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F5670810\Downloads\"/>
    </mc:Choice>
  </mc:AlternateContent>
  <xr:revisionPtr revIDLastSave="0" documentId="8_{E44CBD94-C5CE-4395-BD40-9915D1458D2A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insurance_claims (2)" sheetId="2" r:id="rId1"/>
    <sheet name="Cleaning insurance claims" sheetId="1" r:id="rId2"/>
    <sheet name="Cleaned Data" sheetId="6" r:id="rId3"/>
    <sheet name="Sheet4" sheetId="5" r:id="rId4"/>
    <sheet name="Sheet2" sheetId="3" r:id="rId5"/>
  </sheets>
  <definedNames>
    <definedName name="_xlnm._FilterDatabase" localSheetId="1" hidden="1">'Cleaning insurance claims'!$B$8:$AP$1008</definedName>
  </definedNames>
  <calcPr calcId="191029"/>
  <pivotCaches>
    <pivotCache cacheId="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2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122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123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124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125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126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127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128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129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130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131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132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133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134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135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136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137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138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139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140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141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142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143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144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145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146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147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148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149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150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151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152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153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154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155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156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157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158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159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160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161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162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163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164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165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166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167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168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169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170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171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172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173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174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175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176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177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178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179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180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181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182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183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184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186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187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188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189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190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191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192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193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194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195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196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197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198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199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200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201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202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204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205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206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207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209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210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212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213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223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224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225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226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227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228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229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230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231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232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233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234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235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236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237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238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239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240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241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242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243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244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245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246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247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248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249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250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251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252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253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254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255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256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258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259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260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261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262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263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264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265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266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267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268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269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270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271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272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273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274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275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276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277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278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279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280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281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282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283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284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285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286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287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288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289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290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291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292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293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294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295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296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297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298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299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300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301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302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303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304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305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306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307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308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309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310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311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312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313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314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315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316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317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318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319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320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321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322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323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324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325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326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327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328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329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330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331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332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333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334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335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336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337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338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339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340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341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342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343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344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345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346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347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348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349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350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351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352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353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354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355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356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357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358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359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360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361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362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363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364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365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366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367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368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369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370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371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372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373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374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375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376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377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378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379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380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381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382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383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384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385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386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387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388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389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390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391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392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393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394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395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396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397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398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399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400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401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402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403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404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405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406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407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408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409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410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411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412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413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414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415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416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417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418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419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420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421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422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423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424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425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426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427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428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429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430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431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432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433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434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435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436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437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438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439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440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441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442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443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444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445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446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447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448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449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450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451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452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453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454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455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456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457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458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459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460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461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462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463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464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465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466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467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X467" i="6"/>
  <c r="Y467" i="6"/>
  <c r="Z467" i="6"/>
  <c r="AA467" i="6"/>
  <c r="AB467" i="6"/>
  <c r="AC467" i="6"/>
  <c r="AD467" i="6"/>
  <c r="AE467" i="6"/>
  <c r="AF467" i="6"/>
  <c r="AG467" i="6"/>
  <c r="AH467" i="6"/>
  <c r="AI467" i="6"/>
  <c r="AJ467" i="6"/>
  <c r="AK467" i="6"/>
  <c r="AL467" i="6"/>
  <c r="AM467" i="6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469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470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471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472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473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474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475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476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477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478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479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480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481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482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483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484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485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486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487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488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489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490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491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492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493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494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495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496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497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498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499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500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501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502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503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504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505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506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507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508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509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510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511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512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513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514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515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516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517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518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519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520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521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522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523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524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525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526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527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528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529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530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531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532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533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534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535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536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537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538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539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540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541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542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543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544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545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546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547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548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549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550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G550" i="6"/>
  <c r="AH550" i="6"/>
  <c r="AI550" i="6"/>
  <c r="AJ550" i="6"/>
  <c r="AK550" i="6"/>
  <c r="AL550" i="6"/>
  <c r="AM550" i="6"/>
  <c r="A551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552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553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554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555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556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557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558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559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560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561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562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563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564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565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566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567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568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569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570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571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572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573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574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575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AI575" i="6"/>
  <c r="AJ575" i="6"/>
  <c r="AK575" i="6"/>
  <c r="AL575" i="6"/>
  <c r="AM575" i="6"/>
  <c r="A576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577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578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579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580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581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582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583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584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585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586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587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588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589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590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591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592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593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594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595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596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597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598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599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600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601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602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603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604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605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606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607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608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609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610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611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612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613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614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615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616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617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618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619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620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AL620" i="6"/>
  <c r="AM620" i="6"/>
  <c r="A621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622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623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624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625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626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627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628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629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630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631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632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633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634" i="6"/>
  <c r="B634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O634" i="6"/>
  <c r="P634" i="6"/>
  <c r="Q634" i="6"/>
  <c r="R634" i="6"/>
  <c r="S634" i="6"/>
  <c r="T634" i="6"/>
  <c r="U634" i="6"/>
  <c r="V634" i="6"/>
  <c r="W634" i="6"/>
  <c r="X634" i="6"/>
  <c r="Y634" i="6"/>
  <c r="Z634" i="6"/>
  <c r="AA634" i="6"/>
  <c r="AB634" i="6"/>
  <c r="AC634" i="6"/>
  <c r="AD634" i="6"/>
  <c r="AE634" i="6"/>
  <c r="AF634" i="6"/>
  <c r="AG634" i="6"/>
  <c r="AH634" i="6"/>
  <c r="AI634" i="6"/>
  <c r="AJ634" i="6"/>
  <c r="AK634" i="6"/>
  <c r="AL634" i="6"/>
  <c r="AM634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636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637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638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639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640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641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642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643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644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645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646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647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648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649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650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651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652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G652" i="6"/>
  <c r="AH652" i="6"/>
  <c r="AI652" i="6"/>
  <c r="AJ652" i="6"/>
  <c r="AK652" i="6"/>
  <c r="AL652" i="6"/>
  <c r="AM652" i="6"/>
  <c r="A653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654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655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656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657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AM657" i="6"/>
  <c r="A658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659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660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661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662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663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664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665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666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667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Z667" i="6"/>
  <c r="AA667" i="6"/>
  <c r="AB667" i="6"/>
  <c r="AC667" i="6"/>
  <c r="AD667" i="6"/>
  <c r="AE667" i="6"/>
  <c r="AF667" i="6"/>
  <c r="AG667" i="6"/>
  <c r="AH667" i="6"/>
  <c r="AI667" i="6"/>
  <c r="AJ667" i="6"/>
  <c r="AK667" i="6"/>
  <c r="AL667" i="6"/>
  <c r="AM667" i="6"/>
  <c r="A668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669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670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671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672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673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674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675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676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677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678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679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680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681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682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683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684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685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686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687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688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689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690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691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692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693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694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695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696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697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698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699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700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701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702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703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704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705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706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707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708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709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710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711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712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713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714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715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716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717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718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719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720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721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722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723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724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725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726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727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728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729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730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731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732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733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734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735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736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737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738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739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740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741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742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743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744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745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746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747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748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749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750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751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752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753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754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755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756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757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758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759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760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761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762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763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764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765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766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767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768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769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770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771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772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773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774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775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776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777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778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779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780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781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782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783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784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785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786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787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788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789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790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791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792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793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794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795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796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797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798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799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800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801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802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803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804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805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806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807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808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809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810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811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812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813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814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815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816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817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818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819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820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821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822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823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824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825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826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827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828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829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830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831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832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G832" i="6"/>
  <c r="AH832" i="6"/>
  <c r="AI832" i="6"/>
  <c r="AJ832" i="6"/>
  <c r="AK832" i="6"/>
  <c r="AL832" i="6"/>
  <c r="AM832" i="6"/>
  <c r="A833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834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835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836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837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838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839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840" i="6"/>
  <c r="B840" i="6"/>
  <c r="C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841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842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843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844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845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846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847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848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849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850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851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852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AC852" i="6"/>
  <c r="AD852" i="6"/>
  <c r="AE852" i="6"/>
  <c r="AF852" i="6"/>
  <c r="AG852" i="6"/>
  <c r="AH852" i="6"/>
  <c r="AI852" i="6"/>
  <c r="AJ852" i="6"/>
  <c r="AK852" i="6"/>
  <c r="AL852" i="6"/>
  <c r="AM852" i="6"/>
  <c r="A853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854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855" i="6"/>
  <c r="B855" i="6"/>
  <c r="C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856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857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858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859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860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861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862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863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864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865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866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867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868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869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870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871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872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873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874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875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876" i="6"/>
  <c r="B876" i="6"/>
  <c r="C876" i="6"/>
  <c r="D876" i="6"/>
  <c r="E876" i="6"/>
  <c r="F876" i="6"/>
  <c r="G876" i="6"/>
  <c r="H876" i="6"/>
  <c r="I876" i="6"/>
  <c r="J876" i="6"/>
  <c r="K876" i="6"/>
  <c r="L876" i="6"/>
  <c r="M876" i="6"/>
  <c r="N876" i="6"/>
  <c r="O876" i="6"/>
  <c r="P876" i="6"/>
  <c r="Q876" i="6"/>
  <c r="R876" i="6"/>
  <c r="S876" i="6"/>
  <c r="T876" i="6"/>
  <c r="U876" i="6"/>
  <c r="V876" i="6"/>
  <c r="W876" i="6"/>
  <c r="X876" i="6"/>
  <c r="Y876" i="6"/>
  <c r="Z876" i="6"/>
  <c r="AA876" i="6"/>
  <c r="AB876" i="6"/>
  <c r="AC876" i="6"/>
  <c r="AD876" i="6"/>
  <c r="AE876" i="6"/>
  <c r="AF876" i="6"/>
  <c r="AG876" i="6"/>
  <c r="AH876" i="6"/>
  <c r="AI876" i="6"/>
  <c r="AJ876" i="6"/>
  <c r="AK876" i="6"/>
  <c r="AL876" i="6"/>
  <c r="AM876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878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879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880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881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882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883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884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885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886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887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888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889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890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891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892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893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894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895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896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897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898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899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900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901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902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903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904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905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906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907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908" i="6"/>
  <c r="B908" i="6"/>
  <c r="C908" i="6"/>
  <c r="D908" i="6"/>
  <c r="E908" i="6"/>
  <c r="F908" i="6"/>
  <c r="G908" i="6"/>
  <c r="H908" i="6"/>
  <c r="I908" i="6"/>
  <c r="J908" i="6"/>
  <c r="K908" i="6"/>
  <c r="L908" i="6"/>
  <c r="M908" i="6"/>
  <c r="N908" i="6"/>
  <c r="O908" i="6"/>
  <c r="P908" i="6"/>
  <c r="Q908" i="6"/>
  <c r="R908" i="6"/>
  <c r="S908" i="6"/>
  <c r="T908" i="6"/>
  <c r="U908" i="6"/>
  <c r="V908" i="6"/>
  <c r="W908" i="6"/>
  <c r="X908" i="6"/>
  <c r="Y908" i="6"/>
  <c r="Z908" i="6"/>
  <c r="AA908" i="6"/>
  <c r="AB908" i="6"/>
  <c r="AC908" i="6"/>
  <c r="AD908" i="6"/>
  <c r="AE908" i="6"/>
  <c r="AF908" i="6"/>
  <c r="AG908" i="6"/>
  <c r="AH908" i="6"/>
  <c r="AI908" i="6"/>
  <c r="AJ908" i="6"/>
  <c r="AK908" i="6"/>
  <c r="AL908" i="6"/>
  <c r="AM908" i="6"/>
  <c r="A909" i="6"/>
  <c r="B909" i="6"/>
  <c r="C909" i="6"/>
  <c r="D909" i="6"/>
  <c r="E909" i="6"/>
  <c r="F909" i="6"/>
  <c r="G909" i="6"/>
  <c r="H909" i="6"/>
  <c r="I909" i="6"/>
  <c r="J909" i="6"/>
  <c r="K909" i="6"/>
  <c r="L909" i="6"/>
  <c r="M909" i="6"/>
  <c r="N909" i="6"/>
  <c r="O909" i="6"/>
  <c r="P909" i="6"/>
  <c r="Q909" i="6"/>
  <c r="R909" i="6"/>
  <c r="S909" i="6"/>
  <c r="T909" i="6"/>
  <c r="U909" i="6"/>
  <c r="V909" i="6"/>
  <c r="W909" i="6"/>
  <c r="X909" i="6"/>
  <c r="Y909" i="6"/>
  <c r="Z909" i="6"/>
  <c r="AA909" i="6"/>
  <c r="AB909" i="6"/>
  <c r="AC909" i="6"/>
  <c r="AD909" i="6"/>
  <c r="AE909" i="6"/>
  <c r="AF909" i="6"/>
  <c r="AG909" i="6"/>
  <c r="AH909" i="6"/>
  <c r="AI909" i="6"/>
  <c r="AJ909" i="6"/>
  <c r="AK909" i="6"/>
  <c r="AL909" i="6"/>
  <c r="AM909" i="6"/>
  <c r="A910" i="6"/>
  <c r="B910" i="6"/>
  <c r="C910" i="6"/>
  <c r="D910" i="6"/>
  <c r="E910" i="6"/>
  <c r="F910" i="6"/>
  <c r="G910" i="6"/>
  <c r="H910" i="6"/>
  <c r="I910" i="6"/>
  <c r="J910" i="6"/>
  <c r="K910" i="6"/>
  <c r="L910" i="6"/>
  <c r="M910" i="6"/>
  <c r="N910" i="6"/>
  <c r="O910" i="6"/>
  <c r="P910" i="6"/>
  <c r="Q910" i="6"/>
  <c r="R910" i="6"/>
  <c r="S910" i="6"/>
  <c r="T910" i="6"/>
  <c r="U910" i="6"/>
  <c r="V910" i="6"/>
  <c r="W910" i="6"/>
  <c r="X910" i="6"/>
  <c r="Y910" i="6"/>
  <c r="Z910" i="6"/>
  <c r="AA910" i="6"/>
  <c r="AB910" i="6"/>
  <c r="AC910" i="6"/>
  <c r="AD910" i="6"/>
  <c r="AE910" i="6"/>
  <c r="AF910" i="6"/>
  <c r="AG910" i="6"/>
  <c r="AH910" i="6"/>
  <c r="AI910" i="6"/>
  <c r="AJ910" i="6"/>
  <c r="AK910" i="6"/>
  <c r="AL910" i="6"/>
  <c r="AM910" i="6"/>
  <c r="A911" i="6"/>
  <c r="B911" i="6"/>
  <c r="C911" i="6"/>
  <c r="D911" i="6"/>
  <c r="E911" i="6"/>
  <c r="F911" i="6"/>
  <c r="G911" i="6"/>
  <c r="H911" i="6"/>
  <c r="I911" i="6"/>
  <c r="J911" i="6"/>
  <c r="K911" i="6"/>
  <c r="L911" i="6"/>
  <c r="M911" i="6"/>
  <c r="N911" i="6"/>
  <c r="O911" i="6"/>
  <c r="P911" i="6"/>
  <c r="Q911" i="6"/>
  <c r="R911" i="6"/>
  <c r="S911" i="6"/>
  <c r="T911" i="6"/>
  <c r="U911" i="6"/>
  <c r="V911" i="6"/>
  <c r="W911" i="6"/>
  <c r="X911" i="6"/>
  <c r="Y911" i="6"/>
  <c r="Z911" i="6"/>
  <c r="AA911" i="6"/>
  <c r="AB911" i="6"/>
  <c r="AC911" i="6"/>
  <c r="AD911" i="6"/>
  <c r="AE911" i="6"/>
  <c r="AF911" i="6"/>
  <c r="AG911" i="6"/>
  <c r="AH911" i="6"/>
  <c r="AI911" i="6"/>
  <c r="AJ911" i="6"/>
  <c r="AK911" i="6"/>
  <c r="AL911" i="6"/>
  <c r="AM911" i="6"/>
  <c r="A912" i="6"/>
  <c r="B912" i="6"/>
  <c r="C912" i="6"/>
  <c r="D912" i="6"/>
  <c r="E912" i="6"/>
  <c r="F912" i="6"/>
  <c r="G912" i="6"/>
  <c r="H912" i="6"/>
  <c r="I912" i="6"/>
  <c r="J912" i="6"/>
  <c r="K912" i="6"/>
  <c r="L912" i="6"/>
  <c r="M912" i="6"/>
  <c r="N912" i="6"/>
  <c r="O912" i="6"/>
  <c r="P912" i="6"/>
  <c r="Q912" i="6"/>
  <c r="R912" i="6"/>
  <c r="S912" i="6"/>
  <c r="T912" i="6"/>
  <c r="U912" i="6"/>
  <c r="V912" i="6"/>
  <c r="W912" i="6"/>
  <c r="X912" i="6"/>
  <c r="Y912" i="6"/>
  <c r="Z912" i="6"/>
  <c r="AA912" i="6"/>
  <c r="AB912" i="6"/>
  <c r="AC912" i="6"/>
  <c r="AD912" i="6"/>
  <c r="AE912" i="6"/>
  <c r="AF912" i="6"/>
  <c r="AG912" i="6"/>
  <c r="AH912" i="6"/>
  <c r="AI912" i="6"/>
  <c r="AJ912" i="6"/>
  <c r="AK912" i="6"/>
  <c r="AL912" i="6"/>
  <c r="AM912" i="6"/>
  <c r="A913" i="6"/>
  <c r="B913" i="6"/>
  <c r="C913" i="6"/>
  <c r="D913" i="6"/>
  <c r="E913" i="6"/>
  <c r="F913" i="6"/>
  <c r="G913" i="6"/>
  <c r="H913" i="6"/>
  <c r="I913" i="6"/>
  <c r="J913" i="6"/>
  <c r="K913" i="6"/>
  <c r="L913" i="6"/>
  <c r="M913" i="6"/>
  <c r="N913" i="6"/>
  <c r="O913" i="6"/>
  <c r="P913" i="6"/>
  <c r="Q913" i="6"/>
  <c r="R913" i="6"/>
  <c r="S913" i="6"/>
  <c r="T913" i="6"/>
  <c r="U913" i="6"/>
  <c r="V913" i="6"/>
  <c r="W913" i="6"/>
  <c r="X913" i="6"/>
  <c r="Y913" i="6"/>
  <c r="Z913" i="6"/>
  <c r="AA913" i="6"/>
  <c r="AB913" i="6"/>
  <c r="AC913" i="6"/>
  <c r="AD913" i="6"/>
  <c r="AE913" i="6"/>
  <c r="AF913" i="6"/>
  <c r="AG913" i="6"/>
  <c r="AH913" i="6"/>
  <c r="AI913" i="6"/>
  <c r="AJ913" i="6"/>
  <c r="AK913" i="6"/>
  <c r="AL913" i="6"/>
  <c r="AM913" i="6"/>
  <c r="A914" i="6"/>
  <c r="B914" i="6"/>
  <c r="C914" i="6"/>
  <c r="D914" i="6"/>
  <c r="E914" i="6"/>
  <c r="F914" i="6"/>
  <c r="G914" i="6"/>
  <c r="H914" i="6"/>
  <c r="I914" i="6"/>
  <c r="J914" i="6"/>
  <c r="K914" i="6"/>
  <c r="L914" i="6"/>
  <c r="M914" i="6"/>
  <c r="N914" i="6"/>
  <c r="O914" i="6"/>
  <c r="P914" i="6"/>
  <c r="Q914" i="6"/>
  <c r="R914" i="6"/>
  <c r="S914" i="6"/>
  <c r="T914" i="6"/>
  <c r="U914" i="6"/>
  <c r="V914" i="6"/>
  <c r="W914" i="6"/>
  <c r="X914" i="6"/>
  <c r="Y914" i="6"/>
  <c r="Z914" i="6"/>
  <c r="AA914" i="6"/>
  <c r="AB914" i="6"/>
  <c r="AC914" i="6"/>
  <c r="AD914" i="6"/>
  <c r="AE914" i="6"/>
  <c r="AF914" i="6"/>
  <c r="AG914" i="6"/>
  <c r="AH914" i="6"/>
  <c r="AI914" i="6"/>
  <c r="AJ914" i="6"/>
  <c r="AK914" i="6"/>
  <c r="AL914" i="6"/>
  <c r="AM914" i="6"/>
  <c r="A915" i="6"/>
  <c r="B915" i="6"/>
  <c r="C915" i="6"/>
  <c r="D915" i="6"/>
  <c r="E915" i="6"/>
  <c r="F915" i="6"/>
  <c r="G915" i="6"/>
  <c r="H915" i="6"/>
  <c r="I915" i="6"/>
  <c r="J915" i="6"/>
  <c r="K915" i="6"/>
  <c r="L915" i="6"/>
  <c r="M915" i="6"/>
  <c r="N915" i="6"/>
  <c r="O915" i="6"/>
  <c r="P915" i="6"/>
  <c r="Q915" i="6"/>
  <c r="R915" i="6"/>
  <c r="S915" i="6"/>
  <c r="T915" i="6"/>
  <c r="U915" i="6"/>
  <c r="V915" i="6"/>
  <c r="W915" i="6"/>
  <c r="X915" i="6"/>
  <c r="Y915" i="6"/>
  <c r="Z915" i="6"/>
  <c r="AA915" i="6"/>
  <c r="AB915" i="6"/>
  <c r="AC915" i="6"/>
  <c r="AD915" i="6"/>
  <c r="AE915" i="6"/>
  <c r="AF915" i="6"/>
  <c r="AG915" i="6"/>
  <c r="AH915" i="6"/>
  <c r="AI915" i="6"/>
  <c r="AJ915" i="6"/>
  <c r="AK915" i="6"/>
  <c r="AL915" i="6"/>
  <c r="AM915" i="6"/>
  <c r="A916" i="6"/>
  <c r="B916" i="6"/>
  <c r="C916" i="6"/>
  <c r="D916" i="6"/>
  <c r="E916" i="6"/>
  <c r="F916" i="6"/>
  <c r="G916" i="6"/>
  <c r="H916" i="6"/>
  <c r="I916" i="6"/>
  <c r="J916" i="6"/>
  <c r="K916" i="6"/>
  <c r="L916" i="6"/>
  <c r="M916" i="6"/>
  <c r="N916" i="6"/>
  <c r="O916" i="6"/>
  <c r="P916" i="6"/>
  <c r="Q916" i="6"/>
  <c r="R916" i="6"/>
  <c r="S916" i="6"/>
  <c r="T916" i="6"/>
  <c r="U916" i="6"/>
  <c r="V916" i="6"/>
  <c r="W916" i="6"/>
  <c r="X916" i="6"/>
  <c r="Y916" i="6"/>
  <c r="Z916" i="6"/>
  <c r="AA916" i="6"/>
  <c r="AB916" i="6"/>
  <c r="AC916" i="6"/>
  <c r="AD916" i="6"/>
  <c r="AE916" i="6"/>
  <c r="AF916" i="6"/>
  <c r="AG916" i="6"/>
  <c r="AH916" i="6"/>
  <c r="AI916" i="6"/>
  <c r="AJ916" i="6"/>
  <c r="AK916" i="6"/>
  <c r="AL916" i="6"/>
  <c r="AM916" i="6"/>
  <c r="A917" i="6"/>
  <c r="B917" i="6"/>
  <c r="C917" i="6"/>
  <c r="D917" i="6"/>
  <c r="E917" i="6"/>
  <c r="F917" i="6"/>
  <c r="G917" i="6"/>
  <c r="H917" i="6"/>
  <c r="I917" i="6"/>
  <c r="J917" i="6"/>
  <c r="K917" i="6"/>
  <c r="L917" i="6"/>
  <c r="M917" i="6"/>
  <c r="N917" i="6"/>
  <c r="O917" i="6"/>
  <c r="P917" i="6"/>
  <c r="Q917" i="6"/>
  <c r="R917" i="6"/>
  <c r="S917" i="6"/>
  <c r="T917" i="6"/>
  <c r="U917" i="6"/>
  <c r="V917" i="6"/>
  <c r="W917" i="6"/>
  <c r="X917" i="6"/>
  <c r="Y917" i="6"/>
  <c r="Z917" i="6"/>
  <c r="AA917" i="6"/>
  <c r="AB917" i="6"/>
  <c r="AC917" i="6"/>
  <c r="AD917" i="6"/>
  <c r="AE917" i="6"/>
  <c r="AF917" i="6"/>
  <c r="AG917" i="6"/>
  <c r="AH917" i="6"/>
  <c r="AI917" i="6"/>
  <c r="AJ917" i="6"/>
  <c r="AK917" i="6"/>
  <c r="AL917" i="6"/>
  <c r="AM917" i="6"/>
  <c r="A918" i="6"/>
  <c r="B918" i="6"/>
  <c r="C918" i="6"/>
  <c r="D918" i="6"/>
  <c r="E918" i="6"/>
  <c r="F918" i="6"/>
  <c r="G918" i="6"/>
  <c r="H918" i="6"/>
  <c r="I918" i="6"/>
  <c r="J918" i="6"/>
  <c r="K918" i="6"/>
  <c r="L918" i="6"/>
  <c r="M918" i="6"/>
  <c r="N918" i="6"/>
  <c r="O918" i="6"/>
  <c r="P918" i="6"/>
  <c r="Q918" i="6"/>
  <c r="R918" i="6"/>
  <c r="S918" i="6"/>
  <c r="T918" i="6"/>
  <c r="U918" i="6"/>
  <c r="V918" i="6"/>
  <c r="W918" i="6"/>
  <c r="X918" i="6"/>
  <c r="Y918" i="6"/>
  <c r="Z918" i="6"/>
  <c r="AA918" i="6"/>
  <c r="AB918" i="6"/>
  <c r="AC918" i="6"/>
  <c r="AD918" i="6"/>
  <c r="AE918" i="6"/>
  <c r="AF918" i="6"/>
  <c r="AG918" i="6"/>
  <c r="AH918" i="6"/>
  <c r="AI918" i="6"/>
  <c r="AJ918" i="6"/>
  <c r="AK918" i="6"/>
  <c r="AL918" i="6"/>
  <c r="AM918" i="6"/>
  <c r="A919" i="6"/>
  <c r="B919" i="6"/>
  <c r="C919" i="6"/>
  <c r="D919" i="6"/>
  <c r="E919" i="6"/>
  <c r="F919" i="6"/>
  <c r="G919" i="6"/>
  <c r="H919" i="6"/>
  <c r="I919" i="6"/>
  <c r="J919" i="6"/>
  <c r="K919" i="6"/>
  <c r="L919" i="6"/>
  <c r="M919" i="6"/>
  <c r="N919" i="6"/>
  <c r="O919" i="6"/>
  <c r="P919" i="6"/>
  <c r="Q919" i="6"/>
  <c r="R919" i="6"/>
  <c r="S919" i="6"/>
  <c r="T919" i="6"/>
  <c r="U919" i="6"/>
  <c r="V919" i="6"/>
  <c r="W919" i="6"/>
  <c r="X919" i="6"/>
  <c r="Y919" i="6"/>
  <c r="Z919" i="6"/>
  <c r="AA919" i="6"/>
  <c r="AB919" i="6"/>
  <c r="AC919" i="6"/>
  <c r="AD919" i="6"/>
  <c r="AE919" i="6"/>
  <c r="AF919" i="6"/>
  <c r="AG919" i="6"/>
  <c r="AH919" i="6"/>
  <c r="AI919" i="6"/>
  <c r="AJ919" i="6"/>
  <c r="AK919" i="6"/>
  <c r="AL919" i="6"/>
  <c r="AM919" i="6"/>
  <c r="A920" i="6"/>
  <c r="B920" i="6"/>
  <c r="C920" i="6"/>
  <c r="D920" i="6"/>
  <c r="E920" i="6"/>
  <c r="F920" i="6"/>
  <c r="G920" i="6"/>
  <c r="H920" i="6"/>
  <c r="I920" i="6"/>
  <c r="J920" i="6"/>
  <c r="K920" i="6"/>
  <c r="L920" i="6"/>
  <c r="M920" i="6"/>
  <c r="N920" i="6"/>
  <c r="O920" i="6"/>
  <c r="P920" i="6"/>
  <c r="Q920" i="6"/>
  <c r="R920" i="6"/>
  <c r="S920" i="6"/>
  <c r="T920" i="6"/>
  <c r="U920" i="6"/>
  <c r="V920" i="6"/>
  <c r="W920" i="6"/>
  <c r="X920" i="6"/>
  <c r="Y920" i="6"/>
  <c r="Z920" i="6"/>
  <c r="AA920" i="6"/>
  <c r="AB920" i="6"/>
  <c r="AC920" i="6"/>
  <c r="AD920" i="6"/>
  <c r="AE920" i="6"/>
  <c r="AF920" i="6"/>
  <c r="AG920" i="6"/>
  <c r="AH920" i="6"/>
  <c r="AI920" i="6"/>
  <c r="AJ920" i="6"/>
  <c r="AK920" i="6"/>
  <c r="AL920" i="6"/>
  <c r="AM920" i="6"/>
  <c r="A921" i="6"/>
  <c r="B921" i="6"/>
  <c r="C921" i="6"/>
  <c r="D921" i="6"/>
  <c r="E921" i="6"/>
  <c r="F921" i="6"/>
  <c r="G921" i="6"/>
  <c r="H921" i="6"/>
  <c r="I921" i="6"/>
  <c r="J921" i="6"/>
  <c r="K921" i="6"/>
  <c r="L921" i="6"/>
  <c r="M921" i="6"/>
  <c r="N921" i="6"/>
  <c r="O921" i="6"/>
  <c r="P921" i="6"/>
  <c r="Q921" i="6"/>
  <c r="R921" i="6"/>
  <c r="S921" i="6"/>
  <c r="T921" i="6"/>
  <c r="U921" i="6"/>
  <c r="V921" i="6"/>
  <c r="W921" i="6"/>
  <c r="X921" i="6"/>
  <c r="Y921" i="6"/>
  <c r="Z921" i="6"/>
  <c r="AA921" i="6"/>
  <c r="AB921" i="6"/>
  <c r="AC921" i="6"/>
  <c r="AD921" i="6"/>
  <c r="AE921" i="6"/>
  <c r="AF921" i="6"/>
  <c r="AG921" i="6"/>
  <c r="AH921" i="6"/>
  <c r="AI921" i="6"/>
  <c r="AJ921" i="6"/>
  <c r="AK921" i="6"/>
  <c r="AL921" i="6"/>
  <c r="AM921" i="6"/>
  <c r="A922" i="6"/>
  <c r="B922" i="6"/>
  <c r="C922" i="6"/>
  <c r="D922" i="6"/>
  <c r="E922" i="6"/>
  <c r="F922" i="6"/>
  <c r="G922" i="6"/>
  <c r="H922" i="6"/>
  <c r="I922" i="6"/>
  <c r="J922" i="6"/>
  <c r="K922" i="6"/>
  <c r="L922" i="6"/>
  <c r="M922" i="6"/>
  <c r="N922" i="6"/>
  <c r="O922" i="6"/>
  <c r="P922" i="6"/>
  <c r="Q922" i="6"/>
  <c r="R922" i="6"/>
  <c r="S922" i="6"/>
  <c r="T922" i="6"/>
  <c r="U922" i="6"/>
  <c r="V922" i="6"/>
  <c r="W922" i="6"/>
  <c r="X922" i="6"/>
  <c r="Y922" i="6"/>
  <c r="Z922" i="6"/>
  <c r="AA922" i="6"/>
  <c r="AB922" i="6"/>
  <c r="AC922" i="6"/>
  <c r="AD922" i="6"/>
  <c r="AE922" i="6"/>
  <c r="AF922" i="6"/>
  <c r="AG922" i="6"/>
  <c r="AH922" i="6"/>
  <c r="AI922" i="6"/>
  <c r="AJ922" i="6"/>
  <c r="AK922" i="6"/>
  <c r="AL922" i="6"/>
  <c r="AM922" i="6"/>
  <c r="A923" i="6"/>
  <c r="B923" i="6"/>
  <c r="C923" i="6"/>
  <c r="D923" i="6"/>
  <c r="E923" i="6"/>
  <c r="F923" i="6"/>
  <c r="G923" i="6"/>
  <c r="H923" i="6"/>
  <c r="I923" i="6"/>
  <c r="J923" i="6"/>
  <c r="K923" i="6"/>
  <c r="L923" i="6"/>
  <c r="M923" i="6"/>
  <c r="N923" i="6"/>
  <c r="O923" i="6"/>
  <c r="P923" i="6"/>
  <c r="Q923" i="6"/>
  <c r="R923" i="6"/>
  <c r="S923" i="6"/>
  <c r="T923" i="6"/>
  <c r="U923" i="6"/>
  <c r="V923" i="6"/>
  <c r="W923" i="6"/>
  <c r="X923" i="6"/>
  <c r="Y923" i="6"/>
  <c r="Z923" i="6"/>
  <c r="AA923" i="6"/>
  <c r="AB923" i="6"/>
  <c r="AC923" i="6"/>
  <c r="AD923" i="6"/>
  <c r="AE923" i="6"/>
  <c r="AF923" i="6"/>
  <c r="AG923" i="6"/>
  <c r="AH923" i="6"/>
  <c r="AI923" i="6"/>
  <c r="AJ923" i="6"/>
  <c r="AK923" i="6"/>
  <c r="AL923" i="6"/>
  <c r="AM923" i="6"/>
  <c r="A924" i="6"/>
  <c r="B924" i="6"/>
  <c r="C924" i="6"/>
  <c r="D924" i="6"/>
  <c r="E924" i="6"/>
  <c r="F924" i="6"/>
  <c r="G924" i="6"/>
  <c r="H924" i="6"/>
  <c r="I924" i="6"/>
  <c r="J924" i="6"/>
  <c r="K924" i="6"/>
  <c r="L924" i="6"/>
  <c r="M924" i="6"/>
  <c r="N924" i="6"/>
  <c r="O924" i="6"/>
  <c r="P924" i="6"/>
  <c r="Q924" i="6"/>
  <c r="R924" i="6"/>
  <c r="S924" i="6"/>
  <c r="T924" i="6"/>
  <c r="U924" i="6"/>
  <c r="V924" i="6"/>
  <c r="W924" i="6"/>
  <c r="X924" i="6"/>
  <c r="Y924" i="6"/>
  <c r="Z924" i="6"/>
  <c r="AA924" i="6"/>
  <c r="AB924" i="6"/>
  <c r="AC924" i="6"/>
  <c r="AD924" i="6"/>
  <c r="AE924" i="6"/>
  <c r="AF924" i="6"/>
  <c r="AG924" i="6"/>
  <c r="AH924" i="6"/>
  <c r="AI924" i="6"/>
  <c r="AJ924" i="6"/>
  <c r="AK924" i="6"/>
  <c r="AL924" i="6"/>
  <c r="AM924" i="6"/>
  <c r="A925" i="6"/>
  <c r="B925" i="6"/>
  <c r="C925" i="6"/>
  <c r="D925" i="6"/>
  <c r="E925" i="6"/>
  <c r="F925" i="6"/>
  <c r="G925" i="6"/>
  <c r="H925" i="6"/>
  <c r="I925" i="6"/>
  <c r="J925" i="6"/>
  <c r="K925" i="6"/>
  <c r="L925" i="6"/>
  <c r="M925" i="6"/>
  <c r="N925" i="6"/>
  <c r="O925" i="6"/>
  <c r="P925" i="6"/>
  <c r="Q925" i="6"/>
  <c r="R925" i="6"/>
  <c r="S925" i="6"/>
  <c r="T925" i="6"/>
  <c r="U925" i="6"/>
  <c r="V925" i="6"/>
  <c r="W925" i="6"/>
  <c r="X925" i="6"/>
  <c r="Y925" i="6"/>
  <c r="Z925" i="6"/>
  <c r="AA925" i="6"/>
  <c r="AB925" i="6"/>
  <c r="AC925" i="6"/>
  <c r="AD925" i="6"/>
  <c r="AE925" i="6"/>
  <c r="AF925" i="6"/>
  <c r="AG925" i="6"/>
  <c r="AH925" i="6"/>
  <c r="AI925" i="6"/>
  <c r="AJ925" i="6"/>
  <c r="AK925" i="6"/>
  <c r="AL925" i="6"/>
  <c r="AM925" i="6"/>
  <c r="A926" i="6"/>
  <c r="B926" i="6"/>
  <c r="C926" i="6"/>
  <c r="D926" i="6"/>
  <c r="E926" i="6"/>
  <c r="F926" i="6"/>
  <c r="G926" i="6"/>
  <c r="H926" i="6"/>
  <c r="I926" i="6"/>
  <c r="J926" i="6"/>
  <c r="K926" i="6"/>
  <c r="L926" i="6"/>
  <c r="M926" i="6"/>
  <c r="N926" i="6"/>
  <c r="O926" i="6"/>
  <c r="P926" i="6"/>
  <c r="Q926" i="6"/>
  <c r="R926" i="6"/>
  <c r="S926" i="6"/>
  <c r="T926" i="6"/>
  <c r="U926" i="6"/>
  <c r="V926" i="6"/>
  <c r="W926" i="6"/>
  <c r="X926" i="6"/>
  <c r="Y926" i="6"/>
  <c r="Z926" i="6"/>
  <c r="AA926" i="6"/>
  <c r="AB926" i="6"/>
  <c r="AC926" i="6"/>
  <c r="AD926" i="6"/>
  <c r="AE926" i="6"/>
  <c r="AF926" i="6"/>
  <c r="AG926" i="6"/>
  <c r="AH926" i="6"/>
  <c r="AI926" i="6"/>
  <c r="AJ926" i="6"/>
  <c r="AK926" i="6"/>
  <c r="AL926" i="6"/>
  <c r="AM926" i="6"/>
  <c r="A927" i="6"/>
  <c r="B927" i="6"/>
  <c r="C927" i="6"/>
  <c r="D927" i="6"/>
  <c r="E927" i="6"/>
  <c r="F927" i="6"/>
  <c r="G927" i="6"/>
  <c r="H927" i="6"/>
  <c r="I927" i="6"/>
  <c r="J927" i="6"/>
  <c r="K927" i="6"/>
  <c r="L927" i="6"/>
  <c r="M927" i="6"/>
  <c r="N927" i="6"/>
  <c r="O927" i="6"/>
  <c r="P927" i="6"/>
  <c r="Q927" i="6"/>
  <c r="R927" i="6"/>
  <c r="S927" i="6"/>
  <c r="T927" i="6"/>
  <c r="U927" i="6"/>
  <c r="V927" i="6"/>
  <c r="W927" i="6"/>
  <c r="X927" i="6"/>
  <c r="Y927" i="6"/>
  <c r="Z927" i="6"/>
  <c r="AA927" i="6"/>
  <c r="AB927" i="6"/>
  <c r="AC927" i="6"/>
  <c r="AD927" i="6"/>
  <c r="AE927" i="6"/>
  <c r="AF927" i="6"/>
  <c r="AG927" i="6"/>
  <c r="AH927" i="6"/>
  <c r="AI927" i="6"/>
  <c r="AJ927" i="6"/>
  <c r="AK927" i="6"/>
  <c r="AL927" i="6"/>
  <c r="AM927" i="6"/>
  <c r="A928" i="6"/>
  <c r="B928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R928" i="6"/>
  <c r="S928" i="6"/>
  <c r="T928" i="6"/>
  <c r="U928" i="6"/>
  <c r="V928" i="6"/>
  <c r="W928" i="6"/>
  <c r="X928" i="6"/>
  <c r="Y928" i="6"/>
  <c r="Z928" i="6"/>
  <c r="AA928" i="6"/>
  <c r="AB928" i="6"/>
  <c r="AC928" i="6"/>
  <c r="AD928" i="6"/>
  <c r="AE928" i="6"/>
  <c r="AF928" i="6"/>
  <c r="AG928" i="6"/>
  <c r="AH928" i="6"/>
  <c r="AI928" i="6"/>
  <c r="AJ928" i="6"/>
  <c r="AK928" i="6"/>
  <c r="AL928" i="6"/>
  <c r="AM928" i="6"/>
  <c r="A929" i="6"/>
  <c r="B929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R929" i="6"/>
  <c r="S929" i="6"/>
  <c r="T929" i="6"/>
  <c r="U929" i="6"/>
  <c r="V929" i="6"/>
  <c r="W929" i="6"/>
  <c r="X929" i="6"/>
  <c r="Y929" i="6"/>
  <c r="Z929" i="6"/>
  <c r="AA929" i="6"/>
  <c r="AB929" i="6"/>
  <c r="AC929" i="6"/>
  <c r="AD929" i="6"/>
  <c r="AE929" i="6"/>
  <c r="AF929" i="6"/>
  <c r="AG929" i="6"/>
  <c r="AH929" i="6"/>
  <c r="AI929" i="6"/>
  <c r="AJ929" i="6"/>
  <c r="AK929" i="6"/>
  <c r="AL929" i="6"/>
  <c r="AM929" i="6"/>
  <c r="A930" i="6"/>
  <c r="B930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R930" i="6"/>
  <c r="S930" i="6"/>
  <c r="T930" i="6"/>
  <c r="U930" i="6"/>
  <c r="V930" i="6"/>
  <c r="W930" i="6"/>
  <c r="X930" i="6"/>
  <c r="Y930" i="6"/>
  <c r="Z930" i="6"/>
  <c r="AA930" i="6"/>
  <c r="AB930" i="6"/>
  <c r="AC930" i="6"/>
  <c r="AD930" i="6"/>
  <c r="AE930" i="6"/>
  <c r="AF930" i="6"/>
  <c r="AG930" i="6"/>
  <c r="AH930" i="6"/>
  <c r="AI930" i="6"/>
  <c r="AJ930" i="6"/>
  <c r="AK930" i="6"/>
  <c r="AL930" i="6"/>
  <c r="AM930" i="6"/>
  <c r="A931" i="6"/>
  <c r="B931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R931" i="6"/>
  <c r="S931" i="6"/>
  <c r="T931" i="6"/>
  <c r="U931" i="6"/>
  <c r="V931" i="6"/>
  <c r="W931" i="6"/>
  <c r="X931" i="6"/>
  <c r="Y931" i="6"/>
  <c r="Z931" i="6"/>
  <c r="AA931" i="6"/>
  <c r="AB931" i="6"/>
  <c r="AC931" i="6"/>
  <c r="AD931" i="6"/>
  <c r="AE931" i="6"/>
  <c r="AF931" i="6"/>
  <c r="AG931" i="6"/>
  <c r="AH931" i="6"/>
  <c r="AI931" i="6"/>
  <c r="AJ931" i="6"/>
  <c r="AK931" i="6"/>
  <c r="AL931" i="6"/>
  <c r="AM931" i="6"/>
  <c r="A932" i="6"/>
  <c r="B932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R932" i="6"/>
  <c r="S932" i="6"/>
  <c r="T932" i="6"/>
  <c r="U932" i="6"/>
  <c r="V932" i="6"/>
  <c r="W932" i="6"/>
  <c r="X932" i="6"/>
  <c r="Y932" i="6"/>
  <c r="Z932" i="6"/>
  <c r="AA932" i="6"/>
  <c r="AB932" i="6"/>
  <c r="AC932" i="6"/>
  <c r="AD932" i="6"/>
  <c r="AE932" i="6"/>
  <c r="AF932" i="6"/>
  <c r="AG932" i="6"/>
  <c r="AH932" i="6"/>
  <c r="AI932" i="6"/>
  <c r="AJ932" i="6"/>
  <c r="AK932" i="6"/>
  <c r="AL932" i="6"/>
  <c r="AM932" i="6"/>
  <c r="A933" i="6"/>
  <c r="B933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R933" i="6"/>
  <c r="S933" i="6"/>
  <c r="T933" i="6"/>
  <c r="U933" i="6"/>
  <c r="V933" i="6"/>
  <c r="W933" i="6"/>
  <c r="X933" i="6"/>
  <c r="Y933" i="6"/>
  <c r="Z933" i="6"/>
  <c r="AA933" i="6"/>
  <c r="AB933" i="6"/>
  <c r="AC933" i="6"/>
  <c r="AD933" i="6"/>
  <c r="AE933" i="6"/>
  <c r="AF933" i="6"/>
  <c r="AG933" i="6"/>
  <c r="AH933" i="6"/>
  <c r="AI933" i="6"/>
  <c r="AJ933" i="6"/>
  <c r="AK933" i="6"/>
  <c r="AL933" i="6"/>
  <c r="AM933" i="6"/>
  <c r="A934" i="6"/>
  <c r="B934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R934" i="6"/>
  <c r="S934" i="6"/>
  <c r="T934" i="6"/>
  <c r="U934" i="6"/>
  <c r="V934" i="6"/>
  <c r="W934" i="6"/>
  <c r="X934" i="6"/>
  <c r="Y934" i="6"/>
  <c r="Z934" i="6"/>
  <c r="AA934" i="6"/>
  <c r="AB934" i="6"/>
  <c r="AC934" i="6"/>
  <c r="AD934" i="6"/>
  <c r="AE934" i="6"/>
  <c r="AF934" i="6"/>
  <c r="AG934" i="6"/>
  <c r="AH934" i="6"/>
  <c r="AI934" i="6"/>
  <c r="AJ934" i="6"/>
  <c r="AK934" i="6"/>
  <c r="AL934" i="6"/>
  <c r="AM934" i="6"/>
  <c r="A935" i="6"/>
  <c r="B935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R935" i="6"/>
  <c r="S935" i="6"/>
  <c r="T935" i="6"/>
  <c r="U935" i="6"/>
  <c r="V935" i="6"/>
  <c r="W935" i="6"/>
  <c r="X935" i="6"/>
  <c r="Y935" i="6"/>
  <c r="Z935" i="6"/>
  <c r="AA935" i="6"/>
  <c r="AB935" i="6"/>
  <c r="AC935" i="6"/>
  <c r="AD935" i="6"/>
  <c r="AE935" i="6"/>
  <c r="AF935" i="6"/>
  <c r="AG935" i="6"/>
  <c r="AH935" i="6"/>
  <c r="AI935" i="6"/>
  <c r="AJ935" i="6"/>
  <c r="AK935" i="6"/>
  <c r="AL935" i="6"/>
  <c r="AM935" i="6"/>
  <c r="A936" i="6"/>
  <c r="B936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R936" i="6"/>
  <c r="S936" i="6"/>
  <c r="T936" i="6"/>
  <c r="U936" i="6"/>
  <c r="V936" i="6"/>
  <c r="W936" i="6"/>
  <c r="X936" i="6"/>
  <c r="Y936" i="6"/>
  <c r="Z936" i="6"/>
  <c r="AA936" i="6"/>
  <c r="AB936" i="6"/>
  <c r="AC936" i="6"/>
  <c r="AD936" i="6"/>
  <c r="AE936" i="6"/>
  <c r="AF936" i="6"/>
  <c r="AG936" i="6"/>
  <c r="AH936" i="6"/>
  <c r="AI936" i="6"/>
  <c r="AJ936" i="6"/>
  <c r="AK936" i="6"/>
  <c r="AL936" i="6"/>
  <c r="AM936" i="6"/>
  <c r="A937" i="6"/>
  <c r="B937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R937" i="6"/>
  <c r="S937" i="6"/>
  <c r="T937" i="6"/>
  <c r="U937" i="6"/>
  <c r="V937" i="6"/>
  <c r="W937" i="6"/>
  <c r="X937" i="6"/>
  <c r="Y937" i="6"/>
  <c r="Z937" i="6"/>
  <c r="AA937" i="6"/>
  <c r="AB937" i="6"/>
  <c r="AC937" i="6"/>
  <c r="AD937" i="6"/>
  <c r="AE937" i="6"/>
  <c r="AF937" i="6"/>
  <c r="AG937" i="6"/>
  <c r="AH937" i="6"/>
  <c r="AI937" i="6"/>
  <c r="AJ937" i="6"/>
  <c r="AK937" i="6"/>
  <c r="AL937" i="6"/>
  <c r="AM937" i="6"/>
  <c r="A938" i="6"/>
  <c r="B938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R938" i="6"/>
  <c r="S938" i="6"/>
  <c r="T938" i="6"/>
  <c r="U938" i="6"/>
  <c r="V938" i="6"/>
  <c r="W938" i="6"/>
  <c r="X938" i="6"/>
  <c r="Y938" i="6"/>
  <c r="Z938" i="6"/>
  <c r="AA938" i="6"/>
  <c r="AB938" i="6"/>
  <c r="AC938" i="6"/>
  <c r="AD938" i="6"/>
  <c r="AE938" i="6"/>
  <c r="AF938" i="6"/>
  <c r="AG938" i="6"/>
  <c r="AH938" i="6"/>
  <c r="AI938" i="6"/>
  <c r="AJ938" i="6"/>
  <c r="AK938" i="6"/>
  <c r="AL938" i="6"/>
  <c r="AM938" i="6"/>
  <c r="A939" i="6"/>
  <c r="B939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R939" i="6"/>
  <c r="S939" i="6"/>
  <c r="T939" i="6"/>
  <c r="U939" i="6"/>
  <c r="V939" i="6"/>
  <c r="W939" i="6"/>
  <c r="X939" i="6"/>
  <c r="Y939" i="6"/>
  <c r="Z939" i="6"/>
  <c r="AA939" i="6"/>
  <c r="AB939" i="6"/>
  <c r="AC939" i="6"/>
  <c r="AD939" i="6"/>
  <c r="AE939" i="6"/>
  <c r="AF939" i="6"/>
  <c r="AG939" i="6"/>
  <c r="AH939" i="6"/>
  <c r="AI939" i="6"/>
  <c r="AJ939" i="6"/>
  <c r="AK939" i="6"/>
  <c r="AL939" i="6"/>
  <c r="AM939" i="6"/>
  <c r="A940" i="6"/>
  <c r="B940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R940" i="6"/>
  <c r="S940" i="6"/>
  <c r="T940" i="6"/>
  <c r="U940" i="6"/>
  <c r="V940" i="6"/>
  <c r="W940" i="6"/>
  <c r="X940" i="6"/>
  <c r="Y940" i="6"/>
  <c r="Z940" i="6"/>
  <c r="AA940" i="6"/>
  <c r="AB940" i="6"/>
  <c r="AC940" i="6"/>
  <c r="AD940" i="6"/>
  <c r="AE940" i="6"/>
  <c r="AF940" i="6"/>
  <c r="AG940" i="6"/>
  <c r="AH940" i="6"/>
  <c r="AI940" i="6"/>
  <c r="AJ940" i="6"/>
  <c r="AK940" i="6"/>
  <c r="AL940" i="6"/>
  <c r="AM940" i="6"/>
  <c r="A941" i="6"/>
  <c r="B941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R941" i="6"/>
  <c r="S941" i="6"/>
  <c r="T941" i="6"/>
  <c r="U941" i="6"/>
  <c r="V941" i="6"/>
  <c r="W941" i="6"/>
  <c r="X941" i="6"/>
  <c r="Y941" i="6"/>
  <c r="Z941" i="6"/>
  <c r="AA941" i="6"/>
  <c r="AB941" i="6"/>
  <c r="AC941" i="6"/>
  <c r="AD941" i="6"/>
  <c r="AE941" i="6"/>
  <c r="AF941" i="6"/>
  <c r="AG941" i="6"/>
  <c r="AH941" i="6"/>
  <c r="AI941" i="6"/>
  <c r="AJ941" i="6"/>
  <c r="AK941" i="6"/>
  <c r="AL941" i="6"/>
  <c r="AM941" i="6"/>
  <c r="A942" i="6"/>
  <c r="B942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R942" i="6"/>
  <c r="S942" i="6"/>
  <c r="T942" i="6"/>
  <c r="U942" i="6"/>
  <c r="V942" i="6"/>
  <c r="W942" i="6"/>
  <c r="X942" i="6"/>
  <c r="Y942" i="6"/>
  <c r="Z942" i="6"/>
  <c r="AA942" i="6"/>
  <c r="AB942" i="6"/>
  <c r="AC942" i="6"/>
  <c r="AD942" i="6"/>
  <c r="AE942" i="6"/>
  <c r="AF942" i="6"/>
  <c r="AG942" i="6"/>
  <c r="AH942" i="6"/>
  <c r="AI942" i="6"/>
  <c r="AJ942" i="6"/>
  <c r="AK942" i="6"/>
  <c r="AL942" i="6"/>
  <c r="AM942" i="6"/>
  <c r="A943" i="6"/>
  <c r="B943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R943" i="6"/>
  <c r="S943" i="6"/>
  <c r="T943" i="6"/>
  <c r="U943" i="6"/>
  <c r="V943" i="6"/>
  <c r="W943" i="6"/>
  <c r="X943" i="6"/>
  <c r="Y943" i="6"/>
  <c r="Z943" i="6"/>
  <c r="AA943" i="6"/>
  <c r="AB943" i="6"/>
  <c r="AC943" i="6"/>
  <c r="AD943" i="6"/>
  <c r="AE943" i="6"/>
  <c r="AF943" i="6"/>
  <c r="AG943" i="6"/>
  <c r="AH943" i="6"/>
  <c r="AI943" i="6"/>
  <c r="AJ943" i="6"/>
  <c r="AK943" i="6"/>
  <c r="AL943" i="6"/>
  <c r="AM943" i="6"/>
  <c r="A944" i="6"/>
  <c r="B944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R944" i="6"/>
  <c r="S944" i="6"/>
  <c r="T944" i="6"/>
  <c r="U944" i="6"/>
  <c r="V944" i="6"/>
  <c r="W944" i="6"/>
  <c r="X944" i="6"/>
  <c r="Y944" i="6"/>
  <c r="Z944" i="6"/>
  <c r="AA944" i="6"/>
  <c r="AB944" i="6"/>
  <c r="AC944" i="6"/>
  <c r="AD944" i="6"/>
  <c r="AE944" i="6"/>
  <c r="AF944" i="6"/>
  <c r="AG944" i="6"/>
  <c r="AH944" i="6"/>
  <c r="AI944" i="6"/>
  <c r="AJ944" i="6"/>
  <c r="AK944" i="6"/>
  <c r="AL944" i="6"/>
  <c r="AM944" i="6"/>
  <c r="A945" i="6"/>
  <c r="B945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R945" i="6"/>
  <c r="S945" i="6"/>
  <c r="T945" i="6"/>
  <c r="U945" i="6"/>
  <c r="V945" i="6"/>
  <c r="W945" i="6"/>
  <c r="X945" i="6"/>
  <c r="Y945" i="6"/>
  <c r="Z945" i="6"/>
  <c r="AA945" i="6"/>
  <c r="AB945" i="6"/>
  <c r="AC945" i="6"/>
  <c r="AD945" i="6"/>
  <c r="AE945" i="6"/>
  <c r="AF945" i="6"/>
  <c r="AG945" i="6"/>
  <c r="AH945" i="6"/>
  <c r="AI945" i="6"/>
  <c r="AJ945" i="6"/>
  <c r="AK945" i="6"/>
  <c r="AL945" i="6"/>
  <c r="AM945" i="6"/>
  <c r="A946" i="6"/>
  <c r="B946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R946" i="6"/>
  <c r="S946" i="6"/>
  <c r="T946" i="6"/>
  <c r="U946" i="6"/>
  <c r="V946" i="6"/>
  <c r="W946" i="6"/>
  <c r="X946" i="6"/>
  <c r="Y946" i="6"/>
  <c r="Z946" i="6"/>
  <c r="AA946" i="6"/>
  <c r="AB946" i="6"/>
  <c r="AC946" i="6"/>
  <c r="AD946" i="6"/>
  <c r="AE946" i="6"/>
  <c r="AF946" i="6"/>
  <c r="AG946" i="6"/>
  <c r="AH946" i="6"/>
  <c r="AI946" i="6"/>
  <c r="AJ946" i="6"/>
  <c r="AK946" i="6"/>
  <c r="AL946" i="6"/>
  <c r="AM946" i="6"/>
  <c r="A947" i="6"/>
  <c r="B947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R947" i="6"/>
  <c r="S947" i="6"/>
  <c r="T947" i="6"/>
  <c r="U947" i="6"/>
  <c r="V947" i="6"/>
  <c r="W947" i="6"/>
  <c r="X947" i="6"/>
  <c r="Y947" i="6"/>
  <c r="Z947" i="6"/>
  <c r="AA947" i="6"/>
  <c r="AB947" i="6"/>
  <c r="AC947" i="6"/>
  <c r="AD947" i="6"/>
  <c r="AE947" i="6"/>
  <c r="AF947" i="6"/>
  <c r="AG947" i="6"/>
  <c r="AH947" i="6"/>
  <c r="AI947" i="6"/>
  <c r="AJ947" i="6"/>
  <c r="AK947" i="6"/>
  <c r="AL947" i="6"/>
  <c r="AM947" i="6"/>
  <c r="A948" i="6"/>
  <c r="B948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R948" i="6"/>
  <c r="S948" i="6"/>
  <c r="T948" i="6"/>
  <c r="U948" i="6"/>
  <c r="V948" i="6"/>
  <c r="W948" i="6"/>
  <c r="X948" i="6"/>
  <c r="Y948" i="6"/>
  <c r="Z948" i="6"/>
  <c r="AA948" i="6"/>
  <c r="AB948" i="6"/>
  <c r="AC948" i="6"/>
  <c r="AD948" i="6"/>
  <c r="AE948" i="6"/>
  <c r="AF948" i="6"/>
  <c r="AG948" i="6"/>
  <c r="AH948" i="6"/>
  <c r="AI948" i="6"/>
  <c r="AJ948" i="6"/>
  <c r="AK948" i="6"/>
  <c r="AL948" i="6"/>
  <c r="AM948" i="6"/>
  <c r="A949" i="6"/>
  <c r="B949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R949" i="6"/>
  <c r="S949" i="6"/>
  <c r="T949" i="6"/>
  <c r="U949" i="6"/>
  <c r="V949" i="6"/>
  <c r="W949" i="6"/>
  <c r="X949" i="6"/>
  <c r="Y949" i="6"/>
  <c r="Z949" i="6"/>
  <c r="AA949" i="6"/>
  <c r="AB949" i="6"/>
  <c r="AC949" i="6"/>
  <c r="AD949" i="6"/>
  <c r="AE949" i="6"/>
  <c r="AF949" i="6"/>
  <c r="AG949" i="6"/>
  <c r="AH949" i="6"/>
  <c r="AI949" i="6"/>
  <c r="AJ949" i="6"/>
  <c r="AK949" i="6"/>
  <c r="AL949" i="6"/>
  <c r="AM949" i="6"/>
  <c r="A950" i="6"/>
  <c r="B950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R950" i="6"/>
  <c r="S950" i="6"/>
  <c r="T950" i="6"/>
  <c r="U950" i="6"/>
  <c r="V950" i="6"/>
  <c r="W950" i="6"/>
  <c r="X950" i="6"/>
  <c r="Y950" i="6"/>
  <c r="Z950" i="6"/>
  <c r="AA950" i="6"/>
  <c r="AB950" i="6"/>
  <c r="AC950" i="6"/>
  <c r="AD950" i="6"/>
  <c r="AE950" i="6"/>
  <c r="AF950" i="6"/>
  <c r="AG950" i="6"/>
  <c r="AH950" i="6"/>
  <c r="AI950" i="6"/>
  <c r="AJ950" i="6"/>
  <c r="AK950" i="6"/>
  <c r="AL950" i="6"/>
  <c r="AM950" i="6"/>
  <c r="A951" i="6"/>
  <c r="B951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R951" i="6"/>
  <c r="S951" i="6"/>
  <c r="T951" i="6"/>
  <c r="U951" i="6"/>
  <c r="V951" i="6"/>
  <c r="W951" i="6"/>
  <c r="X951" i="6"/>
  <c r="Y951" i="6"/>
  <c r="Z951" i="6"/>
  <c r="AA951" i="6"/>
  <c r="AB951" i="6"/>
  <c r="AC951" i="6"/>
  <c r="AD951" i="6"/>
  <c r="AE951" i="6"/>
  <c r="AF951" i="6"/>
  <c r="AG951" i="6"/>
  <c r="AH951" i="6"/>
  <c r="AI951" i="6"/>
  <c r="AJ951" i="6"/>
  <c r="AK951" i="6"/>
  <c r="AL951" i="6"/>
  <c r="AM951" i="6"/>
  <c r="A952" i="6"/>
  <c r="B952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R952" i="6"/>
  <c r="S952" i="6"/>
  <c r="T952" i="6"/>
  <c r="U952" i="6"/>
  <c r="V952" i="6"/>
  <c r="W952" i="6"/>
  <c r="X952" i="6"/>
  <c r="Y952" i="6"/>
  <c r="Z952" i="6"/>
  <c r="AA952" i="6"/>
  <c r="AB952" i="6"/>
  <c r="AC952" i="6"/>
  <c r="AD952" i="6"/>
  <c r="AE952" i="6"/>
  <c r="AF952" i="6"/>
  <c r="AG952" i="6"/>
  <c r="AH952" i="6"/>
  <c r="AI952" i="6"/>
  <c r="AJ952" i="6"/>
  <c r="AK952" i="6"/>
  <c r="AL952" i="6"/>
  <c r="AM952" i="6"/>
  <c r="A953" i="6"/>
  <c r="B953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R953" i="6"/>
  <c r="S953" i="6"/>
  <c r="T953" i="6"/>
  <c r="U953" i="6"/>
  <c r="V953" i="6"/>
  <c r="W953" i="6"/>
  <c r="X953" i="6"/>
  <c r="Y953" i="6"/>
  <c r="Z953" i="6"/>
  <c r="AA953" i="6"/>
  <c r="AB953" i="6"/>
  <c r="AC953" i="6"/>
  <c r="AD953" i="6"/>
  <c r="AE953" i="6"/>
  <c r="AF953" i="6"/>
  <c r="AG953" i="6"/>
  <c r="AH953" i="6"/>
  <c r="AI953" i="6"/>
  <c r="AJ953" i="6"/>
  <c r="AK953" i="6"/>
  <c r="AL953" i="6"/>
  <c r="AM953" i="6"/>
  <c r="A954" i="6"/>
  <c r="B954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R954" i="6"/>
  <c r="S954" i="6"/>
  <c r="T954" i="6"/>
  <c r="U954" i="6"/>
  <c r="V954" i="6"/>
  <c r="W954" i="6"/>
  <c r="X954" i="6"/>
  <c r="Y954" i="6"/>
  <c r="Z954" i="6"/>
  <c r="AA954" i="6"/>
  <c r="AB954" i="6"/>
  <c r="AC954" i="6"/>
  <c r="AD954" i="6"/>
  <c r="AE954" i="6"/>
  <c r="AF954" i="6"/>
  <c r="AG954" i="6"/>
  <c r="AH954" i="6"/>
  <c r="AI954" i="6"/>
  <c r="AJ954" i="6"/>
  <c r="AK954" i="6"/>
  <c r="AL954" i="6"/>
  <c r="AM954" i="6"/>
  <c r="A955" i="6"/>
  <c r="B955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R955" i="6"/>
  <c r="S955" i="6"/>
  <c r="T955" i="6"/>
  <c r="U955" i="6"/>
  <c r="V955" i="6"/>
  <c r="W955" i="6"/>
  <c r="X955" i="6"/>
  <c r="Y955" i="6"/>
  <c r="Z955" i="6"/>
  <c r="AA955" i="6"/>
  <c r="AB955" i="6"/>
  <c r="AC955" i="6"/>
  <c r="AD955" i="6"/>
  <c r="AE955" i="6"/>
  <c r="AF955" i="6"/>
  <c r="AG955" i="6"/>
  <c r="AH955" i="6"/>
  <c r="AI955" i="6"/>
  <c r="AJ955" i="6"/>
  <c r="AK955" i="6"/>
  <c r="AL955" i="6"/>
  <c r="AM955" i="6"/>
  <c r="A956" i="6"/>
  <c r="B956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R956" i="6"/>
  <c r="S956" i="6"/>
  <c r="T956" i="6"/>
  <c r="U956" i="6"/>
  <c r="V956" i="6"/>
  <c r="W956" i="6"/>
  <c r="X956" i="6"/>
  <c r="Y956" i="6"/>
  <c r="Z956" i="6"/>
  <c r="AA956" i="6"/>
  <c r="AB956" i="6"/>
  <c r="AC956" i="6"/>
  <c r="AD956" i="6"/>
  <c r="AE956" i="6"/>
  <c r="AF956" i="6"/>
  <c r="AG956" i="6"/>
  <c r="AH956" i="6"/>
  <c r="AI956" i="6"/>
  <c r="AJ956" i="6"/>
  <c r="AK956" i="6"/>
  <c r="AL956" i="6"/>
  <c r="AM956" i="6"/>
  <c r="A957" i="6"/>
  <c r="B957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R957" i="6"/>
  <c r="S957" i="6"/>
  <c r="T957" i="6"/>
  <c r="U957" i="6"/>
  <c r="V957" i="6"/>
  <c r="W957" i="6"/>
  <c r="X957" i="6"/>
  <c r="Y957" i="6"/>
  <c r="Z957" i="6"/>
  <c r="AA957" i="6"/>
  <c r="AB957" i="6"/>
  <c r="AC957" i="6"/>
  <c r="AD957" i="6"/>
  <c r="AE957" i="6"/>
  <c r="AF957" i="6"/>
  <c r="AG957" i="6"/>
  <c r="AH957" i="6"/>
  <c r="AI957" i="6"/>
  <c r="AJ957" i="6"/>
  <c r="AK957" i="6"/>
  <c r="AL957" i="6"/>
  <c r="AM957" i="6"/>
  <c r="A958" i="6"/>
  <c r="B958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R958" i="6"/>
  <c r="S958" i="6"/>
  <c r="T958" i="6"/>
  <c r="U958" i="6"/>
  <c r="V958" i="6"/>
  <c r="W958" i="6"/>
  <c r="X958" i="6"/>
  <c r="Y958" i="6"/>
  <c r="Z958" i="6"/>
  <c r="AA958" i="6"/>
  <c r="AB958" i="6"/>
  <c r="AC958" i="6"/>
  <c r="AD958" i="6"/>
  <c r="AE958" i="6"/>
  <c r="AF958" i="6"/>
  <c r="AG958" i="6"/>
  <c r="AH958" i="6"/>
  <c r="AI958" i="6"/>
  <c r="AJ958" i="6"/>
  <c r="AK958" i="6"/>
  <c r="AL958" i="6"/>
  <c r="AM958" i="6"/>
  <c r="A959" i="6"/>
  <c r="B959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R959" i="6"/>
  <c r="S959" i="6"/>
  <c r="T959" i="6"/>
  <c r="U959" i="6"/>
  <c r="V959" i="6"/>
  <c r="W959" i="6"/>
  <c r="X959" i="6"/>
  <c r="Y959" i="6"/>
  <c r="Z959" i="6"/>
  <c r="AA959" i="6"/>
  <c r="AB959" i="6"/>
  <c r="AC959" i="6"/>
  <c r="AD959" i="6"/>
  <c r="AE959" i="6"/>
  <c r="AF959" i="6"/>
  <c r="AG959" i="6"/>
  <c r="AH959" i="6"/>
  <c r="AI959" i="6"/>
  <c r="AJ959" i="6"/>
  <c r="AK959" i="6"/>
  <c r="AL959" i="6"/>
  <c r="AM959" i="6"/>
  <c r="A960" i="6"/>
  <c r="B960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R960" i="6"/>
  <c r="S960" i="6"/>
  <c r="T960" i="6"/>
  <c r="U960" i="6"/>
  <c r="V960" i="6"/>
  <c r="W960" i="6"/>
  <c r="X960" i="6"/>
  <c r="Y960" i="6"/>
  <c r="Z960" i="6"/>
  <c r="AA960" i="6"/>
  <c r="AB960" i="6"/>
  <c r="AC960" i="6"/>
  <c r="AD960" i="6"/>
  <c r="AE960" i="6"/>
  <c r="AF960" i="6"/>
  <c r="AG960" i="6"/>
  <c r="AH960" i="6"/>
  <c r="AI960" i="6"/>
  <c r="AJ960" i="6"/>
  <c r="AK960" i="6"/>
  <c r="AL960" i="6"/>
  <c r="AM960" i="6"/>
  <c r="A961" i="6"/>
  <c r="B961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R961" i="6"/>
  <c r="S961" i="6"/>
  <c r="T961" i="6"/>
  <c r="U961" i="6"/>
  <c r="V961" i="6"/>
  <c r="W961" i="6"/>
  <c r="X961" i="6"/>
  <c r="Y961" i="6"/>
  <c r="Z961" i="6"/>
  <c r="AA961" i="6"/>
  <c r="AB961" i="6"/>
  <c r="AC961" i="6"/>
  <c r="AD961" i="6"/>
  <c r="AE961" i="6"/>
  <c r="AF961" i="6"/>
  <c r="AG961" i="6"/>
  <c r="AH961" i="6"/>
  <c r="AI961" i="6"/>
  <c r="AJ961" i="6"/>
  <c r="AK961" i="6"/>
  <c r="AL961" i="6"/>
  <c r="AM961" i="6"/>
  <c r="A962" i="6"/>
  <c r="B962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R962" i="6"/>
  <c r="S962" i="6"/>
  <c r="T962" i="6"/>
  <c r="U962" i="6"/>
  <c r="V962" i="6"/>
  <c r="W962" i="6"/>
  <c r="X962" i="6"/>
  <c r="Y962" i="6"/>
  <c r="Z962" i="6"/>
  <c r="AA962" i="6"/>
  <c r="AB962" i="6"/>
  <c r="AC962" i="6"/>
  <c r="AD962" i="6"/>
  <c r="AE962" i="6"/>
  <c r="AF962" i="6"/>
  <c r="AG962" i="6"/>
  <c r="AH962" i="6"/>
  <c r="AI962" i="6"/>
  <c r="AJ962" i="6"/>
  <c r="AK962" i="6"/>
  <c r="AL962" i="6"/>
  <c r="AM962" i="6"/>
  <c r="A963" i="6"/>
  <c r="B963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R963" i="6"/>
  <c r="S963" i="6"/>
  <c r="T963" i="6"/>
  <c r="U963" i="6"/>
  <c r="V963" i="6"/>
  <c r="W963" i="6"/>
  <c r="X963" i="6"/>
  <c r="Y963" i="6"/>
  <c r="Z963" i="6"/>
  <c r="AA963" i="6"/>
  <c r="AB963" i="6"/>
  <c r="AC963" i="6"/>
  <c r="AD963" i="6"/>
  <c r="AE963" i="6"/>
  <c r="AF963" i="6"/>
  <c r="AG963" i="6"/>
  <c r="AH963" i="6"/>
  <c r="AI963" i="6"/>
  <c r="AJ963" i="6"/>
  <c r="AK963" i="6"/>
  <c r="AL963" i="6"/>
  <c r="AM963" i="6"/>
  <c r="A964" i="6"/>
  <c r="B964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R964" i="6"/>
  <c r="S964" i="6"/>
  <c r="T964" i="6"/>
  <c r="U964" i="6"/>
  <c r="V964" i="6"/>
  <c r="W964" i="6"/>
  <c r="X964" i="6"/>
  <c r="Y964" i="6"/>
  <c r="Z964" i="6"/>
  <c r="AA964" i="6"/>
  <c r="AB964" i="6"/>
  <c r="AC964" i="6"/>
  <c r="AD964" i="6"/>
  <c r="AE964" i="6"/>
  <c r="AF964" i="6"/>
  <c r="AG964" i="6"/>
  <c r="AH964" i="6"/>
  <c r="AI964" i="6"/>
  <c r="AJ964" i="6"/>
  <c r="AK964" i="6"/>
  <c r="AL964" i="6"/>
  <c r="AM964" i="6"/>
  <c r="A965" i="6"/>
  <c r="B965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R965" i="6"/>
  <c r="S965" i="6"/>
  <c r="T965" i="6"/>
  <c r="U965" i="6"/>
  <c r="V965" i="6"/>
  <c r="W965" i="6"/>
  <c r="X965" i="6"/>
  <c r="Y965" i="6"/>
  <c r="Z965" i="6"/>
  <c r="AA965" i="6"/>
  <c r="AB965" i="6"/>
  <c r="AC965" i="6"/>
  <c r="AD965" i="6"/>
  <c r="AE965" i="6"/>
  <c r="AF965" i="6"/>
  <c r="AG965" i="6"/>
  <c r="AH965" i="6"/>
  <c r="AI965" i="6"/>
  <c r="AJ965" i="6"/>
  <c r="AK965" i="6"/>
  <c r="AL965" i="6"/>
  <c r="AM965" i="6"/>
  <c r="A966" i="6"/>
  <c r="B966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R966" i="6"/>
  <c r="S966" i="6"/>
  <c r="T966" i="6"/>
  <c r="U966" i="6"/>
  <c r="V966" i="6"/>
  <c r="W966" i="6"/>
  <c r="X966" i="6"/>
  <c r="Y966" i="6"/>
  <c r="Z966" i="6"/>
  <c r="AA966" i="6"/>
  <c r="AB966" i="6"/>
  <c r="AC966" i="6"/>
  <c r="AD966" i="6"/>
  <c r="AE966" i="6"/>
  <c r="AF966" i="6"/>
  <c r="AG966" i="6"/>
  <c r="AH966" i="6"/>
  <c r="AI966" i="6"/>
  <c r="AJ966" i="6"/>
  <c r="AK966" i="6"/>
  <c r="AL966" i="6"/>
  <c r="AM966" i="6"/>
  <c r="A967" i="6"/>
  <c r="B967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R967" i="6"/>
  <c r="S967" i="6"/>
  <c r="T967" i="6"/>
  <c r="U967" i="6"/>
  <c r="V967" i="6"/>
  <c r="W967" i="6"/>
  <c r="X967" i="6"/>
  <c r="Y967" i="6"/>
  <c r="Z967" i="6"/>
  <c r="AA967" i="6"/>
  <c r="AB967" i="6"/>
  <c r="AC967" i="6"/>
  <c r="AD967" i="6"/>
  <c r="AE967" i="6"/>
  <c r="AF967" i="6"/>
  <c r="AG967" i="6"/>
  <c r="AH967" i="6"/>
  <c r="AI967" i="6"/>
  <c r="AJ967" i="6"/>
  <c r="AK967" i="6"/>
  <c r="AL967" i="6"/>
  <c r="AM967" i="6"/>
  <c r="A968" i="6"/>
  <c r="B968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R968" i="6"/>
  <c r="S968" i="6"/>
  <c r="T968" i="6"/>
  <c r="U968" i="6"/>
  <c r="V968" i="6"/>
  <c r="W968" i="6"/>
  <c r="X968" i="6"/>
  <c r="Y968" i="6"/>
  <c r="Z968" i="6"/>
  <c r="AA968" i="6"/>
  <c r="AB968" i="6"/>
  <c r="AC968" i="6"/>
  <c r="AD968" i="6"/>
  <c r="AE968" i="6"/>
  <c r="AF968" i="6"/>
  <c r="AG968" i="6"/>
  <c r="AH968" i="6"/>
  <c r="AI968" i="6"/>
  <c r="AJ968" i="6"/>
  <c r="AK968" i="6"/>
  <c r="AL968" i="6"/>
  <c r="AM968" i="6"/>
  <c r="A969" i="6"/>
  <c r="B969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R969" i="6"/>
  <c r="S969" i="6"/>
  <c r="T969" i="6"/>
  <c r="U969" i="6"/>
  <c r="V969" i="6"/>
  <c r="W969" i="6"/>
  <c r="X969" i="6"/>
  <c r="Y969" i="6"/>
  <c r="Z969" i="6"/>
  <c r="AA969" i="6"/>
  <c r="AB969" i="6"/>
  <c r="AC969" i="6"/>
  <c r="AD969" i="6"/>
  <c r="AE969" i="6"/>
  <c r="AF969" i="6"/>
  <c r="AG969" i="6"/>
  <c r="AH969" i="6"/>
  <c r="AI969" i="6"/>
  <c r="AJ969" i="6"/>
  <c r="AK969" i="6"/>
  <c r="AL969" i="6"/>
  <c r="AM969" i="6"/>
  <c r="A970" i="6"/>
  <c r="B970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R970" i="6"/>
  <c r="S970" i="6"/>
  <c r="T970" i="6"/>
  <c r="U970" i="6"/>
  <c r="V970" i="6"/>
  <c r="W970" i="6"/>
  <c r="X970" i="6"/>
  <c r="Y970" i="6"/>
  <c r="Z970" i="6"/>
  <c r="AA970" i="6"/>
  <c r="AB970" i="6"/>
  <c r="AC970" i="6"/>
  <c r="AD970" i="6"/>
  <c r="AE970" i="6"/>
  <c r="AF970" i="6"/>
  <c r="AG970" i="6"/>
  <c r="AH970" i="6"/>
  <c r="AI970" i="6"/>
  <c r="AJ970" i="6"/>
  <c r="AK970" i="6"/>
  <c r="AL970" i="6"/>
  <c r="AM970" i="6"/>
  <c r="A971" i="6"/>
  <c r="B971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R971" i="6"/>
  <c r="S971" i="6"/>
  <c r="T971" i="6"/>
  <c r="U971" i="6"/>
  <c r="V971" i="6"/>
  <c r="W971" i="6"/>
  <c r="X971" i="6"/>
  <c r="Y971" i="6"/>
  <c r="Z971" i="6"/>
  <c r="AA971" i="6"/>
  <c r="AB971" i="6"/>
  <c r="AC971" i="6"/>
  <c r="AD971" i="6"/>
  <c r="AE971" i="6"/>
  <c r="AF971" i="6"/>
  <c r="AG971" i="6"/>
  <c r="AH971" i="6"/>
  <c r="AI971" i="6"/>
  <c r="AJ971" i="6"/>
  <c r="AK971" i="6"/>
  <c r="AL971" i="6"/>
  <c r="AM971" i="6"/>
  <c r="A972" i="6"/>
  <c r="B972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R972" i="6"/>
  <c r="S972" i="6"/>
  <c r="T972" i="6"/>
  <c r="U972" i="6"/>
  <c r="V972" i="6"/>
  <c r="W972" i="6"/>
  <c r="X972" i="6"/>
  <c r="Y972" i="6"/>
  <c r="Z972" i="6"/>
  <c r="AA972" i="6"/>
  <c r="AB972" i="6"/>
  <c r="AC972" i="6"/>
  <c r="AD972" i="6"/>
  <c r="AE972" i="6"/>
  <c r="AF972" i="6"/>
  <c r="AG972" i="6"/>
  <c r="AH972" i="6"/>
  <c r="AI972" i="6"/>
  <c r="AJ972" i="6"/>
  <c r="AK972" i="6"/>
  <c r="AL972" i="6"/>
  <c r="AM972" i="6"/>
  <c r="A973" i="6"/>
  <c r="B973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R973" i="6"/>
  <c r="S973" i="6"/>
  <c r="T973" i="6"/>
  <c r="U973" i="6"/>
  <c r="V973" i="6"/>
  <c r="W973" i="6"/>
  <c r="X973" i="6"/>
  <c r="Y973" i="6"/>
  <c r="Z973" i="6"/>
  <c r="AA973" i="6"/>
  <c r="AB973" i="6"/>
  <c r="AC973" i="6"/>
  <c r="AD973" i="6"/>
  <c r="AE973" i="6"/>
  <c r="AF973" i="6"/>
  <c r="AG973" i="6"/>
  <c r="AH973" i="6"/>
  <c r="AI973" i="6"/>
  <c r="AJ973" i="6"/>
  <c r="AK973" i="6"/>
  <c r="AL973" i="6"/>
  <c r="AM973" i="6"/>
  <c r="A974" i="6"/>
  <c r="B974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R974" i="6"/>
  <c r="S974" i="6"/>
  <c r="T974" i="6"/>
  <c r="U974" i="6"/>
  <c r="V974" i="6"/>
  <c r="W974" i="6"/>
  <c r="X974" i="6"/>
  <c r="Y974" i="6"/>
  <c r="Z974" i="6"/>
  <c r="AA974" i="6"/>
  <c r="AB974" i="6"/>
  <c r="AC974" i="6"/>
  <c r="AD974" i="6"/>
  <c r="AE974" i="6"/>
  <c r="AF974" i="6"/>
  <c r="AG974" i="6"/>
  <c r="AH974" i="6"/>
  <c r="AI974" i="6"/>
  <c r="AJ974" i="6"/>
  <c r="AK974" i="6"/>
  <c r="AL974" i="6"/>
  <c r="AM974" i="6"/>
  <c r="A975" i="6"/>
  <c r="B975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R975" i="6"/>
  <c r="S975" i="6"/>
  <c r="T975" i="6"/>
  <c r="U975" i="6"/>
  <c r="V975" i="6"/>
  <c r="W975" i="6"/>
  <c r="X975" i="6"/>
  <c r="Y975" i="6"/>
  <c r="Z975" i="6"/>
  <c r="AA975" i="6"/>
  <c r="AB975" i="6"/>
  <c r="AC975" i="6"/>
  <c r="AD975" i="6"/>
  <c r="AE975" i="6"/>
  <c r="AF975" i="6"/>
  <c r="AG975" i="6"/>
  <c r="AH975" i="6"/>
  <c r="AI975" i="6"/>
  <c r="AJ975" i="6"/>
  <c r="AK975" i="6"/>
  <c r="AL975" i="6"/>
  <c r="AM975" i="6"/>
  <c r="A976" i="6"/>
  <c r="B976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R976" i="6"/>
  <c r="S976" i="6"/>
  <c r="T976" i="6"/>
  <c r="U976" i="6"/>
  <c r="V976" i="6"/>
  <c r="W976" i="6"/>
  <c r="X976" i="6"/>
  <c r="Y976" i="6"/>
  <c r="Z976" i="6"/>
  <c r="AA976" i="6"/>
  <c r="AB976" i="6"/>
  <c r="AC976" i="6"/>
  <c r="AD976" i="6"/>
  <c r="AE976" i="6"/>
  <c r="AF976" i="6"/>
  <c r="AG976" i="6"/>
  <c r="AH976" i="6"/>
  <c r="AI976" i="6"/>
  <c r="AJ976" i="6"/>
  <c r="AK976" i="6"/>
  <c r="AL976" i="6"/>
  <c r="AM976" i="6"/>
  <c r="A977" i="6"/>
  <c r="B977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R977" i="6"/>
  <c r="S977" i="6"/>
  <c r="T977" i="6"/>
  <c r="U977" i="6"/>
  <c r="V977" i="6"/>
  <c r="W977" i="6"/>
  <c r="X977" i="6"/>
  <c r="Y977" i="6"/>
  <c r="Z977" i="6"/>
  <c r="AA977" i="6"/>
  <c r="AB977" i="6"/>
  <c r="AC977" i="6"/>
  <c r="AD977" i="6"/>
  <c r="AE977" i="6"/>
  <c r="AF977" i="6"/>
  <c r="AG977" i="6"/>
  <c r="AH977" i="6"/>
  <c r="AI977" i="6"/>
  <c r="AJ977" i="6"/>
  <c r="AK977" i="6"/>
  <c r="AL977" i="6"/>
  <c r="AM977" i="6"/>
  <c r="A978" i="6"/>
  <c r="B978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R978" i="6"/>
  <c r="S978" i="6"/>
  <c r="T978" i="6"/>
  <c r="U978" i="6"/>
  <c r="V978" i="6"/>
  <c r="W978" i="6"/>
  <c r="X978" i="6"/>
  <c r="Y978" i="6"/>
  <c r="Z978" i="6"/>
  <c r="AA978" i="6"/>
  <c r="AB978" i="6"/>
  <c r="AC978" i="6"/>
  <c r="AD978" i="6"/>
  <c r="AE978" i="6"/>
  <c r="AF978" i="6"/>
  <c r="AG978" i="6"/>
  <c r="AH978" i="6"/>
  <c r="AI978" i="6"/>
  <c r="AJ978" i="6"/>
  <c r="AK978" i="6"/>
  <c r="AL978" i="6"/>
  <c r="AM978" i="6"/>
  <c r="A979" i="6"/>
  <c r="B979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R979" i="6"/>
  <c r="S979" i="6"/>
  <c r="T979" i="6"/>
  <c r="U979" i="6"/>
  <c r="V979" i="6"/>
  <c r="W979" i="6"/>
  <c r="X979" i="6"/>
  <c r="Y979" i="6"/>
  <c r="Z979" i="6"/>
  <c r="AA979" i="6"/>
  <c r="AB979" i="6"/>
  <c r="AC979" i="6"/>
  <c r="AD979" i="6"/>
  <c r="AE979" i="6"/>
  <c r="AF979" i="6"/>
  <c r="AG979" i="6"/>
  <c r="AH979" i="6"/>
  <c r="AI979" i="6"/>
  <c r="AJ979" i="6"/>
  <c r="AK979" i="6"/>
  <c r="AL979" i="6"/>
  <c r="AM979" i="6"/>
  <c r="A980" i="6"/>
  <c r="B980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R980" i="6"/>
  <c r="S980" i="6"/>
  <c r="T980" i="6"/>
  <c r="U980" i="6"/>
  <c r="V980" i="6"/>
  <c r="W980" i="6"/>
  <c r="X980" i="6"/>
  <c r="Y980" i="6"/>
  <c r="Z980" i="6"/>
  <c r="AA980" i="6"/>
  <c r="AB980" i="6"/>
  <c r="AC980" i="6"/>
  <c r="AD980" i="6"/>
  <c r="AE980" i="6"/>
  <c r="AF980" i="6"/>
  <c r="AG980" i="6"/>
  <c r="AH980" i="6"/>
  <c r="AI980" i="6"/>
  <c r="AJ980" i="6"/>
  <c r="AK980" i="6"/>
  <c r="AL980" i="6"/>
  <c r="AM980" i="6"/>
  <c r="A981" i="6"/>
  <c r="B981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R981" i="6"/>
  <c r="S981" i="6"/>
  <c r="T981" i="6"/>
  <c r="U981" i="6"/>
  <c r="V981" i="6"/>
  <c r="W981" i="6"/>
  <c r="X981" i="6"/>
  <c r="Y981" i="6"/>
  <c r="Z981" i="6"/>
  <c r="AA981" i="6"/>
  <c r="AB981" i="6"/>
  <c r="AC981" i="6"/>
  <c r="AD981" i="6"/>
  <c r="AE981" i="6"/>
  <c r="AF981" i="6"/>
  <c r="AG981" i="6"/>
  <c r="AH981" i="6"/>
  <c r="AI981" i="6"/>
  <c r="AJ981" i="6"/>
  <c r="AK981" i="6"/>
  <c r="AL981" i="6"/>
  <c r="AM981" i="6"/>
  <c r="A982" i="6"/>
  <c r="B982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R982" i="6"/>
  <c r="S982" i="6"/>
  <c r="T982" i="6"/>
  <c r="U982" i="6"/>
  <c r="V982" i="6"/>
  <c r="W982" i="6"/>
  <c r="X982" i="6"/>
  <c r="Y982" i="6"/>
  <c r="Z982" i="6"/>
  <c r="AA982" i="6"/>
  <c r="AB982" i="6"/>
  <c r="AC982" i="6"/>
  <c r="AD982" i="6"/>
  <c r="AE982" i="6"/>
  <c r="AF982" i="6"/>
  <c r="AG982" i="6"/>
  <c r="AH982" i="6"/>
  <c r="AI982" i="6"/>
  <c r="AJ982" i="6"/>
  <c r="AK982" i="6"/>
  <c r="AL982" i="6"/>
  <c r="AM982" i="6"/>
  <c r="A983" i="6"/>
  <c r="B983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R983" i="6"/>
  <c r="S983" i="6"/>
  <c r="T983" i="6"/>
  <c r="U983" i="6"/>
  <c r="V983" i="6"/>
  <c r="W983" i="6"/>
  <c r="X983" i="6"/>
  <c r="Y983" i="6"/>
  <c r="Z983" i="6"/>
  <c r="AA983" i="6"/>
  <c r="AB983" i="6"/>
  <c r="AC983" i="6"/>
  <c r="AD983" i="6"/>
  <c r="AE983" i="6"/>
  <c r="AF983" i="6"/>
  <c r="AG983" i="6"/>
  <c r="AH983" i="6"/>
  <c r="AI983" i="6"/>
  <c r="AJ983" i="6"/>
  <c r="AK983" i="6"/>
  <c r="AL983" i="6"/>
  <c r="AM983" i="6"/>
  <c r="A984" i="6"/>
  <c r="B984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R984" i="6"/>
  <c r="S984" i="6"/>
  <c r="T984" i="6"/>
  <c r="U984" i="6"/>
  <c r="V984" i="6"/>
  <c r="W984" i="6"/>
  <c r="X984" i="6"/>
  <c r="Y984" i="6"/>
  <c r="Z984" i="6"/>
  <c r="AA984" i="6"/>
  <c r="AB984" i="6"/>
  <c r="AC984" i="6"/>
  <c r="AD984" i="6"/>
  <c r="AE984" i="6"/>
  <c r="AF984" i="6"/>
  <c r="AG984" i="6"/>
  <c r="AH984" i="6"/>
  <c r="AI984" i="6"/>
  <c r="AJ984" i="6"/>
  <c r="AK984" i="6"/>
  <c r="AL984" i="6"/>
  <c r="AM984" i="6"/>
  <c r="A985" i="6"/>
  <c r="B985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R985" i="6"/>
  <c r="S985" i="6"/>
  <c r="T985" i="6"/>
  <c r="U985" i="6"/>
  <c r="V985" i="6"/>
  <c r="W985" i="6"/>
  <c r="X985" i="6"/>
  <c r="Y985" i="6"/>
  <c r="Z985" i="6"/>
  <c r="AA985" i="6"/>
  <c r="AB985" i="6"/>
  <c r="AC985" i="6"/>
  <c r="AD985" i="6"/>
  <c r="AE985" i="6"/>
  <c r="AF985" i="6"/>
  <c r="AG985" i="6"/>
  <c r="AH985" i="6"/>
  <c r="AI985" i="6"/>
  <c r="AJ985" i="6"/>
  <c r="AK985" i="6"/>
  <c r="AL985" i="6"/>
  <c r="AM985" i="6"/>
  <c r="A986" i="6"/>
  <c r="B986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R986" i="6"/>
  <c r="S986" i="6"/>
  <c r="T986" i="6"/>
  <c r="U986" i="6"/>
  <c r="V986" i="6"/>
  <c r="W986" i="6"/>
  <c r="X986" i="6"/>
  <c r="Y986" i="6"/>
  <c r="Z986" i="6"/>
  <c r="AA986" i="6"/>
  <c r="AB986" i="6"/>
  <c r="AC986" i="6"/>
  <c r="AD986" i="6"/>
  <c r="AE986" i="6"/>
  <c r="AF986" i="6"/>
  <c r="AG986" i="6"/>
  <c r="AH986" i="6"/>
  <c r="AI986" i="6"/>
  <c r="AJ986" i="6"/>
  <c r="AK986" i="6"/>
  <c r="AL986" i="6"/>
  <c r="AM986" i="6"/>
  <c r="A987" i="6"/>
  <c r="B987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R987" i="6"/>
  <c r="S987" i="6"/>
  <c r="T987" i="6"/>
  <c r="U987" i="6"/>
  <c r="V987" i="6"/>
  <c r="W987" i="6"/>
  <c r="X987" i="6"/>
  <c r="Y987" i="6"/>
  <c r="Z987" i="6"/>
  <c r="AA987" i="6"/>
  <c r="AB987" i="6"/>
  <c r="AC987" i="6"/>
  <c r="AD987" i="6"/>
  <c r="AE987" i="6"/>
  <c r="AF987" i="6"/>
  <c r="AG987" i="6"/>
  <c r="AH987" i="6"/>
  <c r="AI987" i="6"/>
  <c r="AJ987" i="6"/>
  <c r="AK987" i="6"/>
  <c r="AL987" i="6"/>
  <c r="AM987" i="6"/>
  <c r="A988" i="6"/>
  <c r="B988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R988" i="6"/>
  <c r="S988" i="6"/>
  <c r="T988" i="6"/>
  <c r="U988" i="6"/>
  <c r="V988" i="6"/>
  <c r="W988" i="6"/>
  <c r="X988" i="6"/>
  <c r="Y988" i="6"/>
  <c r="Z988" i="6"/>
  <c r="AA988" i="6"/>
  <c r="AB988" i="6"/>
  <c r="AC988" i="6"/>
  <c r="AD988" i="6"/>
  <c r="AE988" i="6"/>
  <c r="AF988" i="6"/>
  <c r="AG988" i="6"/>
  <c r="AH988" i="6"/>
  <c r="AI988" i="6"/>
  <c r="AJ988" i="6"/>
  <c r="AK988" i="6"/>
  <c r="AL988" i="6"/>
  <c r="AM988" i="6"/>
  <c r="A989" i="6"/>
  <c r="B989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R989" i="6"/>
  <c r="S989" i="6"/>
  <c r="T989" i="6"/>
  <c r="U989" i="6"/>
  <c r="V989" i="6"/>
  <c r="W989" i="6"/>
  <c r="X989" i="6"/>
  <c r="Y989" i="6"/>
  <c r="Z989" i="6"/>
  <c r="AA989" i="6"/>
  <c r="AB989" i="6"/>
  <c r="AC989" i="6"/>
  <c r="AD989" i="6"/>
  <c r="AE989" i="6"/>
  <c r="AF989" i="6"/>
  <c r="AG989" i="6"/>
  <c r="AH989" i="6"/>
  <c r="AI989" i="6"/>
  <c r="AJ989" i="6"/>
  <c r="AK989" i="6"/>
  <c r="AL989" i="6"/>
  <c r="AM989" i="6"/>
  <c r="A990" i="6"/>
  <c r="B990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R990" i="6"/>
  <c r="S990" i="6"/>
  <c r="T990" i="6"/>
  <c r="U990" i="6"/>
  <c r="V990" i="6"/>
  <c r="W990" i="6"/>
  <c r="X990" i="6"/>
  <c r="Y990" i="6"/>
  <c r="Z990" i="6"/>
  <c r="AA990" i="6"/>
  <c r="AB990" i="6"/>
  <c r="AC990" i="6"/>
  <c r="AD990" i="6"/>
  <c r="AE990" i="6"/>
  <c r="AF990" i="6"/>
  <c r="AG990" i="6"/>
  <c r="AH990" i="6"/>
  <c r="AI990" i="6"/>
  <c r="AJ990" i="6"/>
  <c r="AK990" i="6"/>
  <c r="AL990" i="6"/>
  <c r="AM990" i="6"/>
  <c r="A991" i="6"/>
  <c r="B991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R991" i="6"/>
  <c r="S991" i="6"/>
  <c r="T991" i="6"/>
  <c r="U991" i="6"/>
  <c r="V991" i="6"/>
  <c r="W991" i="6"/>
  <c r="X991" i="6"/>
  <c r="Y991" i="6"/>
  <c r="Z991" i="6"/>
  <c r="AA991" i="6"/>
  <c r="AB991" i="6"/>
  <c r="AC991" i="6"/>
  <c r="AD991" i="6"/>
  <c r="AE991" i="6"/>
  <c r="AF991" i="6"/>
  <c r="AG991" i="6"/>
  <c r="AH991" i="6"/>
  <c r="AI991" i="6"/>
  <c r="AJ991" i="6"/>
  <c r="AK991" i="6"/>
  <c r="AL991" i="6"/>
  <c r="AM991" i="6"/>
  <c r="A992" i="6"/>
  <c r="B992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R992" i="6"/>
  <c r="S992" i="6"/>
  <c r="T992" i="6"/>
  <c r="U992" i="6"/>
  <c r="V992" i="6"/>
  <c r="W992" i="6"/>
  <c r="X992" i="6"/>
  <c r="Y992" i="6"/>
  <c r="Z992" i="6"/>
  <c r="AA992" i="6"/>
  <c r="AB992" i="6"/>
  <c r="AC992" i="6"/>
  <c r="AD992" i="6"/>
  <c r="AE992" i="6"/>
  <c r="AF992" i="6"/>
  <c r="AG992" i="6"/>
  <c r="AH992" i="6"/>
  <c r="AI992" i="6"/>
  <c r="AJ992" i="6"/>
  <c r="AK992" i="6"/>
  <c r="AL992" i="6"/>
  <c r="AM992" i="6"/>
  <c r="A993" i="6"/>
  <c r="B993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R993" i="6"/>
  <c r="S993" i="6"/>
  <c r="T993" i="6"/>
  <c r="U993" i="6"/>
  <c r="V993" i="6"/>
  <c r="W993" i="6"/>
  <c r="X993" i="6"/>
  <c r="Y993" i="6"/>
  <c r="Z993" i="6"/>
  <c r="AA993" i="6"/>
  <c r="AB993" i="6"/>
  <c r="AC993" i="6"/>
  <c r="AD993" i="6"/>
  <c r="AE993" i="6"/>
  <c r="AF993" i="6"/>
  <c r="AG993" i="6"/>
  <c r="AH993" i="6"/>
  <c r="AI993" i="6"/>
  <c r="AJ993" i="6"/>
  <c r="AK993" i="6"/>
  <c r="AL993" i="6"/>
  <c r="AM993" i="6"/>
  <c r="A994" i="6"/>
  <c r="B994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R994" i="6"/>
  <c r="S994" i="6"/>
  <c r="T994" i="6"/>
  <c r="U994" i="6"/>
  <c r="V994" i="6"/>
  <c r="W994" i="6"/>
  <c r="X994" i="6"/>
  <c r="Y994" i="6"/>
  <c r="Z994" i="6"/>
  <c r="AA994" i="6"/>
  <c r="AB994" i="6"/>
  <c r="AC994" i="6"/>
  <c r="AD994" i="6"/>
  <c r="AE994" i="6"/>
  <c r="AF994" i="6"/>
  <c r="AG994" i="6"/>
  <c r="AH994" i="6"/>
  <c r="AI994" i="6"/>
  <c r="AJ994" i="6"/>
  <c r="AK994" i="6"/>
  <c r="AL994" i="6"/>
  <c r="AM994" i="6"/>
  <c r="A995" i="6"/>
  <c r="B995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R995" i="6"/>
  <c r="S995" i="6"/>
  <c r="T995" i="6"/>
  <c r="U995" i="6"/>
  <c r="V995" i="6"/>
  <c r="W995" i="6"/>
  <c r="X995" i="6"/>
  <c r="Y995" i="6"/>
  <c r="Z995" i="6"/>
  <c r="AA995" i="6"/>
  <c r="AB995" i="6"/>
  <c r="AC995" i="6"/>
  <c r="AD995" i="6"/>
  <c r="AE995" i="6"/>
  <c r="AF995" i="6"/>
  <c r="AG995" i="6"/>
  <c r="AH995" i="6"/>
  <c r="AI995" i="6"/>
  <c r="AJ995" i="6"/>
  <c r="AK995" i="6"/>
  <c r="AL995" i="6"/>
  <c r="AM995" i="6"/>
  <c r="A996" i="6"/>
  <c r="B996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R996" i="6"/>
  <c r="S996" i="6"/>
  <c r="T996" i="6"/>
  <c r="U996" i="6"/>
  <c r="V996" i="6"/>
  <c r="W996" i="6"/>
  <c r="X996" i="6"/>
  <c r="Y996" i="6"/>
  <c r="Z996" i="6"/>
  <c r="AA996" i="6"/>
  <c r="AB996" i="6"/>
  <c r="AC996" i="6"/>
  <c r="AD996" i="6"/>
  <c r="AE996" i="6"/>
  <c r="AF996" i="6"/>
  <c r="AG996" i="6"/>
  <c r="AH996" i="6"/>
  <c r="AI996" i="6"/>
  <c r="AJ996" i="6"/>
  <c r="AK996" i="6"/>
  <c r="AL996" i="6"/>
  <c r="AM996" i="6"/>
  <c r="A997" i="6"/>
  <c r="B997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R997" i="6"/>
  <c r="S997" i="6"/>
  <c r="T997" i="6"/>
  <c r="U997" i="6"/>
  <c r="V997" i="6"/>
  <c r="W997" i="6"/>
  <c r="X997" i="6"/>
  <c r="Y997" i="6"/>
  <c r="Z997" i="6"/>
  <c r="AA997" i="6"/>
  <c r="AB997" i="6"/>
  <c r="AC997" i="6"/>
  <c r="AD997" i="6"/>
  <c r="AE997" i="6"/>
  <c r="AF997" i="6"/>
  <c r="AG997" i="6"/>
  <c r="AH997" i="6"/>
  <c r="AI997" i="6"/>
  <c r="AJ997" i="6"/>
  <c r="AK997" i="6"/>
  <c r="AL997" i="6"/>
  <c r="AM997" i="6"/>
  <c r="A998" i="6"/>
  <c r="B998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R998" i="6"/>
  <c r="S998" i="6"/>
  <c r="T998" i="6"/>
  <c r="U998" i="6"/>
  <c r="V998" i="6"/>
  <c r="W998" i="6"/>
  <c r="X998" i="6"/>
  <c r="Y998" i="6"/>
  <c r="Z998" i="6"/>
  <c r="AA998" i="6"/>
  <c r="AB998" i="6"/>
  <c r="AC998" i="6"/>
  <c r="AD998" i="6"/>
  <c r="AE998" i="6"/>
  <c r="AF998" i="6"/>
  <c r="AG998" i="6"/>
  <c r="AH998" i="6"/>
  <c r="AI998" i="6"/>
  <c r="AJ998" i="6"/>
  <c r="AK998" i="6"/>
  <c r="AL998" i="6"/>
  <c r="AM998" i="6"/>
  <c r="A999" i="6"/>
  <c r="B999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R999" i="6"/>
  <c r="S999" i="6"/>
  <c r="T999" i="6"/>
  <c r="U999" i="6"/>
  <c r="V999" i="6"/>
  <c r="W999" i="6"/>
  <c r="X999" i="6"/>
  <c r="Y999" i="6"/>
  <c r="Z999" i="6"/>
  <c r="AA999" i="6"/>
  <c r="AB999" i="6"/>
  <c r="AC999" i="6"/>
  <c r="AD999" i="6"/>
  <c r="AE999" i="6"/>
  <c r="AF999" i="6"/>
  <c r="AG999" i="6"/>
  <c r="AH999" i="6"/>
  <c r="AI999" i="6"/>
  <c r="AJ999" i="6"/>
  <c r="AK999" i="6"/>
  <c r="AL999" i="6"/>
  <c r="AM999" i="6"/>
  <c r="A1000" i="6"/>
  <c r="B1000" i="6"/>
  <c r="C1000" i="6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P1000" i="6"/>
  <c r="Q1000" i="6"/>
  <c r="R1000" i="6"/>
  <c r="S1000" i="6"/>
  <c r="T1000" i="6"/>
  <c r="U1000" i="6"/>
  <c r="V1000" i="6"/>
  <c r="W1000" i="6"/>
  <c r="X1000" i="6"/>
  <c r="Y1000" i="6"/>
  <c r="Z1000" i="6"/>
  <c r="AA1000" i="6"/>
  <c r="AB1000" i="6"/>
  <c r="AC1000" i="6"/>
  <c r="AD1000" i="6"/>
  <c r="AE1000" i="6"/>
  <c r="AF1000" i="6"/>
  <c r="AG1000" i="6"/>
  <c r="AH1000" i="6"/>
  <c r="AI1000" i="6"/>
  <c r="AJ1000" i="6"/>
  <c r="AK1000" i="6"/>
  <c r="AL1000" i="6"/>
  <c r="AM1000" i="6"/>
  <c r="A1001" i="6"/>
  <c r="B1001" i="6"/>
  <c r="C1001" i="6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P1001" i="6"/>
  <c r="Q1001" i="6"/>
  <c r="R1001" i="6"/>
  <c r="S1001" i="6"/>
  <c r="T1001" i="6"/>
  <c r="U1001" i="6"/>
  <c r="V1001" i="6"/>
  <c r="W1001" i="6"/>
  <c r="X1001" i="6"/>
  <c r="Y1001" i="6"/>
  <c r="Z1001" i="6"/>
  <c r="AA1001" i="6"/>
  <c r="AB1001" i="6"/>
  <c r="AC1001" i="6"/>
  <c r="AD1001" i="6"/>
  <c r="AE1001" i="6"/>
  <c r="AF1001" i="6"/>
  <c r="AG1001" i="6"/>
  <c r="AH1001" i="6"/>
  <c r="AI1001" i="6"/>
  <c r="AJ1001" i="6"/>
  <c r="AK1001" i="6"/>
  <c r="AL1001" i="6"/>
  <c r="AM1001" i="6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B6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B5" i="1"/>
  <c r="C4" i="1" a="1"/>
  <c r="C4" i="1" s="1"/>
  <c r="D4" i="1" a="1"/>
  <c r="D4" i="1" s="1"/>
  <c r="E4" i="1" a="1"/>
  <c r="E4" i="1" s="1"/>
  <c r="F4" i="1" a="1"/>
  <c r="F4" i="1" s="1"/>
  <c r="G4" i="1" a="1"/>
  <c r="G4" i="1" s="1"/>
  <c r="H4" i="1" a="1"/>
  <c r="H4" i="1" s="1"/>
  <c r="I4" i="1" a="1"/>
  <c r="I4" i="1" s="1"/>
  <c r="J4" i="1" a="1"/>
  <c r="J4" i="1"/>
  <c r="K4" i="1" a="1"/>
  <c r="K4" i="1" s="1"/>
  <c r="L4" i="1" a="1"/>
  <c r="L4" i="1" s="1"/>
  <c r="M4" i="1" a="1"/>
  <c r="M4" i="1" s="1"/>
  <c r="N4" i="1" a="1"/>
  <c r="N4" i="1" s="1"/>
  <c r="O4" i="1" a="1"/>
  <c r="O4" i="1" s="1"/>
  <c r="P4" i="1" a="1"/>
  <c r="P4" i="1" s="1"/>
  <c r="Q4" i="1" a="1"/>
  <c r="Q4" i="1" s="1"/>
  <c r="R4" i="1" a="1"/>
  <c r="R4" i="1" s="1"/>
  <c r="S4" i="1" a="1"/>
  <c r="S4" i="1" s="1"/>
  <c r="T4" i="1" a="1"/>
  <c r="T4" i="1" s="1"/>
  <c r="U4" i="1" a="1"/>
  <c r="U4" i="1" s="1"/>
  <c r="V4" i="1" a="1"/>
  <c r="V4" i="1" s="1"/>
  <c r="W4" i="1" a="1"/>
  <c r="W4" i="1" s="1"/>
  <c r="X4" i="1" a="1"/>
  <c r="X4" i="1" s="1"/>
  <c r="Y4" i="1" a="1"/>
  <c r="Y4" i="1" s="1"/>
  <c r="Z4" i="1" a="1"/>
  <c r="Z4" i="1" s="1"/>
  <c r="AA4" i="1" a="1"/>
  <c r="AA4" i="1" s="1"/>
  <c r="AB4" i="1" a="1"/>
  <c r="AB4" i="1" s="1"/>
  <c r="AC4" i="1" a="1"/>
  <c r="AC4" i="1" s="1"/>
  <c r="AD4" i="1" a="1"/>
  <c r="AD4" i="1" s="1"/>
  <c r="AE4" i="1" a="1"/>
  <c r="AE4" i="1" s="1"/>
  <c r="AF4" i="1" a="1"/>
  <c r="AF4" i="1" s="1"/>
  <c r="AG4" i="1" a="1"/>
  <c r="AG4" i="1" s="1"/>
  <c r="AH4" i="1" a="1"/>
  <c r="AH4" i="1" s="1"/>
  <c r="AI4" i="1" a="1"/>
  <c r="AI4" i="1" s="1"/>
  <c r="AJ4" i="1" a="1"/>
  <c r="AJ4" i="1" s="1"/>
  <c r="AK4" i="1" a="1"/>
  <c r="AK4" i="1" s="1"/>
  <c r="AL4" i="1" a="1"/>
  <c r="AL4" i="1" s="1"/>
  <c r="AM4" i="1" a="1"/>
  <c r="AM4" i="1" s="1"/>
  <c r="AN4" i="1" a="1"/>
  <c r="AN4" i="1" s="1"/>
  <c r="B4" i="1" a="1"/>
  <c r="B4" i="1" s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B3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B2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B1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9" i="1"/>
  <c r="AO3" i="1" l="1"/>
  <c r="AO5" i="1"/>
  <c r="AO6" i="1"/>
  <c r="AO1" i="1"/>
  <c r="AO4" i="1" a="1"/>
  <c r="AO4" i="1" s="1"/>
  <c r="A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<sst xmlns="http://schemas.openxmlformats.org/spreadsheetml/2006/main" count="37995" uniqueCount="1198">
  <si>
    <t>months_as_customer</t>
  </si>
  <si>
    <t>age</t>
  </si>
  <si>
    <t>policy_number</t>
  </si>
  <si>
    <t>policy_bind_date</t>
  </si>
  <si>
    <t>policy_state</t>
  </si>
  <si>
    <t>policy_csl</t>
  </si>
  <si>
    <t>policy_deductable</t>
  </si>
  <si>
    <t>policy_annual_premium</t>
  </si>
  <si>
    <t>umbrella_limit</t>
  </si>
  <si>
    <t>insured_zip</t>
  </si>
  <si>
    <t>insured_sex</t>
  </si>
  <si>
    <t>insured_education_level</t>
  </si>
  <si>
    <t>insured_occupation</t>
  </si>
  <si>
    <t>insured_hobbies</t>
  </si>
  <si>
    <t>insured_relationship</t>
  </si>
  <si>
    <t>capital-gains</t>
  </si>
  <si>
    <t>capital-loss</t>
  </si>
  <si>
    <t>incident_date</t>
  </si>
  <si>
    <t>incident_type</t>
  </si>
  <si>
    <t>collision_type</t>
  </si>
  <si>
    <t>incident_severity</t>
  </si>
  <si>
    <t>authorities_contacted</t>
  </si>
  <si>
    <t>incident_state</t>
  </si>
  <si>
    <t>incident_city</t>
  </si>
  <si>
    <t>incident_location</t>
  </si>
  <si>
    <t>incident_hour_of_the_day</t>
  </si>
  <si>
    <t>number_of_vehicles_involved</t>
  </si>
  <si>
    <t>property_damage</t>
  </si>
  <si>
    <t>bodily_injuries</t>
  </si>
  <si>
    <t>witnesses</t>
  </si>
  <si>
    <t>police_report_available</t>
  </si>
  <si>
    <t>total_claim_amount</t>
  </si>
  <si>
    <t>injury_claim</t>
  </si>
  <si>
    <t>property_claim</t>
  </si>
  <si>
    <t>vehicle_claim</t>
  </si>
  <si>
    <t>auto_make</t>
  </si>
  <si>
    <t>auto_model</t>
  </si>
  <si>
    <t>auto_year</t>
  </si>
  <si>
    <t>fraud_reported</t>
  </si>
  <si>
    <t>_c39</t>
  </si>
  <si>
    <t>OH</t>
  </si>
  <si>
    <t>250/500</t>
  </si>
  <si>
    <t>MALE</t>
  </si>
  <si>
    <t>MD</t>
  </si>
  <si>
    <t>craft-repair</t>
  </si>
  <si>
    <t>sleeping</t>
  </si>
  <si>
    <t>husband</t>
  </si>
  <si>
    <t>Single Vehicle Collision</t>
  </si>
  <si>
    <t>Side Collision</t>
  </si>
  <si>
    <t>Major Damage</t>
  </si>
  <si>
    <t>Police</t>
  </si>
  <si>
    <t>SC</t>
  </si>
  <si>
    <t>Columbus</t>
  </si>
  <si>
    <t>9935 4th Drive</t>
  </si>
  <si>
    <t>YES</t>
  </si>
  <si>
    <t>Saab</t>
  </si>
  <si>
    <t>92x</t>
  </si>
  <si>
    <t>Y</t>
  </si>
  <si>
    <t>IN</t>
  </si>
  <si>
    <t>machine-op-inspct</t>
  </si>
  <si>
    <t>reading</t>
  </si>
  <si>
    <t>other-relative</t>
  </si>
  <si>
    <t>Vehicle Theft</t>
  </si>
  <si>
    <t>?</t>
  </si>
  <si>
    <t>Minor Damage</t>
  </si>
  <si>
    <t>VA</t>
  </si>
  <si>
    <t>Riverwood</t>
  </si>
  <si>
    <t>6608 MLK Hwy</t>
  </si>
  <si>
    <t>Mercedes</t>
  </si>
  <si>
    <t>E400</t>
  </si>
  <si>
    <t>100/300</t>
  </si>
  <si>
    <t>FEMALE</t>
  </si>
  <si>
    <t>PhD</t>
  </si>
  <si>
    <t>sales</t>
  </si>
  <si>
    <t>board-games</t>
  </si>
  <si>
    <t>own-child</t>
  </si>
  <si>
    <t>Multi-vehicle Collision</t>
  </si>
  <si>
    <t>Rear Collision</t>
  </si>
  <si>
    <t>NY</t>
  </si>
  <si>
    <t>7121 Francis Lane</t>
  </si>
  <si>
    <t>NO</t>
  </si>
  <si>
    <t>Dodge</t>
  </si>
  <si>
    <t>RAM</t>
  </si>
  <si>
    <t>N</t>
  </si>
  <si>
    <t>IL</t>
  </si>
  <si>
    <t>armed-forces</t>
  </si>
  <si>
    <t>unmarried</t>
  </si>
  <si>
    <t>Front Collision</t>
  </si>
  <si>
    <t>Arlington</t>
  </si>
  <si>
    <t>6956 Maple Drive</t>
  </si>
  <si>
    <t>Chevrolet</t>
  </si>
  <si>
    <t>Tahoe</t>
  </si>
  <si>
    <t>500/1000</t>
  </si>
  <si>
    <t>Associate</t>
  </si>
  <si>
    <t>None</t>
  </si>
  <si>
    <t>3041 3rd Ave</t>
  </si>
  <si>
    <t>Accura</t>
  </si>
  <si>
    <t>RSX</t>
  </si>
  <si>
    <t>tech-support</t>
  </si>
  <si>
    <t>bungie-jumping</t>
  </si>
  <si>
    <t>Fire</t>
  </si>
  <si>
    <t>8973 Washington St</t>
  </si>
  <si>
    <t>prof-specialty</t>
  </si>
  <si>
    <t>Springfield</t>
  </si>
  <si>
    <t>5846 Weaver Drive</t>
  </si>
  <si>
    <t>Nissan</t>
  </si>
  <si>
    <t>Pathfinder</t>
  </si>
  <si>
    <t>base-jumping</t>
  </si>
  <si>
    <t>Total Loss</t>
  </si>
  <si>
    <t>3525 3rd Hwy</t>
  </si>
  <si>
    <t>Audi</t>
  </si>
  <si>
    <t>A5</t>
  </si>
  <si>
    <t>other-service</t>
  </si>
  <si>
    <t>golf</t>
  </si>
  <si>
    <t>WV</t>
  </si>
  <si>
    <t>4872 Rock Ridge</t>
  </si>
  <si>
    <t>Toyota</t>
  </si>
  <si>
    <t>Camry</t>
  </si>
  <si>
    <t>priv-house-serv</t>
  </si>
  <si>
    <t>camping</t>
  </si>
  <si>
    <t>wife</t>
  </si>
  <si>
    <t>Other</t>
  </si>
  <si>
    <t>NC</t>
  </si>
  <si>
    <t>Hillsdale</t>
  </si>
  <si>
    <t>3066 Francis Ave</t>
  </si>
  <si>
    <t>Masters</t>
  </si>
  <si>
    <t>exec-managerial</t>
  </si>
  <si>
    <t>dancing</t>
  </si>
  <si>
    <t>Northbend</t>
  </si>
  <si>
    <t>1558 1st Ridge</t>
  </si>
  <si>
    <t>Ford</t>
  </si>
  <si>
    <t>F150</t>
  </si>
  <si>
    <t>High School</t>
  </si>
  <si>
    <t>skydiving</t>
  </si>
  <si>
    <t>5971 5th Hwy</t>
  </si>
  <si>
    <t>A3</t>
  </si>
  <si>
    <t>protective-serv</t>
  </si>
  <si>
    <t>Ambulance</t>
  </si>
  <si>
    <t>6655 5th Drive</t>
  </si>
  <si>
    <t>Parked Car</t>
  </si>
  <si>
    <t>6582 Elm Lane</t>
  </si>
  <si>
    <t>Highlander</t>
  </si>
  <si>
    <t>College</t>
  </si>
  <si>
    <t>not-in-family</t>
  </si>
  <si>
    <t>6851 3rd Drive</t>
  </si>
  <si>
    <t>Neon</t>
  </si>
  <si>
    <t>transport-moving</t>
  </si>
  <si>
    <t>movies</t>
  </si>
  <si>
    <t>9573 Weaver Ave</t>
  </si>
  <si>
    <t>MDX</t>
  </si>
  <si>
    <t>hiking</t>
  </si>
  <si>
    <t>5074 3rd St</t>
  </si>
  <si>
    <t>Maxima</t>
  </si>
  <si>
    <t>4546 Tree St</t>
  </si>
  <si>
    <t>Suburu</t>
  </si>
  <si>
    <t>Legacy</t>
  </si>
  <si>
    <t>yachting</t>
  </si>
  <si>
    <t>Northbrook</t>
  </si>
  <si>
    <t>3842 Solo Ridge</t>
  </si>
  <si>
    <t>TL</t>
  </si>
  <si>
    <t>handlers-cleaners</t>
  </si>
  <si>
    <t>8101 3rd Ridge</t>
  </si>
  <si>
    <t>JD</t>
  </si>
  <si>
    <t>5380 Pine St</t>
  </si>
  <si>
    <t>Impreza</t>
  </si>
  <si>
    <t>8957 Weaver Drive</t>
  </si>
  <si>
    <t>paintball</t>
  </si>
  <si>
    <t>2526 Embaracadero Ave</t>
  </si>
  <si>
    <t>Forrestor</t>
  </si>
  <si>
    <t>chess</t>
  </si>
  <si>
    <t>5667 4th Drive</t>
  </si>
  <si>
    <t>kayaking</t>
  </si>
  <si>
    <t>2502 Apache Hwy</t>
  </si>
  <si>
    <t>Escape</t>
  </si>
  <si>
    <t>polo</t>
  </si>
  <si>
    <t>3418 Texas Lane</t>
  </si>
  <si>
    <t>PA</t>
  </si>
  <si>
    <t>2533 Elm St</t>
  </si>
  <si>
    <t>3790 Andromedia Hwy</t>
  </si>
  <si>
    <t>3220 Rock Drive</t>
  </si>
  <si>
    <t>basketball</t>
  </si>
  <si>
    <t>2100 Francis Drive</t>
  </si>
  <si>
    <t>video-games</t>
  </si>
  <si>
    <t>4687 5th Drive</t>
  </si>
  <si>
    <t>Corolla</t>
  </si>
  <si>
    <t>9038 2nd Lane</t>
  </si>
  <si>
    <t>adm-clerical</t>
  </si>
  <si>
    <t>6092 5th Ave</t>
  </si>
  <si>
    <t>BMW</t>
  </si>
  <si>
    <t>3 Series</t>
  </si>
  <si>
    <t>farming-fishing</t>
  </si>
  <si>
    <t>8353 Britain Ridge</t>
  </si>
  <si>
    <t>3540 Maple St</t>
  </si>
  <si>
    <t>3104 Sky Drive</t>
  </si>
  <si>
    <t>C300</t>
  </si>
  <si>
    <t>4981 Weaver St</t>
  </si>
  <si>
    <t>6676 Tree Lane</t>
  </si>
  <si>
    <t>3930 Embaracadero St</t>
  </si>
  <si>
    <t>Jeep</t>
  </si>
  <si>
    <t>Wrangler</t>
  </si>
  <si>
    <t>3422 Flute St</t>
  </si>
  <si>
    <t>4862 Lincoln Hwy</t>
  </si>
  <si>
    <t>M5</t>
  </si>
  <si>
    <t>5719 2nd Lane</t>
  </si>
  <si>
    <t>X5</t>
  </si>
  <si>
    <t>3221 Solo Ridge</t>
  </si>
  <si>
    <t>6660 MLK Drive</t>
  </si>
  <si>
    <t>1699 Oak Drive</t>
  </si>
  <si>
    <t>4234 Cherokee Lane</t>
  </si>
  <si>
    <t>7476 4th St</t>
  </si>
  <si>
    <t>Honda</t>
  </si>
  <si>
    <t>Civic</t>
  </si>
  <si>
    <t>8907 Tree Ave</t>
  </si>
  <si>
    <t>Trivial Damage</t>
  </si>
  <si>
    <t>6619 Flute Ave</t>
  </si>
  <si>
    <t>Volkswagen</t>
  </si>
  <si>
    <t>Passat</t>
  </si>
  <si>
    <t>6011 Britain St</t>
  </si>
  <si>
    <t>5104 Francis Drive</t>
  </si>
  <si>
    <t>2280 4th Ave</t>
  </si>
  <si>
    <t>2644 Elm Drive</t>
  </si>
  <si>
    <t>7466 MLK Ridge</t>
  </si>
  <si>
    <t>5821 2nd St</t>
  </si>
  <si>
    <t>6723 Best Drive</t>
  </si>
  <si>
    <t>Silverado</t>
  </si>
  <si>
    <t>4866 4th Hwy</t>
  </si>
  <si>
    <t>CRV</t>
  </si>
  <si>
    <t>5418 Britain Ave</t>
  </si>
  <si>
    <t>4296 Pine Hwy</t>
  </si>
  <si>
    <t>2299 1st St</t>
  </si>
  <si>
    <t>6618 Cherokee Drive</t>
  </si>
  <si>
    <t>7459 Flute St</t>
  </si>
  <si>
    <t>Accord</t>
  </si>
  <si>
    <t>3567 4th Drive</t>
  </si>
  <si>
    <t>2457 Washington Ave</t>
  </si>
  <si>
    <t>1269 Flute Drive</t>
  </si>
  <si>
    <t>1218 Sky Hwy</t>
  </si>
  <si>
    <t>9169 Pine Ridge</t>
  </si>
  <si>
    <t>8538 Texas Lane</t>
  </si>
  <si>
    <t>X6</t>
  </si>
  <si>
    <t>5783 Oak Ave</t>
  </si>
  <si>
    <t>7721 Washington Ridge</t>
  </si>
  <si>
    <t>8006 Maple Hwy</t>
  </si>
  <si>
    <t>cross-fit</t>
  </si>
  <si>
    <t>6751 Pine Ridge</t>
  </si>
  <si>
    <t>2324 Texas Ridge</t>
  </si>
  <si>
    <t>Malibu</t>
  </si>
  <si>
    <t>7923 Elm Ave</t>
  </si>
  <si>
    <t>4755 Best Lane</t>
  </si>
  <si>
    <t>5053 Tree Drive</t>
  </si>
  <si>
    <t>Fusion</t>
  </si>
  <si>
    <t>2078 3rd Ave</t>
  </si>
  <si>
    <t>2804 Best St</t>
  </si>
  <si>
    <t>7877 Sky Lane</t>
  </si>
  <si>
    <t>6530 Weaver Ave</t>
  </si>
  <si>
    <t>3087 Oak Hwy</t>
  </si>
  <si>
    <t>7098 Lincoln Hwy</t>
  </si>
  <si>
    <t>5124 Maple St</t>
  </si>
  <si>
    <t>2333 Maple Lane</t>
  </si>
  <si>
    <t>Jetta</t>
  </si>
  <si>
    <t>1012 5th Lane</t>
  </si>
  <si>
    <t>7477 MLK Drive</t>
  </si>
  <si>
    <t>9489 3rd St</t>
  </si>
  <si>
    <t>2087 Apache Ave</t>
  </si>
  <si>
    <t>5540 Sky St</t>
  </si>
  <si>
    <t>exercise</t>
  </si>
  <si>
    <t>7238 2nd St</t>
  </si>
  <si>
    <t>8442 Britain Hwy</t>
  </si>
  <si>
    <t>1331 Britain Hwy</t>
  </si>
  <si>
    <t>5260 Francis Drive</t>
  </si>
  <si>
    <t>1135 Solo Lane</t>
  </si>
  <si>
    <t>9737 Solo Hwy</t>
  </si>
  <si>
    <t>ML350</t>
  </si>
  <si>
    <t>3289 Britain Drive</t>
  </si>
  <si>
    <t>6550 Andromedia St</t>
  </si>
  <si>
    <t>1679 2nd Hwy</t>
  </si>
  <si>
    <t>3998 Flute St</t>
  </si>
  <si>
    <t>2430 MLK Ave</t>
  </si>
  <si>
    <t>7717 Britain Hwy</t>
  </si>
  <si>
    <t>7773 Tree Hwy</t>
  </si>
  <si>
    <t>2199 Texas Drive</t>
  </si>
  <si>
    <t>1028 Sky Lane</t>
  </si>
  <si>
    <t>4154 Lincoln Hwy</t>
  </si>
  <si>
    <t>8085 Andromedia St</t>
  </si>
  <si>
    <t>4793 4th Ridge</t>
  </si>
  <si>
    <t>7428 Sky Hwy</t>
  </si>
  <si>
    <t>2306 5th Lane</t>
  </si>
  <si>
    <t>3052 Weaver Ridge</t>
  </si>
  <si>
    <t>Ultima</t>
  </si>
  <si>
    <t>5211 Weaver Drive</t>
  </si>
  <si>
    <t>7253 MLK St</t>
  </si>
  <si>
    <t>1454 5th Ridge</t>
  </si>
  <si>
    <t>5622 Best Ridge</t>
  </si>
  <si>
    <t>4574 Britain Hwy</t>
  </si>
  <si>
    <t>4539 Texas St</t>
  </si>
  <si>
    <t>8118 Elm Ridge</t>
  </si>
  <si>
    <t>3814 Britain Drive</t>
  </si>
  <si>
    <t>4614 MLK Ave</t>
  </si>
  <si>
    <t>1628 Best Drive</t>
  </si>
  <si>
    <t>8381 Solo Hwy</t>
  </si>
  <si>
    <t>2100 MLK St</t>
  </si>
  <si>
    <t>5071 Flute Ridge</t>
  </si>
  <si>
    <t>7551 Britain Lane</t>
  </si>
  <si>
    <t>2275 Best Lane</t>
  </si>
  <si>
    <t>1598 3rd Drive</t>
  </si>
  <si>
    <t>7740 MLK St</t>
  </si>
  <si>
    <t>1240 Tree Lane</t>
  </si>
  <si>
    <t>8983 Francis Ridge</t>
  </si>
  <si>
    <t>7756 Solo Drive</t>
  </si>
  <si>
    <t>9034 Weaver Ridge</t>
  </si>
  <si>
    <t>1126 Texas Hwy</t>
  </si>
  <si>
    <t>2808 Elm St</t>
  </si>
  <si>
    <t>5061 Francis Ave</t>
  </si>
  <si>
    <t>4965 MLK Drive</t>
  </si>
  <si>
    <t>8668 Flute St</t>
  </si>
  <si>
    <t>2577 Washington Drive</t>
  </si>
  <si>
    <t>7709 Rock Lane</t>
  </si>
  <si>
    <t>9358 Texas Ridge</t>
  </si>
  <si>
    <t>8080 Oak Lane</t>
  </si>
  <si>
    <t>6408 Weaver Ridge</t>
  </si>
  <si>
    <t>5532 Weaver Ridge</t>
  </si>
  <si>
    <t>9101 2nd Hwy</t>
  </si>
  <si>
    <t>8576 Andromedia St</t>
  </si>
  <si>
    <t>6315 2nd Lane</t>
  </si>
  <si>
    <t>1536 Flute Drive</t>
  </si>
  <si>
    <t>4672 MLK St</t>
  </si>
  <si>
    <t>2204 Washington Lane</t>
  </si>
  <si>
    <t>9484 Pine Drive</t>
  </si>
  <si>
    <t>5431 3rd Ridge</t>
  </si>
  <si>
    <t>7121 Britain Drive</t>
  </si>
  <si>
    <t>8586 1st Ridge</t>
  </si>
  <si>
    <t>7582 Pine Drive</t>
  </si>
  <si>
    <t>1388 Embaracadero Hwy</t>
  </si>
  <si>
    <t>5621 4th Ave</t>
  </si>
  <si>
    <t>8150 Washington Ridge</t>
  </si>
  <si>
    <t>4268 2nd Ave</t>
  </si>
  <si>
    <t>6375 2nd Lane</t>
  </si>
  <si>
    <t>3770 Flute Drive</t>
  </si>
  <si>
    <t>1562 Britain St</t>
  </si>
  <si>
    <t>1681 Cherokee Hwy</t>
  </si>
  <si>
    <t>7523 Oak Lane</t>
  </si>
  <si>
    <t>1815 Cherokee Drive</t>
  </si>
  <si>
    <t>9316 Pine Ave</t>
  </si>
  <si>
    <t>2733 Texas Drive</t>
  </si>
  <si>
    <t>7684 Francis Ridge</t>
  </si>
  <si>
    <t>8991 Embaracadero Ave</t>
  </si>
  <si>
    <t>4905 Francis Ave</t>
  </si>
  <si>
    <t>7783 Lincoln Hwy</t>
  </si>
  <si>
    <t>8749 Tree St</t>
  </si>
  <si>
    <t>4985 Sky Lane</t>
  </si>
  <si>
    <t>7534 MLK Hwy</t>
  </si>
  <si>
    <t>8689 Maple Hwy</t>
  </si>
  <si>
    <t>9153 3rd Hwy</t>
  </si>
  <si>
    <t>5904 1st Drive</t>
  </si>
  <si>
    <t>4519 Embaracadero St</t>
  </si>
  <si>
    <t>9706 MLK Lane</t>
  </si>
  <si>
    <t>6012 Texas Hwy</t>
  </si>
  <si>
    <t>4098 Weaver Ridge</t>
  </si>
  <si>
    <t>6193 1st Hwy</t>
  </si>
  <si>
    <t>4053 Sky Lane</t>
  </si>
  <si>
    <t>8964 Francis St</t>
  </si>
  <si>
    <t>9748 Sky Drive</t>
  </si>
  <si>
    <t>2293 Washington Ave</t>
  </si>
  <si>
    <t>3656 Solo Ave</t>
  </si>
  <si>
    <t>8579 Apache Drive</t>
  </si>
  <si>
    <t>2003 Maple Hwy</t>
  </si>
  <si>
    <t>5445 Tree Hwy</t>
  </si>
  <si>
    <t>9730 2nd Hwy</t>
  </si>
  <si>
    <t>7819 Oak St</t>
  </si>
  <si>
    <t>1845 Best St</t>
  </si>
  <si>
    <t>2500 Tree St</t>
  </si>
  <si>
    <t>6955 Pine Drive</t>
  </si>
  <si>
    <t>6165 Rock Ridge</t>
  </si>
  <si>
    <t>3653 Elm Drive</t>
  </si>
  <si>
    <t>5812 3rd Hwy</t>
  </si>
  <si>
    <t>4939 Best St</t>
  </si>
  <si>
    <t>Grand Cherokee</t>
  </si>
  <si>
    <t>4964 Elm Lane</t>
  </si>
  <si>
    <t>9588 Solo St</t>
  </si>
  <si>
    <t>8718 Apache Lane</t>
  </si>
  <si>
    <t>3590 Best Hwy</t>
  </si>
  <si>
    <t>6149 Best Ridge</t>
  </si>
  <si>
    <t>4116 Embaracadero Lane</t>
  </si>
  <si>
    <t>3486 Flute Ave</t>
  </si>
  <si>
    <t>5994 5th Ave</t>
  </si>
  <si>
    <t>9138 3rd St</t>
  </si>
  <si>
    <t>3743 Andromedia Ridge</t>
  </si>
  <si>
    <t>7644 Tree Ridge</t>
  </si>
  <si>
    <t>3167 2nd St</t>
  </si>
  <si>
    <t>3327 Lincoln Drive</t>
  </si>
  <si>
    <t>8621 Best Ridge</t>
  </si>
  <si>
    <t>3878 Tree Lane</t>
  </si>
  <si>
    <t>9760 Solo Lane</t>
  </si>
  <si>
    <t>9138 1st St</t>
  </si>
  <si>
    <t>3414 Elm Ave</t>
  </si>
  <si>
    <t>3172 Tree Ridge</t>
  </si>
  <si>
    <t>6104 Oak Ave</t>
  </si>
  <si>
    <t>9742 5th Ridge</t>
  </si>
  <si>
    <t>8782 3rd St</t>
  </si>
  <si>
    <t>9798 Sky Ridge</t>
  </si>
  <si>
    <t>5483 Francis Drive</t>
  </si>
  <si>
    <t>2005 Texas Hwy</t>
  </si>
  <si>
    <t>6634 Texas Ridge</t>
  </si>
  <si>
    <t>8655 Cherokee Lane</t>
  </si>
  <si>
    <t>4955 Lincoln Ridge</t>
  </si>
  <si>
    <t>7705 Best Ridge</t>
  </si>
  <si>
    <t>5838 Pine Lane</t>
  </si>
  <si>
    <t>7331 Sky Hwy</t>
  </si>
  <si>
    <t>5640 Embaracadero Lane</t>
  </si>
  <si>
    <t>9610 Cherokee St</t>
  </si>
  <si>
    <t>3550 Washington Ave</t>
  </si>
  <si>
    <t>5277 Texas Lane</t>
  </si>
  <si>
    <t>3654 Cherokee Ave</t>
  </si>
  <si>
    <t>7380 5th Hwy</t>
  </si>
  <si>
    <t>2539 Embaracadero Ridge</t>
  </si>
  <si>
    <t>4693 Lincoln Hwy</t>
  </si>
  <si>
    <t>2376 Sky Ridge</t>
  </si>
  <si>
    <t>1273 Rock Lane</t>
  </si>
  <si>
    <t>8281 Lincoln Lane</t>
  </si>
  <si>
    <t>6429 4th Hwy</t>
  </si>
  <si>
    <t>2201 4th Lane</t>
  </si>
  <si>
    <t>5506 Best St</t>
  </si>
  <si>
    <t>8404 Embaracadero St</t>
  </si>
  <si>
    <t>2117 Lincoln Hwy</t>
  </si>
  <si>
    <t>6359 MLK Ridge</t>
  </si>
  <si>
    <t>9751 Sky Ridge</t>
  </si>
  <si>
    <t>9020 Elm Ave</t>
  </si>
  <si>
    <t>1830 Sky St</t>
  </si>
  <si>
    <t>6067 Weaver Ridge</t>
  </si>
  <si>
    <t>1840 Embaracadero Ave</t>
  </si>
  <si>
    <t>4058 Tree Drive</t>
  </si>
  <si>
    <t>4983 MLK Ridge</t>
  </si>
  <si>
    <t>9744 Texas Drive</t>
  </si>
  <si>
    <t>8821 Elm St</t>
  </si>
  <si>
    <t>2886 Tree Ridge</t>
  </si>
  <si>
    <t>5236 Weaver Drive</t>
  </si>
  <si>
    <t>5862 Apache Ridge</t>
  </si>
  <si>
    <t>7859 4th Ridge</t>
  </si>
  <si>
    <t>6259 Weaver St</t>
  </si>
  <si>
    <t>9980 Lincoln Ave</t>
  </si>
  <si>
    <t>7828 Cherokee Ave</t>
  </si>
  <si>
    <t>5812 Oak St</t>
  </si>
  <si>
    <t>2318 Washington Hwy</t>
  </si>
  <si>
    <t>8809 Flute St</t>
  </si>
  <si>
    <t>3184 Oak Ave</t>
  </si>
  <si>
    <t>6493 Lincoln Lane</t>
  </si>
  <si>
    <t>7162 Maple Ave</t>
  </si>
  <si>
    <t>5455 Tree Ridge</t>
  </si>
  <si>
    <t>5778 Pine Ridge</t>
  </si>
  <si>
    <t>3797 Solo Lane</t>
  </si>
  <si>
    <t>9373 Pine Hwy</t>
  </si>
  <si>
    <t>1365 Francis Ave</t>
  </si>
  <si>
    <t>9239 Washington Ridge</t>
  </si>
  <si>
    <t>3416 Washington Drive</t>
  </si>
  <si>
    <t>1923 2nd Hwy</t>
  </si>
  <si>
    <t>6451 1st Hwy</t>
  </si>
  <si>
    <t>1267 Francis Hwy</t>
  </si>
  <si>
    <t>4158 Washington Lane</t>
  </si>
  <si>
    <t>3796 Cherokee Drive</t>
  </si>
  <si>
    <t>7434 Oak Hwy</t>
  </si>
  <si>
    <t>5178 Weaver Hwy</t>
  </si>
  <si>
    <t>8477 Francis Hwy</t>
  </si>
  <si>
    <t>7693 Britain Lane</t>
  </si>
  <si>
    <t>3658 Rock Drive</t>
  </si>
  <si>
    <t>2617 Andromedia Drive</t>
  </si>
  <si>
    <t>9279 Oak Hwy</t>
  </si>
  <si>
    <t>3439 Andromedia Hwy</t>
  </si>
  <si>
    <t>5901 Elm Drive</t>
  </si>
  <si>
    <t>3982 Washington Hwy</t>
  </si>
  <si>
    <t>3376 5th Drive</t>
  </si>
  <si>
    <t>3936 Tree Drive</t>
  </si>
  <si>
    <t>6605 Tree Ave</t>
  </si>
  <si>
    <t>3102 Apache St</t>
  </si>
  <si>
    <t>7756 Pine Hwy</t>
  </si>
  <si>
    <t>7142 5th Lane</t>
  </si>
  <si>
    <t>2914 Oak Drive</t>
  </si>
  <si>
    <t>6522 Apache Drive</t>
  </si>
  <si>
    <t>5279 Pine Ridge</t>
  </si>
  <si>
    <t>8078 Britain Hwy</t>
  </si>
  <si>
    <t>1133 Apache St</t>
  </si>
  <si>
    <t>2873 Flute Ave</t>
  </si>
  <si>
    <t>8509 Apache St</t>
  </si>
  <si>
    <t>8245 4th Hwy</t>
  </si>
  <si>
    <t>3094 Best Lane</t>
  </si>
  <si>
    <t>8188 Tree Ave</t>
  </si>
  <si>
    <t>5224 5th Lane</t>
  </si>
  <si>
    <t>2230 1st St</t>
  </si>
  <si>
    <t>6719 Flute St</t>
  </si>
  <si>
    <t>8064 4th Ave</t>
  </si>
  <si>
    <t>2469 Francis Lane</t>
  </si>
  <si>
    <t>4671 5th Ridge</t>
  </si>
  <si>
    <t>6985 Maple Lane</t>
  </si>
  <si>
    <t>7791 Britain Ridge</t>
  </si>
  <si>
    <t>6355 4th Hwy</t>
  </si>
  <si>
    <t>3495 Britain Drive</t>
  </si>
  <si>
    <t>2980 Sky Ridge</t>
  </si>
  <si>
    <t>5914 Oak Ave</t>
  </si>
  <si>
    <t>3835 5th Ave</t>
  </si>
  <si>
    <t>5925 Tree Hwy</t>
  </si>
  <si>
    <t>6250 1st Ridge</t>
  </si>
  <si>
    <t>1346 5th Lane</t>
  </si>
  <si>
    <t>1128 Maple Lane</t>
  </si>
  <si>
    <t>6309 Cherokee Ave</t>
  </si>
  <si>
    <t>4618 Flute Ave</t>
  </si>
  <si>
    <t>6191 Oak Lane</t>
  </si>
  <si>
    <t>1316 Britain Ridge</t>
  </si>
  <si>
    <t>5924 Maple Drive</t>
  </si>
  <si>
    <t>8917 Tree Ridge</t>
  </si>
  <si>
    <t>3966 Francis Ridge</t>
  </si>
  <si>
    <t>1507 Solo Ave</t>
  </si>
  <si>
    <t>4272 Oak Ridge</t>
  </si>
  <si>
    <t>4434 Lincoln Ave</t>
  </si>
  <si>
    <t>7529 Solo Ridge</t>
  </si>
  <si>
    <t>8096 Apache Hwy</t>
  </si>
  <si>
    <t>9417 Tree Hwy</t>
  </si>
  <si>
    <t>3809 Texas Lane</t>
  </si>
  <si>
    <t>1540 Apache Lane</t>
  </si>
  <si>
    <t>2337 Lincoln Hwy</t>
  </si>
  <si>
    <t>6770 1st St</t>
  </si>
  <si>
    <t>4119 Texas St</t>
  </si>
  <si>
    <t>4347 2nd Ridge</t>
  </si>
  <si>
    <t>1091 1st Drive</t>
  </si>
  <si>
    <t>8203 Lincoln Ave</t>
  </si>
  <si>
    <t>9154 MLK Hwy</t>
  </si>
  <si>
    <t>5780 4th Ave</t>
  </si>
  <si>
    <t>6945 Texas Hwy</t>
  </si>
  <si>
    <t>5639 1st Ridge</t>
  </si>
  <si>
    <t>3834 Pine St</t>
  </si>
  <si>
    <t>1358 Maple St</t>
  </si>
  <si>
    <t>7460 Apache Lane</t>
  </si>
  <si>
    <t>5771 Sky Ave</t>
  </si>
  <si>
    <t>2865 Maple Lane</t>
  </si>
  <si>
    <t>8940 Elm Ave</t>
  </si>
  <si>
    <t>1215 Pine Hwy</t>
  </si>
  <si>
    <t>6874 Maple Ridge</t>
  </si>
  <si>
    <t>8834 Elm Drive</t>
  </si>
  <si>
    <t>8542 Lincoln Ridge</t>
  </si>
  <si>
    <t>9397 Francis St</t>
  </si>
  <si>
    <t>4907 Andromedia Drive</t>
  </si>
  <si>
    <t>4429 Washington St</t>
  </si>
  <si>
    <t>2651 MLK Lane</t>
  </si>
  <si>
    <t>2942 1st Lane</t>
  </si>
  <si>
    <t>6317 Best St</t>
  </si>
  <si>
    <t>1555 Washington Lane</t>
  </si>
  <si>
    <t>1919 4th Lane</t>
  </si>
  <si>
    <t>5480 3rd Ridge</t>
  </si>
  <si>
    <t>8864 Tree Ridge</t>
  </si>
  <si>
    <t>2777 Solo Drive</t>
  </si>
  <si>
    <t>9929 Rock Drive</t>
  </si>
  <si>
    <t>4143 Maple Ridge</t>
  </si>
  <si>
    <t>7121 Rock St</t>
  </si>
  <si>
    <t>9067 Texas Ave</t>
  </si>
  <si>
    <t>9245 Weaver Ridge</t>
  </si>
  <si>
    <t>4585 Francis Ave</t>
  </si>
  <si>
    <t>6738 Francis Hwy</t>
  </si>
  <si>
    <t>7576 Pine Ridge</t>
  </si>
  <si>
    <t>9105 Tree Lane</t>
  </si>
  <si>
    <t>2299 Britain Drive</t>
  </si>
  <si>
    <t>1914 Francis St</t>
  </si>
  <si>
    <t>6658 Weaver St</t>
  </si>
  <si>
    <t>1985 5th Ave</t>
  </si>
  <si>
    <t>1707 Sky Ave</t>
  </si>
  <si>
    <t>6456 Andromedia Drive</t>
  </si>
  <si>
    <t>5649 Texas Ave</t>
  </si>
  <si>
    <t>1220 MLK Ave</t>
  </si>
  <si>
    <t>1589 Pine St</t>
  </si>
  <si>
    <t>8906 Elm Lane</t>
  </si>
  <si>
    <t>2654 Elm Drive</t>
  </si>
  <si>
    <t>6681 Texas Ridge</t>
  </si>
  <si>
    <t>7782 Rock St</t>
  </si>
  <si>
    <t>9286 Oak Ave</t>
  </si>
  <si>
    <t>8758 5th St</t>
  </si>
  <si>
    <t>7281 Maple Hwy</t>
  </si>
  <si>
    <t>7571 Elm Ridge</t>
  </si>
  <si>
    <t>6738 Washington Hwy</t>
  </si>
  <si>
    <t>4188 Britain Ave</t>
  </si>
  <si>
    <t>6934 Lincoln Ave</t>
  </si>
  <si>
    <t>6390 Apache St</t>
  </si>
  <si>
    <t>7615 Weaver Drive</t>
  </si>
  <si>
    <t>6409 Cherokee Drive</t>
  </si>
  <si>
    <t>1123 5th Lane</t>
  </si>
  <si>
    <t>5168 5th Ave</t>
  </si>
  <si>
    <t>3697 Apache Drive</t>
  </si>
  <si>
    <t>1910 Sky Ave</t>
  </si>
  <si>
    <t>8954 Apache Lane</t>
  </si>
  <si>
    <t>3110 Lincoln Lane</t>
  </si>
  <si>
    <t>6035 Rock Ave</t>
  </si>
  <si>
    <t>2220 1st Lane</t>
  </si>
  <si>
    <t>4972 Francis Lane</t>
  </si>
  <si>
    <t>6957 Weaver Drive</t>
  </si>
  <si>
    <t>1512 Rock Lane</t>
  </si>
  <si>
    <t>3693 Pine Ave</t>
  </si>
  <si>
    <t>9879 Apache Drive</t>
  </si>
  <si>
    <t>2494 Andromedia Drive</t>
  </si>
  <si>
    <t>4615 Embaracadero Ave</t>
  </si>
  <si>
    <t>1929 Britain Drive</t>
  </si>
  <si>
    <t>5051 Elm St</t>
  </si>
  <si>
    <t>9910 Maple Ave</t>
  </si>
  <si>
    <t>5602 Britain St</t>
  </si>
  <si>
    <t>6889 Cherokee St</t>
  </si>
  <si>
    <t>3926 Rock Lane</t>
  </si>
  <si>
    <t>6717 Best Drive</t>
  </si>
  <si>
    <t>6117 4th Ave</t>
  </si>
  <si>
    <t>2668 Cherokee St</t>
  </si>
  <si>
    <t>6838 Flute Lane</t>
  </si>
  <si>
    <t>6583 MLK Ridge</t>
  </si>
  <si>
    <t>6492 4th Lane</t>
  </si>
  <si>
    <t>7299 Apache St</t>
  </si>
  <si>
    <t>2756 Britain Hwy</t>
  </si>
  <si>
    <t>9360 3rd Drive</t>
  </si>
  <si>
    <t>1655 Francis Hwy</t>
  </si>
  <si>
    <t>9720 Lincoln Hwy</t>
  </si>
  <si>
    <t>7066 Texas Ave</t>
  </si>
  <si>
    <t>9728 Britain Hwy</t>
  </si>
  <si>
    <t>4486 Cherokee Ridge</t>
  </si>
  <si>
    <t>8021 Flute Ave</t>
  </si>
  <si>
    <t>2774 Apache Drive</t>
  </si>
  <si>
    <t>2787 MLK St</t>
  </si>
  <si>
    <t>9847 Elm St</t>
  </si>
  <si>
    <t>4629 Elm Ridge</t>
  </si>
  <si>
    <t>5585 Washington Drive</t>
  </si>
  <si>
    <t>3925 Sky St</t>
  </si>
  <si>
    <t>3903 Oak Ave</t>
  </si>
  <si>
    <t>3805 Lincoln Hwy</t>
  </si>
  <si>
    <t>4055 2nd Drive</t>
  </si>
  <si>
    <t>3707 Oak Ridge</t>
  </si>
  <si>
    <t>7327 Lincoln Drive</t>
  </si>
  <si>
    <t>9369 Flute Hwy</t>
  </si>
  <si>
    <t>4239 Weaver Ave</t>
  </si>
  <si>
    <t>6044 Weaver Drive</t>
  </si>
  <si>
    <t>8879 1st Drive</t>
  </si>
  <si>
    <t>9488 Best Drive</t>
  </si>
  <si>
    <t>7500 Texas Ridge</t>
  </si>
  <si>
    <t>2048 3rd Ridge</t>
  </si>
  <si>
    <t>3419 Apache St</t>
  </si>
  <si>
    <t>9875 MLK Ave</t>
  </si>
  <si>
    <t>3553 Texas Ave</t>
  </si>
  <si>
    <t>4335 1st St</t>
  </si>
  <si>
    <t>9070 Tree Ave</t>
  </si>
  <si>
    <t>3900 Texas St</t>
  </si>
  <si>
    <t>9657 5th Ave</t>
  </si>
  <si>
    <t>5765 Washington St</t>
  </si>
  <si>
    <t>5997 Embaracadero Drive</t>
  </si>
  <si>
    <t>1738 Solo Lane</t>
  </si>
  <si>
    <t>2903 Weaver Drive</t>
  </si>
  <si>
    <t>8926 Texas Ridge</t>
  </si>
  <si>
    <t>4231 3rd Ave</t>
  </si>
  <si>
    <t>8049 4th St</t>
  </si>
  <si>
    <t>6501 5th Drive</t>
  </si>
  <si>
    <t>7909 Andromedia Hwy</t>
  </si>
  <si>
    <t>5865 Sky Lane</t>
  </si>
  <si>
    <t>1957 Washington Ave</t>
  </si>
  <si>
    <t>7649 Texas St</t>
  </si>
  <si>
    <t>1992 Britain Drive</t>
  </si>
  <si>
    <t>9685 Sky Ridge</t>
  </si>
  <si>
    <t>3457 Texas Lane</t>
  </si>
  <si>
    <t>7693 Cherokee Lane</t>
  </si>
  <si>
    <t>3167 4th Ridge</t>
  </si>
  <si>
    <t>1617 Rock Drive</t>
  </si>
  <si>
    <t>7877 3rd Ridge</t>
  </si>
  <si>
    <t>9325 Lincoln Drive</t>
  </si>
  <si>
    <t>5855 Apache St</t>
  </si>
  <si>
    <t>1328 Texas Lane</t>
  </si>
  <si>
    <t>4567 Pine Ave</t>
  </si>
  <si>
    <t>7575 Pine St</t>
  </si>
  <si>
    <t>2850 Washington St</t>
  </si>
  <si>
    <t>9169 Cherokee Hwy</t>
  </si>
  <si>
    <t>6443 Washington Ridge</t>
  </si>
  <si>
    <t>6751 5th Hwy</t>
  </si>
  <si>
    <t>2289 Weaver Ridge</t>
  </si>
  <si>
    <t>8306 1st Drive</t>
  </si>
  <si>
    <t>2603 Andromedia Hwy</t>
  </si>
  <si>
    <t>6479 Francis Ave</t>
  </si>
  <si>
    <t>6428 Andromedia Lane</t>
  </si>
  <si>
    <t>9081 Cherokee Hwy</t>
  </si>
  <si>
    <t>1532 Washington St</t>
  </si>
  <si>
    <t>4625 MLK Drive</t>
  </si>
  <si>
    <t>1529 Elm Ridge</t>
  </si>
  <si>
    <t>2086 Francis Drive</t>
  </si>
  <si>
    <t>9066 Best Ridge</t>
  </si>
  <si>
    <t>7178 Best Drive</t>
  </si>
  <si>
    <t>9821 Francis Ave</t>
  </si>
  <si>
    <t>7061 Cherokee Drive</t>
  </si>
  <si>
    <t>1325 1st Lane</t>
  </si>
  <si>
    <t>3769 Sky St</t>
  </si>
  <si>
    <t>8489 Pine Hwy</t>
  </si>
  <si>
    <t>6329 Apache Ave</t>
  </si>
  <si>
    <t>9293 Pine Lane</t>
  </si>
  <si>
    <t>9224 Sky Drive</t>
  </si>
  <si>
    <t>8862 Maple Ridge</t>
  </si>
  <si>
    <t>3492 Flute Lane</t>
  </si>
  <si>
    <t>6484 Tree Drive</t>
  </si>
  <si>
    <t>4554 Sky Ave</t>
  </si>
  <si>
    <t>5201 Texas Hwy</t>
  </si>
  <si>
    <t>3982 Weaver Lane</t>
  </si>
  <si>
    <t>3660 Andromedia Hwy</t>
  </si>
  <si>
    <t>7135 Flute Lane</t>
  </si>
  <si>
    <t>4414 Solo Drive</t>
  </si>
  <si>
    <t>2920 5th Ave</t>
  </si>
  <si>
    <t>2986 MLK Drive</t>
  </si>
  <si>
    <t>1580 Maple Lane</t>
  </si>
  <si>
    <t>3706 Texas Hwy</t>
  </si>
  <si>
    <t>9109 Britain Drive</t>
  </si>
  <si>
    <t>2290 4th Ave</t>
  </si>
  <si>
    <t>4232 Britain Ridge</t>
  </si>
  <si>
    <t>6677 Andromedia Drive</t>
  </si>
  <si>
    <t>5868 Sky Hwy</t>
  </si>
  <si>
    <t>3053 Lincoln Drive</t>
  </si>
  <si>
    <t>7041 Tree Ridge</t>
  </si>
  <si>
    <t>7223 Embaracadero St</t>
  </si>
  <si>
    <t>8081 Flute Ridge</t>
  </si>
  <si>
    <t>8618 Texas Lane</t>
  </si>
  <si>
    <t>3508 Washington St</t>
  </si>
  <si>
    <t>2193 4th Ridge</t>
  </si>
  <si>
    <t>8897 Sky St</t>
  </si>
  <si>
    <t>9611 Pine Ridge</t>
  </si>
  <si>
    <t>7825 1st Ridge</t>
  </si>
  <si>
    <t>3039 Oak Hwy</t>
  </si>
  <si>
    <t>8204 Pine Lane</t>
  </si>
  <si>
    <t>9787 Andromedia Ave</t>
  </si>
  <si>
    <t>9633 Rock Hwy</t>
  </si>
  <si>
    <t>6303 1st Drive</t>
  </si>
  <si>
    <t>2014 Rock Ave</t>
  </si>
  <si>
    <t>8983 Tree St</t>
  </si>
  <si>
    <t>6260 5th Lane</t>
  </si>
  <si>
    <t>2725 Britain Ridge</t>
  </si>
  <si>
    <t>3089 Oak Ridge</t>
  </si>
  <si>
    <t>6206 3rd Ridge</t>
  </si>
  <si>
    <t>7240 5th Ridge</t>
  </si>
  <si>
    <t>8100 3rd Ave</t>
  </si>
  <si>
    <t>3282 4th Lane</t>
  </si>
  <si>
    <t>3227 Maple Ave</t>
  </si>
  <si>
    <t>4264 Lincoln Ridge</t>
  </si>
  <si>
    <t>2215 Best Ave</t>
  </si>
  <si>
    <t>5363 Weaver Lane</t>
  </si>
  <si>
    <t>2397 Cherokee Ave</t>
  </si>
  <si>
    <t>9794 Embaracadero St</t>
  </si>
  <si>
    <t>1810 Elm Hwy</t>
  </si>
  <si>
    <t>9603 Texas Lane</t>
  </si>
  <si>
    <t>5650 Sky Drive</t>
  </si>
  <si>
    <t>9633 MLK Lane</t>
  </si>
  <si>
    <t>4981 Flute Hwy</t>
  </si>
  <si>
    <t>9078 Francis Ridge</t>
  </si>
  <si>
    <t>1381 Francis Ave</t>
  </si>
  <si>
    <t>6435 Texas Ave</t>
  </si>
  <si>
    <t>1248 MLK Ridge</t>
  </si>
  <si>
    <t>3323 1st Lane</t>
  </si>
  <si>
    <t>6971 Best Ridge</t>
  </si>
  <si>
    <t>7488 Lincoln Lane</t>
  </si>
  <si>
    <t>9007 Francis Hwy</t>
  </si>
  <si>
    <t>1491 Francis Ridge</t>
  </si>
  <si>
    <t>3659 Oak Lane</t>
  </si>
  <si>
    <t>4176 Britain Hwy</t>
  </si>
  <si>
    <t>5189 Francis Drive</t>
  </si>
  <si>
    <t>6515 Oak Lane</t>
  </si>
  <si>
    <t>7168 Andromedia Ridge</t>
  </si>
  <si>
    <t>7954 Tree Ridge</t>
  </si>
  <si>
    <t>1956 Apache St</t>
  </si>
  <si>
    <t>9918 Andromedia Drive</t>
  </si>
  <si>
    <t>5499 Flute Ridge</t>
  </si>
  <si>
    <t>3311 2nd Drive</t>
  </si>
  <si>
    <t>7609 Rock St</t>
  </si>
  <si>
    <t>4652 Flute Drive</t>
  </si>
  <si>
    <t>6853 Sky Hwy</t>
  </si>
  <si>
    <t>7780 Flute Lane</t>
  </si>
  <si>
    <t>1687 3rd Lane</t>
  </si>
  <si>
    <t>6378 Britain Ave</t>
  </si>
  <si>
    <t>1306 Andromedia St</t>
  </si>
  <si>
    <t>3664 Francis Ridge</t>
  </si>
  <si>
    <t>5985 Lincoln Lane</t>
  </si>
  <si>
    <t>3706 4th Hwy</t>
  </si>
  <si>
    <t>6603 Francis Hwy</t>
  </si>
  <si>
    <t>7069 4th Hwy</t>
  </si>
  <si>
    <t>5093 Flute Lane</t>
  </si>
  <si>
    <t>5894 Flute Drive</t>
  </si>
  <si>
    <t>8459 Apache Ave</t>
  </si>
  <si>
    <t>7447 Lincoln Ridge</t>
  </si>
  <si>
    <t>1821 Andromedia Ridge</t>
  </si>
  <si>
    <t>6859 Flute Ridge</t>
  </si>
  <si>
    <t>4175 Elm Ridge</t>
  </si>
  <si>
    <t>5007 Oak St</t>
  </si>
  <si>
    <t>5790 Flute Ridge</t>
  </si>
  <si>
    <t>8704 Britain Lane</t>
  </si>
  <si>
    <t>7816 MLK Lane</t>
  </si>
  <si>
    <t>3618 Maple Lane</t>
  </si>
  <si>
    <t>7705 Lincoln Drive</t>
  </si>
  <si>
    <t>8602 Washington Ridge</t>
  </si>
  <si>
    <t>2832 Andromedia Lane</t>
  </si>
  <si>
    <t>9760 4th Hwy</t>
  </si>
  <si>
    <t>2509 Rock Drive</t>
  </si>
  <si>
    <t>2063 Weaver St</t>
  </si>
  <si>
    <t>3818 Texas Ridge</t>
  </si>
  <si>
    <t>3929 Elm Ave</t>
  </si>
  <si>
    <t>9911 Britain Lane</t>
  </si>
  <si>
    <t>3246 Britain Ridge</t>
  </si>
  <si>
    <t>2696 Cherokee Ridge</t>
  </si>
  <si>
    <t>5249 4th Ave</t>
  </si>
  <si>
    <t>4721 Cherokee Hwy</t>
  </si>
  <si>
    <t>8212 Flute Ridge</t>
  </si>
  <si>
    <t>3592 MLK Ridge</t>
  </si>
  <si>
    <t>6494 4th Ave</t>
  </si>
  <si>
    <t>6608 Apache Lane</t>
  </si>
  <si>
    <t>1553 Lincoln St</t>
  </si>
  <si>
    <t>7628 4th Lane</t>
  </si>
  <si>
    <t>3028 5th St</t>
  </si>
  <si>
    <t>8949 Rock Hwy</t>
  </si>
  <si>
    <t>9751 Tree St</t>
  </si>
  <si>
    <t>4702 Texas Drive</t>
  </si>
  <si>
    <t>2757 4th Hwy</t>
  </si>
  <si>
    <t>6678 Weaver Drive</t>
  </si>
  <si>
    <t>8667 Weaver Lane</t>
  </si>
  <si>
    <t>4931 Maple Drive</t>
  </si>
  <si>
    <t>3808 5th Ave</t>
  </si>
  <si>
    <t>1725 Solo Lane</t>
  </si>
  <si>
    <t>8097 Maple Lane</t>
  </si>
  <si>
    <t>3320 5th Hwy</t>
  </si>
  <si>
    <t>9573 2nd Ave</t>
  </si>
  <si>
    <t>8336 1st Ridge</t>
  </si>
  <si>
    <t>3998 4th Hwy</t>
  </si>
  <si>
    <t>3966 Oak Hwy</t>
  </si>
  <si>
    <t>7601 Andromedia Lane</t>
  </si>
  <si>
    <t>5160 2nd Hwy</t>
  </si>
  <si>
    <t>3288 Tree Lane</t>
  </si>
  <si>
    <t>5874 1st Hwy</t>
  </si>
  <si>
    <t>6467 Best Ave</t>
  </si>
  <si>
    <t>6309 5th Ave</t>
  </si>
  <si>
    <t>8212 Rock Ave</t>
  </si>
  <si>
    <t>4107 MLK Ridge</t>
  </si>
  <si>
    <t>4558 3rd Hwy</t>
  </si>
  <si>
    <t>1762 Maple Hwy</t>
  </si>
  <si>
    <t>5532 Francis Lane</t>
  </si>
  <si>
    <t>6158 Sky Ridge</t>
  </si>
  <si>
    <t>9214 Elm Ridge</t>
  </si>
  <si>
    <t>1833 Solo Ave</t>
  </si>
  <si>
    <t>1953 Sky Lane</t>
  </si>
  <si>
    <t>6834 1st Drive</t>
  </si>
  <si>
    <t>9562 4th Ridge</t>
  </si>
  <si>
    <t>4835 Britain Ridge</t>
  </si>
  <si>
    <t>8548 Cherokee Ridge</t>
  </si>
  <si>
    <t>2352 MLK Drive</t>
  </si>
  <si>
    <t>9734 2nd Ridge</t>
  </si>
  <si>
    <t>3122 Apache Drive</t>
  </si>
  <si>
    <t>9816 Britain St</t>
  </si>
  <si>
    <t>8214 Flute St</t>
  </si>
  <si>
    <t>6259 Lincoln Hwy</t>
  </si>
  <si>
    <t>4492 Andromedia Ave</t>
  </si>
  <si>
    <t>6179 3rd Ridge</t>
  </si>
  <si>
    <t>3799 Embaracadero Drive</t>
  </si>
  <si>
    <t>5071 1st Lane</t>
  </si>
  <si>
    <t>6574 4th Drive</t>
  </si>
  <si>
    <t>2711 Britain Ave</t>
  </si>
  <si>
    <t>4214 MLK Ridge</t>
  </si>
  <si>
    <t>7976 Britain Drive</t>
  </si>
  <si>
    <t>4995 Weaver Ridge</t>
  </si>
  <si>
    <t>1515 Embaracadero St</t>
  </si>
  <si>
    <t>2968 Andromedia Ave</t>
  </si>
  <si>
    <t>9236 2nd Hwy</t>
  </si>
  <si>
    <t>9639 Britain Ridge</t>
  </si>
  <si>
    <t>9422 Washington Ridge</t>
  </si>
  <si>
    <t>1213 4th Lane</t>
  </si>
  <si>
    <t>3872 5th Drive</t>
  </si>
  <si>
    <t>9397 5th Hwy</t>
  </si>
  <si>
    <t>8876 1st St</t>
  </si>
  <si>
    <t>3397 5th Ave</t>
  </si>
  <si>
    <t>3263 Pine Ridge</t>
  </si>
  <si>
    <t>8639 5th Hwy</t>
  </si>
  <si>
    <t>5743 4th Ridge</t>
  </si>
  <si>
    <t>3555 Francis Ridge</t>
  </si>
  <si>
    <t>4939 Oak Lane</t>
  </si>
  <si>
    <t>3100 Best St</t>
  </si>
  <si>
    <t>3029 5th Ave</t>
  </si>
  <si>
    <t>8941 Solo Ridge</t>
  </si>
  <si>
    <t>4447 Francis Hwy</t>
  </si>
  <si>
    <t>7701 Tree St</t>
  </si>
  <si>
    <t>4653 Pine St</t>
  </si>
  <si>
    <t>8742 4th St</t>
  </si>
  <si>
    <t>7316 Texas Ave</t>
  </si>
  <si>
    <t>2950 MLK Ave</t>
  </si>
  <si>
    <t>8233 Tree Drive</t>
  </si>
  <si>
    <t>4642 Rock Ridge</t>
  </si>
  <si>
    <t>7733 Britain Lane</t>
  </si>
  <si>
    <t>2753 Cherokee Ave</t>
  </si>
  <si>
    <t>3995 Lincoln Hwy</t>
  </si>
  <si>
    <t>4095 MLK St</t>
  </si>
  <si>
    <t>5782 Rock Drive</t>
  </si>
  <si>
    <t>2900 Sky Drive</t>
  </si>
  <si>
    <t>1515 Pine Lane</t>
  </si>
  <si>
    <t>4876 Washington Drive</t>
  </si>
  <si>
    <t>5779 2nd Lane</t>
  </si>
  <si>
    <t>6706 Francis Drive</t>
  </si>
  <si>
    <t>6384 5th Ridge</t>
  </si>
  <si>
    <t>3006 Lincoln Ridge</t>
  </si>
  <si>
    <t>5352 Lincoln Drive</t>
  </si>
  <si>
    <t>6110 Rock Ridge</t>
  </si>
  <si>
    <t>7797 Tree Ridge</t>
  </si>
  <si>
    <t>4910 1st Lane</t>
  </si>
  <si>
    <t>8766 Lincoln Lane</t>
  </si>
  <si>
    <t>6399 Oak Drive</t>
  </si>
  <si>
    <t>3127 Flute St</t>
  </si>
  <si>
    <t>8920 Best Ave</t>
  </si>
  <si>
    <t>7314 Tree Drive</t>
  </si>
  <si>
    <t>8872 Oak Ridge</t>
  </si>
  <si>
    <t>5022 1st St</t>
  </si>
  <si>
    <t>3423 Francis Ave</t>
  </si>
  <si>
    <t>9529 4th Drive</t>
  </si>
  <si>
    <t>1818 Tree St</t>
  </si>
  <si>
    <t>4431 Rock St</t>
  </si>
  <si>
    <t>4782 Sky Lane</t>
  </si>
  <si>
    <t>7112 Weaver Ave</t>
  </si>
  <si>
    <t>4020 Best Drive</t>
  </si>
  <si>
    <t>2037 5th Drive</t>
  </si>
  <si>
    <t>4699 Texas Ridge</t>
  </si>
  <si>
    <t>1832 Elm Hwy</t>
  </si>
  <si>
    <t>5226 Maple St</t>
  </si>
  <si>
    <t>3771 4th St</t>
  </si>
  <si>
    <t>8701 5th Lane</t>
  </si>
  <si>
    <t>7574 4th St</t>
  </si>
  <si>
    <t>1989 Solo Lane</t>
  </si>
  <si>
    <t>6331 MLK Ave</t>
  </si>
  <si>
    <t>8453 Elm St</t>
  </si>
  <si>
    <t>1422 Flute Ave</t>
  </si>
  <si>
    <t>5058 4th Lane</t>
  </si>
  <si>
    <t>3098 Oak Lane</t>
  </si>
  <si>
    <t>9103 MLK Lane</t>
  </si>
  <si>
    <t>8624 Francis Ave</t>
  </si>
  <si>
    <t>2905 Embaracadero Drive</t>
  </si>
  <si>
    <t>3443 Maple Ridge</t>
  </si>
  <si>
    <t>1618 Maple Hwy</t>
  </si>
  <si>
    <t>3751 Tree Hwy</t>
  </si>
  <si>
    <t>6848 Elm Hwy</t>
  </si>
  <si>
    <t>4237 4th St</t>
  </si>
  <si>
    <t>6581 Rock Ridge</t>
  </si>
  <si>
    <t>7236 Apache Lane</t>
  </si>
  <si>
    <t>3846 4th Hwy</t>
  </si>
  <si>
    <t>5028 Maple Ridge</t>
  </si>
  <si>
    <t>7426 Rock Drive</t>
  </si>
  <si>
    <t>5771 Best St</t>
  </si>
  <si>
    <t>9818 Cherokee Ave</t>
  </si>
  <si>
    <t>7819 2nd Ave</t>
  </si>
  <si>
    <t>1331 Elm Ridge</t>
  </si>
  <si>
    <t>9240 Britain Ave</t>
  </si>
  <si>
    <t>6668 Andromedia Ridge</t>
  </si>
  <si>
    <t>5276 2nd Lane</t>
  </si>
  <si>
    <t>2889 Weaver St</t>
  </si>
  <si>
    <t>1879 4th Lane</t>
  </si>
  <si>
    <t>5499 Elm Hwy</t>
  </si>
  <si>
    <t>8822 Sky St</t>
  </si>
  <si>
    <t>4254 Best Ridge</t>
  </si>
  <si>
    <t>5812 Weaver Ave</t>
  </si>
  <si>
    <t>7155 Apache Drive</t>
  </si>
  <si>
    <t>1376 Pine St</t>
  </si>
  <si>
    <t>3340 3rd Hwy</t>
  </si>
  <si>
    <t>3097 4th Drive</t>
  </si>
  <si>
    <t>1916 Elm St</t>
  </si>
  <si>
    <t>8917 Cherokee Lane</t>
  </si>
  <si>
    <t>8492 Weaver Hwy</t>
  </si>
  <si>
    <t>3753 Francis Lane</t>
  </si>
  <si>
    <t>4545 4th Ridge</t>
  </si>
  <si>
    <t>2272 Embaracadero Drive</t>
  </si>
  <si>
    <t>5341 5th Ave</t>
  </si>
  <si>
    <t>7745 Washington Ridge</t>
  </si>
  <si>
    <t>1275 4th Ridge</t>
  </si>
  <si>
    <t>4857 Weaver St</t>
  </si>
  <si>
    <t>8211 Sky Hwy</t>
  </si>
  <si>
    <t>8617 Best Ave</t>
  </si>
  <si>
    <t>9856 Apache St</t>
  </si>
  <si>
    <t>1951 Best Ave</t>
  </si>
  <si>
    <t>1824 5th Lane</t>
  </si>
  <si>
    <t>7393 Washington St</t>
  </si>
  <si>
    <t>1386 Britain St</t>
  </si>
  <si>
    <t>7928 Maple Ridge</t>
  </si>
  <si>
    <t>1546 Cherokee Ave</t>
  </si>
  <si>
    <t>2003 2nd Hwy</t>
  </si>
  <si>
    <t>9418 5th Hwy</t>
  </si>
  <si>
    <t>8770 1st Lane</t>
  </si>
  <si>
    <t>1087 Flute Drive</t>
  </si>
  <si>
    <t>2217 Tree Lane</t>
  </si>
  <si>
    <t>6741 Oak Ridge</t>
  </si>
  <si>
    <t>2123 MLK Ridge</t>
  </si>
  <si>
    <t>4390 4th Drive</t>
  </si>
  <si>
    <t>1437 3rd Lane</t>
  </si>
  <si>
    <t>1186 Rock St</t>
  </si>
  <si>
    <t>4394 Oak St</t>
  </si>
  <si>
    <t>8368 Cherokee Ave</t>
  </si>
  <si>
    <t>4905 Best Lane</t>
  </si>
  <si>
    <t>3618 Sky Ave</t>
  </si>
  <si>
    <t>5459 MLK Ave</t>
  </si>
  <si>
    <t>1371 Texas Lane</t>
  </si>
  <si>
    <t>2654 Embaracadero St</t>
  </si>
  <si>
    <t>2123 Texas Ave</t>
  </si>
  <si>
    <t>4538 Flute Hwy</t>
  </si>
  <si>
    <t>4434 Weaver St</t>
  </si>
  <si>
    <t>2798 1st Ave</t>
  </si>
  <si>
    <t>2809 Francis Lane</t>
  </si>
  <si>
    <t>7281 Oak St</t>
  </si>
  <si>
    <t>9878 Washington Ave</t>
  </si>
  <si>
    <t>2537 5th Ave</t>
  </si>
  <si>
    <t>8493 Apache Drive</t>
  </si>
  <si>
    <t>2878 Britain Hwy</t>
  </si>
  <si>
    <t>2862 Tree Ridge</t>
  </si>
  <si>
    <t>4453 Best Ave</t>
  </si>
  <si>
    <t>5191 4th St</t>
  </si>
  <si>
    <t>1364 Best St</t>
  </si>
  <si>
    <t>8946 2nd Drive</t>
  </si>
  <si>
    <t>3726 MLK Hwy</t>
  </si>
  <si>
    <t>2820 Britain St</t>
  </si>
  <si>
    <t>2646 MLK Drive</t>
  </si>
  <si>
    <t>6256 Elm St</t>
  </si>
  <si>
    <t>9724 Maple St</t>
  </si>
  <si>
    <t>7397 4th Drive</t>
  </si>
  <si>
    <t>3488 Flute Lane</t>
  </si>
  <si>
    <t>9082 3rd Lane</t>
  </si>
  <si>
    <t>1941 5th Ridge</t>
  </si>
  <si>
    <t>5333 MLK Lane</t>
  </si>
  <si>
    <t>4577 Sky Hwy</t>
  </si>
  <si>
    <t>4814 Lincoln Lane</t>
  </si>
  <si>
    <t>2381 1st Hwy</t>
  </si>
  <si>
    <t>6939 3rd Hwy</t>
  </si>
  <si>
    <t>5269 Flute Hwy</t>
  </si>
  <si>
    <t>7197 2nd Drive</t>
  </si>
  <si>
    <t>1741 Best Ridge</t>
  </si>
  <si>
    <t>9148 4th Hwy</t>
  </si>
  <si>
    <t>4279 Solo Drive</t>
  </si>
  <si>
    <t>9177 Texas Ave</t>
  </si>
  <si>
    <t>5969 Francis St</t>
  </si>
  <si>
    <t>9942 Tree Ave</t>
  </si>
  <si>
    <t>5474 Weaver Hwy</t>
  </si>
  <si>
    <t>1102 Apache Hwy</t>
  </si>
  <si>
    <t>9214 Texas Drive</t>
  </si>
  <si>
    <t>8991 Texas Hwy</t>
  </si>
  <si>
    <t>9580 MLK Ave</t>
  </si>
  <si>
    <t>5868 Best Drive</t>
  </si>
  <si>
    <t>5318 5th Ave</t>
  </si>
  <si>
    <t>7502 Rock Lane</t>
  </si>
  <si>
    <t>4627 Elm Ridge</t>
  </si>
  <si>
    <t>5584 Britain Lane</t>
  </si>
  <si>
    <t>7002 Oak Hwy</t>
  </si>
  <si>
    <t>4780 Best Drive</t>
  </si>
  <si>
    <t>8995 1st Ave</t>
  </si>
  <si>
    <t>5586 2nd St</t>
  </si>
  <si>
    <t>1589 Best Ave</t>
  </si>
  <si>
    <t>1880 Weaver Drive</t>
  </si>
  <si>
    <t>7295 Tree Hwy</t>
  </si>
  <si>
    <t>8832 Pine Drive</t>
  </si>
  <si>
    <t>1620 Oak Ave</t>
  </si>
  <si>
    <t>3847 Elm Hwy</t>
  </si>
  <si>
    <t>3177 MLK Ridge</t>
  </si>
  <si>
    <t>3929 Oak Drive</t>
  </si>
  <si>
    <t>1469 Lincoln Drive</t>
  </si>
  <si>
    <t>9719 4th Lane</t>
  </si>
  <si>
    <t>3196 Cherokee St</t>
  </si>
  <si>
    <t>8492 Andromedia Ridge</t>
  </si>
  <si>
    <t>1353 Washington St</t>
  </si>
  <si>
    <t>6731 Andromedia Hwy</t>
  </si>
  <si>
    <t>5769 Texas Lane</t>
  </si>
  <si>
    <t>2849 Pine Drive</t>
  </si>
  <si>
    <t>2577 Texas Ridge</t>
  </si>
  <si>
    <t>3841 Washington Lane</t>
  </si>
  <si>
    <t>8125 Texas Ridge</t>
  </si>
  <si>
    <t>4826 5th St</t>
  </si>
  <si>
    <t>1578 5th Lane</t>
  </si>
  <si>
    <t>6440 Rock Lane</t>
  </si>
  <si>
    <t>5806 Embaracadero St</t>
  </si>
  <si>
    <t>1472 4th Drive</t>
  </si>
  <si>
    <t>5839 Weaver Lane</t>
  </si>
  <si>
    <t>7630 Rock Drive</t>
  </si>
  <si>
    <t>7144 Andromedia St</t>
  </si>
  <si>
    <t>9988 Rock Ridge</t>
  </si>
  <si>
    <t>7544 Washington Ave</t>
  </si>
  <si>
    <t>7201 Washington Ave</t>
  </si>
  <si>
    <t>8805 Cherokee Drive</t>
  </si>
  <si>
    <t>3275 Pine St</t>
  </si>
  <si>
    <t>7785 Lincoln Lane</t>
  </si>
  <si>
    <t>4994 Lincoln Drive</t>
  </si>
  <si>
    <t>1298 Maple Hwy</t>
  </si>
  <si>
    <t>2644 MLK Drive</t>
  </si>
  <si>
    <t>5630 1st Drive</t>
  </si>
  <si>
    <t>6137 MLK St</t>
  </si>
  <si>
    <t>5383 Maple Drive</t>
  </si>
  <si>
    <t>4460 4th Lane</t>
  </si>
  <si>
    <t>8524 Pine Lane</t>
  </si>
  <si>
    <t>8456 1st Ave</t>
  </si>
  <si>
    <t>3639 Flute Hwy</t>
  </si>
  <si>
    <t>7900 Sky Hwy</t>
  </si>
  <si>
    <t>7835 Cherokee Hwy</t>
  </si>
  <si>
    <t>1030 Pine Lane</t>
  </si>
  <si>
    <t>9278 Francis Ridge</t>
  </si>
  <si>
    <t>6604 Apache Drive</t>
  </si>
  <si>
    <t>2311 4th St</t>
  </si>
  <si>
    <t>9523 Solo Hwy</t>
  </si>
  <si>
    <t>3171 Andromedia Lane</t>
  </si>
  <si>
    <t>2492 Lincoln Lane</t>
  </si>
  <si>
    <t>4477 5th Ave</t>
  </si>
  <si>
    <t>6724 Andromedia St</t>
  </si>
  <si>
    <t>7495 Washington Ave</t>
  </si>
  <si>
    <t>4291 Sky Hwy</t>
  </si>
  <si>
    <t>5650 Rock Ave</t>
  </si>
  <si>
    <t>6888 Elm Ridge</t>
  </si>
  <si>
    <t>2352 Sky Drive</t>
  </si>
  <si>
    <t>5280 Pine Ave</t>
  </si>
  <si>
    <t>6638 Tree Drive</t>
  </si>
  <si>
    <t>5678 Lincoln Drive</t>
  </si>
  <si>
    <t>4496 Pine Lane</t>
  </si>
  <si>
    <t>8845 5th Ave</t>
  </si>
  <si>
    <t>9317 Apache Ave</t>
  </si>
  <si>
    <t>8638 3rd Ave</t>
  </si>
  <si>
    <t>3061 Francis Hwy</t>
  </si>
  <si>
    <t>1173 Andromedia Ave</t>
  </si>
  <si>
    <t>6068 2nd St</t>
  </si>
  <si>
    <t>7937 Weaver Ridge</t>
  </si>
  <si>
    <t>2823 Weaver Lane</t>
  </si>
  <si>
    <t>1809 Sky St</t>
  </si>
  <si>
    <t>9352 Washington Ave</t>
  </si>
  <si>
    <t>2697 Oak Drive</t>
  </si>
  <si>
    <t>1110 4th Drive</t>
  </si>
  <si>
    <t>7535 5th Lane</t>
  </si>
  <si>
    <t>9043 Maple Hwy</t>
  </si>
  <si>
    <t>3777 Maple Ave</t>
  </si>
  <si>
    <t>5608 Solo St</t>
  </si>
  <si>
    <t>6981 Weaver St</t>
  </si>
  <si>
    <t>4369 Maple Lane</t>
  </si>
  <si>
    <t>6931 Elm St</t>
  </si>
  <si>
    <t>7583 Washington Ave</t>
  </si>
  <si>
    <t>7552 3rd St</t>
  </si>
  <si>
    <t>1654 Pine St</t>
  </si>
  <si>
    <t>6058 Andromedia Hwy</t>
  </si>
  <si>
    <t>6536 MLK Hwy</t>
  </si>
  <si>
    <t>8198 Embaracadero Lane</t>
  </si>
  <si>
    <t>3447 Solo Ave</t>
  </si>
  <si>
    <t>1806 Weaver Ridge</t>
  </si>
  <si>
    <t>7930 Texas Ave</t>
  </si>
  <si>
    <t>7082 Oak Ridge</t>
  </si>
  <si>
    <t>6357 Texas Lane</t>
  </si>
  <si>
    <t>9322 Rock Hwy</t>
  </si>
  <si>
    <t>6684 Solo Lane</t>
  </si>
  <si>
    <t>4885 Oak Lane</t>
  </si>
  <si>
    <t>7846 Andromedia Drive</t>
  </si>
  <si>
    <t>3915 Embaracadero St</t>
  </si>
  <si>
    <t>4242 Rock Lane</t>
  </si>
  <si>
    <t>7405 Oak St</t>
  </si>
  <si>
    <t>9633 4th St</t>
  </si>
  <si>
    <t>3492 Britain St</t>
  </si>
  <si>
    <t>7973 4th St</t>
  </si>
  <si>
    <t>3952 Andromedia Lane</t>
  </si>
  <si>
    <t>6702 Andromedia St</t>
  </si>
  <si>
    <t>5455 Oak Hwy</t>
  </si>
  <si>
    <t>2253 Maple Ave</t>
  </si>
  <si>
    <t>7897 Lincoln St</t>
  </si>
  <si>
    <t>8811 Maple Hwy</t>
  </si>
  <si>
    <t>8167 Apache Ave</t>
  </si>
  <si>
    <t>5475 Rock Lane</t>
  </si>
  <si>
    <t>8215 Flute Drive</t>
  </si>
  <si>
    <t>1320 Flute Lane</t>
  </si>
  <si>
    <t>1229 5th Ave</t>
  </si>
  <si>
    <t>3884 Pine Lane</t>
  </si>
  <si>
    <t>7108 Tree St</t>
  </si>
  <si>
    <t>8014 Embaracadero Drive</t>
  </si>
  <si>
    <t>4937 Flute Drive</t>
  </si>
  <si>
    <t>2889 Francis St</t>
  </si>
  <si>
    <t>7504 Flute Drive</t>
  </si>
  <si>
    <t>7570 Cherokee Drive</t>
  </si>
  <si>
    <t>4710 Lincoln Hwy</t>
  </si>
  <si>
    <t>7511 1st Ave</t>
  </si>
  <si>
    <t>7042 Maple Ridge</t>
  </si>
  <si>
    <t>4475 Lincoln Ridge</t>
  </si>
  <si>
    <t>9439 MLK St</t>
  </si>
  <si>
    <t>8269 Sky Hwy</t>
  </si>
  <si>
    <t>5663 Oak Lane</t>
  </si>
  <si>
    <t>4633 5th Lane</t>
  </si>
  <si>
    <t>9682 Cherokee Ridge</t>
  </si>
  <si>
    <t>4755 1st St</t>
  </si>
  <si>
    <t>5312 Francis Ridge</t>
  </si>
  <si>
    <t>1705 Weaver St</t>
  </si>
  <si>
    <t>1643 Washington Hwy</t>
  </si>
  <si>
    <t>6516 Solo Drive</t>
  </si>
  <si>
    <t>6045 Andromedia St</t>
  </si>
  <si>
    <t>3092 Texas Drive</t>
  </si>
  <si>
    <t>7629 5th St</t>
  </si>
  <si>
    <t>6128 Elm Lane</t>
  </si>
  <si>
    <t>1416 Cherokee Ridge</t>
  </si>
  <si>
    <t>Count Blanks</t>
  </si>
  <si>
    <t>Total rows</t>
  </si>
  <si>
    <t>Missing rows</t>
  </si>
  <si>
    <t>% Missing data</t>
  </si>
  <si>
    <t>2,10%</t>
  </si>
  <si>
    <t>Minimum</t>
  </si>
  <si>
    <t>Maximum</t>
  </si>
  <si>
    <t>Median</t>
  </si>
  <si>
    <t>Mode</t>
  </si>
  <si>
    <t>Mean</t>
  </si>
  <si>
    <t>Checking blanks</t>
  </si>
  <si>
    <t>Row Labels</t>
  </si>
  <si>
    <t>Grand Total</t>
  </si>
  <si>
    <t>(blank)</t>
  </si>
  <si>
    <t>Average of age</t>
  </si>
  <si>
    <t>Column Labels</t>
  </si>
  <si>
    <t>Age impute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</si>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</sst>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lyn Mamabolo" refreshedDate="45462.840754976853" createdVersion="8" refreshedVersion="8" minRefreshableVersion="3" recordCount="1000" xr:uid="{618AD5D0-FB18-480B-B6A8-921BB333204E}">
  <cacheSource type="worksheet">
    <worksheetSource ref="B8:AO1008" sheet="Cleaning insurance claims"/>
  </cacheSource>
  <cacheFields count="40">
    <cacheField name="months_as_customer" numFmtId="0">
      <sharedItems containsSemiMixedTypes="0" containsString="0" containsNumber="1" containsInteger="1" minValue="0" maxValue="479"/>
    </cacheField>
    <cacheField name="age" numFmtId="0">
      <sharedItems containsString="0" containsBlank="1" containsNumber="1" containsInteger="1" minValue="19" maxValue="64"/>
    </cacheField>
    <cacheField name="policy_number" numFmtId="0">
      <sharedItems containsSemiMixedTypes="0" containsString="0" containsNumber="1" containsInteger="1" minValue="100804" maxValue="999435"/>
    </cacheField>
    <cacheField name="policy_bind_date" numFmtId="164">
      <sharedItems containsSemiMixedTypes="0" containsNonDate="0" containsDate="1" containsString="0" minDate="1990-01-08T00:00:00" maxDate="2015-02-23T00:00:00"/>
    </cacheField>
    <cacheField name="policy_state" numFmtId="0">
      <sharedItems/>
    </cacheField>
    <cacheField name="policy_csl" numFmtId="0">
      <sharedItems/>
    </cacheField>
    <cacheField name="policy_deductable" numFmtId="0">
      <sharedItems containsString="0" containsBlank="1" containsNumber="1" containsInteger="1" minValue="500" maxValue="2000"/>
    </cacheField>
    <cacheField name="policy_annual_premium" numFmtId="0">
      <sharedItems containsString="0" containsBlank="1" containsNumber="1" minValue="433.33" maxValue="2047.59"/>
    </cacheField>
    <cacheField name="umbrella_limit" numFmtId="0">
      <sharedItems containsSemiMixedTypes="0" containsString="0" containsNumber="1" containsInteger="1" minValue="-1000000" maxValue="10000000"/>
    </cacheField>
    <cacheField name="insured_zip" numFmtId="0">
      <sharedItems containsSemiMixedTypes="0" containsString="0" containsNumber="1" containsInteger="1" minValue="430104" maxValue="620962"/>
    </cacheField>
    <cacheField name="insured_sex" numFmtId="0">
      <sharedItems count="2">
        <s v="MALE"/>
        <s v="FEMALE"/>
      </sharedItems>
    </cacheField>
    <cacheField name="insured_education_level" numFmtId="0">
      <sharedItems containsBlank="1" count="8">
        <s v="MD"/>
        <s v="PhD"/>
        <s v="Associate"/>
        <m/>
        <s v="Masters"/>
        <s v="High School"/>
        <s v="College"/>
        <s v="JD"/>
      </sharedItems>
    </cacheField>
    <cacheField name="insured_occupation" numFmtId="0">
      <sharedItems/>
    </cacheField>
    <cacheField name="insured_hobbies" numFmtId="0">
      <sharedItems containsBlank="1"/>
    </cacheField>
    <cacheField name="insured_relationship" numFmtId="0">
      <sharedItems/>
    </cacheField>
    <cacheField name="capital-gains" numFmtId="0">
      <sharedItems containsString="0" containsBlank="1" containsNumber="1" containsInteger="1" minValue="0" maxValue="100500"/>
    </cacheField>
    <cacheField name="capital-loss" numFmtId="0">
      <sharedItems containsSemiMixedTypes="0" containsString="0" containsNumber="1" containsInteger="1" minValue="-111100" maxValue="0"/>
    </cacheField>
    <cacheField name="incident_date" numFmtId="164">
      <sharedItems containsSemiMixedTypes="0" containsNonDate="0" containsDate="1" containsString="0" minDate="2015-01-01T00:00:00" maxDate="2015-03-02T00:00:00"/>
    </cacheField>
    <cacheField name="incident_type" numFmtId="0">
      <sharedItems/>
    </cacheField>
    <cacheField name="collision_type" numFmtId="0">
      <sharedItems/>
    </cacheField>
    <cacheField name="incident_severity" numFmtId="0">
      <sharedItems/>
    </cacheField>
    <cacheField name="authorities_contacted" numFmtId="0">
      <sharedItems containsBlank="1"/>
    </cacheField>
    <cacheField name="incident_state" numFmtId="0">
      <sharedItems containsBlank="1"/>
    </cacheField>
    <cacheField name="incident_city" numFmtId="0">
      <sharedItems/>
    </cacheField>
    <cacheField name="incident_location" numFmtId="0">
      <sharedItems/>
    </cacheField>
    <cacheField name="incident_hour_of_the_day" numFmtId="0">
      <sharedItems containsSemiMixedTypes="0" containsString="0" containsNumber="1" containsInteger="1" minValue="0" maxValue="23"/>
    </cacheField>
    <cacheField name="number_of_vehicles_involved" numFmtId="0">
      <sharedItems containsSemiMixedTypes="0" containsString="0" containsNumber="1" containsInteger="1" minValue="1" maxValue="4"/>
    </cacheField>
    <cacheField name="property_damage" numFmtId="0">
      <sharedItems/>
    </cacheField>
    <cacheField name="bodily_injuries" numFmtId="0">
      <sharedItems containsSemiMixedTypes="0" containsString="0" containsNumber="1" containsInteger="1" minValue="0" maxValue="2"/>
    </cacheField>
    <cacheField name="witnesses" numFmtId="0">
      <sharedItems containsSemiMixedTypes="0" containsString="0" containsNumber="1" containsInteger="1" minValue="0" maxValue="3"/>
    </cacheField>
    <cacheField name="police_report_available" numFmtId="0">
      <sharedItems/>
    </cacheField>
    <cacheField name="total_claim_amount" numFmtId="0">
      <sharedItems containsString="0" containsBlank="1" containsNumber="1" containsInteger="1" minValue="100" maxValue="114920"/>
    </cacheField>
    <cacheField name="injury_claim" numFmtId="0">
      <sharedItems containsString="0" containsBlank="1" containsNumber="1" containsInteger="1" minValue="0" maxValue="21450"/>
    </cacheField>
    <cacheField name="property_claim" numFmtId="0">
      <sharedItems containsString="0" containsBlank="1" containsNumber="1" containsInteger="1" minValue="0" maxValue="23670"/>
    </cacheField>
    <cacheField name="vehicle_claim" numFmtId="0">
      <sharedItems containsSemiMixedTypes="0" containsString="0" containsNumber="1" containsInteger="1" minValue="70" maxValue="79560"/>
    </cacheField>
    <cacheField name="auto_make" numFmtId="0">
      <sharedItems/>
    </cacheField>
    <cacheField name="auto_model" numFmtId="0">
      <sharedItems containsMixedTypes="1" containsNumber="1" containsInteger="1" minValue="93" maxValue="95"/>
    </cacheField>
    <cacheField name="auto_year" numFmtId="0">
      <sharedItems containsSemiMixedTypes="0" containsString="0" containsNumber="1" containsInteger="1" minValue="1995" maxValue="2015"/>
    </cacheField>
    <cacheField name="fraud_reported" numFmtId="0">
      <sharedItems/>
    </cacheField>
    <cacheField name="Count Blanks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328"/>
    <n v="48"/>
    <n v="521585"/>
    <d v="2014-10-17T00:00:00"/>
    <s v="OH"/>
    <s v="250/500"/>
    <n v="1000"/>
    <n v="1406.91"/>
    <n v="0"/>
    <n v="466132"/>
    <x v="0"/>
    <x v="0"/>
    <s v="craft-repair"/>
    <s v="sleeping"/>
    <s v="husband"/>
    <n v="53300"/>
    <n v="0"/>
    <d v="2015-01-25T00:00:00"/>
    <s v="Single Vehicle Collision"/>
    <s v="Side Collision"/>
    <s v="Major Damage"/>
    <s v="Police"/>
    <s v="SC"/>
    <s v="Columbus"/>
    <s v="9935 4th Drive"/>
    <n v="5"/>
    <n v="1"/>
    <s v="YES"/>
    <n v="1"/>
    <n v="2"/>
    <s v="YES"/>
    <n v="71610"/>
    <n v="6510"/>
    <n v="13020"/>
    <n v="52080"/>
    <s v="Saab"/>
    <s v="92x"/>
    <n v="2004"/>
    <s v="Y"/>
    <n v="0"/>
  </r>
  <r>
    <n v="228"/>
    <n v="42"/>
    <n v="342868"/>
    <d v="2006-06-27T00:00:00"/>
    <s v="IN"/>
    <s v="250/500"/>
    <n v="2000"/>
    <n v="1197.22"/>
    <n v="5000000"/>
    <n v="468176"/>
    <x v="0"/>
    <x v="0"/>
    <s v="machine-op-inspct"/>
    <s v="reading"/>
    <s v="other-relative"/>
    <n v="0"/>
    <n v="0"/>
    <d v="2015-01-21T00:00:00"/>
    <s v="Vehicle Theft"/>
    <s v="?"/>
    <s v="Minor Damage"/>
    <s v="Police"/>
    <s v="VA"/>
    <s v="Riverwood"/>
    <s v="6608 MLK Hwy"/>
    <n v="8"/>
    <n v="1"/>
    <s v="?"/>
    <n v="0"/>
    <n v="0"/>
    <s v="?"/>
    <n v="5070"/>
    <n v="780"/>
    <n v="780"/>
    <n v="3510"/>
    <s v="Mercedes"/>
    <s v="E400"/>
    <n v="2007"/>
    <s v="Y"/>
    <n v="0"/>
  </r>
  <r>
    <n v="134"/>
    <n v="29"/>
    <n v="687698"/>
    <d v="2000-09-06T00:00:00"/>
    <s v="OH"/>
    <s v="100/300"/>
    <n v="2000"/>
    <n v="1413.14"/>
    <n v="5000000"/>
    <n v="430632"/>
    <x v="1"/>
    <x v="1"/>
    <s v="sales"/>
    <s v="board-games"/>
    <s v="own-child"/>
    <n v="35100"/>
    <n v="0"/>
    <d v="2015-02-22T00:00:00"/>
    <s v="Multi-vehicle Collision"/>
    <s v="Rear Collision"/>
    <s v="Minor Damage"/>
    <s v="Police"/>
    <s v="NY"/>
    <s v="Columbus"/>
    <s v="7121 Francis Lane"/>
    <n v="7"/>
    <n v="3"/>
    <s v="NO"/>
    <n v="2"/>
    <n v="3"/>
    <s v="NO"/>
    <n v="34650"/>
    <n v="7700"/>
    <n v="3850"/>
    <n v="23100"/>
    <s v="Dodge"/>
    <s v="RAM"/>
    <n v="2007"/>
    <s v="N"/>
    <n v="0"/>
  </r>
  <r>
    <n v="256"/>
    <n v="41"/>
    <n v="227811"/>
    <d v="1990-05-25T00:00:00"/>
    <s v="IL"/>
    <s v="250/500"/>
    <n v="2000"/>
    <n v="1415.74"/>
    <n v="6000000"/>
    <n v="608117"/>
    <x v="1"/>
    <x v="1"/>
    <s v="armed-forces"/>
    <m/>
    <s v="unmarried"/>
    <n v="48900"/>
    <n v="-62400"/>
    <d v="2015-01-10T00:00:00"/>
    <s v="Single Vehicle Collision"/>
    <s v="Front Collision"/>
    <s v="Major Damage"/>
    <s v="Police"/>
    <s v="OH"/>
    <s v="Arlington"/>
    <s v="6956 Maple Drive"/>
    <n v="5"/>
    <n v="1"/>
    <s v="?"/>
    <n v="1"/>
    <n v="2"/>
    <s v="NO"/>
    <n v="63400"/>
    <n v="6340"/>
    <n v="6340"/>
    <n v="50720"/>
    <s v="Chevrolet"/>
    <s v="Tahoe"/>
    <n v="2014"/>
    <s v="Y"/>
    <n v="1"/>
  </r>
  <r>
    <n v="228"/>
    <n v="44"/>
    <n v="367455"/>
    <d v="2014-06-06T00:00:00"/>
    <s v="IL"/>
    <s v="500/1000"/>
    <n v="1000"/>
    <n v="1583.91"/>
    <n v="6000000"/>
    <n v="610706"/>
    <x v="0"/>
    <x v="2"/>
    <s v="sales"/>
    <m/>
    <s v="unmarried"/>
    <n v="66000"/>
    <n v="-46000"/>
    <d v="2015-02-17T00:00:00"/>
    <s v="Vehicle Theft"/>
    <s v="?"/>
    <s v="Minor Damage"/>
    <s v="None"/>
    <s v="NY"/>
    <s v="Arlington"/>
    <s v="3041 3rd Ave"/>
    <n v="20"/>
    <n v="1"/>
    <s v="NO"/>
    <n v="0"/>
    <n v="1"/>
    <s v="NO"/>
    <n v="6500"/>
    <n v="1300"/>
    <n v="650"/>
    <n v="4550"/>
    <s v="Accura"/>
    <s v="RSX"/>
    <n v="2009"/>
    <s v="N"/>
    <n v="1"/>
  </r>
  <r>
    <n v="256"/>
    <n v="39"/>
    <n v="104594"/>
    <d v="2006-10-12T00:00:00"/>
    <s v="OH"/>
    <s v="250/500"/>
    <n v="1000"/>
    <n v="1351.1"/>
    <n v="0"/>
    <n v="478456"/>
    <x v="1"/>
    <x v="1"/>
    <s v="tech-support"/>
    <s v="bungie-jumping"/>
    <s v="unmarried"/>
    <n v="0"/>
    <n v="0"/>
    <d v="2015-01-02T00:00:00"/>
    <s v="Multi-vehicle Collision"/>
    <s v="Rear Collision"/>
    <s v="Major Damage"/>
    <s v="Fire"/>
    <s v="SC"/>
    <s v="Arlington"/>
    <s v="8973 Washington St"/>
    <n v="19"/>
    <n v="3"/>
    <s v="NO"/>
    <n v="0"/>
    <n v="2"/>
    <s v="NO"/>
    <n v="64100"/>
    <n v="6410"/>
    <n v="6410"/>
    <n v="51280"/>
    <s v="Saab"/>
    <n v="95"/>
    <n v="2003"/>
    <s v="Y"/>
    <n v="0"/>
  </r>
  <r>
    <n v="137"/>
    <n v="34"/>
    <n v="413978"/>
    <d v="2000-06-04T00:00:00"/>
    <s v="IN"/>
    <s v="250/500"/>
    <n v="1000"/>
    <n v="1333.35"/>
    <n v="0"/>
    <n v="441716"/>
    <x v="0"/>
    <x v="3"/>
    <s v="prof-specialty"/>
    <s v="board-games"/>
    <s v="husband"/>
    <n v="0"/>
    <n v="-77000"/>
    <d v="2015-01-13T00:00:00"/>
    <s v="Multi-vehicle Collision"/>
    <s v="Front Collision"/>
    <s v="Minor Damage"/>
    <s v="Police"/>
    <s v="NY"/>
    <s v="Springfield"/>
    <s v="5846 Weaver Drive"/>
    <n v="0"/>
    <n v="3"/>
    <s v="?"/>
    <n v="0"/>
    <n v="0"/>
    <s v="?"/>
    <n v="78650"/>
    <n v="21450"/>
    <n v="7150"/>
    <n v="50050"/>
    <s v="Nissan"/>
    <s v="Pathfinder"/>
    <n v="2012"/>
    <s v="N"/>
    <n v="1"/>
  </r>
  <r>
    <n v="165"/>
    <n v="37"/>
    <n v="429027"/>
    <d v="1990-02-03T00:00:00"/>
    <s v="IL"/>
    <s v="100/300"/>
    <n v="1000"/>
    <n v="1137.03"/>
    <n v="0"/>
    <n v="603195"/>
    <x v="0"/>
    <x v="2"/>
    <s v="tech-support"/>
    <s v="base-jumping"/>
    <s v="unmarried"/>
    <n v="0"/>
    <n v="0"/>
    <d v="2015-02-27T00:00:00"/>
    <s v="Multi-vehicle Collision"/>
    <s v="Front Collision"/>
    <s v="Total Loss"/>
    <s v="Police"/>
    <s v="VA"/>
    <s v="Columbus"/>
    <s v="3525 3rd Hwy"/>
    <n v="23"/>
    <n v="3"/>
    <s v="?"/>
    <n v="2"/>
    <n v="2"/>
    <s v="YES"/>
    <n v="51590"/>
    <n v="9380"/>
    <n v="9380"/>
    <n v="32830"/>
    <s v="Audi"/>
    <s v="A5"/>
    <n v="2015"/>
    <s v="N"/>
    <n v="0"/>
  </r>
  <r>
    <n v="27"/>
    <n v="33"/>
    <n v="485665"/>
    <d v="1997-02-05T00:00:00"/>
    <s v="IL"/>
    <s v="100/300"/>
    <n v="500"/>
    <n v="1442.99"/>
    <n v="0"/>
    <n v="601734"/>
    <x v="1"/>
    <x v="1"/>
    <s v="other-service"/>
    <s v="golf"/>
    <s v="own-child"/>
    <n v="0"/>
    <n v="0"/>
    <d v="2015-01-30T00:00:00"/>
    <s v="Single Vehicle Collision"/>
    <s v="Front Collision"/>
    <s v="Total Loss"/>
    <s v="Police"/>
    <s v="WV"/>
    <s v="Arlington"/>
    <s v="4872 Rock Ridge"/>
    <n v="21"/>
    <n v="1"/>
    <s v="NO"/>
    <n v="1"/>
    <n v="1"/>
    <s v="YES"/>
    <n v="27700"/>
    <n v="2770"/>
    <n v="2770"/>
    <n v="22160"/>
    <s v="Toyota"/>
    <s v="Camry"/>
    <n v="2012"/>
    <s v="N"/>
    <n v="0"/>
  </r>
  <r>
    <n v="212"/>
    <n v="42"/>
    <n v="636550"/>
    <d v="2011-07-25T00:00:00"/>
    <s v="IL"/>
    <s v="100/300"/>
    <n v="500"/>
    <n v="1315.68"/>
    <n v="0"/>
    <n v="600983"/>
    <x v="0"/>
    <x v="1"/>
    <s v="priv-house-serv"/>
    <s v="camping"/>
    <s v="wife"/>
    <n v="0"/>
    <n v="-39300"/>
    <d v="2015-01-05T00:00:00"/>
    <s v="Single Vehicle Collision"/>
    <s v="Rear Collision"/>
    <s v="Total Loss"/>
    <s v="Other"/>
    <s v="NC"/>
    <s v="Hillsdale"/>
    <s v="3066 Francis Ave"/>
    <n v="14"/>
    <n v="1"/>
    <s v="NO"/>
    <n v="2"/>
    <n v="1"/>
    <s v="?"/>
    <n v="42300"/>
    <n v="4700"/>
    <n v="4700"/>
    <n v="32900"/>
    <s v="Saab"/>
    <s v="92x"/>
    <n v="1996"/>
    <s v="N"/>
    <n v="0"/>
  </r>
  <r>
    <n v="235"/>
    <n v="42"/>
    <n v="543610"/>
    <d v="2002-05-26T00:00:00"/>
    <s v="OH"/>
    <s v="100/300"/>
    <n v="500"/>
    <n v="1253.1199999999999"/>
    <n v="4000000"/>
    <n v="462283"/>
    <x v="1"/>
    <x v="4"/>
    <s v="exec-managerial"/>
    <s v="dancing"/>
    <s v="other-relative"/>
    <n v="38400"/>
    <n v="0"/>
    <d v="2015-01-06T00:00:00"/>
    <s v="Single Vehicle Collision"/>
    <s v="Front Collision"/>
    <s v="Total Loss"/>
    <s v="Police"/>
    <s v="NY"/>
    <s v="Northbend"/>
    <s v="1558 1st Ridge"/>
    <n v="22"/>
    <n v="1"/>
    <s v="YES"/>
    <n v="2"/>
    <n v="2"/>
    <s v="?"/>
    <n v="87010"/>
    <n v="7910"/>
    <n v="15820"/>
    <n v="63280"/>
    <s v="Ford"/>
    <s v="F150"/>
    <n v="2002"/>
    <s v="N"/>
    <n v="0"/>
  </r>
  <r>
    <n v="447"/>
    <n v="61"/>
    <n v="214618"/>
    <d v="1999-05-29T00:00:00"/>
    <s v="OH"/>
    <s v="100/300"/>
    <n v="2000"/>
    <m/>
    <n v="0"/>
    <n v="615561"/>
    <x v="1"/>
    <x v="5"/>
    <s v="exec-managerial"/>
    <s v="skydiving"/>
    <s v="other-relative"/>
    <n v="0"/>
    <n v="-51000"/>
    <d v="2015-02-15T00:00:00"/>
    <s v="Multi-vehicle Collision"/>
    <s v="Front Collision"/>
    <s v="Major Damage"/>
    <s v="Fire"/>
    <m/>
    <s v="Springfield"/>
    <s v="5971 5th Hwy"/>
    <n v="21"/>
    <n v="3"/>
    <s v="YES"/>
    <n v="1"/>
    <n v="2"/>
    <s v="YES"/>
    <n v="114920"/>
    <n v="17680"/>
    <n v="17680"/>
    <n v="79560"/>
    <s v="Audi"/>
    <s v="A3"/>
    <n v="2006"/>
    <s v="N"/>
    <n v="2"/>
  </r>
  <r>
    <n v="60"/>
    <n v="23"/>
    <n v="842643"/>
    <d v="1997-11-20T00:00:00"/>
    <s v="OH"/>
    <s v="500/1000"/>
    <n v="500"/>
    <n v="1215.3599999999999"/>
    <n v="3000000"/>
    <n v="432220"/>
    <x v="0"/>
    <x v="0"/>
    <s v="protective-serv"/>
    <s v="reading"/>
    <s v="wife"/>
    <n v="0"/>
    <n v="0"/>
    <d v="2015-01-22T00:00:00"/>
    <s v="Single Vehicle Collision"/>
    <s v="Rear Collision"/>
    <s v="Total Loss"/>
    <s v="Ambulance"/>
    <s v="SC"/>
    <s v="Northbend"/>
    <s v="6655 5th Drive"/>
    <n v="9"/>
    <n v="1"/>
    <s v="YES"/>
    <n v="1"/>
    <n v="0"/>
    <s v="NO"/>
    <n v="56520"/>
    <n v="4710"/>
    <n v="9420"/>
    <n v="42390"/>
    <s v="Saab"/>
    <n v="95"/>
    <n v="2000"/>
    <s v="N"/>
    <n v="0"/>
  </r>
  <r>
    <n v="121"/>
    <n v="34"/>
    <n v="626808"/>
    <d v="2012-10-26T00:00:00"/>
    <s v="OH"/>
    <s v="100/300"/>
    <n v="1000"/>
    <n v="936.61"/>
    <n v="0"/>
    <n v="464652"/>
    <x v="1"/>
    <x v="0"/>
    <s v="armed-forces"/>
    <s v="bungie-jumping"/>
    <s v="wife"/>
    <n v="52800"/>
    <n v="-32800"/>
    <d v="2015-01-08T00:00:00"/>
    <s v="Parked Car"/>
    <s v="?"/>
    <s v="Minor Damage"/>
    <s v="None"/>
    <s v="SC"/>
    <s v="Springfield"/>
    <s v="6582 Elm Lane"/>
    <n v="5"/>
    <n v="1"/>
    <s v="NO"/>
    <n v="1"/>
    <n v="1"/>
    <s v="NO"/>
    <n v="7280"/>
    <n v="1120"/>
    <n v="1120"/>
    <n v="5040"/>
    <s v="Toyota"/>
    <s v="Highlander"/>
    <n v="2010"/>
    <s v="N"/>
    <n v="0"/>
  </r>
  <r>
    <n v="180"/>
    <n v="38"/>
    <n v="644081"/>
    <d v="1998-12-28T00:00:00"/>
    <s v="OH"/>
    <s v="250/500"/>
    <n v="2000"/>
    <n v="1301.1300000000001"/>
    <n v="0"/>
    <n v="476685"/>
    <x v="1"/>
    <x v="6"/>
    <s v="machine-op-inspct"/>
    <s v="board-games"/>
    <s v="not-in-family"/>
    <n v="41300"/>
    <n v="-55500"/>
    <d v="2015-01-15T00:00:00"/>
    <s v="Single Vehicle Collision"/>
    <s v="Rear Collision"/>
    <s v="Total Loss"/>
    <s v="Police"/>
    <s v="SC"/>
    <s v="Springfield"/>
    <s v="6851 3rd Drive"/>
    <n v="12"/>
    <n v="1"/>
    <s v="NO"/>
    <n v="0"/>
    <n v="2"/>
    <s v="YES"/>
    <n v="46200"/>
    <n v="4200"/>
    <n v="8400"/>
    <n v="33600"/>
    <s v="Dodge"/>
    <s v="Neon"/>
    <n v="2003"/>
    <s v="Y"/>
    <n v="0"/>
  </r>
  <r>
    <n v="473"/>
    <n v="58"/>
    <n v="892874"/>
    <d v="1992-10-19T00:00:00"/>
    <s v="IN"/>
    <s v="100/300"/>
    <n v="2000"/>
    <n v="1131.4000000000001"/>
    <n v="0"/>
    <n v="458733"/>
    <x v="1"/>
    <x v="0"/>
    <s v="transport-moving"/>
    <s v="movies"/>
    <s v="other-relative"/>
    <n v="55700"/>
    <n v="0"/>
    <d v="2015-01-29T00:00:00"/>
    <s v="Multi-vehicle Collision"/>
    <s v="Side Collision"/>
    <s v="Major Damage"/>
    <s v="Other"/>
    <s v="WV"/>
    <s v="Hillsdale"/>
    <s v="9573 Weaver Ave"/>
    <n v="12"/>
    <n v="4"/>
    <s v="YES"/>
    <n v="0"/>
    <n v="0"/>
    <s v="NO"/>
    <n v="63120"/>
    <n v="10520"/>
    <n v="10520"/>
    <n v="42080"/>
    <s v="Accura"/>
    <s v="MDX"/>
    <n v="1999"/>
    <s v="Y"/>
    <n v="0"/>
  </r>
  <r>
    <n v="70"/>
    <n v="26"/>
    <n v="558938"/>
    <d v="2005-06-08T00:00:00"/>
    <s v="OH"/>
    <s v="500/1000"/>
    <n v="1000"/>
    <n v="1199.44"/>
    <n v="5000000"/>
    <n v="619884"/>
    <x v="0"/>
    <x v="6"/>
    <s v="machine-op-inspct"/>
    <s v="hiking"/>
    <s v="own-child"/>
    <n v="63600"/>
    <n v="0"/>
    <d v="2015-02-22T00:00:00"/>
    <s v="Multi-vehicle Collision"/>
    <s v="Rear Collision"/>
    <s v="Major Damage"/>
    <s v="Other"/>
    <s v="NY"/>
    <s v="Riverwood"/>
    <s v="5074 3rd St"/>
    <n v="0"/>
    <n v="3"/>
    <s v="?"/>
    <n v="1"/>
    <n v="2"/>
    <s v="YES"/>
    <n v="52110"/>
    <n v="5790"/>
    <n v="5790"/>
    <n v="40530"/>
    <s v="Nissan"/>
    <s v="Maxima"/>
    <n v="2012"/>
    <s v="N"/>
    <n v="0"/>
  </r>
  <r>
    <n v="140"/>
    <n v="31"/>
    <n v="275265"/>
    <d v="2004-11-15T00:00:00"/>
    <s v="IN"/>
    <s v="500/1000"/>
    <n v="500"/>
    <n v="708.64"/>
    <n v="6000000"/>
    <n v="470610"/>
    <x v="0"/>
    <x v="5"/>
    <s v="machine-op-inspct"/>
    <s v="reading"/>
    <s v="unmarried"/>
    <n v="53500"/>
    <n v="0"/>
    <d v="2015-01-06T00:00:00"/>
    <s v="Single Vehicle Collision"/>
    <s v="Side Collision"/>
    <s v="Total Loss"/>
    <s v="Police"/>
    <s v="WV"/>
    <s v="Northbend"/>
    <s v="4546 Tree St"/>
    <n v="9"/>
    <n v="1"/>
    <s v="NO"/>
    <n v="0"/>
    <n v="2"/>
    <s v="YES"/>
    <n v="77880"/>
    <n v="14160"/>
    <n v="7080"/>
    <n v="56640"/>
    <s v="Suburu"/>
    <s v="Legacy"/>
    <n v="2015"/>
    <s v="N"/>
    <n v="0"/>
  </r>
  <r>
    <n v="160"/>
    <n v="37"/>
    <n v="921202"/>
    <d v="2014-12-28T00:00:00"/>
    <s v="OH"/>
    <s v="500/1000"/>
    <n v="500"/>
    <n v="1374.22"/>
    <n v="0"/>
    <n v="472135"/>
    <x v="1"/>
    <x v="0"/>
    <s v="craft-repair"/>
    <s v="yachting"/>
    <s v="other-relative"/>
    <n v="45500"/>
    <n v="-37800"/>
    <d v="2015-01-19T00:00:00"/>
    <s v="Single Vehicle Collision"/>
    <s v="Side Collision"/>
    <s v="Total Loss"/>
    <s v="Other"/>
    <s v="NY"/>
    <s v="Northbrook"/>
    <s v="3842 Solo Ridge"/>
    <n v="19"/>
    <n v="1"/>
    <s v="YES"/>
    <n v="1"/>
    <n v="0"/>
    <s v="NO"/>
    <n v="72930"/>
    <n v="6630"/>
    <n v="13260"/>
    <n v="53040"/>
    <s v="Accura"/>
    <s v="TL"/>
    <n v="2015"/>
    <s v="N"/>
    <n v="0"/>
  </r>
  <r>
    <n v="196"/>
    <n v="39"/>
    <n v="143972"/>
    <d v="1992-08-02T00:00:00"/>
    <s v="IN"/>
    <s v="500/1000"/>
    <n v="2000"/>
    <n v="1475.73"/>
    <n v="0"/>
    <n v="477670"/>
    <x v="1"/>
    <x v="5"/>
    <s v="handlers-cleaners"/>
    <s v="camping"/>
    <s v="own-child"/>
    <n v="57000"/>
    <n v="-27300"/>
    <d v="2015-02-22T00:00:00"/>
    <s v="Multi-vehicle Collision"/>
    <s v="Side Collision"/>
    <s v="Major Damage"/>
    <s v="Police"/>
    <s v="VA"/>
    <s v="Columbus"/>
    <s v="8101 3rd Ridge"/>
    <n v="8"/>
    <n v="3"/>
    <s v="?"/>
    <n v="2"/>
    <n v="0"/>
    <s v="NO"/>
    <n v="60400"/>
    <n v="6040"/>
    <n v="6040"/>
    <n v="48320"/>
    <s v="Nissan"/>
    <s v="Pathfinder"/>
    <n v="2014"/>
    <s v="N"/>
    <n v="0"/>
  </r>
  <r>
    <n v="460"/>
    <n v="62"/>
    <n v="183430"/>
    <d v="2002-06-25T00:00:00"/>
    <s v="IN"/>
    <s v="250/500"/>
    <n v="1000"/>
    <n v="1187.96"/>
    <n v="4000000"/>
    <n v="618845"/>
    <x v="0"/>
    <x v="7"/>
    <s v="other-service"/>
    <s v="bungie-jumping"/>
    <s v="own-child"/>
    <n v="0"/>
    <n v="0"/>
    <d v="2015-01-01T00:00:00"/>
    <s v="Multi-vehicle Collision"/>
    <s v="Rear Collision"/>
    <s v="Minor Damage"/>
    <s v="Police"/>
    <s v="NY"/>
    <s v="Columbus"/>
    <s v="5380 Pine St"/>
    <n v="20"/>
    <n v="3"/>
    <s v="NO"/>
    <n v="1"/>
    <n v="0"/>
    <s v="?"/>
    <n v="47160"/>
    <n v="0"/>
    <n v="5240"/>
    <n v="41920"/>
    <s v="Suburu"/>
    <s v="Impreza"/>
    <n v="2011"/>
    <s v="N"/>
    <n v="0"/>
  </r>
  <r>
    <n v="217"/>
    <n v="41"/>
    <n v="431876"/>
    <d v="2005-11-27T00:00:00"/>
    <s v="IL"/>
    <s v="500/1000"/>
    <n v="2000"/>
    <n v="875.15"/>
    <n v="0"/>
    <n v="442479"/>
    <x v="1"/>
    <x v="2"/>
    <s v="machine-op-inspct"/>
    <s v="skydiving"/>
    <s v="own-child"/>
    <n v="46700"/>
    <n v="0"/>
    <d v="2015-02-10T00:00:00"/>
    <s v="Multi-vehicle Collision"/>
    <s v="Side Collision"/>
    <s v="Total Loss"/>
    <s v="Police"/>
    <s v="SC"/>
    <s v="Arlington"/>
    <s v="8957 Weaver Drive"/>
    <n v="15"/>
    <n v="3"/>
    <s v="?"/>
    <n v="1"/>
    <n v="2"/>
    <s v="?"/>
    <n v="37840"/>
    <n v="0"/>
    <n v="4730"/>
    <n v="33110"/>
    <s v="Accura"/>
    <s v="RSX"/>
    <n v="1996"/>
    <s v="N"/>
    <n v="0"/>
  </r>
  <r>
    <n v="370"/>
    <n v="55"/>
    <n v="285496"/>
    <d v="1994-05-27T00:00:00"/>
    <s v="IL"/>
    <s v="100/300"/>
    <n v="2000"/>
    <m/>
    <n v="0"/>
    <n v="443920"/>
    <x v="0"/>
    <x v="5"/>
    <s v="prof-specialty"/>
    <s v="paintball"/>
    <s v="other-relative"/>
    <n v="72700"/>
    <n v="-68200"/>
    <d v="2015-01-11T00:00:00"/>
    <s v="Multi-vehicle Collision"/>
    <s v="Rear Collision"/>
    <s v="Major Damage"/>
    <s v="Ambulance"/>
    <s v="SC"/>
    <s v="Hillsdale"/>
    <s v="2526 Embaracadero Ave"/>
    <n v="20"/>
    <n v="3"/>
    <s v="NO"/>
    <n v="0"/>
    <n v="0"/>
    <s v="YES"/>
    <n v="71520"/>
    <n v="17880"/>
    <n v="5960"/>
    <n v="47680"/>
    <s v="Suburu"/>
    <s v="Forrestor"/>
    <n v="2000"/>
    <s v="Y"/>
    <n v="1"/>
  </r>
  <r>
    <n v="413"/>
    <n v="55"/>
    <n v="115399"/>
    <d v="1991-02-08T00:00:00"/>
    <s v="IN"/>
    <s v="100/300"/>
    <n v="2000"/>
    <n v="1268.79"/>
    <n v="0"/>
    <n v="453148"/>
    <x v="0"/>
    <x v="0"/>
    <s v="priv-house-serv"/>
    <s v="chess"/>
    <s v="own-child"/>
    <n v="0"/>
    <n v="-31000"/>
    <d v="2015-01-19T00:00:00"/>
    <s v="Single Vehicle Collision"/>
    <s v="Front Collision"/>
    <s v="Total Loss"/>
    <s v="Ambulance"/>
    <s v="WV"/>
    <s v="Northbend"/>
    <s v="5667 4th Drive"/>
    <n v="15"/>
    <n v="1"/>
    <s v="?"/>
    <n v="2"/>
    <n v="2"/>
    <s v="?"/>
    <n v="98160"/>
    <n v="8180"/>
    <n v="16360"/>
    <n v="73620"/>
    <s v="Dodge"/>
    <s v="RAM"/>
    <n v="2011"/>
    <s v="Y"/>
    <n v="0"/>
  </r>
  <r>
    <n v="237"/>
    <n v="40"/>
    <n v="736882"/>
    <d v="1996-02-02T00:00:00"/>
    <s v="IN"/>
    <s v="100/300"/>
    <n v="1000"/>
    <n v="883.31"/>
    <n v="0"/>
    <n v="434733"/>
    <x v="0"/>
    <x v="6"/>
    <s v="craft-repair"/>
    <s v="kayaking"/>
    <s v="husband"/>
    <m/>
    <n v="-53500"/>
    <d v="2015-02-24T00:00:00"/>
    <s v="Single Vehicle Collision"/>
    <s v="Rear Collision"/>
    <s v="Minor Damage"/>
    <s v="Other"/>
    <s v="VA"/>
    <s v="Riverwood"/>
    <s v="2502 Apache Hwy"/>
    <n v="6"/>
    <n v="1"/>
    <s v="NO"/>
    <n v="1"/>
    <n v="3"/>
    <s v="NO"/>
    <n v="77880"/>
    <n v="7080"/>
    <n v="14160"/>
    <n v="56640"/>
    <s v="Ford"/>
    <s v="Escape"/>
    <n v="2005"/>
    <s v="N"/>
    <n v="1"/>
  </r>
  <r>
    <n v="8"/>
    <n v="35"/>
    <n v="699044"/>
    <d v="2013-12-05T00:00:00"/>
    <s v="OH"/>
    <s v="100/300"/>
    <n v="2000"/>
    <n v="1266.92"/>
    <n v="0"/>
    <n v="613982"/>
    <x v="0"/>
    <x v="4"/>
    <s v="sales"/>
    <s v="polo"/>
    <s v="own-child"/>
    <m/>
    <n v="0"/>
    <d v="2015-01-09T00:00:00"/>
    <s v="Multi-vehicle Collision"/>
    <s v="Rear Collision"/>
    <s v="Major Damage"/>
    <s v="Other"/>
    <s v="OH"/>
    <s v="Arlington"/>
    <s v="3418 Texas Lane"/>
    <n v="16"/>
    <n v="3"/>
    <s v="NO"/>
    <n v="1"/>
    <n v="3"/>
    <s v="YES"/>
    <n v="71500"/>
    <n v="16500"/>
    <n v="11000"/>
    <n v="44000"/>
    <s v="Ford"/>
    <s v="Escape"/>
    <n v="2006"/>
    <s v="Y"/>
    <n v="1"/>
  </r>
  <r>
    <n v="257"/>
    <n v="43"/>
    <n v="863236"/>
    <d v="1990-09-20T00:00:00"/>
    <s v="IN"/>
    <s v="100/300"/>
    <n v="2000"/>
    <n v="1322.1"/>
    <n v="0"/>
    <n v="436984"/>
    <x v="0"/>
    <x v="5"/>
    <s v="prof-specialty"/>
    <s v="golf"/>
    <s v="own-child"/>
    <n v="0"/>
    <n v="-29200"/>
    <d v="2015-01-28T00:00:00"/>
    <s v="Parked Car"/>
    <s v="?"/>
    <s v="Minor Damage"/>
    <s v="Police"/>
    <s v="PA"/>
    <s v="Arlington"/>
    <s v="2533 Elm St"/>
    <n v="4"/>
    <n v="1"/>
    <s v="YES"/>
    <n v="1"/>
    <n v="3"/>
    <s v="YES"/>
    <n v="9020"/>
    <n v="1640"/>
    <n v="820"/>
    <n v="6560"/>
    <s v="Toyota"/>
    <s v="Camry"/>
    <n v="2005"/>
    <s v="N"/>
    <n v="0"/>
  </r>
  <r>
    <n v="202"/>
    <n v="34"/>
    <n v="608513"/>
    <d v="2002-07-18T00:00:00"/>
    <s v="IN"/>
    <s v="100/300"/>
    <n v="500"/>
    <n v="848.07"/>
    <n v="3000000"/>
    <n v="607730"/>
    <x v="0"/>
    <x v="7"/>
    <s v="exec-managerial"/>
    <s v="chess"/>
    <s v="not-in-family"/>
    <n v="31000"/>
    <n v="-30200"/>
    <d v="2015-01-07T00:00:00"/>
    <s v="Vehicle Theft"/>
    <s v="?"/>
    <s v="Minor Damage"/>
    <s v="None"/>
    <s v="VA"/>
    <s v="Northbrook"/>
    <s v="3790 Andromedia Hwy"/>
    <n v="5"/>
    <n v="1"/>
    <s v="YES"/>
    <n v="2"/>
    <n v="1"/>
    <s v="?"/>
    <n v="5720"/>
    <n v="1040"/>
    <n v="520"/>
    <n v="4160"/>
    <s v="Suburu"/>
    <s v="Forrestor"/>
    <n v="2003"/>
    <s v="Y"/>
    <n v="0"/>
  </r>
  <r>
    <n v="224"/>
    <n v="40"/>
    <n v="914088"/>
    <d v="1990-02-08T00:00:00"/>
    <s v="OH"/>
    <s v="100/300"/>
    <n v="2000"/>
    <n v="1291.7"/>
    <n v="0"/>
    <n v="609837"/>
    <x v="1"/>
    <x v="7"/>
    <s v="sales"/>
    <s v="kayaking"/>
    <s v="not-in-family"/>
    <n v="0"/>
    <n v="-55600"/>
    <d v="2015-01-08T00:00:00"/>
    <s v="Single Vehicle Collision"/>
    <s v="Side Collision"/>
    <s v="Minor Damage"/>
    <s v="Other"/>
    <s v="SC"/>
    <s v="Northbend"/>
    <s v="3220 Rock Drive"/>
    <n v="21"/>
    <n v="1"/>
    <s v="NO"/>
    <n v="1"/>
    <n v="0"/>
    <s v="YES"/>
    <n v="69840"/>
    <n v="7760"/>
    <n v="15520"/>
    <n v="46560"/>
    <s v="Dodge"/>
    <s v="Neon"/>
    <n v="2009"/>
    <s v="N"/>
    <n v="0"/>
  </r>
  <r>
    <n v="241"/>
    <n v="45"/>
    <n v="596785"/>
    <d v="2014-03-04T00:00:00"/>
    <s v="IL"/>
    <s v="500/1000"/>
    <n v="2000"/>
    <n v="1104.5"/>
    <n v="0"/>
    <n v="432211"/>
    <x v="1"/>
    <x v="1"/>
    <s v="machine-op-inspct"/>
    <s v="basketball"/>
    <s v="unmarried"/>
    <n v="0"/>
    <n v="0"/>
    <d v="2015-02-15T00:00:00"/>
    <s v="Single Vehicle Collision"/>
    <s v="Rear Collision"/>
    <s v="Minor Damage"/>
    <s v="Police"/>
    <s v="SC"/>
    <s v="Northbrook"/>
    <s v="2100 Francis Drive"/>
    <n v="5"/>
    <n v="1"/>
    <s v="NO"/>
    <n v="2"/>
    <n v="2"/>
    <s v="NO"/>
    <n v="91650"/>
    <n v="14100"/>
    <n v="14100"/>
    <n v="63450"/>
    <s v="Accura"/>
    <s v="TL"/>
    <n v="2011"/>
    <s v="N"/>
    <n v="0"/>
  </r>
  <r>
    <n v="64"/>
    <n v="25"/>
    <n v="908616"/>
    <d v="2000-02-18T00:00:00"/>
    <s v="IL"/>
    <s v="250/500"/>
    <n v="1000"/>
    <n v="954.16"/>
    <n v="0"/>
    <n v="473328"/>
    <x v="0"/>
    <x v="4"/>
    <s v="prof-specialty"/>
    <s v="video-games"/>
    <s v="husband"/>
    <n v="53200"/>
    <n v="0"/>
    <d v="2015-01-18T00:00:00"/>
    <s v="Multi-vehicle Collision"/>
    <s v="Side Collision"/>
    <s v="Major Damage"/>
    <s v="Ambulance"/>
    <s v="SC"/>
    <s v="Columbus"/>
    <s v="4687 5th Drive"/>
    <n v="22"/>
    <n v="4"/>
    <s v="NO"/>
    <n v="0"/>
    <n v="0"/>
    <s v="?"/>
    <n v="75600"/>
    <n v="12600"/>
    <n v="12600"/>
    <n v="50400"/>
    <s v="Toyota"/>
    <s v="Corolla"/>
    <n v="2005"/>
    <s v="N"/>
    <n v="0"/>
  </r>
  <r>
    <n v="166"/>
    <n v="37"/>
    <n v="666333"/>
    <d v="2008-06-19T00:00:00"/>
    <s v="IL"/>
    <s v="100/300"/>
    <n v="2000"/>
    <n v="1337.28"/>
    <n v="8000000"/>
    <n v="610393"/>
    <x v="0"/>
    <x v="7"/>
    <s v="craft-repair"/>
    <s v="reading"/>
    <s v="husband"/>
    <n v="27500"/>
    <n v="0"/>
    <d v="2015-02-28T00:00:00"/>
    <s v="Multi-vehicle Collision"/>
    <s v="Side Collision"/>
    <s v="Major Damage"/>
    <s v="Police"/>
    <s v="WV"/>
    <s v="Riverwood"/>
    <s v="9038 2nd Lane"/>
    <n v="10"/>
    <n v="3"/>
    <s v="NO"/>
    <n v="2"/>
    <n v="2"/>
    <s v="?"/>
    <n v="67140"/>
    <n v="7460"/>
    <n v="7460"/>
    <n v="52220"/>
    <s v="Ford"/>
    <s v="F150"/>
    <n v="2006"/>
    <s v="Y"/>
    <n v="0"/>
  </r>
  <r>
    <n v="155"/>
    <n v="35"/>
    <n v="336614"/>
    <d v="2003-08-01T00:00:00"/>
    <s v="IL"/>
    <s v="500/1000"/>
    <n v="1000"/>
    <n v="1088.3399999999999"/>
    <n v="0"/>
    <n v="614780"/>
    <x v="1"/>
    <x v="2"/>
    <s v="adm-clerical"/>
    <s v="yachting"/>
    <s v="other-relative"/>
    <n v="81100"/>
    <n v="0"/>
    <d v="2015-02-24T00:00:00"/>
    <s v="Multi-vehicle Collision"/>
    <s v="Front Collision"/>
    <s v="Total Loss"/>
    <s v="Police"/>
    <s v="NY"/>
    <s v="Arlington"/>
    <s v="6092 5th Ave"/>
    <n v="16"/>
    <n v="3"/>
    <s v="YES"/>
    <n v="2"/>
    <n v="3"/>
    <s v="NO"/>
    <n v="29790"/>
    <n v="3310"/>
    <n v="3310"/>
    <n v="23170"/>
    <s v="BMW"/>
    <s v="3 Series"/>
    <n v="2008"/>
    <s v="N"/>
    <n v="0"/>
  </r>
  <r>
    <n v="114"/>
    <n v="30"/>
    <n v="584859"/>
    <d v="1992-04-04T00:00:00"/>
    <s v="IL"/>
    <s v="100/300"/>
    <n v="1000"/>
    <n v="1558.29"/>
    <n v="0"/>
    <n v="472248"/>
    <x v="0"/>
    <x v="5"/>
    <s v="farming-fishing"/>
    <s v="video-games"/>
    <s v="wife"/>
    <n v="51400"/>
    <n v="-64000"/>
    <d v="2015-01-09T00:00:00"/>
    <s v="Multi-vehicle Collision"/>
    <s v="Front Collision"/>
    <s v="Major Damage"/>
    <s v="Ambulance"/>
    <s v="NY"/>
    <s v="Hillsdale"/>
    <s v="8353 Britain Ridge"/>
    <n v="1"/>
    <n v="3"/>
    <s v="NO"/>
    <n v="1"/>
    <n v="2"/>
    <s v="?"/>
    <n v="77110"/>
    <n v="14020"/>
    <n v="14020"/>
    <n v="49070"/>
    <s v="Suburu"/>
    <s v="Impreza"/>
    <n v="2015"/>
    <s v="N"/>
    <n v="0"/>
  </r>
  <r>
    <n v="149"/>
    <n v="37"/>
    <n v="990493"/>
    <d v="1991-01-13T00:00:00"/>
    <s v="IL"/>
    <s v="500/1000"/>
    <n v="500"/>
    <n v="1415.68"/>
    <n v="0"/>
    <n v="603381"/>
    <x v="0"/>
    <x v="1"/>
    <s v="prof-specialty"/>
    <s v="yachting"/>
    <s v="own-child"/>
    <n v="0"/>
    <n v="0"/>
    <d v="2015-02-12T00:00:00"/>
    <s v="Single Vehicle Collision"/>
    <s v="Side Collision"/>
    <s v="Total Loss"/>
    <s v="Fire"/>
    <s v="WV"/>
    <s v="Hillsdale"/>
    <s v="3540 Maple St"/>
    <n v="17"/>
    <n v="1"/>
    <s v="YES"/>
    <n v="0"/>
    <n v="1"/>
    <s v="YES"/>
    <n v="64800"/>
    <n v="10800"/>
    <n v="5400"/>
    <n v="48600"/>
    <s v="Audi"/>
    <s v="A3"/>
    <n v="1999"/>
    <s v="N"/>
    <n v="0"/>
  </r>
  <r>
    <n v="147"/>
    <n v="33"/>
    <n v="129872"/>
    <d v="2010-08-08T00:00:00"/>
    <s v="OH"/>
    <s v="100/300"/>
    <n v="1000"/>
    <n v="1334.15"/>
    <n v="6000000"/>
    <n v="479224"/>
    <x v="0"/>
    <x v="5"/>
    <s v="craft-repair"/>
    <s v="reading"/>
    <s v="not-in-family"/>
    <n v="53300"/>
    <n v="-49200"/>
    <d v="2015-01-24T00:00:00"/>
    <s v="Single Vehicle Collision"/>
    <s v="Front Collision"/>
    <s v="Major Damage"/>
    <s v="Other"/>
    <s v="WV"/>
    <s v="Springfield"/>
    <s v="3104 Sky Drive"/>
    <n v="15"/>
    <n v="1"/>
    <s v="YES"/>
    <n v="2"/>
    <n v="0"/>
    <s v="YES"/>
    <n v="53100"/>
    <n v="10620"/>
    <n v="5310"/>
    <n v="37170"/>
    <s v="Mercedes"/>
    <s v="C300"/>
    <n v="1995"/>
    <s v="Y"/>
    <n v="0"/>
  </r>
  <r>
    <n v="62"/>
    <n v="28"/>
    <n v="200152"/>
    <d v="2003-03-09T00:00:00"/>
    <s v="IL"/>
    <s v="100/300"/>
    <n v="1000"/>
    <n v="988.45"/>
    <n v="0"/>
    <n v="430141"/>
    <x v="1"/>
    <x v="4"/>
    <s v="protective-serv"/>
    <s v="camping"/>
    <s v="unmarried"/>
    <n v="0"/>
    <n v="0"/>
    <d v="2015-01-09T00:00:00"/>
    <s v="Single Vehicle Collision"/>
    <s v="Rear Collision"/>
    <s v="Total Loss"/>
    <s v="Police"/>
    <s v="NY"/>
    <s v="Northbrook"/>
    <s v="4981 Weaver St"/>
    <n v="3"/>
    <n v="1"/>
    <s v="?"/>
    <n v="1"/>
    <n v="1"/>
    <s v="YES"/>
    <n v="60200"/>
    <n v="6020"/>
    <n v="6020"/>
    <n v="48160"/>
    <s v="Suburu"/>
    <s v="Forrestor"/>
    <n v="2004"/>
    <s v="Y"/>
    <n v="0"/>
  </r>
  <r>
    <n v="289"/>
    <n v="49"/>
    <n v="933293"/>
    <d v="1993-02-03T00:00:00"/>
    <s v="IL"/>
    <s v="500/1000"/>
    <n v="2000"/>
    <n v="1222.48"/>
    <n v="0"/>
    <n v="620757"/>
    <x v="1"/>
    <x v="7"/>
    <s v="priv-house-serv"/>
    <s v="golf"/>
    <s v="unmarried"/>
    <n v="0"/>
    <n v="0"/>
    <d v="2015-01-18T00:00:00"/>
    <s v="Parked Car"/>
    <s v="?"/>
    <s v="Minor Damage"/>
    <s v="None"/>
    <s v="WV"/>
    <s v="Arlington"/>
    <s v="6676 Tree Lane"/>
    <n v="16"/>
    <n v="1"/>
    <s v="NO"/>
    <n v="1"/>
    <n v="1"/>
    <s v="YES"/>
    <n v="5330"/>
    <n v="1230"/>
    <n v="820"/>
    <n v="3280"/>
    <s v="Suburu"/>
    <s v="Legacy"/>
    <n v="2001"/>
    <s v="N"/>
    <n v="0"/>
  </r>
  <r>
    <n v="431"/>
    <n v="54"/>
    <n v="485664"/>
    <d v="2002-11-25T00:00:00"/>
    <s v="IN"/>
    <s v="500/1000"/>
    <n v="2000"/>
    <n v="1155.55"/>
    <n v="0"/>
    <n v="615901"/>
    <x v="1"/>
    <x v="0"/>
    <s v="craft-repair"/>
    <s v="bungie-jumping"/>
    <s v="unmarried"/>
    <n v="65700"/>
    <n v="0"/>
    <d v="2015-01-21T00:00:00"/>
    <s v="Multi-vehicle Collision"/>
    <s v="Rear Collision"/>
    <s v="Major Damage"/>
    <s v="Police"/>
    <s v="NY"/>
    <s v="Hillsdale"/>
    <s v="3930 Embaracadero St"/>
    <n v="4"/>
    <n v="3"/>
    <s v="?"/>
    <n v="2"/>
    <n v="0"/>
    <s v="?"/>
    <n v="62300"/>
    <n v="12460"/>
    <n v="6230"/>
    <n v="43610"/>
    <s v="Jeep"/>
    <s v="Wrangler"/>
    <n v="2007"/>
    <s v="N"/>
    <n v="0"/>
  </r>
  <r>
    <n v="199"/>
    <n v="37"/>
    <n v="982871"/>
    <d v="1997-07-27T00:00:00"/>
    <s v="IN"/>
    <s v="250/500"/>
    <n v="500"/>
    <n v="1262.08"/>
    <n v="0"/>
    <n v="474615"/>
    <x v="0"/>
    <x v="7"/>
    <s v="tech-support"/>
    <s v="video-games"/>
    <s v="wife"/>
    <n v="48500"/>
    <n v="0"/>
    <d v="2015-01-08T00:00:00"/>
    <s v="Single Vehicle Collision"/>
    <s v="Front Collision"/>
    <s v="Major Damage"/>
    <s v="Ambulance"/>
    <s v="NC"/>
    <s v="Columbus"/>
    <s v="3422 Flute St"/>
    <n v="4"/>
    <n v="1"/>
    <s v="?"/>
    <n v="0"/>
    <n v="3"/>
    <s v="NO"/>
    <n v="60170"/>
    <n v="10940"/>
    <n v="10940"/>
    <n v="38290"/>
    <s v="Nissan"/>
    <s v="Pathfinder"/>
    <n v="2011"/>
    <s v="Y"/>
    <n v="0"/>
  </r>
  <r>
    <n v="79"/>
    <n v="26"/>
    <n v="206213"/>
    <d v="1995-05-08T00:00:00"/>
    <s v="IL"/>
    <s v="100/300"/>
    <n v="500"/>
    <n v="1451.62"/>
    <n v="0"/>
    <n v="456446"/>
    <x v="0"/>
    <x v="2"/>
    <s v="tech-support"/>
    <s v="kayaking"/>
    <s v="not-in-family"/>
    <n v="0"/>
    <n v="-55700"/>
    <d v="2015-01-03T00:00:00"/>
    <s v="Single Vehicle Collision"/>
    <s v="Rear Collision"/>
    <s v="Minor Damage"/>
    <s v="Ambulance"/>
    <s v="WV"/>
    <s v="Columbus"/>
    <s v="4862 Lincoln Hwy"/>
    <n v="19"/>
    <n v="1"/>
    <s v="NO"/>
    <n v="2"/>
    <n v="2"/>
    <s v="?"/>
    <n v="40000"/>
    <n v="8000"/>
    <n v="4000"/>
    <n v="28000"/>
    <s v="BMW"/>
    <s v="M5"/>
    <n v="2010"/>
    <s v="N"/>
    <n v="0"/>
  </r>
  <r>
    <n v="116"/>
    <n v="34"/>
    <n v="616337"/>
    <d v="2012-08-30T00:00:00"/>
    <s v="IN"/>
    <s v="250/500"/>
    <n v="500"/>
    <n v="1737.66"/>
    <n v="0"/>
    <n v="470577"/>
    <x v="0"/>
    <x v="2"/>
    <s v="transport-moving"/>
    <s v="chess"/>
    <s v="unmarried"/>
    <n v="0"/>
    <n v="-24100"/>
    <d v="2015-01-01T00:00:00"/>
    <s v="Single Vehicle Collision"/>
    <s v="Side Collision"/>
    <s v="Major Damage"/>
    <s v="Police"/>
    <s v="WV"/>
    <s v="Northbrook"/>
    <s v="5719 2nd Lane"/>
    <n v="1"/>
    <n v="1"/>
    <s v="?"/>
    <n v="1"/>
    <n v="1"/>
    <s v="?"/>
    <n v="97080"/>
    <n v="16180"/>
    <n v="16180"/>
    <n v="64720"/>
    <s v="BMW"/>
    <s v="X5"/>
    <n v="2001"/>
    <s v="Y"/>
    <n v="0"/>
  </r>
  <r>
    <n v="37"/>
    <m/>
    <n v="448961"/>
    <d v="2006-04-30T00:00:00"/>
    <s v="IL"/>
    <s v="500/1000"/>
    <n v="500"/>
    <n v="1475.93"/>
    <n v="0"/>
    <n v="441648"/>
    <x v="1"/>
    <x v="6"/>
    <s v="prof-specialty"/>
    <s v="hiking"/>
    <s v="husband"/>
    <n v="0"/>
    <n v="-67400"/>
    <d v="2015-01-16T00:00:00"/>
    <s v="Multi-vehicle Collision"/>
    <s v="Side Collision"/>
    <s v="Minor Damage"/>
    <s v="Other"/>
    <s v="SC"/>
    <s v="Springfield"/>
    <s v="3221 Solo Ridge"/>
    <n v="17"/>
    <n v="3"/>
    <s v="YES"/>
    <n v="1"/>
    <n v="0"/>
    <s v="NO"/>
    <n v="51660"/>
    <n v="5740"/>
    <n v="5740"/>
    <n v="40180"/>
    <s v="Dodge"/>
    <s v="RAM"/>
    <n v="2010"/>
    <s v="N"/>
    <n v="1"/>
  </r>
  <r>
    <n v="106"/>
    <n v="30"/>
    <n v="790442"/>
    <d v="2003-04-13T00:00:00"/>
    <s v="OH"/>
    <s v="250/500"/>
    <n v="500"/>
    <n v="538.16999999999996"/>
    <n v="0"/>
    <n v="433782"/>
    <x v="1"/>
    <x v="1"/>
    <s v="transport-moving"/>
    <s v="reading"/>
    <s v="own-child"/>
    <n v="49700"/>
    <n v="-60200"/>
    <d v="2015-02-10T00:00:00"/>
    <s v="Single Vehicle Collision"/>
    <s v="Rear Collision"/>
    <s v="Total Loss"/>
    <s v="Other"/>
    <s v="NC"/>
    <s v="Arlington"/>
    <s v="6660 MLK Drive"/>
    <n v="23"/>
    <n v="1"/>
    <s v="NO"/>
    <n v="2"/>
    <n v="2"/>
    <s v="NO"/>
    <n v="51120"/>
    <n v="5680"/>
    <n v="5680"/>
    <n v="39760"/>
    <s v="Mercedes"/>
    <s v="E400"/>
    <n v="2005"/>
    <s v="N"/>
    <n v="0"/>
  </r>
  <r>
    <n v="269"/>
    <n v="44"/>
    <n v="108844"/>
    <d v="2007-12-05T00:00:00"/>
    <s v="IL"/>
    <s v="100/300"/>
    <n v="2000"/>
    <n v="1081.08"/>
    <n v="0"/>
    <n v="468104"/>
    <x v="0"/>
    <x v="7"/>
    <s v="priv-house-serv"/>
    <s v="reading"/>
    <s v="unmarried"/>
    <n v="36400"/>
    <n v="-28700"/>
    <d v="2015-02-14T00:00:00"/>
    <s v="Single Vehicle Collision"/>
    <s v="Front Collision"/>
    <s v="Minor Damage"/>
    <s v="Other"/>
    <s v="SC"/>
    <s v="Springfield"/>
    <s v="1699 Oak Drive"/>
    <n v="14"/>
    <n v="1"/>
    <s v="YES"/>
    <n v="0"/>
    <n v="2"/>
    <s v="?"/>
    <n v="56400"/>
    <n v="11280"/>
    <n v="11280"/>
    <n v="33840"/>
    <s v="Toyota"/>
    <s v="Highlander"/>
    <n v="2014"/>
    <s v="N"/>
    <n v="0"/>
  </r>
  <r>
    <n v="265"/>
    <n v="40"/>
    <n v="430029"/>
    <d v="2006-08-21T00:00:00"/>
    <s v="IL"/>
    <s v="250/500"/>
    <n v="1000"/>
    <n v="1454.43"/>
    <n v="0"/>
    <n v="459407"/>
    <x v="1"/>
    <x v="0"/>
    <s v="protective-serv"/>
    <s v="yachting"/>
    <s v="husband"/>
    <n v="0"/>
    <n v="0"/>
    <d v="2015-02-21T00:00:00"/>
    <s v="Multi-vehicle Collision"/>
    <s v="Rear Collision"/>
    <s v="Total Loss"/>
    <s v="Other"/>
    <s v="NY"/>
    <s v="Arlington"/>
    <s v="4234 Cherokee Lane"/>
    <n v="17"/>
    <n v="3"/>
    <s v="NO"/>
    <n v="2"/>
    <n v="3"/>
    <s v="?"/>
    <n v="55120"/>
    <n v="6890"/>
    <n v="0"/>
    <n v="48230"/>
    <s v="Accura"/>
    <s v="MDX"/>
    <n v="2002"/>
    <s v="N"/>
    <n v="0"/>
  </r>
  <r>
    <n v="163"/>
    <n v="33"/>
    <n v="529112"/>
    <d v="1990-01-08T00:00:00"/>
    <s v="IN"/>
    <s v="100/300"/>
    <n v="500"/>
    <n v="1240.47"/>
    <n v="0"/>
    <n v="472573"/>
    <x v="1"/>
    <x v="2"/>
    <s v="other-service"/>
    <s v="polo"/>
    <s v="husband"/>
    <n v="35300"/>
    <n v="0"/>
    <d v="2015-02-18T00:00:00"/>
    <s v="Multi-vehicle Collision"/>
    <s v="Rear Collision"/>
    <s v="Total Loss"/>
    <s v="Fire"/>
    <s v="NC"/>
    <s v="Northbend"/>
    <s v="7476 4th St"/>
    <n v="11"/>
    <n v="3"/>
    <s v="YES"/>
    <n v="1"/>
    <n v="1"/>
    <s v="?"/>
    <n v="77110"/>
    <n v="0"/>
    <n v="14020"/>
    <n v="63090"/>
    <s v="Honda"/>
    <s v="Civic"/>
    <n v="2014"/>
    <s v="N"/>
    <n v="0"/>
  </r>
  <r>
    <n v="355"/>
    <n v="47"/>
    <n v="939631"/>
    <d v="1990-03-18T00:00:00"/>
    <s v="OH"/>
    <s v="500/1000"/>
    <n v="2000"/>
    <n v="1273.7"/>
    <n v="4000000"/>
    <n v="433473"/>
    <x v="0"/>
    <x v="6"/>
    <s v="other-service"/>
    <s v="kayaking"/>
    <s v="husband"/>
    <n v="0"/>
    <n v="0"/>
    <d v="2015-01-10T00:00:00"/>
    <s v="Multi-vehicle Collision"/>
    <s v="Front Collision"/>
    <s v="Major Damage"/>
    <s v="Fire"/>
    <s v="WV"/>
    <s v="Arlington"/>
    <s v="8907 Tree Ave"/>
    <n v="19"/>
    <n v="3"/>
    <s v="NO"/>
    <n v="2"/>
    <n v="1"/>
    <s v="NO"/>
    <n v="62800"/>
    <n v="6280"/>
    <n v="6280"/>
    <n v="50240"/>
    <s v="Audi"/>
    <s v="A3"/>
    <n v="2003"/>
    <s v="Y"/>
    <n v="0"/>
  </r>
  <r>
    <n v="175"/>
    <n v="34"/>
    <n v="866931"/>
    <d v="2008-01-07T00:00:00"/>
    <s v="IN"/>
    <s v="500/1000"/>
    <n v="1000"/>
    <n v="1123.8699999999999"/>
    <n v="8000000"/>
    <n v="446326"/>
    <x v="1"/>
    <x v="1"/>
    <s v="protective-serv"/>
    <s v="dancing"/>
    <s v="other-relative"/>
    <n v="0"/>
    <n v="0"/>
    <d v="2015-02-26T00:00:00"/>
    <s v="Vehicle Theft"/>
    <s v="?"/>
    <s v="Trivial Damage"/>
    <s v="Police"/>
    <s v="NY"/>
    <s v="Arlington"/>
    <s v="6619 Flute Ave"/>
    <n v="5"/>
    <n v="1"/>
    <s v="?"/>
    <n v="2"/>
    <n v="0"/>
    <s v="YES"/>
    <n v="7290"/>
    <n v="810"/>
    <n v="810"/>
    <n v="5670"/>
    <s v="Volkswagen"/>
    <s v="Passat"/>
    <n v="1995"/>
    <s v="N"/>
    <n v="0"/>
  </r>
  <r>
    <n v="192"/>
    <n v="35"/>
    <n v="582011"/>
    <d v="1997-03-10T00:00:00"/>
    <s v="IL"/>
    <s v="100/300"/>
    <n v="1000"/>
    <n v="1245.8900000000001"/>
    <n v="0"/>
    <n v="435481"/>
    <x v="1"/>
    <x v="4"/>
    <s v="exec-managerial"/>
    <s v="movies"/>
    <s v="wife"/>
    <n v="0"/>
    <n v="-40300"/>
    <d v="2015-01-01T00:00:00"/>
    <s v="Single Vehicle Collision"/>
    <s v="Rear Collision"/>
    <s v="Total Loss"/>
    <s v="Other"/>
    <s v="WV"/>
    <s v="Springfield"/>
    <s v="6011 Britain St"/>
    <n v="19"/>
    <n v="1"/>
    <s v="NO"/>
    <n v="0"/>
    <n v="0"/>
    <s v="?"/>
    <n v="76600"/>
    <n v="15320"/>
    <n v="7660"/>
    <n v="53620"/>
    <s v="Mercedes"/>
    <s v="C300"/>
    <n v="2000"/>
    <s v="N"/>
    <n v="0"/>
  </r>
  <r>
    <n v="430"/>
    <n v="59"/>
    <n v="691189"/>
    <d v="2004-01-10T00:00:00"/>
    <s v="OH"/>
    <s v="250/500"/>
    <n v="2000"/>
    <n v="1326.62"/>
    <n v="7000000"/>
    <n v="477310"/>
    <x v="0"/>
    <x v="0"/>
    <s v="other-service"/>
    <s v="bungie-jumping"/>
    <s v="own-child"/>
    <n v="0"/>
    <n v="0"/>
    <d v="2015-01-03T00:00:00"/>
    <s v="Multi-vehicle Collision"/>
    <s v="Front Collision"/>
    <s v="Minor Damage"/>
    <s v="Fire"/>
    <s v="NY"/>
    <s v="Riverwood"/>
    <s v="5104 Francis Drive"/>
    <n v="19"/>
    <n v="3"/>
    <s v="?"/>
    <n v="0"/>
    <n v="3"/>
    <s v="YES"/>
    <n v="81800"/>
    <n v="16360"/>
    <n v="8180"/>
    <n v="57260"/>
    <s v="Nissan"/>
    <s v="Pathfinder"/>
    <n v="1998"/>
    <s v="N"/>
    <n v="0"/>
  </r>
  <r>
    <n v="91"/>
    <n v="27"/>
    <n v="537546"/>
    <d v="1994-08-20T00:00:00"/>
    <s v="IL"/>
    <s v="100/300"/>
    <n v="2000"/>
    <n v="1073.83"/>
    <n v="0"/>
    <n v="609930"/>
    <x v="1"/>
    <x v="7"/>
    <s v="farming-fishing"/>
    <s v="polo"/>
    <s v="husband"/>
    <n v="0"/>
    <n v="0"/>
    <d v="2015-01-17T00:00:00"/>
    <s v="Vehicle Theft"/>
    <s v="?"/>
    <s v="Trivial Damage"/>
    <s v="None"/>
    <s v="NY"/>
    <s v="Arlington"/>
    <s v="2280 4th Ave"/>
    <n v="4"/>
    <n v="1"/>
    <s v="?"/>
    <n v="1"/>
    <n v="2"/>
    <s v="?"/>
    <n v="7260"/>
    <n v="1320"/>
    <n v="660"/>
    <n v="5280"/>
    <s v="BMW"/>
    <s v="M5"/>
    <n v="2008"/>
    <s v="N"/>
    <n v="0"/>
  </r>
  <r>
    <n v="217"/>
    <n v="39"/>
    <n v="394975"/>
    <d v="2002-06-02T00:00:00"/>
    <s v="IN"/>
    <s v="100/300"/>
    <n v="1000"/>
    <n v="1530.52"/>
    <n v="0"/>
    <n v="603993"/>
    <x v="0"/>
    <x v="6"/>
    <s v="armed-forces"/>
    <s v="basketball"/>
    <s v="not-in-family"/>
    <n v="0"/>
    <n v="0"/>
    <d v="2015-02-22T00:00:00"/>
    <s v="Vehicle Theft"/>
    <s v="?"/>
    <s v="Minor Damage"/>
    <s v="None"/>
    <s v="WV"/>
    <s v="Northbend"/>
    <s v="2644 Elm Drive"/>
    <n v="8"/>
    <n v="1"/>
    <s v="?"/>
    <n v="2"/>
    <n v="1"/>
    <s v="YES"/>
    <n v="4300"/>
    <n v="430"/>
    <n v="430"/>
    <n v="3440"/>
    <s v="Toyota"/>
    <s v="Corolla"/>
    <n v="2000"/>
    <s v="N"/>
    <n v="0"/>
  </r>
  <r>
    <n v="223"/>
    <n v="40"/>
    <n v="729634"/>
    <d v="1994-04-28T00:00:00"/>
    <s v="IN"/>
    <s v="100/300"/>
    <n v="500"/>
    <n v="1201.4100000000001"/>
    <n v="0"/>
    <n v="437818"/>
    <x v="1"/>
    <x v="7"/>
    <s v="priv-house-serv"/>
    <s v="movies"/>
    <s v="husband"/>
    <n v="88400"/>
    <n v="-46500"/>
    <d v="2015-01-27T00:00:00"/>
    <s v="Multi-vehicle Collision"/>
    <s v="Side Collision"/>
    <s v="Major Damage"/>
    <s v="Police"/>
    <s v="NC"/>
    <s v="Columbus"/>
    <s v="7466 MLK Ridge"/>
    <n v="7"/>
    <n v="3"/>
    <s v="YES"/>
    <n v="1"/>
    <n v="0"/>
    <s v="?"/>
    <n v="70510"/>
    <n v="12820"/>
    <n v="12820"/>
    <n v="44870"/>
    <s v="Suburu"/>
    <s v="Forrestor"/>
    <n v="1999"/>
    <s v="N"/>
    <n v="0"/>
  </r>
  <r>
    <n v="195"/>
    <n v="39"/>
    <n v="282195"/>
    <d v="2014-08-17T00:00:00"/>
    <s v="OH"/>
    <s v="250/500"/>
    <n v="1000"/>
    <n v="1393.57"/>
    <n v="0"/>
    <n v="478423"/>
    <x v="0"/>
    <x v="1"/>
    <s v="machine-op-inspct"/>
    <s v="movies"/>
    <s v="not-in-family"/>
    <n v="47600"/>
    <n v="-39600"/>
    <d v="2015-02-27T00:00:00"/>
    <s v="Parked Car"/>
    <s v="?"/>
    <s v="Minor Damage"/>
    <s v="Police"/>
    <s v="VA"/>
    <s v="Northbend"/>
    <s v="5821 2nd St"/>
    <n v="5"/>
    <n v="1"/>
    <s v="NO"/>
    <n v="0"/>
    <n v="1"/>
    <s v="YES"/>
    <n v="2640"/>
    <n v="480"/>
    <n v="480"/>
    <n v="1680"/>
    <s v="Ford"/>
    <s v="F150"/>
    <n v="2009"/>
    <s v="N"/>
    <n v="0"/>
  </r>
  <r>
    <n v="22"/>
    <n v="26"/>
    <n v="420810"/>
    <d v="2007-08-11T00:00:00"/>
    <s v="OH"/>
    <s v="100/300"/>
    <n v="1000"/>
    <n v="1276.57"/>
    <n v="0"/>
    <n v="467784"/>
    <x v="0"/>
    <x v="1"/>
    <s v="craft-repair"/>
    <s v="skydiving"/>
    <s v="not-in-family"/>
    <n v="71500"/>
    <n v="0"/>
    <d v="2015-01-06T00:00:00"/>
    <s v="Single Vehicle Collision"/>
    <s v="Rear Collision"/>
    <s v="Minor Damage"/>
    <s v="Fire"/>
    <s v="NY"/>
    <s v="Arlington"/>
    <s v="6723 Best Drive"/>
    <n v="3"/>
    <n v="1"/>
    <s v="YES"/>
    <n v="1"/>
    <n v="2"/>
    <s v="NO"/>
    <n v="78900"/>
    <n v="15780"/>
    <n v="7890"/>
    <n v="55230"/>
    <s v="Chevrolet"/>
    <s v="Silverado"/>
    <n v="1995"/>
    <s v="N"/>
    <n v="0"/>
  </r>
  <r>
    <n v="439"/>
    <n v="56"/>
    <n v="524836"/>
    <d v="2008-11-20T00:00:00"/>
    <s v="IN"/>
    <s v="250/500"/>
    <n v="500"/>
    <n v="1082.49"/>
    <n v="0"/>
    <n v="606714"/>
    <x v="1"/>
    <x v="1"/>
    <s v="prof-specialty"/>
    <s v="chess"/>
    <s v="unmarried"/>
    <n v="36100"/>
    <n v="-55000"/>
    <d v="2015-02-28T00:00:00"/>
    <s v="Multi-vehicle Collision"/>
    <s v="Front Collision"/>
    <s v="Major Damage"/>
    <s v="Fire"/>
    <s v="SC"/>
    <s v="Columbus"/>
    <s v="4866 4th Hwy"/>
    <n v="12"/>
    <n v="3"/>
    <s v="?"/>
    <n v="2"/>
    <n v="3"/>
    <s v="?"/>
    <n v="56430"/>
    <n v="0"/>
    <n v="6270"/>
    <n v="50160"/>
    <s v="Honda"/>
    <s v="CRV"/>
    <n v="2014"/>
    <s v="N"/>
    <n v="0"/>
  </r>
  <r>
    <n v="94"/>
    <n v="32"/>
    <n v="307195"/>
    <d v="1995-10-18T00:00:00"/>
    <s v="IN"/>
    <s v="500/1000"/>
    <n v="1000"/>
    <n v="1414.74"/>
    <n v="0"/>
    <n v="464691"/>
    <x v="1"/>
    <x v="4"/>
    <s v="adm-clerical"/>
    <s v="hiking"/>
    <s v="own-child"/>
    <n v="0"/>
    <n v="0"/>
    <d v="2015-02-22T00:00:00"/>
    <s v="Parked Car"/>
    <s v="?"/>
    <s v="Minor Damage"/>
    <s v="None"/>
    <s v="VA"/>
    <s v="Riverwood"/>
    <s v="5418 Britain Ave"/>
    <n v="19"/>
    <n v="1"/>
    <s v="NO"/>
    <n v="1"/>
    <n v="3"/>
    <s v="NO"/>
    <n v="2400"/>
    <n v="300"/>
    <n v="300"/>
    <n v="1800"/>
    <s v="Chevrolet"/>
    <s v="Silverado"/>
    <n v="2014"/>
    <s v="N"/>
    <n v="0"/>
  </r>
  <r>
    <n v="11"/>
    <n v="39"/>
    <n v="623648"/>
    <d v="1993-05-19T00:00:00"/>
    <s v="IL"/>
    <s v="250/500"/>
    <n v="2000"/>
    <n v="1470.06"/>
    <n v="0"/>
    <n v="431683"/>
    <x v="0"/>
    <x v="1"/>
    <s v="other-service"/>
    <s v="yachting"/>
    <s v="husband"/>
    <n v="56600"/>
    <n v="-45800"/>
    <d v="2015-01-07T00:00:00"/>
    <s v="Single Vehicle Collision"/>
    <s v="Front Collision"/>
    <s v="Total Loss"/>
    <s v="Ambulance"/>
    <s v="WV"/>
    <s v="Riverwood"/>
    <s v="4296 Pine Hwy"/>
    <n v="22"/>
    <n v="1"/>
    <s v="YES"/>
    <n v="0"/>
    <n v="1"/>
    <s v="NO"/>
    <n v="65790"/>
    <n v="7310"/>
    <n v="7310"/>
    <n v="51170"/>
    <s v="Saab"/>
    <n v="93"/>
    <n v="2007"/>
    <s v="N"/>
    <n v="0"/>
  </r>
  <r>
    <n v="151"/>
    <n v="36"/>
    <n v="485372"/>
    <d v="2005-02-26T00:00:00"/>
    <s v="OH"/>
    <s v="250/500"/>
    <n v="2000"/>
    <n v="870.63"/>
    <n v="0"/>
    <n v="431725"/>
    <x v="1"/>
    <x v="0"/>
    <s v="adm-clerical"/>
    <s v="kayaking"/>
    <s v="own-child"/>
    <n v="94800"/>
    <n v="-58500"/>
    <d v="2015-01-06T00:00:00"/>
    <s v="Multi-vehicle Collision"/>
    <s v="Side Collision"/>
    <s v="Minor Damage"/>
    <s v="Police"/>
    <s v="VA"/>
    <s v="Hillsdale"/>
    <s v="2299 1st St"/>
    <n v="12"/>
    <n v="3"/>
    <s v="NO"/>
    <n v="1"/>
    <n v="1"/>
    <s v="NO"/>
    <n v="62920"/>
    <n v="11440"/>
    <n v="5720"/>
    <n v="45760"/>
    <s v="Ford"/>
    <s v="Escape"/>
    <n v="2000"/>
    <s v="N"/>
    <n v="0"/>
  </r>
  <r>
    <n v="154"/>
    <n v="34"/>
    <n v="598554"/>
    <d v="1990-02-14T00:00:00"/>
    <s v="IN"/>
    <s v="100/300"/>
    <n v="500"/>
    <n v="795.23"/>
    <n v="0"/>
    <n v="609216"/>
    <x v="0"/>
    <x v="1"/>
    <s v="machine-op-inspct"/>
    <s v="base-jumping"/>
    <s v="other-relative"/>
    <n v="36900"/>
    <n v="0"/>
    <d v="2015-01-10T00:00:00"/>
    <s v="Multi-vehicle Collision"/>
    <s v="Rear Collision"/>
    <s v="Major Damage"/>
    <s v="Police"/>
    <s v="NY"/>
    <s v="Springfield"/>
    <s v="6618 Cherokee Drive"/>
    <n v="15"/>
    <n v="3"/>
    <s v="YES"/>
    <n v="2"/>
    <n v="1"/>
    <s v="?"/>
    <n v="69480"/>
    <n v="15440"/>
    <n v="0"/>
    <n v="54040"/>
    <s v="Nissan"/>
    <s v="Maxima"/>
    <n v="2014"/>
    <s v="Y"/>
    <n v="0"/>
  </r>
  <r>
    <n v="245"/>
    <n v="44"/>
    <n v="303987"/>
    <d v="1993-09-30T00:00:00"/>
    <s v="IL"/>
    <s v="500/1000"/>
    <n v="1000"/>
    <n v="1168.2"/>
    <n v="0"/>
    <n v="452787"/>
    <x v="0"/>
    <x v="7"/>
    <s v="handlers-cleaners"/>
    <s v="basketball"/>
    <s v="husband"/>
    <n v="69100"/>
    <n v="0"/>
    <d v="2015-02-11T00:00:00"/>
    <s v="Multi-vehicle Collision"/>
    <s v="Side Collision"/>
    <s v="Total Loss"/>
    <s v="Other"/>
    <s v="OH"/>
    <s v="Springfield"/>
    <s v="7459 Flute St"/>
    <n v="23"/>
    <n v="3"/>
    <s v="NO"/>
    <n v="0"/>
    <n v="3"/>
    <s v="NO"/>
    <n v="44280"/>
    <n v="7380"/>
    <n v="3690"/>
    <n v="33210"/>
    <s v="Honda"/>
    <s v="Accord"/>
    <n v="1997"/>
    <s v="N"/>
    <n v="0"/>
  </r>
  <r>
    <n v="119"/>
    <n v="32"/>
    <n v="343161"/>
    <d v="2014-06-10T00:00:00"/>
    <s v="IL"/>
    <s v="500/1000"/>
    <n v="1000"/>
    <n v="993.51"/>
    <n v="0"/>
    <n v="468767"/>
    <x v="0"/>
    <x v="5"/>
    <s v="armed-forces"/>
    <s v="bungie-jumping"/>
    <s v="unmarried"/>
    <n v="0"/>
    <n v="-49500"/>
    <d v="2015-01-12T00:00:00"/>
    <s v="Single Vehicle Collision"/>
    <s v="Side Collision"/>
    <s v="Minor Damage"/>
    <s v="Other"/>
    <s v="WV"/>
    <s v="Hillsdale"/>
    <s v="3567 4th Drive"/>
    <n v="12"/>
    <n v="1"/>
    <s v="NO"/>
    <n v="0"/>
    <n v="3"/>
    <s v="YES"/>
    <n v="56300"/>
    <n v="5630"/>
    <n v="11260"/>
    <n v="39410"/>
    <s v="BMW"/>
    <s v="M5"/>
    <n v="2011"/>
    <s v="N"/>
    <n v="0"/>
  </r>
  <r>
    <n v="215"/>
    <n v="42"/>
    <n v="519312"/>
    <d v="2008-10-28T00:00:00"/>
    <s v="OH"/>
    <s v="500/1000"/>
    <n v="500"/>
    <n v="1848.81"/>
    <n v="0"/>
    <n v="435489"/>
    <x v="0"/>
    <x v="7"/>
    <s v="transport-moving"/>
    <s v="video-games"/>
    <s v="own-child"/>
    <n v="0"/>
    <n v="-49000"/>
    <d v="2015-02-06T00:00:00"/>
    <s v="Multi-vehicle Collision"/>
    <s v="Front Collision"/>
    <s v="Major Damage"/>
    <s v="Fire"/>
    <s v="WV"/>
    <s v="Northbend"/>
    <s v="2457 Washington Ave"/>
    <n v="20"/>
    <n v="3"/>
    <s v="YES"/>
    <n v="2"/>
    <n v="2"/>
    <s v="YES"/>
    <n v="68520"/>
    <n v="11420"/>
    <n v="5710"/>
    <n v="51390"/>
    <s v="Suburu"/>
    <s v="Legacy"/>
    <n v="2003"/>
    <s v="Y"/>
    <n v="0"/>
  </r>
  <r>
    <n v="295"/>
    <n v="42"/>
    <n v="132902"/>
    <d v="2007-04-24T00:00:00"/>
    <s v="OH"/>
    <s v="250/500"/>
    <m/>
    <n v="1641.73"/>
    <n v="5000000"/>
    <n v="450149"/>
    <x v="0"/>
    <x v="1"/>
    <s v="sales"/>
    <s v="chess"/>
    <s v="not-in-family"/>
    <n v="62400"/>
    <n v="0"/>
    <d v="2015-01-20T00:00:00"/>
    <s v="Multi-vehicle Collision"/>
    <s v="Rear Collision"/>
    <s v="Total Loss"/>
    <s v="Fire"/>
    <s v="VA"/>
    <s v="Riverwood"/>
    <s v="1269 Flute Drive"/>
    <n v="16"/>
    <n v="3"/>
    <s v="NO"/>
    <n v="0"/>
    <n v="0"/>
    <s v="NO"/>
    <n v="59130"/>
    <n v="6570"/>
    <n v="6570"/>
    <n v="45990"/>
    <s v="Ford"/>
    <s v="Escape"/>
    <n v="2006"/>
    <s v="Y"/>
    <n v="1"/>
  </r>
  <r>
    <n v="254"/>
    <n v="39"/>
    <n v="332867"/>
    <d v="1993-12-13T00:00:00"/>
    <s v="IN"/>
    <s v="100/300"/>
    <n v="500"/>
    <n v="1362.87"/>
    <n v="0"/>
    <n v="458364"/>
    <x v="1"/>
    <x v="0"/>
    <s v="exec-managerial"/>
    <s v="chess"/>
    <s v="other-relative"/>
    <n v="35700"/>
    <n v="0"/>
    <d v="2015-02-22T00:00:00"/>
    <s v="Multi-vehicle Collision"/>
    <s v="Front Collision"/>
    <s v="Minor Damage"/>
    <s v="Ambulance"/>
    <s v="NY"/>
    <s v="Arlington"/>
    <s v="1218 Sky Hwy"/>
    <n v="6"/>
    <n v="3"/>
    <s v="YES"/>
    <n v="2"/>
    <n v="2"/>
    <s v="NO"/>
    <n v="82320"/>
    <n v="13720"/>
    <n v="6860"/>
    <n v="61740"/>
    <s v="Dodge"/>
    <s v="Neon"/>
    <n v="1995"/>
    <s v="Y"/>
    <n v="0"/>
  </r>
  <r>
    <n v="107"/>
    <n v="31"/>
    <n v="356590"/>
    <d v="2011-08-17T00:00:00"/>
    <s v="IN"/>
    <s v="250/500"/>
    <n v="500"/>
    <n v="1239.22"/>
    <n v="7000000"/>
    <n v="476458"/>
    <x v="1"/>
    <x v="5"/>
    <s v="tech-support"/>
    <s v="paintball"/>
    <s v="not-in-family"/>
    <n v="43400"/>
    <n v="-91200"/>
    <d v="2015-01-30T00:00:00"/>
    <s v="Single Vehicle Collision"/>
    <s v="Side Collision"/>
    <s v="Minor Damage"/>
    <s v="Fire"/>
    <s v="SC"/>
    <s v="Springfield"/>
    <s v="9169 Pine Ridge"/>
    <n v="12"/>
    <n v="1"/>
    <s v="YES"/>
    <n v="0"/>
    <n v="1"/>
    <s v="NO"/>
    <n v="89700"/>
    <n v="13800"/>
    <n v="13800"/>
    <n v="62100"/>
    <s v="Audi"/>
    <s v="A5"/>
    <n v="2009"/>
    <s v="Y"/>
    <n v="0"/>
  </r>
  <r>
    <n v="478"/>
    <n v="64"/>
    <n v="346002"/>
    <d v="1990-08-20T00:00:00"/>
    <s v="OH"/>
    <s v="250/500"/>
    <n v="500"/>
    <n v="835.02"/>
    <n v="0"/>
    <n v="602433"/>
    <x v="1"/>
    <x v="2"/>
    <s v="adm-clerical"/>
    <s v="reading"/>
    <s v="unmarried"/>
    <n v="59600"/>
    <n v="0"/>
    <d v="2015-02-02T00:00:00"/>
    <s v="Multi-vehicle Collision"/>
    <s v="Side Collision"/>
    <s v="Minor Damage"/>
    <s v="Fire"/>
    <s v="WV"/>
    <s v="Hillsdale"/>
    <s v="8538 Texas Lane"/>
    <n v="17"/>
    <n v="3"/>
    <s v="NO"/>
    <n v="1"/>
    <n v="1"/>
    <s v="NO"/>
    <n v="33930"/>
    <n v="0"/>
    <n v="3770"/>
    <n v="30160"/>
    <s v="BMW"/>
    <s v="X6"/>
    <n v="1998"/>
    <s v="N"/>
    <n v="0"/>
  </r>
  <r>
    <n v="128"/>
    <n v="30"/>
    <n v="500533"/>
    <d v="1994-02-11T00:00:00"/>
    <s v="OH"/>
    <s v="100/300"/>
    <n v="1000"/>
    <n v="1061.33"/>
    <n v="0"/>
    <n v="478575"/>
    <x v="0"/>
    <x v="0"/>
    <s v="machine-op-inspct"/>
    <s v="movies"/>
    <s v="own-child"/>
    <n v="43300"/>
    <n v="-66200"/>
    <d v="2015-01-10T00:00:00"/>
    <s v="Single Vehicle Collision"/>
    <s v="Front Collision"/>
    <s v="Major Damage"/>
    <s v="Ambulance"/>
    <s v="WV"/>
    <s v="Northbrook"/>
    <s v="5783 Oak Ave"/>
    <n v="8"/>
    <n v="1"/>
    <s v="NO"/>
    <n v="0"/>
    <n v="3"/>
    <s v="NO"/>
    <n v="68530"/>
    <n v="12460"/>
    <n v="6230"/>
    <n v="49840"/>
    <s v="Audi"/>
    <s v="A5"/>
    <n v="1997"/>
    <s v="N"/>
    <n v="0"/>
  </r>
  <r>
    <n v="338"/>
    <n v="49"/>
    <n v="348209"/>
    <d v="1994-02-22T00:00:00"/>
    <s v="IN"/>
    <s v="500/1000"/>
    <n v="1000"/>
    <n v="1279.08"/>
    <n v="0"/>
    <n v="449718"/>
    <x v="0"/>
    <x v="0"/>
    <s v="other-service"/>
    <s v="kayaking"/>
    <s v="own-child"/>
    <n v="0"/>
    <n v="-51500"/>
    <d v="2015-02-27T00:00:00"/>
    <s v="Parked Car"/>
    <s v="?"/>
    <s v="Minor Damage"/>
    <s v="None"/>
    <s v="NC"/>
    <s v="Riverwood"/>
    <s v="7721 Washington Ridge"/>
    <n v="13"/>
    <n v="1"/>
    <s v="NO"/>
    <n v="0"/>
    <n v="1"/>
    <s v="?"/>
    <n v="4300"/>
    <n v="860"/>
    <n v="860"/>
    <n v="2580"/>
    <s v="Ford"/>
    <s v="F150"/>
    <n v="2004"/>
    <s v="N"/>
    <n v="0"/>
  </r>
  <r>
    <n v="271"/>
    <n v="42"/>
    <n v="486676"/>
    <d v="2011-08-15T00:00:00"/>
    <s v="OH"/>
    <s v="100/300"/>
    <n v="500"/>
    <n v="1105.49"/>
    <n v="0"/>
    <n v="463181"/>
    <x v="1"/>
    <x v="2"/>
    <s v="prof-specialty"/>
    <s v="sleeping"/>
    <s v="own-child"/>
    <n v="56200"/>
    <n v="-50000"/>
    <d v="2015-02-20T00:00:00"/>
    <s v="Multi-vehicle Collision"/>
    <s v="Side Collision"/>
    <s v="Major Damage"/>
    <s v="Other"/>
    <s v="SC"/>
    <s v="Hillsdale"/>
    <s v="8006 Maple Hwy"/>
    <n v="12"/>
    <n v="2"/>
    <s v="?"/>
    <n v="2"/>
    <n v="3"/>
    <s v="?"/>
    <n v="68310"/>
    <n v="12420"/>
    <n v="6210"/>
    <n v="49680"/>
    <s v="Audi"/>
    <s v="A3"/>
    <n v="2003"/>
    <s v="Y"/>
    <n v="0"/>
  </r>
  <r>
    <n v="222"/>
    <n v="41"/>
    <n v="260845"/>
    <d v="1998-11-11T00:00:00"/>
    <s v="OH"/>
    <s v="100/300"/>
    <n v="2000"/>
    <n v="1055.53"/>
    <n v="0"/>
    <n v="441992"/>
    <x v="1"/>
    <x v="0"/>
    <s v="armed-forces"/>
    <s v="cross-fit"/>
    <s v="not-in-family"/>
    <n v="37800"/>
    <n v="-50300"/>
    <d v="2015-02-08T00:00:00"/>
    <s v="Single Vehicle Collision"/>
    <s v="Front Collision"/>
    <s v="Total Loss"/>
    <s v="Other"/>
    <s v="WV"/>
    <s v="Northbrook"/>
    <s v="6751 Pine Ridge"/>
    <n v="7"/>
    <n v="1"/>
    <s v="NO"/>
    <n v="0"/>
    <n v="2"/>
    <s v="NO"/>
    <n v="61290"/>
    <n v="6810"/>
    <n v="6810"/>
    <n v="47670"/>
    <s v="Honda"/>
    <s v="Civic"/>
    <n v="1995"/>
    <s v="Y"/>
    <n v="0"/>
  </r>
  <r>
    <n v="199"/>
    <n v="41"/>
    <n v="657045"/>
    <d v="1995-12-04T00:00:00"/>
    <s v="OH"/>
    <s v="250/500"/>
    <n v="1000"/>
    <n v="895.83"/>
    <n v="0"/>
    <n v="452597"/>
    <x v="1"/>
    <x v="2"/>
    <s v="sales"/>
    <s v="paintball"/>
    <s v="husband"/>
    <n v="0"/>
    <n v="0"/>
    <d v="2015-02-11T00:00:00"/>
    <s v="Single Vehicle Collision"/>
    <s v="Rear Collision"/>
    <s v="Minor Damage"/>
    <s v="Ambulance"/>
    <s v="NC"/>
    <s v="Arlington"/>
    <s v="2324 Texas Ridge"/>
    <n v="10"/>
    <n v="1"/>
    <s v="NO"/>
    <n v="1"/>
    <n v="2"/>
    <s v="NO"/>
    <n v="30100"/>
    <n v="3010"/>
    <n v="0"/>
    <n v="27090"/>
    <s v="Chevrolet"/>
    <s v="Malibu"/>
    <n v="1999"/>
    <s v="N"/>
    <n v="0"/>
  </r>
  <r>
    <n v="215"/>
    <n v="37"/>
    <n v="761189"/>
    <d v="2002-12-28T00:00:00"/>
    <s v="IN"/>
    <s v="100/300"/>
    <n v="500"/>
    <n v="1632.93"/>
    <n v="0"/>
    <n v="614417"/>
    <x v="1"/>
    <x v="6"/>
    <s v="transport-moving"/>
    <s v="golf"/>
    <s v="not-in-family"/>
    <n v="0"/>
    <n v="-42900"/>
    <d v="2015-02-23T00:00:00"/>
    <s v="Multi-vehicle Collision"/>
    <s v="Rear Collision"/>
    <s v="Minor Damage"/>
    <s v="Fire"/>
    <s v="SC"/>
    <s v="Riverwood"/>
    <s v="7923 Elm Ave"/>
    <n v="7"/>
    <n v="3"/>
    <s v="NO"/>
    <n v="2"/>
    <n v="0"/>
    <s v="YES"/>
    <n v="57120"/>
    <n v="9520"/>
    <n v="4760"/>
    <n v="42840"/>
    <s v="Mercedes"/>
    <s v="C300"/>
    <n v="2002"/>
    <s v="N"/>
    <n v="0"/>
  </r>
  <r>
    <n v="192"/>
    <n v="40"/>
    <n v="175177"/>
    <d v="2004-04-15T00:00:00"/>
    <s v="IL"/>
    <s v="100/300"/>
    <n v="1000"/>
    <n v="1405.99"/>
    <n v="0"/>
    <n v="472895"/>
    <x v="1"/>
    <x v="2"/>
    <s v="sales"/>
    <s v="yachting"/>
    <s v="wife"/>
    <n v="0"/>
    <n v="0"/>
    <d v="2015-03-01T00:00:00"/>
    <s v="Multi-vehicle Collision"/>
    <s v="Side Collision"/>
    <s v="Minor Damage"/>
    <s v="Ambulance"/>
    <s v="VA"/>
    <s v="Springfield"/>
    <s v="4755 Best Lane"/>
    <n v="18"/>
    <n v="3"/>
    <s v="YES"/>
    <n v="1"/>
    <n v="0"/>
    <s v="YES"/>
    <n v="42930"/>
    <n v="9540"/>
    <n v="4770"/>
    <n v="28620"/>
    <s v="BMW"/>
    <s v="X6"/>
    <n v="2005"/>
    <s v="N"/>
    <n v="0"/>
  </r>
  <r>
    <n v="120"/>
    <n v="35"/>
    <n v="116700"/>
    <d v="2001-02-02T00:00:00"/>
    <s v="OH"/>
    <s v="100/300"/>
    <n v="1000"/>
    <n v="1425.54"/>
    <n v="0"/>
    <n v="475847"/>
    <x v="1"/>
    <x v="5"/>
    <s v="transport-moving"/>
    <s v="bungie-jumping"/>
    <s v="other-relative"/>
    <n v="78300"/>
    <n v="0"/>
    <d v="2015-01-15T00:00:00"/>
    <s v="Multi-vehicle Collision"/>
    <s v="Front Collision"/>
    <s v="Total Loss"/>
    <s v="Ambulance"/>
    <s v="SC"/>
    <s v="Riverwood"/>
    <s v="5053 Tree Drive"/>
    <n v="22"/>
    <n v="3"/>
    <s v="NO"/>
    <n v="2"/>
    <n v="0"/>
    <s v="NO"/>
    <n v="51210"/>
    <n v="11380"/>
    <n v="5690"/>
    <n v="34140"/>
    <s v="Ford"/>
    <s v="Fusion"/>
    <n v="2010"/>
    <s v="N"/>
    <n v="0"/>
  </r>
  <r>
    <n v="270"/>
    <n v="45"/>
    <n v="166264"/>
    <d v="2010-01-12T00:00:00"/>
    <s v="OH"/>
    <s v="500/1000"/>
    <n v="1000"/>
    <n v="1038.0899999999999"/>
    <n v="0"/>
    <n v="476978"/>
    <x v="1"/>
    <x v="6"/>
    <s v="handlers-cleaners"/>
    <s v="golf"/>
    <s v="husband"/>
    <n v="0"/>
    <n v="-19700"/>
    <d v="2015-01-14T00:00:00"/>
    <s v="Multi-vehicle Collision"/>
    <s v="Front Collision"/>
    <s v="Minor Damage"/>
    <s v="Fire"/>
    <s v="NY"/>
    <s v="Springfield"/>
    <s v="2078 3rd Ave"/>
    <n v="18"/>
    <n v="3"/>
    <s v="NO"/>
    <n v="1"/>
    <n v="1"/>
    <s v="YES"/>
    <n v="89400"/>
    <n v="14900"/>
    <n v="7450"/>
    <n v="67050"/>
    <s v="Suburu"/>
    <s v="Legacy"/>
    <n v="1998"/>
    <s v="N"/>
    <n v="0"/>
  </r>
  <r>
    <n v="319"/>
    <n v="47"/>
    <n v="527945"/>
    <d v="1992-04-14T00:00:00"/>
    <s v="IN"/>
    <s v="250/500"/>
    <n v="500"/>
    <n v="1307.1099999999999"/>
    <n v="0"/>
    <n v="600648"/>
    <x v="0"/>
    <x v="6"/>
    <s v="transport-moving"/>
    <s v="dancing"/>
    <s v="not-in-family"/>
    <n v="0"/>
    <n v="0"/>
    <d v="2015-02-17T00:00:00"/>
    <s v="Multi-vehicle Collision"/>
    <s v="Front Collision"/>
    <s v="Total Loss"/>
    <s v="Police"/>
    <s v="WV"/>
    <s v="Northbrook"/>
    <s v="2804 Best St"/>
    <n v="22"/>
    <n v="3"/>
    <s v="NO"/>
    <n v="0"/>
    <n v="2"/>
    <s v="?"/>
    <n v="59730"/>
    <n v="10860"/>
    <n v="10860"/>
    <n v="38010"/>
    <s v="Audi"/>
    <s v="A3"/>
    <n v="2005"/>
    <s v="N"/>
    <n v="0"/>
  </r>
  <r>
    <n v="194"/>
    <n v="39"/>
    <n v="627540"/>
    <d v="2010-05-21T00:00:00"/>
    <s v="OH"/>
    <s v="500/1000"/>
    <n v="1000"/>
    <n v="1489.24"/>
    <n v="6000000"/>
    <n v="608335"/>
    <x v="1"/>
    <x v="7"/>
    <s v="other-service"/>
    <s v="kayaking"/>
    <s v="wife"/>
    <n v="0"/>
    <n v="-45000"/>
    <d v="2015-01-24T00:00:00"/>
    <s v="Vehicle Theft"/>
    <s v="?"/>
    <s v="Minor Damage"/>
    <s v="None"/>
    <s v="SC"/>
    <s v="Springfield"/>
    <s v="7877 Sky Lane"/>
    <n v="15"/>
    <n v="1"/>
    <s v="YES"/>
    <n v="2"/>
    <n v="2"/>
    <s v="YES"/>
    <n v="8060"/>
    <n v="1240"/>
    <n v="1240"/>
    <n v="5580"/>
    <s v="Saab"/>
    <n v="95"/>
    <n v="2004"/>
    <s v="N"/>
    <n v="0"/>
  </r>
  <r>
    <n v="227"/>
    <n v="38"/>
    <n v="279422"/>
    <d v="2013-10-27T00:00:00"/>
    <s v="OH"/>
    <s v="500/1000"/>
    <n v="500"/>
    <n v="976.67"/>
    <n v="0"/>
    <n v="471600"/>
    <x v="1"/>
    <x v="1"/>
    <s v="handlers-cleaners"/>
    <s v="polo"/>
    <s v="unmarried"/>
    <n v="0"/>
    <n v="0"/>
    <d v="2015-01-21T00:00:00"/>
    <s v="Single Vehicle Collision"/>
    <s v="Rear Collision"/>
    <s v="Major Damage"/>
    <s v="Fire"/>
    <s v="SC"/>
    <s v="Northbrook"/>
    <s v="6530 Weaver Ave"/>
    <n v="16"/>
    <n v="1"/>
    <s v="?"/>
    <n v="1"/>
    <n v="2"/>
    <s v="?"/>
    <n v="72200"/>
    <n v="14440"/>
    <n v="7220"/>
    <n v="50540"/>
    <s v="BMW"/>
    <s v="M5"/>
    <n v="2013"/>
    <s v="Y"/>
    <n v="0"/>
  </r>
  <r>
    <n v="137"/>
    <n v="31"/>
    <n v="484200"/>
    <d v="1994-10-12T00:00:00"/>
    <s v="OH"/>
    <s v="250/500"/>
    <n v="2000"/>
    <n v="1340.43"/>
    <n v="0"/>
    <n v="441175"/>
    <x v="0"/>
    <x v="5"/>
    <s v="exec-managerial"/>
    <s v="paintball"/>
    <s v="husband"/>
    <n v="52700"/>
    <n v="-40600"/>
    <d v="2015-02-19T00:00:00"/>
    <s v="Multi-vehicle Collision"/>
    <s v="Side Collision"/>
    <s v="Minor Damage"/>
    <s v="Ambulance"/>
    <s v="NC"/>
    <s v="Arlington"/>
    <s v="3087 Oak Hwy"/>
    <n v="6"/>
    <n v="3"/>
    <s v="NO"/>
    <n v="1"/>
    <n v="2"/>
    <s v="NO"/>
    <n v="50800"/>
    <n v="10160"/>
    <n v="10160"/>
    <n v="30480"/>
    <s v="Accura"/>
    <s v="MDX"/>
    <n v="2005"/>
    <s v="N"/>
    <n v="0"/>
  </r>
  <r>
    <n v="244"/>
    <m/>
    <n v="645258"/>
    <d v="1997-07-04T00:00:00"/>
    <s v="OH"/>
    <s v="500/1000"/>
    <n v="2000"/>
    <n v="1267.81"/>
    <n v="5000000"/>
    <n v="603123"/>
    <x v="1"/>
    <x v="4"/>
    <s v="exec-managerial"/>
    <s v="video-games"/>
    <s v="wife"/>
    <n v="0"/>
    <n v="0"/>
    <d v="2015-01-03T00:00:00"/>
    <s v="Vehicle Theft"/>
    <s v="?"/>
    <s v="Trivial Damage"/>
    <s v="None"/>
    <s v="NC"/>
    <s v="Northbrook"/>
    <s v="7098 Lincoln Hwy"/>
    <n v="10"/>
    <n v="1"/>
    <s v="?"/>
    <n v="2"/>
    <n v="1"/>
    <s v="?"/>
    <n v="6600"/>
    <n v="660"/>
    <n v="1320"/>
    <n v="4620"/>
    <s v="Accura"/>
    <s v="TL"/>
    <n v="2005"/>
    <s v="N"/>
    <n v="1"/>
  </r>
  <r>
    <n v="78"/>
    <n v="29"/>
    <n v="694662"/>
    <d v="2011-02-15T00:00:00"/>
    <s v="IL"/>
    <s v="250/500"/>
    <n v="1000"/>
    <n v="1234.2"/>
    <n v="6000000"/>
    <n v="457767"/>
    <x v="0"/>
    <x v="4"/>
    <s v="other-service"/>
    <s v="bungie-jumping"/>
    <s v="other-relative"/>
    <n v="0"/>
    <n v="0"/>
    <d v="2015-01-29T00:00:00"/>
    <s v="Vehicle Theft"/>
    <s v="?"/>
    <s v="Minor Damage"/>
    <s v="Police"/>
    <s v="NY"/>
    <s v="Northbrook"/>
    <s v="5124 Maple St"/>
    <n v="3"/>
    <n v="1"/>
    <s v="YES"/>
    <n v="2"/>
    <n v="2"/>
    <s v="NO"/>
    <n v="7500"/>
    <n v="750"/>
    <n v="1500"/>
    <n v="5250"/>
    <s v="Nissan"/>
    <s v="Maxima"/>
    <n v="2002"/>
    <s v="N"/>
    <n v="0"/>
  </r>
  <r>
    <n v="200"/>
    <n v="35"/>
    <n v="960680"/>
    <d v="1994-08-21T00:00:00"/>
    <s v="IN"/>
    <s v="250/500"/>
    <n v="2000"/>
    <n v="1318.06"/>
    <n v="0"/>
    <n v="618498"/>
    <x v="0"/>
    <x v="5"/>
    <s v="exec-managerial"/>
    <s v="video-games"/>
    <s v="wife"/>
    <n v="57300"/>
    <n v="-80600"/>
    <d v="2015-01-19T00:00:00"/>
    <s v="Vehicle Theft"/>
    <s v="?"/>
    <s v="Trivial Damage"/>
    <s v="None"/>
    <s v="VA"/>
    <s v="Hillsdale"/>
    <s v="2333 Maple Lane"/>
    <n v="13"/>
    <n v="1"/>
    <s v="NO"/>
    <n v="0"/>
    <n v="3"/>
    <s v="YES"/>
    <n v="6490"/>
    <n v="1180"/>
    <n v="1180"/>
    <n v="4130"/>
    <s v="Volkswagen"/>
    <s v="Jetta"/>
    <n v="2002"/>
    <s v="N"/>
    <n v="0"/>
  </r>
  <r>
    <n v="284"/>
    <n v="48"/>
    <n v="498140"/>
    <d v="1997-05-15T00:00:00"/>
    <s v="IN"/>
    <s v="500/1000"/>
    <n v="2000"/>
    <n v="769.95"/>
    <n v="0"/>
    <n v="605486"/>
    <x v="0"/>
    <x v="4"/>
    <s v="prof-specialty"/>
    <s v="movies"/>
    <s v="not-in-family"/>
    <n v="0"/>
    <n v="-44200"/>
    <d v="2015-01-19T00:00:00"/>
    <s v="Multi-vehicle Collision"/>
    <s v="Side Collision"/>
    <s v="Major Damage"/>
    <s v="Ambulance"/>
    <s v="NY"/>
    <s v="Hillsdale"/>
    <s v="1012 5th Lane"/>
    <n v="16"/>
    <n v="2"/>
    <s v="?"/>
    <n v="2"/>
    <n v="3"/>
    <s v="NO"/>
    <n v="60940"/>
    <n v="5540"/>
    <n v="11080"/>
    <n v="44320"/>
    <s v="Audi"/>
    <s v="A3"/>
    <n v="2013"/>
    <s v="Y"/>
    <n v="0"/>
  </r>
  <r>
    <n v="275"/>
    <n v="41"/>
    <n v="498875"/>
    <d v="1996-10-26T00:00:00"/>
    <s v="OH"/>
    <s v="100/300"/>
    <n v="2000"/>
    <n v="1514.72"/>
    <n v="0"/>
    <n v="617970"/>
    <x v="0"/>
    <x v="5"/>
    <s v="transport-moving"/>
    <s v="board-games"/>
    <s v="own-child"/>
    <n v="35700"/>
    <n v="0"/>
    <d v="2015-02-02T00:00:00"/>
    <s v="Multi-vehicle Collision"/>
    <s v="Front Collision"/>
    <s v="Major Damage"/>
    <s v="Fire"/>
    <s v="NY"/>
    <s v="Northbrook"/>
    <s v="7477 MLK Drive"/>
    <n v="13"/>
    <n v="3"/>
    <s v="YES"/>
    <n v="0"/>
    <n v="1"/>
    <s v="?"/>
    <n v="58300"/>
    <n v="5830"/>
    <n v="11660"/>
    <n v="40810"/>
    <s v="Suburu"/>
    <s v="Legacy"/>
    <n v="2007"/>
    <s v="N"/>
    <n v="0"/>
  </r>
  <r>
    <n v="153"/>
    <n v="34"/>
    <n v="798177"/>
    <d v="2006-03-04T00:00:00"/>
    <s v="IL"/>
    <s v="500/1000"/>
    <n v="1000"/>
    <n v="873.64"/>
    <n v="4000000"/>
    <n v="432934"/>
    <x v="1"/>
    <x v="2"/>
    <s v="priv-house-serv"/>
    <s v="yachting"/>
    <s v="husband"/>
    <n v="800"/>
    <n v="0"/>
    <d v="2015-01-30T00:00:00"/>
    <s v="Multi-vehicle Collision"/>
    <s v="Front Collision"/>
    <s v="Minor Damage"/>
    <s v="Other"/>
    <s v="SC"/>
    <s v="Columbus"/>
    <s v="9489 3rd St"/>
    <n v="9"/>
    <n v="3"/>
    <s v="NO"/>
    <n v="2"/>
    <n v="1"/>
    <s v="?"/>
    <n v="68400"/>
    <n v="11400"/>
    <n v="11400"/>
    <n v="45600"/>
    <s v="Ford"/>
    <s v="F150"/>
    <n v="2007"/>
    <s v="N"/>
    <n v="0"/>
  </r>
  <r>
    <n v="134"/>
    <n v="32"/>
    <n v="614763"/>
    <d v="1991-01-02T00:00:00"/>
    <s v="IL"/>
    <s v="500/1000"/>
    <n v="500"/>
    <n v="1612.43"/>
    <n v="0"/>
    <n v="456762"/>
    <x v="1"/>
    <x v="0"/>
    <s v="other-service"/>
    <s v="yachting"/>
    <s v="own-child"/>
    <n v="36400"/>
    <n v="0"/>
    <d v="2015-01-08T00:00:00"/>
    <s v="Single Vehicle Collision"/>
    <s v="Side Collision"/>
    <s v="Total Loss"/>
    <s v="Fire"/>
    <s v="VA"/>
    <s v="Springfield"/>
    <s v="2087 Apache Ave"/>
    <n v="2"/>
    <n v="1"/>
    <s v="?"/>
    <n v="2"/>
    <n v="1"/>
    <s v="YES"/>
    <n v="64240"/>
    <n v="11680"/>
    <n v="11680"/>
    <n v="40880"/>
    <s v="BMW"/>
    <s v="3 Series"/>
    <n v="2015"/>
    <s v="N"/>
    <n v="0"/>
  </r>
  <r>
    <n v="31"/>
    <n v="36"/>
    <n v="679370"/>
    <d v="1999-08-15T00:00:00"/>
    <s v="IL"/>
    <s v="500/1000"/>
    <n v="2000"/>
    <n v="1318.24"/>
    <n v="9000000"/>
    <n v="601748"/>
    <x v="1"/>
    <x v="6"/>
    <s v="prof-specialty"/>
    <s v="kayaking"/>
    <s v="not-in-family"/>
    <n v="0"/>
    <n v="-78600"/>
    <d v="2015-01-30T00:00:00"/>
    <s v="Parked Car"/>
    <s v="?"/>
    <s v="Trivial Damage"/>
    <s v="None"/>
    <s v="WV"/>
    <s v="Arlington"/>
    <s v="5540 Sky St"/>
    <n v="9"/>
    <n v="1"/>
    <s v="NO"/>
    <n v="0"/>
    <n v="1"/>
    <s v="YES"/>
    <n v="4700"/>
    <n v="940"/>
    <n v="470"/>
    <n v="3290"/>
    <s v="Dodge"/>
    <s v="Neon"/>
    <n v="2002"/>
    <s v="N"/>
    <n v="0"/>
  </r>
  <r>
    <n v="41"/>
    <n v="25"/>
    <n v="958857"/>
    <d v="1992-01-15T00:00:00"/>
    <s v="IN"/>
    <s v="100/300"/>
    <n v="1000"/>
    <n v="1226.83"/>
    <n v="0"/>
    <n v="607763"/>
    <x v="1"/>
    <x v="6"/>
    <s v="exec-managerial"/>
    <s v="exercise"/>
    <s v="not-in-family"/>
    <n v="0"/>
    <n v="-56100"/>
    <d v="2015-01-07T00:00:00"/>
    <s v="Multi-vehicle Collision"/>
    <s v="Side Collision"/>
    <s v="Major Damage"/>
    <s v="Other"/>
    <s v="SC"/>
    <s v="Columbus"/>
    <s v="7238 2nd St"/>
    <n v="12"/>
    <n v="3"/>
    <s v="YES"/>
    <n v="2"/>
    <n v="0"/>
    <s v="?"/>
    <n v="45120"/>
    <n v="0"/>
    <n v="5640"/>
    <n v="39480"/>
    <s v="Accura"/>
    <s v="MDX"/>
    <n v="2011"/>
    <s v="Y"/>
    <n v="0"/>
  </r>
  <r>
    <n v="127"/>
    <n v="29"/>
    <n v="686816"/>
    <d v="1999-12-07T00:00:00"/>
    <s v="OH"/>
    <s v="250/500"/>
    <n v="2000"/>
    <n v="1326.44"/>
    <n v="5000000"/>
    <n v="436973"/>
    <x v="1"/>
    <x v="5"/>
    <s v="sales"/>
    <s v="board-games"/>
    <s v="own-child"/>
    <n v="0"/>
    <n v="0"/>
    <d v="2015-02-24T00:00:00"/>
    <s v="Multi-vehicle Collision"/>
    <s v="Front Collision"/>
    <s v="Total Loss"/>
    <s v="Fire"/>
    <s v="SC"/>
    <s v="Arlington"/>
    <s v="8442 Britain Hwy"/>
    <n v="12"/>
    <n v="2"/>
    <s v="YES"/>
    <n v="1"/>
    <n v="1"/>
    <s v="?"/>
    <n v="66950"/>
    <n v="10300"/>
    <n v="10300"/>
    <n v="46350"/>
    <s v="Saab"/>
    <n v="93"/>
    <n v="1995"/>
    <s v="N"/>
    <n v="0"/>
  </r>
  <r>
    <n v="61"/>
    <n v="23"/>
    <n v="127754"/>
    <d v="1993-06-06T00:00:00"/>
    <s v="IL"/>
    <s v="250/500"/>
    <n v="2000"/>
    <n v="1136.83"/>
    <n v="4000000"/>
    <n v="471300"/>
    <x v="1"/>
    <x v="2"/>
    <s v="tech-support"/>
    <s v="exercise"/>
    <s v="own-child"/>
    <n v="0"/>
    <n v="-62400"/>
    <d v="2015-02-02T00:00:00"/>
    <s v="Single Vehicle Collision"/>
    <s v="Side Collision"/>
    <s v="Major Damage"/>
    <s v="Police"/>
    <s v="NY"/>
    <s v="Columbus"/>
    <s v="1331 Britain Hwy"/>
    <n v="14"/>
    <n v="1"/>
    <s v="NO"/>
    <n v="0"/>
    <n v="3"/>
    <s v="?"/>
    <n v="98340"/>
    <n v="8940"/>
    <n v="17880"/>
    <n v="71520"/>
    <s v="Honda"/>
    <s v="Accord"/>
    <n v="2004"/>
    <s v="Y"/>
    <n v="0"/>
  </r>
  <r>
    <n v="207"/>
    <n v="42"/>
    <n v="918629"/>
    <d v="2000-10-03T00:00:00"/>
    <s v="IL"/>
    <s v="250/500"/>
    <n v="2000"/>
    <n v="1322.78"/>
    <n v="0"/>
    <n v="453277"/>
    <x v="0"/>
    <x v="1"/>
    <s v="farming-fishing"/>
    <s v="yachting"/>
    <s v="own-child"/>
    <n v="55200"/>
    <n v="0"/>
    <d v="2015-02-28T00:00:00"/>
    <s v="Parked Car"/>
    <s v="?"/>
    <s v="Trivial Damage"/>
    <s v="None"/>
    <s v="WV"/>
    <s v="Springfield"/>
    <s v="5260 Francis Drive"/>
    <n v="9"/>
    <n v="1"/>
    <s v="NO"/>
    <n v="0"/>
    <n v="1"/>
    <s v="NO"/>
    <n v="5900"/>
    <n v="590"/>
    <n v="590"/>
    <n v="4720"/>
    <s v="BMW"/>
    <s v="X5"/>
    <n v="2007"/>
    <s v="N"/>
    <n v="0"/>
  </r>
  <r>
    <n v="219"/>
    <n v="43"/>
    <n v="731450"/>
    <d v="2010-12-29T00:00:00"/>
    <s v="IN"/>
    <s v="100/300"/>
    <n v="1000"/>
    <n v="1483.25"/>
    <n v="0"/>
    <n v="465100"/>
    <x v="1"/>
    <x v="0"/>
    <s v="exec-managerial"/>
    <s v="exercise"/>
    <s v="not-in-family"/>
    <n v="90700"/>
    <n v="-20800"/>
    <d v="2015-02-09T00:00:00"/>
    <s v="Multi-vehicle Collision"/>
    <s v="Front Collision"/>
    <s v="Major Damage"/>
    <s v="Ambulance"/>
    <s v="NC"/>
    <s v="Riverwood"/>
    <s v="1135 Solo Lane"/>
    <n v="3"/>
    <n v="3"/>
    <s v="NO"/>
    <n v="1"/>
    <n v="1"/>
    <s v="?"/>
    <n v="70680"/>
    <n v="5890"/>
    <n v="11780"/>
    <n v="53010"/>
    <s v="Ford"/>
    <s v="Fusion"/>
    <n v="2009"/>
    <s v="N"/>
    <n v="0"/>
  </r>
  <r>
    <n v="271"/>
    <n v="42"/>
    <n v="307447"/>
    <d v="1990-03-17T00:00:00"/>
    <s v="IL"/>
    <s v="100/300"/>
    <n v="500"/>
    <n v="1515.3"/>
    <n v="0"/>
    <n v="603248"/>
    <x v="1"/>
    <x v="5"/>
    <s v="machine-op-inspct"/>
    <s v="hiking"/>
    <s v="not-in-family"/>
    <n v="0"/>
    <n v="0"/>
    <d v="2015-01-19T00:00:00"/>
    <s v="Multi-vehicle Collision"/>
    <s v="Rear Collision"/>
    <s v="Total Loss"/>
    <s v="Ambulance"/>
    <s v="SC"/>
    <s v="Northbend"/>
    <s v="9737 Solo Hwy"/>
    <n v="21"/>
    <n v="3"/>
    <s v="NO"/>
    <n v="1"/>
    <n v="0"/>
    <s v="NO"/>
    <n v="93720"/>
    <n v="17040"/>
    <n v="8520"/>
    <n v="68160"/>
    <s v="Mercedes"/>
    <s v="ML350"/>
    <n v="2005"/>
    <s v="N"/>
    <n v="0"/>
  </r>
  <r>
    <n v="80"/>
    <n v="25"/>
    <n v="992145"/>
    <d v="2012-03-01T00:00:00"/>
    <s v="IL"/>
    <s v="100/300"/>
    <n v="2000"/>
    <n v="1075.18"/>
    <n v="5000000"/>
    <n v="601112"/>
    <x v="1"/>
    <x v="1"/>
    <s v="armed-forces"/>
    <s v="exercise"/>
    <s v="husband"/>
    <n v="67700"/>
    <n v="-58400"/>
    <d v="2015-02-21T00:00:00"/>
    <s v="Vehicle Theft"/>
    <s v="?"/>
    <s v="Minor Damage"/>
    <s v="None"/>
    <s v="OH"/>
    <s v="Northbrook"/>
    <s v="3289 Britain Drive"/>
    <n v="5"/>
    <n v="1"/>
    <s v="NO"/>
    <n v="2"/>
    <n v="0"/>
    <s v="YES"/>
    <n v="6930"/>
    <n v="1260"/>
    <n v="630"/>
    <n v="5040"/>
    <s v="Toyota"/>
    <s v="Highlander"/>
    <n v="2001"/>
    <s v="N"/>
    <n v="0"/>
  </r>
  <r>
    <n v="325"/>
    <n v="47"/>
    <n v="900628"/>
    <d v="2006-02-05T00:00:00"/>
    <s v="IN"/>
    <s v="500/1000"/>
    <n v="1000"/>
    <n v="1690.27"/>
    <n v="0"/>
    <n v="438830"/>
    <x v="1"/>
    <x v="2"/>
    <s v="protective-serv"/>
    <s v="hiking"/>
    <s v="not-in-family"/>
    <n v="61500"/>
    <n v="0"/>
    <d v="2015-01-14T00:00:00"/>
    <s v="Single Vehicle Collision"/>
    <s v="Side Collision"/>
    <s v="Major Damage"/>
    <s v="Fire"/>
    <s v="VA"/>
    <s v="Springfield"/>
    <s v="6550 Andromedia St"/>
    <n v="11"/>
    <n v="1"/>
    <s v="YES"/>
    <n v="0"/>
    <n v="3"/>
    <s v="NO"/>
    <n v="72930"/>
    <n v="6630"/>
    <n v="6630"/>
    <n v="59670"/>
    <s v="Dodge"/>
    <s v="RAM"/>
    <n v="2006"/>
    <s v="Y"/>
    <n v="0"/>
  </r>
  <r>
    <n v="29"/>
    <n v="25"/>
    <n v="235220"/>
    <d v="2014-11-01T00:00:00"/>
    <s v="IL"/>
    <s v="250/500"/>
    <n v="2000"/>
    <n v="1352.83"/>
    <n v="0"/>
    <n v="464959"/>
    <x v="0"/>
    <x v="4"/>
    <s v="farming-fishing"/>
    <s v="skydiving"/>
    <s v="own-child"/>
    <n v="0"/>
    <n v="-71700"/>
    <d v="2015-01-22T00:00:00"/>
    <s v="Multi-vehicle Collision"/>
    <s v="Rear Collision"/>
    <s v="Minor Damage"/>
    <s v="Other"/>
    <s v="SC"/>
    <s v="Hillsdale"/>
    <s v="1679 2nd Hwy"/>
    <n v="4"/>
    <n v="4"/>
    <s v="YES"/>
    <n v="1"/>
    <n v="2"/>
    <s v="YES"/>
    <n v="64890"/>
    <n v="7210"/>
    <n v="7210"/>
    <n v="50470"/>
    <s v="Nissan"/>
    <s v="Pathfinder"/>
    <n v="2013"/>
    <s v="Y"/>
    <n v="0"/>
  </r>
  <r>
    <n v="295"/>
    <n v="48"/>
    <n v="740019"/>
    <d v="2009-06-17T00:00:00"/>
    <s v="OH"/>
    <s v="250/500"/>
    <n v="1000"/>
    <n v="1148.73"/>
    <n v="0"/>
    <n v="439787"/>
    <x v="1"/>
    <x v="6"/>
    <s v="machine-op-inspct"/>
    <s v="kayaking"/>
    <s v="wife"/>
    <n v="0"/>
    <n v="0"/>
    <d v="2015-02-22T00:00:00"/>
    <s v="Parked Car"/>
    <s v="?"/>
    <s v="Trivial Damage"/>
    <s v="None"/>
    <s v="WV"/>
    <s v="Columbus"/>
    <s v="3998 Flute St"/>
    <n v="6"/>
    <n v="1"/>
    <s v="?"/>
    <n v="1"/>
    <n v="2"/>
    <s v="YES"/>
    <n v="5400"/>
    <n v="900"/>
    <n v="900"/>
    <n v="3600"/>
    <s v="Saab"/>
    <n v="95"/>
    <n v="1999"/>
    <s v="N"/>
    <n v="0"/>
  </r>
  <r>
    <n v="239"/>
    <n v="42"/>
    <n v="246882"/>
    <d v="1999-09-20T00:00:00"/>
    <s v="IL"/>
    <s v="100/300"/>
    <n v="1000"/>
    <n v="969.5"/>
    <n v="0"/>
    <n v="464839"/>
    <x v="0"/>
    <x v="6"/>
    <s v="exec-managerial"/>
    <s v="reading"/>
    <s v="not-in-family"/>
    <n v="0"/>
    <n v="0"/>
    <d v="2015-01-26T00:00:00"/>
    <s v="Vehicle Theft"/>
    <s v="?"/>
    <s v="Trivial Damage"/>
    <s v="None"/>
    <s v="NC"/>
    <s v="Northbrook"/>
    <s v="2430 MLK Ave"/>
    <n v="10"/>
    <n v="1"/>
    <s v="NO"/>
    <n v="0"/>
    <n v="0"/>
    <s v="?"/>
    <n v="5600"/>
    <n v="700"/>
    <n v="700"/>
    <n v="4200"/>
    <s v="Audi"/>
    <s v="A3"/>
    <n v="2007"/>
    <s v="N"/>
    <n v="0"/>
  </r>
  <r>
    <n v="269"/>
    <n v="41"/>
    <n v="797613"/>
    <d v="1990-10-19T00:00:00"/>
    <s v="IN"/>
    <s v="100/300"/>
    <n v="500"/>
    <n v="1463.82"/>
    <n v="0"/>
    <n v="448984"/>
    <x v="1"/>
    <x v="6"/>
    <s v="protective-serv"/>
    <s v="yachting"/>
    <s v="not-in-family"/>
    <n v="0"/>
    <n v="-72300"/>
    <d v="2015-01-24T00:00:00"/>
    <s v="Single Vehicle Collision"/>
    <s v="Rear Collision"/>
    <s v="Minor Damage"/>
    <s v="Police"/>
    <s v="SC"/>
    <s v="Northbend"/>
    <s v="7717 Britain Hwy"/>
    <n v="23"/>
    <n v="1"/>
    <s v="YES"/>
    <n v="0"/>
    <n v="0"/>
    <s v="?"/>
    <n v="79300"/>
    <n v="15860"/>
    <n v="15860"/>
    <n v="47580"/>
    <s v="Saab"/>
    <s v="92x"/>
    <n v="2007"/>
    <s v="N"/>
    <n v="0"/>
  </r>
  <r>
    <n v="80"/>
    <n v="27"/>
    <n v="193442"/>
    <d v="1996-08-05T00:00:00"/>
    <s v="IL"/>
    <s v="100/300"/>
    <n v="1000"/>
    <n v="1474.17"/>
    <n v="0"/>
    <n v="440327"/>
    <x v="1"/>
    <x v="6"/>
    <s v="tech-support"/>
    <s v="exercise"/>
    <s v="unmarried"/>
    <n v="0"/>
    <n v="0"/>
    <d v="2015-02-19T00:00:00"/>
    <s v="Single Vehicle Collision"/>
    <s v="Side Collision"/>
    <s v="Major Damage"/>
    <s v="Police"/>
    <s v="WV"/>
    <s v="Northbend"/>
    <s v="7773 Tree Hwy"/>
    <n v="13"/>
    <n v="1"/>
    <s v="YES"/>
    <n v="1"/>
    <n v="0"/>
    <s v="YES"/>
    <n v="52800"/>
    <n v="10560"/>
    <n v="5280"/>
    <n v="36960"/>
    <s v="Saab"/>
    <n v="95"/>
    <n v="2004"/>
    <s v="N"/>
    <n v="0"/>
  </r>
  <r>
    <n v="279"/>
    <n v="41"/>
    <n v="389238"/>
    <d v="2001-06-06T00:00:00"/>
    <s v="IL"/>
    <s v="250/500"/>
    <n v="500"/>
    <n v="1497.35"/>
    <n v="0"/>
    <n v="460742"/>
    <x v="1"/>
    <x v="7"/>
    <s v="prof-specialty"/>
    <s v="bungie-jumping"/>
    <s v="husband"/>
    <n v="37300"/>
    <n v="-31700"/>
    <d v="2015-01-29T00:00:00"/>
    <s v="Multi-vehicle Collision"/>
    <s v="Front Collision"/>
    <s v="Minor Damage"/>
    <s v="Fire"/>
    <s v="NC"/>
    <s v="Northbrook"/>
    <s v="2199 Texas Drive"/>
    <n v="16"/>
    <n v="3"/>
    <s v="?"/>
    <n v="2"/>
    <n v="3"/>
    <s v="NO"/>
    <n v="28800"/>
    <n v="0"/>
    <n v="3600"/>
    <n v="25200"/>
    <s v="Ford"/>
    <s v="Fusion"/>
    <n v="2013"/>
    <s v="N"/>
    <n v="0"/>
  </r>
  <r>
    <n v="165"/>
    <n v="33"/>
    <n v="760179"/>
    <d v="2007-03-25T00:00:00"/>
    <s v="OH"/>
    <s v="100/300"/>
    <n v="1000"/>
    <n v="1427.14"/>
    <n v="0"/>
    <n v="446895"/>
    <x v="1"/>
    <x v="2"/>
    <s v="tech-support"/>
    <s v="kayaking"/>
    <s v="other-relative"/>
    <n v="35300"/>
    <n v="-58100"/>
    <d v="2015-02-15T00:00:00"/>
    <s v="Parked Car"/>
    <s v="?"/>
    <s v="Minor Damage"/>
    <s v="Police"/>
    <s v="WV"/>
    <s v="Northbend"/>
    <s v="1028 Sky Lane"/>
    <n v="3"/>
    <n v="1"/>
    <s v="NO"/>
    <n v="1"/>
    <n v="1"/>
    <s v="NO"/>
    <n v="2970"/>
    <n v="330"/>
    <n v="330"/>
    <n v="2310"/>
    <s v="Toyota"/>
    <s v="Highlander"/>
    <n v="2008"/>
    <s v="N"/>
    <n v="0"/>
  </r>
  <r>
    <n v="350"/>
    <n v="54"/>
    <n v="939905"/>
    <d v="2013-10-31T00:00:00"/>
    <s v="OH"/>
    <s v="500/1000"/>
    <n v="500"/>
    <n v="1495.1"/>
    <n v="0"/>
    <n v="609374"/>
    <x v="0"/>
    <x v="6"/>
    <s v="other-service"/>
    <s v="basketball"/>
    <s v="wife"/>
    <n v="50500"/>
    <n v="0"/>
    <d v="2015-02-12T00:00:00"/>
    <s v="Multi-vehicle Collision"/>
    <s v="Side Collision"/>
    <s v="Total Loss"/>
    <s v="Police"/>
    <s v="SC"/>
    <s v="Northbend"/>
    <s v="4154 Lincoln Hwy"/>
    <n v="15"/>
    <n v="3"/>
    <s v="NO"/>
    <n v="0"/>
    <n v="0"/>
    <s v="?"/>
    <n v="93480"/>
    <n v="15580"/>
    <n v="7790"/>
    <n v="70110"/>
    <s v="Chevrolet"/>
    <s v="Malibu"/>
    <n v="2014"/>
    <s v="N"/>
    <n v="0"/>
  </r>
  <r>
    <n v="295"/>
    <n v="49"/>
    <n v="872814"/>
    <d v="1992-06-13T00:00:00"/>
    <s v="IL"/>
    <s v="100/300"/>
    <n v="500"/>
    <n v="1141.6199999999999"/>
    <n v="0"/>
    <n v="451672"/>
    <x v="0"/>
    <x v="6"/>
    <s v="prof-specialty"/>
    <s v="kayaking"/>
    <s v="husband"/>
    <n v="34300"/>
    <n v="-24300"/>
    <d v="2015-01-01T00:00:00"/>
    <s v="Vehicle Theft"/>
    <s v="?"/>
    <s v="Minor Damage"/>
    <s v="None"/>
    <s v="WV"/>
    <s v="Columbus"/>
    <s v="8085 Andromedia St"/>
    <n v="4"/>
    <n v="1"/>
    <s v="YES"/>
    <n v="1"/>
    <n v="3"/>
    <s v="YES"/>
    <n v="4320"/>
    <n v="480"/>
    <n v="480"/>
    <n v="3360"/>
    <s v="Mercedes"/>
    <s v="E400"/>
    <n v="2002"/>
    <s v="N"/>
    <n v="0"/>
  </r>
  <r>
    <n v="464"/>
    <n v="61"/>
    <n v="632627"/>
    <d v="1990-10-07T00:00:00"/>
    <s v="OH"/>
    <s v="500/1000"/>
    <n v="1000"/>
    <n v="1125.3699999999999"/>
    <n v="0"/>
    <n v="604450"/>
    <x v="1"/>
    <x v="2"/>
    <s v="prof-specialty"/>
    <s v="basketball"/>
    <s v="husband"/>
    <n v="0"/>
    <n v="-56400"/>
    <d v="2015-01-13T00:00:00"/>
    <s v="Multi-vehicle Collision"/>
    <s v="Rear Collision"/>
    <s v="Major Damage"/>
    <s v="Police"/>
    <s v="VA"/>
    <s v="Northbend"/>
    <s v="4793 4th Ridge"/>
    <n v="6"/>
    <n v="3"/>
    <s v="?"/>
    <n v="0"/>
    <n v="2"/>
    <s v="YES"/>
    <n v="79800"/>
    <n v="6650"/>
    <n v="19950"/>
    <n v="53200"/>
    <s v="Saab"/>
    <n v="95"/>
    <n v="2000"/>
    <s v="Y"/>
    <n v="0"/>
  </r>
  <r>
    <n v="118"/>
    <n v="28"/>
    <n v="283414"/>
    <d v="1991-12-28T00:00:00"/>
    <s v="IN"/>
    <s v="500/1000"/>
    <n v="2000"/>
    <n v="1207.3599999999999"/>
    <n v="0"/>
    <n v="432896"/>
    <x v="1"/>
    <x v="5"/>
    <s v="handlers-cleaners"/>
    <s v="camping"/>
    <s v="own-child"/>
    <n v="0"/>
    <n v="-57000"/>
    <d v="2015-03-01T00:00:00"/>
    <s v="Multi-vehicle Collision"/>
    <s v="Front Collision"/>
    <s v="Major Damage"/>
    <s v="Ambulance"/>
    <s v="WV"/>
    <s v="Columbus"/>
    <s v="7428 Sky Hwy"/>
    <n v="22"/>
    <n v="2"/>
    <s v="NO"/>
    <n v="1"/>
    <n v="0"/>
    <s v="?"/>
    <n v="74200"/>
    <n v="7420"/>
    <n v="14840"/>
    <n v="51940"/>
    <s v="Volkswagen"/>
    <s v="Passat"/>
    <n v="1997"/>
    <s v="N"/>
    <n v="0"/>
  </r>
  <r>
    <n v="298"/>
    <n v="47"/>
    <n v="163161"/>
    <d v="1998-11-11T00:00:00"/>
    <s v="IL"/>
    <s v="500/1000"/>
    <n v="2000"/>
    <n v="1338.5"/>
    <n v="0"/>
    <n v="618929"/>
    <x v="1"/>
    <x v="1"/>
    <s v="machine-op-inspct"/>
    <s v="basketball"/>
    <s v="other-relative"/>
    <n v="28800"/>
    <n v="0"/>
    <d v="2015-02-02T00:00:00"/>
    <s v="Single Vehicle Collision"/>
    <s v="Front Collision"/>
    <s v="Major Damage"/>
    <s v="Fire"/>
    <s v="NY"/>
    <s v="Northbrook"/>
    <s v="2306 5th Lane"/>
    <n v="1"/>
    <n v="1"/>
    <s v="?"/>
    <n v="0"/>
    <n v="0"/>
    <s v="?"/>
    <m/>
    <n v="10860"/>
    <n v="10860"/>
    <n v="48870"/>
    <s v="Saab"/>
    <n v="93"/>
    <n v="2000"/>
    <s v="Y"/>
    <n v="1"/>
  </r>
  <r>
    <n v="87"/>
    <n v="31"/>
    <n v="853360"/>
    <d v="2009-06-26T00:00:00"/>
    <s v="IN"/>
    <s v="500/1000"/>
    <n v="1000"/>
    <n v="1074.07"/>
    <n v="0"/>
    <n v="451312"/>
    <x v="1"/>
    <x v="4"/>
    <s v="sales"/>
    <s v="chess"/>
    <s v="husband"/>
    <n v="0"/>
    <n v="-47500"/>
    <d v="2015-01-27T00:00:00"/>
    <s v="Multi-vehicle Collision"/>
    <s v="Rear Collision"/>
    <s v="Major Damage"/>
    <s v="Fire"/>
    <s v="NY"/>
    <s v="Springfield"/>
    <s v="3052 Weaver Ridge"/>
    <n v="16"/>
    <n v="3"/>
    <s v="NO"/>
    <n v="0"/>
    <n v="3"/>
    <s v="YES"/>
    <n v="60940"/>
    <n v="5540"/>
    <n v="11080"/>
    <n v="44320"/>
    <s v="Nissan"/>
    <s v="Ultima"/>
    <n v="2006"/>
    <s v="Y"/>
    <n v="0"/>
  </r>
  <r>
    <n v="261"/>
    <n v="42"/>
    <n v="776860"/>
    <d v="2009-01-11T00:00:00"/>
    <s v="OH"/>
    <s v="250/500"/>
    <n v="500"/>
    <n v="1337.56"/>
    <n v="0"/>
    <n v="605141"/>
    <x v="1"/>
    <x v="6"/>
    <s v="prof-specialty"/>
    <s v="video-games"/>
    <s v="unmarried"/>
    <n v="0"/>
    <n v="0"/>
    <d v="2015-01-12T00:00:00"/>
    <s v="Single Vehicle Collision"/>
    <s v="Rear Collision"/>
    <s v="Minor Damage"/>
    <s v="Police"/>
    <s v="SC"/>
    <s v="Riverwood"/>
    <s v="5211 Weaver Drive"/>
    <n v="18"/>
    <n v="1"/>
    <s v="?"/>
    <n v="1"/>
    <n v="2"/>
    <s v="YES"/>
    <n v="74700"/>
    <n v="7470"/>
    <n v="14940"/>
    <n v="52290"/>
    <s v="Dodge"/>
    <s v="RAM"/>
    <n v="2010"/>
    <s v="N"/>
    <n v="0"/>
  </r>
  <r>
    <n v="453"/>
    <n v="60"/>
    <n v="149367"/>
    <d v="2003-03-18T00:00:00"/>
    <s v="IN"/>
    <s v="100/300"/>
    <n v="500"/>
    <n v="1298.9100000000001"/>
    <n v="6000000"/>
    <n v="459504"/>
    <x v="0"/>
    <x v="1"/>
    <s v="craft-repair"/>
    <s v="dancing"/>
    <s v="unmarried"/>
    <n v="52600"/>
    <n v="-38800"/>
    <d v="2015-01-06T00:00:00"/>
    <s v="Single Vehicle Collision"/>
    <s v="Front Collision"/>
    <s v="Major Damage"/>
    <s v="Fire"/>
    <s v="NC"/>
    <s v="Springfield"/>
    <s v="7253 MLK St"/>
    <n v="0"/>
    <n v="1"/>
    <s v="YES"/>
    <n v="0"/>
    <n v="0"/>
    <s v="?"/>
    <n v="70000"/>
    <n v="14000"/>
    <n v="7000"/>
    <n v="49000"/>
    <s v="Ford"/>
    <s v="F150"/>
    <n v="2015"/>
    <s v="Y"/>
    <n v="0"/>
  </r>
  <r>
    <n v="210"/>
    <n v="41"/>
    <n v="395269"/>
    <d v="2012-11-02T00:00:00"/>
    <s v="IL"/>
    <s v="500/1000"/>
    <n v="500"/>
    <n v="1222.75"/>
    <n v="0"/>
    <n v="432781"/>
    <x v="0"/>
    <x v="5"/>
    <s v="exec-managerial"/>
    <s v="polo"/>
    <s v="other-relative"/>
    <n v="0"/>
    <n v="-41000"/>
    <d v="2015-01-30T00:00:00"/>
    <s v="Multi-vehicle Collision"/>
    <s v="Rear Collision"/>
    <s v="Total Loss"/>
    <s v="Other"/>
    <m/>
    <s v="Columbus"/>
    <s v="1454 5th Ridge"/>
    <n v="12"/>
    <n v="3"/>
    <s v="?"/>
    <n v="2"/>
    <n v="0"/>
    <s v="NO"/>
    <n v="81070"/>
    <n v="14740"/>
    <n v="14740"/>
    <n v="51590"/>
    <s v="BMW"/>
    <s v="X5"/>
    <n v="2001"/>
    <s v="N"/>
    <n v="1"/>
  </r>
  <r>
    <n v="168"/>
    <n v="32"/>
    <n v="981123"/>
    <d v="2000-05-04T00:00:00"/>
    <s v="IN"/>
    <s v="100/300"/>
    <n v="1000"/>
    <n v="1059.52"/>
    <n v="0"/>
    <n v="452748"/>
    <x v="0"/>
    <x v="0"/>
    <s v="protective-serv"/>
    <s v="camping"/>
    <s v="own-child"/>
    <n v="0"/>
    <n v="-40600"/>
    <d v="2015-03-01T00:00:00"/>
    <s v="Multi-vehicle Collision"/>
    <s v="Side Collision"/>
    <s v="Major Damage"/>
    <s v="Other"/>
    <s v="VA"/>
    <s v="Hillsdale"/>
    <s v="5622 Best Ridge"/>
    <n v="13"/>
    <n v="2"/>
    <s v="?"/>
    <n v="1"/>
    <n v="1"/>
    <s v="?"/>
    <n v="57720"/>
    <n v="14430"/>
    <n v="9620"/>
    <n v="33670"/>
    <s v="Saab"/>
    <n v="93"/>
    <n v="2007"/>
    <s v="N"/>
    <n v="0"/>
  </r>
  <r>
    <n v="390"/>
    <n v="51"/>
    <n v="143626"/>
    <d v="1999-09-29T00:00:00"/>
    <s v="OH"/>
    <s v="250/500"/>
    <n v="2000"/>
    <n v="1124.3800000000001"/>
    <n v="0"/>
    <n v="618316"/>
    <x v="0"/>
    <x v="2"/>
    <s v="armed-forces"/>
    <s v="reading"/>
    <s v="other-relative"/>
    <n v="0"/>
    <n v="0"/>
    <d v="2015-02-24T00:00:00"/>
    <s v="Vehicle Theft"/>
    <s v="?"/>
    <s v="Minor Damage"/>
    <s v="None"/>
    <s v="VA"/>
    <s v="Northbrook"/>
    <s v="4574 Britain Hwy"/>
    <n v="9"/>
    <n v="1"/>
    <s v="YES"/>
    <n v="1"/>
    <n v="1"/>
    <s v="YES"/>
    <n v="7080"/>
    <n v="1180"/>
    <n v="1180"/>
    <n v="4720"/>
    <s v="Ford"/>
    <s v="F150"/>
    <n v="2001"/>
    <s v="N"/>
    <n v="0"/>
  </r>
  <r>
    <n v="258"/>
    <n v="46"/>
    <n v="648397"/>
    <d v="1999-03-09T00:00:00"/>
    <s v="IN"/>
    <s v="100/300"/>
    <n v="1000"/>
    <n v="1110.3699999999999"/>
    <n v="10000000"/>
    <n v="455365"/>
    <x v="0"/>
    <x v="0"/>
    <s v="machine-op-inspct"/>
    <s v="hiking"/>
    <s v="other-relative"/>
    <n v="34400"/>
    <n v="-56800"/>
    <d v="2015-01-24T00:00:00"/>
    <s v="Multi-vehicle Collision"/>
    <s v="Side Collision"/>
    <s v="Total Loss"/>
    <s v="Other"/>
    <s v="NY"/>
    <s v="Riverwood"/>
    <s v="4539 Texas St"/>
    <n v="14"/>
    <n v="3"/>
    <s v="NO"/>
    <n v="0"/>
    <n v="1"/>
    <s v="?"/>
    <n v="47700"/>
    <n v="4770"/>
    <n v="9540"/>
    <n v="33390"/>
    <s v="Accura"/>
    <s v="MDX"/>
    <n v="1997"/>
    <s v="Y"/>
    <n v="0"/>
  </r>
  <r>
    <n v="107"/>
    <n v="31"/>
    <n v="154982"/>
    <d v="1991-02-13T00:00:00"/>
    <s v="IL"/>
    <s v="500/1000"/>
    <n v="2000"/>
    <n v="1374.22"/>
    <n v="0"/>
    <n v="470603"/>
    <x v="1"/>
    <x v="1"/>
    <s v="machine-op-inspct"/>
    <s v="bungie-jumping"/>
    <s v="other-relative"/>
    <n v="62000"/>
    <n v="-63100"/>
    <d v="2015-02-26T00:00:00"/>
    <s v="Single Vehicle Collision"/>
    <s v="Rear Collision"/>
    <s v="Minor Damage"/>
    <s v="Police"/>
    <s v="SC"/>
    <s v="Hillsdale"/>
    <s v="8118 Elm Ridge"/>
    <n v="16"/>
    <n v="1"/>
    <s v="NO"/>
    <n v="0"/>
    <n v="3"/>
    <s v="NO"/>
    <n v="51260"/>
    <n v="9320"/>
    <n v="9320"/>
    <n v="32620"/>
    <s v="Suburu"/>
    <s v="Legacy"/>
    <n v="2002"/>
    <s v="N"/>
    <n v="0"/>
  </r>
  <r>
    <n v="225"/>
    <n v="41"/>
    <n v="330591"/>
    <d v="1993-08-05T00:00:00"/>
    <s v="OH"/>
    <s v="500/1000"/>
    <n v="2000"/>
    <n v="1103.58"/>
    <n v="0"/>
    <n v="475292"/>
    <x v="0"/>
    <x v="5"/>
    <s v="exec-managerial"/>
    <s v="exercise"/>
    <s v="unmarried"/>
    <n v="41200"/>
    <n v="-36200"/>
    <d v="2015-01-19T00:00:00"/>
    <s v="Multi-vehicle Collision"/>
    <s v="Side Collision"/>
    <s v="Major Damage"/>
    <s v="Police"/>
    <s v="NY"/>
    <s v="Northbend"/>
    <s v="3814 Britain Drive"/>
    <n v="20"/>
    <n v="3"/>
    <s v="?"/>
    <n v="2"/>
    <n v="2"/>
    <s v="NO"/>
    <n v="70400"/>
    <n v="6400"/>
    <n v="12800"/>
    <n v="51200"/>
    <s v="Toyota"/>
    <s v="Highlander"/>
    <n v="2011"/>
    <s v="Y"/>
    <n v="0"/>
  </r>
  <r>
    <n v="164"/>
    <n v="38"/>
    <n v="319232"/>
    <d v="1997-10-31T00:00:00"/>
    <s v="IL"/>
    <s v="250/500"/>
    <n v="2000"/>
    <n v="1269.76"/>
    <n v="0"/>
    <n v="467743"/>
    <x v="1"/>
    <x v="1"/>
    <s v="transport-moving"/>
    <s v="yachting"/>
    <s v="not-in-family"/>
    <n v="44300"/>
    <n v="0"/>
    <d v="2015-01-17T00:00:00"/>
    <s v="Single Vehicle Collision"/>
    <s v="Rear Collision"/>
    <s v="Minor Damage"/>
    <s v="Fire"/>
    <s v="NY"/>
    <s v="Hillsdale"/>
    <s v="4614 MLK Ave"/>
    <n v="4"/>
    <n v="1"/>
    <s v="NO"/>
    <n v="1"/>
    <n v="3"/>
    <s v="YES"/>
    <n v="90000"/>
    <n v="18000"/>
    <n v="9000"/>
    <n v="63000"/>
    <s v="Ford"/>
    <s v="Fusion"/>
    <n v="2015"/>
    <s v="N"/>
    <n v="0"/>
  </r>
  <r>
    <n v="245"/>
    <n v="39"/>
    <n v="531640"/>
    <d v="2001-04-21T00:00:00"/>
    <s v="OH"/>
    <s v="250/500"/>
    <n v="500"/>
    <n v="964.79"/>
    <n v="8000000"/>
    <n v="460675"/>
    <x v="1"/>
    <x v="2"/>
    <s v="adm-clerical"/>
    <s v="camping"/>
    <s v="husband"/>
    <n v="58000"/>
    <n v="0"/>
    <d v="2015-02-20T00:00:00"/>
    <s v="Multi-vehicle Collision"/>
    <s v="Rear Collision"/>
    <s v="Minor Damage"/>
    <s v="Police"/>
    <s v="NY"/>
    <s v="Arlington"/>
    <s v="1628 Best Drive"/>
    <n v="7"/>
    <n v="3"/>
    <s v="?"/>
    <n v="0"/>
    <n v="1"/>
    <s v="?"/>
    <n v="72820"/>
    <n v="13240"/>
    <n v="6620"/>
    <n v="52960"/>
    <s v="BMW"/>
    <s v="3 Series"/>
    <n v="2010"/>
    <s v="N"/>
    <n v="0"/>
  </r>
  <r>
    <n v="255"/>
    <n v="41"/>
    <n v="368050"/>
    <d v="2013-01-08T00:00:00"/>
    <s v="IL"/>
    <s v="500/1000"/>
    <n v="2000"/>
    <n v="1167.3"/>
    <n v="4000000"/>
    <n v="618123"/>
    <x v="0"/>
    <x v="5"/>
    <s v="priv-house-serv"/>
    <s v="board-games"/>
    <s v="other-relative"/>
    <n v="0"/>
    <n v="0"/>
    <d v="2015-02-22T00:00:00"/>
    <s v="Single Vehicle Collision"/>
    <s v="Side Collision"/>
    <s v="Minor Damage"/>
    <s v="Fire"/>
    <s v="SC"/>
    <s v="Hillsdale"/>
    <s v="8381 Solo Hwy"/>
    <n v="22"/>
    <n v="1"/>
    <s v="NO"/>
    <n v="2"/>
    <n v="0"/>
    <s v="?"/>
    <n v="69300"/>
    <n v="13860"/>
    <n v="13860"/>
    <n v="41580"/>
    <s v="Volkswagen"/>
    <s v="Passat"/>
    <n v="2000"/>
    <s v="N"/>
    <n v="0"/>
  </r>
  <r>
    <n v="206"/>
    <n v="36"/>
    <n v="253791"/>
    <d v="2009-07-23T00:00:00"/>
    <s v="IL"/>
    <s v="500/1000"/>
    <n v="500"/>
    <n v="1625.45"/>
    <n v="4000000"/>
    <n v="607452"/>
    <x v="1"/>
    <x v="0"/>
    <s v="other-service"/>
    <s v="video-games"/>
    <s v="other-relative"/>
    <n v="0"/>
    <n v="-53700"/>
    <d v="2015-01-23T00:00:00"/>
    <s v="Single Vehicle Collision"/>
    <s v="Front Collision"/>
    <s v="Major Damage"/>
    <m/>
    <s v="NY"/>
    <s v="Northbrook"/>
    <s v="2100 MLK St"/>
    <n v="11"/>
    <n v="1"/>
    <s v="NO"/>
    <n v="2"/>
    <n v="1"/>
    <s v="NO"/>
    <n v="76560"/>
    <n v="12760"/>
    <n v="12760"/>
    <n v="51040"/>
    <s v="Ford"/>
    <s v="Fusion"/>
    <n v="2008"/>
    <s v="Y"/>
    <n v="1"/>
  </r>
  <r>
    <n v="203"/>
    <n v="38"/>
    <n v="155724"/>
    <d v="1998-02-20T00:00:00"/>
    <s v="IL"/>
    <s v="250/500"/>
    <n v="500"/>
    <n v="1394.43"/>
    <n v="0"/>
    <n v="606352"/>
    <x v="1"/>
    <x v="4"/>
    <s v="other-service"/>
    <s v="skydiving"/>
    <s v="not-in-family"/>
    <n v="0"/>
    <n v="0"/>
    <d v="2015-01-31T00:00:00"/>
    <s v="Single Vehicle Collision"/>
    <s v="Front Collision"/>
    <s v="Major Damage"/>
    <s v="Ambulance"/>
    <s v="VA"/>
    <s v="Columbus"/>
    <s v="5071 Flute Ridge"/>
    <n v="7"/>
    <n v="1"/>
    <s v="?"/>
    <n v="0"/>
    <n v="1"/>
    <s v="YES"/>
    <n v="55440"/>
    <n v="0"/>
    <n v="6160"/>
    <n v="49280"/>
    <s v="Nissan"/>
    <s v="Maxima"/>
    <n v="1999"/>
    <s v="Y"/>
    <n v="0"/>
  </r>
  <r>
    <n v="22"/>
    <n v="25"/>
    <n v="824540"/>
    <d v="2008-03-13T00:00:00"/>
    <s v="OH"/>
    <s v="250/500"/>
    <n v="2000"/>
    <n v="1053.24"/>
    <n v="0"/>
    <n v="603527"/>
    <x v="1"/>
    <x v="6"/>
    <s v="prof-specialty"/>
    <s v="movies"/>
    <s v="other-relative"/>
    <n v="51100"/>
    <n v="0"/>
    <d v="2015-01-05T00:00:00"/>
    <s v="Multi-vehicle Collision"/>
    <s v="Front Collision"/>
    <s v="Total Loss"/>
    <s v="Other"/>
    <s v="NC"/>
    <s v="Arlington"/>
    <s v="7551 Britain Lane"/>
    <n v="0"/>
    <n v="4"/>
    <s v="YES"/>
    <n v="1"/>
    <n v="0"/>
    <s v="NO"/>
    <n v="77130"/>
    <n v="8570"/>
    <n v="17140"/>
    <n v="51420"/>
    <s v="Accura"/>
    <s v="MDX"/>
    <n v="1995"/>
    <s v="N"/>
    <n v="0"/>
  </r>
  <r>
    <n v="211"/>
    <n v="35"/>
    <n v="717392"/>
    <d v="1996-08-20T00:00:00"/>
    <s v="IL"/>
    <s v="100/300"/>
    <n v="500"/>
    <n v="1040.75"/>
    <n v="0"/>
    <n v="445601"/>
    <x v="1"/>
    <x v="7"/>
    <s v="prof-specialty"/>
    <s v="paintball"/>
    <s v="not-in-family"/>
    <n v="0"/>
    <n v="0"/>
    <d v="2015-02-03T00:00:00"/>
    <s v="Single Vehicle Collision"/>
    <s v="Rear Collision"/>
    <s v="Total Loss"/>
    <s v="Ambulance"/>
    <s v="WV"/>
    <s v="Northbend"/>
    <s v="2275 Best Lane"/>
    <n v="1"/>
    <n v="1"/>
    <s v="YES"/>
    <n v="1"/>
    <n v="1"/>
    <s v="?"/>
    <n v="42000"/>
    <n v="7000"/>
    <n v="7000"/>
    <n v="28000"/>
    <s v="BMW"/>
    <s v="X5"/>
    <n v="2011"/>
    <s v="N"/>
    <n v="0"/>
  </r>
  <r>
    <n v="206"/>
    <n v="39"/>
    <n v="965768"/>
    <d v="2014-07-27T00:00:00"/>
    <s v="IN"/>
    <s v="250/500"/>
    <n v="1000"/>
    <n v="1302.4000000000001"/>
    <n v="6000000"/>
    <n v="603948"/>
    <x v="0"/>
    <x v="7"/>
    <s v="craft-repair"/>
    <s v="dancing"/>
    <s v="unmarried"/>
    <n v="47200"/>
    <n v="-69700"/>
    <d v="2015-02-17T00:00:00"/>
    <s v="Multi-vehicle Collision"/>
    <s v="Rear Collision"/>
    <s v="Total Loss"/>
    <s v="Ambulance"/>
    <s v="NY"/>
    <s v="Hillsdale"/>
    <s v="1598 3rd Drive"/>
    <n v="12"/>
    <n v="3"/>
    <s v="NO"/>
    <n v="2"/>
    <n v="3"/>
    <s v="YES"/>
    <n v="36300"/>
    <n v="3300"/>
    <n v="9900"/>
    <n v="23100"/>
    <s v="Ford"/>
    <s v="Escape"/>
    <n v="2013"/>
    <s v="N"/>
    <n v="0"/>
  </r>
  <r>
    <n v="166"/>
    <n v="38"/>
    <n v="414779"/>
    <d v="1992-11-09T00:00:00"/>
    <s v="IL"/>
    <s v="100/300"/>
    <n v="2000"/>
    <n v="1588.55"/>
    <n v="0"/>
    <n v="435758"/>
    <x v="0"/>
    <x v="0"/>
    <s v="protective-serv"/>
    <s v="video-games"/>
    <s v="unmarried"/>
    <n v="59600"/>
    <n v="-32100"/>
    <d v="2015-01-09T00:00:00"/>
    <s v="Single Vehicle Collision"/>
    <s v="Side Collision"/>
    <s v="Total Loss"/>
    <s v="Other"/>
    <s v="WV"/>
    <s v="Columbus"/>
    <s v="7740 MLK St"/>
    <n v="8"/>
    <n v="1"/>
    <s v="NO"/>
    <n v="0"/>
    <n v="0"/>
    <s v="?"/>
    <n v="40320"/>
    <n v="5760"/>
    <n v="5760"/>
    <n v="28800"/>
    <s v="Suburu"/>
    <s v="Impreza"/>
    <n v="2001"/>
    <s v="N"/>
    <n v="0"/>
  </r>
  <r>
    <n v="165"/>
    <n v="32"/>
    <n v="428230"/>
    <d v="2012-06-04T00:00:00"/>
    <s v="IN"/>
    <s v="500/1000"/>
    <n v="500"/>
    <n v="1399.26"/>
    <n v="0"/>
    <n v="611586"/>
    <x v="1"/>
    <x v="5"/>
    <s v="tech-support"/>
    <s v="exercise"/>
    <s v="own-child"/>
    <n v="70500"/>
    <n v="0"/>
    <d v="2015-02-08T00:00:00"/>
    <s v="Parked Car"/>
    <s v="?"/>
    <s v="Minor Damage"/>
    <s v="Police"/>
    <s v="PA"/>
    <s v="Northbrook"/>
    <s v="1240 Tree Lane"/>
    <n v="9"/>
    <n v="1"/>
    <s v="?"/>
    <n v="2"/>
    <n v="0"/>
    <s v="?"/>
    <n v="3960"/>
    <n v="330"/>
    <n v="660"/>
    <n v="2970"/>
    <s v="BMW"/>
    <s v="M5"/>
    <n v="1998"/>
    <s v="N"/>
    <n v="0"/>
  </r>
  <r>
    <n v="274"/>
    <n v="43"/>
    <n v="517240"/>
    <d v="2001-05-13T00:00:00"/>
    <s v="OH"/>
    <s v="100/300"/>
    <n v="2000"/>
    <n v="1352.31"/>
    <n v="0"/>
    <n v="465263"/>
    <x v="0"/>
    <x v="6"/>
    <s v="farming-fishing"/>
    <s v="basketball"/>
    <s v="wife"/>
    <n v="40700"/>
    <n v="-47300"/>
    <d v="2015-02-06T00:00:00"/>
    <s v="Single Vehicle Collision"/>
    <s v="Front Collision"/>
    <s v="Major Damage"/>
    <s v="Fire"/>
    <s v="NY"/>
    <s v="Northbend"/>
    <s v="8983 Francis Ridge"/>
    <n v="22"/>
    <n v="1"/>
    <s v="YES"/>
    <n v="0"/>
    <n v="3"/>
    <s v="YES"/>
    <n v="63840"/>
    <n v="10640"/>
    <n v="10640"/>
    <n v="42560"/>
    <s v="BMW"/>
    <s v="X5"/>
    <n v="2006"/>
    <s v="Y"/>
    <n v="0"/>
  </r>
  <r>
    <n v="81"/>
    <n v="28"/>
    <n v="469874"/>
    <d v="2011-09-17T00:00:00"/>
    <s v="IL"/>
    <s v="250/500"/>
    <n v="1000"/>
    <n v="1139"/>
    <n v="6000000"/>
    <n v="617858"/>
    <x v="1"/>
    <x v="4"/>
    <s v="sales"/>
    <s v="sleeping"/>
    <s v="husband"/>
    <n v="42400"/>
    <n v="0"/>
    <d v="2015-01-14T00:00:00"/>
    <s v="Multi-vehicle Collision"/>
    <s v="Front Collision"/>
    <s v="Major Damage"/>
    <s v="Fire"/>
    <s v="SC"/>
    <s v="Northbend"/>
    <s v="7756 Solo Drive"/>
    <n v="0"/>
    <n v="3"/>
    <s v="?"/>
    <n v="1"/>
    <n v="2"/>
    <s v="?"/>
    <n v="44730"/>
    <n v="4970"/>
    <n v="4970"/>
    <n v="34790"/>
    <s v="Saab"/>
    <s v="92x"/>
    <n v="2000"/>
    <s v="Y"/>
    <n v="0"/>
  </r>
  <r>
    <n v="280"/>
    <n v="45"/>
    <n v="718428"/>
    <d v="2011-07-15T00:00:00"/>
    <s v="IN"/>
    <s v="250/500"/>
    <n v="1000"/>
    <n v="1397.67"/>
    <n v="0"/>
    <n v="607889"/>
    <x v="0"/>
    <x v="7"/>
    <s v="machine-op-inspct"/>
    <s v="camping"/>
    <s v="wife"/>
    <n v="57900"/>
    <n v="0"/>
    <d v="2015-01-22T00:00:00"/>
    <s v="Multi-vehicle Collision"/>
    <s v="Front Collision"/>
    <s v="Minor Damage"/>
    <s v="Other"/>
    <s v="NY"/>
    <s v="Arlington"/>
    <s v="9034 Weaver Ridge"/>
    <n v="0"/>
    <n v="3"/>
    <s v="YES"/>
    <n v="1"/>
    <n v="2"/>
    <s v="NO"/>
    <n v="84720"/>
    <n v="14120"/>
    <n v="14120"/>
    <n v="56480"/>
    <s v="Ford"/>
    <s v="Escape"/>
    <n v="1999"/>
    <s v="N"/>
    <n v="0"/>
  </r>
  <r>
    <n v="194"/>
    <n v="39"/>
    <n v="620215"/>
    <d v="2005-07-27T00:00:00"/>
    <s v="IN"/>
    <s v="250/500"/>
    <n v="500"/>
    <n v="823.17"/>
    <n v="0"/>
    <n v="455689"/>
    <x v="0"/>
    <x v="4"/>
    <s v="adm-clerical"/>
    <s v="paintball"/>
    <s v="own-child"/>
    <n v="0"/>
    <n v="0"/>
    <d v="2015-02-23T00:00:00"/>
    <s v="Multi-vehicle Collision"/>
    <s v="Front Collision"/>
    <s v="Major Damage"/>
    <s v="Other"/>
    <s v="WV"/>
    <s v="Columbus"/>
    <s v="1126 Texas Hwy"/>
    <n v="3"/>
    <n v="3"/>
    <s v="?"/>
    <n v="2"/>
    <n v="2"/>
    <s v="NO"/>
    <n v="61500"/>
    <n v="6150"/>
    <n v="12300"/>
    <n v="43050"/>
    <s v="Dodge"/>
    <s v="RAM"/>
    <n v="2012"/>
    <s v="N"/>
    <n v="0"/>
  </r>
  <r>
    <n v="112"/>
    <n v="27"/>
    <n v="618659"/>
    <d v="2005-10-18T00:00:00"/>
    <s v="OH"/>
    <s v="100/300"/>
    <n v="500"/>
    <n v="965.13"/>
    <n v="0"/>
    <n v="450341"/>
    <x v="1"/>
    <x v="4"/>
    <s v="tech-support"/>
    <s v="exercise"/>
    <s v="unmarried"/>
    <n v="60000"/>
    <n v="-54800"/>
    <d v="2015-02-22T00:00:00"/>
    <s v="Multi-vehicle Collision"/>
    <s v="Front Collision"/>
    <s v="Major Damage"/>
    <s v="Ambulance"/>
    <s v="NC"/>
    <s v="Arlington"/>
    <s v="2808 Elm St"/>
    <n v="21"/>
    <n v="3"/>
    <s v="?"/>
    <n v="0"/>
    <n v="1"/>
    <s v="?"/>
    <n v="51000"/>
    <n v="8500"/>
    <n v="8500"/>
    <n v="34000"/>
    <s v="Nissan"/>
    <s v="Pathfinder"/>
    <n v="2013"/>
    <s v="N"/>
    <n v="0"/>
  </r>
  <r>
    <n v="24"/>
    <n v="33"/>
    <n v="649082"/>
    <d v="1996-01-19T00:00:00"/>
    <s v="IL"/>
    <s v="500/1000"/>
    <n v="1000"/>
    <n v="1922.84"/>
    <n v="0"/>
    <n v="431277"/>
    <x v="1"/>
    <x v="5"/>
    <s v="machine-op-inspct"/>
    <s v="skydiving"/>
    <s v="wife"/>
    <n v="0"/>
    <n v="-45200"/>
    <d v="2015-01-24T00:00:00"/>
    <s v="Single Vehicle Collision"/>
    <s v="Side Collision"/>
    <s v="Total Loss"/>
    <s v="Police"/>
    <s v="WV"/>
    <s v="Northbend"/>
    <s v="5061 Francis Ave"/>
    <n v="0"/>
    <n v="1"/>
    <s v="?"/>
    <n v="2"/>
    <n v="1"/>
    <s v="NO"/>
    <n v="46800"/>
    <n v="4680"/>
    <n v="9360"/>
    <n v="32760"/>
    <s v="Jeep"/>
    <s v="Wrangler"/>
    <n v="2002"/>
    <s v="N"/>
    <n v="0"/>
  </r>
  <r>
    <n v="93"/>
    <n v="32"/>
    <n v="437573"/>
    <d v="2005-09-29T00:00:00"/>
    <s v="OH"/>
    <s v="250/500"/>
    <n v="2000"/>
    <n v="1624.82"/>
    <n v="0"/>
    <n v="454656"/>
    <x v="0"/>
    <x v="1"/>
    <s v="exec-managerial"/>
    <s v="basketball"/>
    <s v="unmarried"/>
    <n v="65300"/>
    <n v="-65600"/>
    <d v="2015-02-09T00:00:00"/>
    <s v="Single Vehicle Collision"/>
    <s v="Side Collision"/>
    <s v="Minor Damage"/>
    <s v="Ambulance"/>
    <s v="WV"/>
    <s v="Northbend"/>
    <s v="4965 MLK Drive"/>
    <n v="16"/>
    <n v="1"/>
    <s v="?"/>
    <n v="1"/>
    <n v="1"/>
    <s v="?"/>
    <n v="78120"/>
    <n v="17360"/>
    <n v="8680"/>
    <n v="52080"/>
    <s v="BMW"/>
    <s v="3 Series"/>
    <n v="2006"/>
    <s v="N"/>
    <n v="0"/>
  </r>
  <r>
    <n v="171"/>
    <n v="34"/>
    <n v="964657"/>
    <d v="1997-02-18T00:00:00"/>
    <s v="IN"/>
    <s v="250/500"/>
    <n v="2000"/>
    <n v="1277.25"/>
    <n v="0"/>
    <n v="605169"/>
    <x v="1"/>
    <x v="6"/>
    <s v="exec-managerial"/>
    <s v="yachting"/>
    <s v="other-relative"/>
    <n v="84900"/>
    <n v="0"/>
    <d v="2015-01-19T00:00:00"/>
    <s v="Single Vehicle Collision"/>
    <s v="Rear Collision"/>
    <s v="Major Damage"/>
    <s v="Police"/>
    <s v="NY"/>
    <s v="Springfield"/>
    <s v="8668 Flute St"/>
    <n v="14"/>
    <n v="1"/>
    <s v="NO"/>
    <n v="1"/>
    <n v="2"/>
    <s v="?"/>
    <n v="69200"/>
    <n v="13840"/>
    <n v="6920"/>
    <n v="48440"/>
    <s v="Volkswagen"/>
    <s v="Passat"/>
    <n v="1996"/>
    <s v="Y"/>
    <n v="0"/>
  </r>
  <r>
    <n v="200"/>
    <n v="40"/>
    <n v="932502"/>
    <d v="2010-05-11T00:00:00"/>
    <s v="IL"/>
    <s v="100/300"/>
    <n v="1000"/>
    <n v="1439.34"/>
    <n v="0"/>
    <n v="444822"/>
    <x v="1"/>
    <x v="5"/>
    <s v="sales"/>
    <s v="exercise"/>
    <s v="other-relative"/>
    <n v="45300"/>
    <n v="-20400"/>
    <d v="2015-01-01T00:00:00"/>
    <s v="Vehicle Theft"/>
    <s v="?"/>
    <s v="Minor Damage"/>
    <s v="Police"/>
    <s v="VA"/>
    <s v="Riverwood"/>
    <s v="2577 Washington Drive"/>
    <n v="9"/>
    <n v="1"/>
    <s v="?"/>
    <n v="0"/>
    <n v="0"/>
    <s v="NO"/>
    <n v="3690"/>
    <n v="410"/>
    <n v="410"/>
    <n v="2870"/>
    <s v="Ford"/>
    <s v="Escape"/>
    <n v="2015"/>
    <s v="N"/>
    <n v="0"/>
  </r>
  <r>
    <n v="120"/>
    <n v="28"/>
    <n v="434507"/>
    <d v="2009-02-06T00:00:00"/>
    <s v="IL"/>
    <s v="250/500"/>
    <n v="1000"/>
    <n v="1281.27"/>
    <n v="0"/>
    <n v="447442"/>
    <x v="1"/>
    <x v="1"/>
    <s v="tech-support"/>
    <s v="golf"/>
    <s v="not-in-family"/>
    <n v="68900"/>
    <n v="0"/>
    <d v="2015-01-07T00:00:00"/>
    <s v="Multi-vehicle Collision"/>
    <s v="Rear Collision"/>
    <s v="Minor Damage"/>
    <s v="Fire"/>
    <s v="SC"/>
    <s v="Springfield"/>
    <s v="7709 Rock Lane"/>
    <n v="9"/>
    <n v="3"/>
    <s v="NO"/>
    <n v="0"/>
    <n v="3"/>
    <s v="?"/>
    <n v="65500"/>
    <n v="6550"/>
    <n v="6550"/>
    <n v="52400"/>
    <s v="BMW"/>
    <s v="X5"/>
    <n v="2010"/>
    <s v="N"/>
    <n v="0"/>
  </r>
  <r>
    <n v="325"/>
    <n v="46"/>
    <n v="935277"/>
    <d v="2013-07-09T00:00:00"/>
    <s v="IL"/>
    <s v="500/1000"/>
    <n v="500"/>
    <n v="1348.83"/>
    <n v="0"/>
    <n v="474360"/>
    <x v="1"/>
    <x v="5"/>
    <s v="prof-specialty"/>
    <s v="basketball"/>
    <s v="wife"/>
    <n v="46300"/>
    <n v="-77500"/>
    <d v="2015-02-01T00:00:00"/>
    <s v="Multi-vehicle Collision"/>
    <s v="Rear Collision"/>
    <s v="Minor Damage"/>
    <s v="Fire"/>
    <s v="NC"/>
    <s v="Springfield"/>
    <s v="9358 Texas Ridge"/>
    <n v="21"/>
    <n v="3"/>
    <s v="?"/>
    <n v="1"/>
    <n v="2"/>
    <s v="YES"/>
    <n v="76120"/>
    <n v="13840"/>
    <n v="6920"/>
    <n v="55360"/>
    <s v="Toyota"/>
    <s v="Camry"/>
    <n v="1999"/>
    <s v="N"/>
    <n v="0"/>
  </r>
  <r>
    <n v="124"/>
    <n v="32"/>
    <n v="756054"/>
    <d v="1992-06-06T00:00:00"/>
    <s v="IL"/>
    <s v="250/500"/>
    <n v="1000"/>
    <n v="1198.1500000000001"/>
    <n v="0"/>
    <n v="447925"/>
    <x v="1"/>
    <x v="0"/>
    <s v="other-service"/>
    <s v="hiking"/>
    <s v="not-in-family"/>
    <n v="0"/>
    <n v="-43200"/>
    <d v="2015-02-21T00:00:00"/>
    <s v="Multi-vehicle Collision"/>
    <s v="Front Collision"/>
    <s v="Total Loss"/>
    <s v="Other"/>
    <s v="VA"/>
    <s v="Springfield"/>
    <s v="8080 Oak Lane"/>
    <n v="19"/>
    <n v="3"/>
    <s v="NO"/>
    <n v="0"/>
    <n v="2"/>
    <s v="YES"/>
    <n v="73560"/>
    <n v="12260"/>
    <n v="12260"/>
    <n v="49040"/>
    <s v="BMW"/>
    <s v="X5"/>
    <n v="1995"/>
    <s v="N"/>
    <n v="0"/>
  </r>
  <r>
    <n v="211"/>
    <n v="35"/>
    <n v="682387"/>
    <d v="1998-03-08T00:00:00"/>
    <s v="OH"/>
    <s v="100/300"/>
    <n v="2000"/>
    <n v="1221.22"/>
    <n v="0"/>
    <n v="451586"/>
    <x v="0"/>
    <x v="4"/>
    <s v="machine-op-inspct"/>
    <s v="camping"/>
    <s v="other-relative"/>
    <n v="76000"/>
    <n v="0"/>
    <d v="2015-01-21T00:00:00"/>
    <s v="Single Vehicle Collision"/>
    <s v="Rear Collision"/>
    <s v="Total Loss"/>
    <s v="Police"/>
    <s v="NY"/>
    <s v="Northbend"/>
    <s v="6408 Weaver Ridge"/>
    <n v="2"/>
    <n v="1"/>
    <s v="YES"/>
    <n v="0"/>
    <n v="1"/>
    <s v="?"/>
    <n v="52030"/>
    <n v="9460"/>
    <n v="4730"/>
    <n v="37840"/>
    <s v="Mercedes"/>
    <s v="E400"/>
    <n v="2008"/>
    <s v="N"/>
    <n v="0"/>
  </r>
  <r>
    <n v="287"/>
    <n v="41"/>
    <n v="456604"/>
    <d v="2004-03-29T00:00:00"/>
    <s v="IL"/>
    <s v="500/1000"/>
    <n v="2000"/>
    <n v="968.74"/>
    <n v="0"/>
    <n v="477519"/>
    <x v="0"/>
    <x v="4"/>
    <s v="transport-moving"/>
    <s v="video-games"/>
    <s v="wife"/>
    <n v="0"/>
    <n v="-49000"/>
    <d v="2015-01-19T00:00:00"/>
    <s v="Vehicle Theft"/>
    <s v="?"/>
    <s v="Trivial Damage"/>
    <s v="None"/>
    <s v="SC"/>
    <s v="Northbrook"/>
    <s v="5532 Weaver Ridge"/>
    <n v="9"/>
    <n v="1"/>
    <s v="?"/>
    <n v="2"/>
    <n v="3"/>
    <s v="?"/>
    <n v="5170"/>
    <n v="470"/>
    <n v="940"/>
    <n v="3760"/>
    <s v="Suburu"/>
    <s v="Forrestor"/>
    <n v="2001"/>
    <s v="N"/>
    <n v="0"/>
  </r>
  <r>
    <n v="122"/>
    <n v="34"/>
    <n v="139872"/>
    <d v="2006-06-01T00:00:00"/>
    <s v="IN"/>
    <s v="250/500"/>
    <n v="1000"/>
    <n v="1220.71"/>
    <n v="0"/>
    <n v="603639"/>
    <x v="0"/>
    <x v="1"/>
    <s v="machine-op-inspct"/>
    <s v="video-games"/>
    <s v="own-child"/>
    <n v="58600"/>
    <n v="-28700"/>
    <d v="2015-02-27T00:00:00"/>
    <s v="Parked Car"/>
    <s v="?"/>
    <s v="Minor Damage"/>
    <s v="None"/>
    <s v="SC"/>
    <s v="Northbend"/>
    <s v="9101 2nd Hwy"/>
    <n v="5"/>
    <n v="1"/>
    <s v="?"/>
    <n v="2"/>
    <n v="1"/>
    <s v="YES"/>
    <n v="8190"/>
    <n v="1890"/>
    <n v="1260"/>
    <n v="5040"/>
    <s v="Chevrolet"/>
    <s v="Silverado"/>
    <n v="2013"/>
    <s v="N"/>
    <n v="0"/>
  </r>
  <r>
    <n v="22"/>
    <n v="29"/>
    <n v="354105"/>
    <d v="1994-06-08T00:00:00"/>
    <s v="IN"/>
    <s v="250/500"/>
    <n v="2000"/>
    <n v="1238.6199999999999"/>
    <n v="6000000"/>
    <n v="463993"/>
    <x v="0"/>
    <x v="0"/>
    <s v="exec-managerial"/>
    <s v="yachting"/>
    <s v="other-relative"/>
    <n v="0"/>
    <n v="-56200"/>
    <d v="2015-02-14T00:00:00"/>
    <s v="Single Vehicle Collision"/>
    <s v="Rear Collision"/>
    <s v="Major Damage"/>
    <s v="Ambulance"/>
    <s v="SC"/>
    <s v="Springfield"/>
    <s v="8576 Andromedia St"/>
    <n v="14"/>
    <n v="1"/>
    <s v="?"/>
    <n v="2"/>
    <n v="3"/>
    <s v="?"/>
    <n v="70800"/>
    <n v="7080"/>
    <n v="14160"/>
    <n v="49560"/>
    <s v="Accura"/>
    <s v="MDX"/>
    <n v="2012"/>
    <s v="Y"/>
    <n v="0"/>
  </r>
  <r>
    <n v="106"/>
    <n v="31"/>
    <n v="165485"/>
    <d v="1998-02-12T00:00:00"/>
    <s v="IL"/>
    <s v="500/1000"/>
    <n v="2000"/>
    <n v="1320.75"/>
    <n v="0"/>
    <n v="441491"/>
    <x v="1"/>
    <x v="7"/>
    <s v="farming-fishing"/>
    <s v="video-games"/>
    <s v="wife"/>
    <n v="54100"/>
    <n v="0"/>
    <d v="2015-02-01T00:00:00"/>
    <s v="Multi-vehicle Collision"/>
    <s v="Rear Collision"/>
    <s v="Total Loss"/>
    <s v="Police"/>
    <s v="WV"/>
    <s v="Springfield"/>
    <s v="6315 2nd Lane"/>
    <n v="20"/>
    <n v="3"/>
    <s v="?"/>
    <n v="0"/>
    <n v="3"/>
    <s v="YES"/>
    <n v="45630"/>
    <n v="5070"/>
    <n v="5070"/>
    <n v="35490"/>
    <s v="Accura"/>
    <s v="MDX"/>
    <n v="2011"/>
    <s v="N"/>
    <n v="0"/>
  </r>
  <r>
    <n v="398"/>
    <n v="58"/>
    <n v="515050"/>
    <d v="2000-11-16T00:00:00"/>
    <s v="OH"/>
    <s v="100/300"/>
    <n v="500"/>
    <n v="990.98"/>
    <n v="0"/>
    <n v="469429"/>
    <x v="1"/>
    <x v="2"/>
    <s v="exec-managerial"/>
    <s v="cross-fit"/>
    <s v="wife"/>
    <n v="0"/>
    <n v="-57900"/>
    <d v="2015-02-02T00:00:00"/>
    <s v="Single Vehicle Collision"/>
    <s v="Front Collision"/>
    <s v="Major Damage"/>
    <s v="Police"/>
    <s v="NC"/>
    <s v="Northbrook"/>
    <s v="1536 Flute Drive"/>
    <n v="18"/>
    <n v="1"/>
    <s v="YES"/>
    <n v="2"/>
    <n v="1"/>
    <s v="?"/>
    <n v="99320"/>
    <n v="7640"/>
    <n v="15280"/>
    <n v="76400"/>
    <s v="Accura"/>
    <s v="TL"/>
    <n v="2002"/>
    <s v="Y"/>
    <n v="0"/>
  </r>
  <r>
    <n v="214"/>
    <n v="41"/>
    <n v="795686"/>
    <d v="2004-10-24T00:00:00"/>
    <s v="IL"/>
    <s v="500/1000"/>
    <n v="500"/>
    <n v="1398.51"/>
    <n v="4000000"/>
    <n v="472214"/>
    <x v="0"/>
    <x v="4"/>
    <s v="tech-support"/>
    <s v="polo"/>
    <s v="not-in-family"/>
    <n v="0"/>
    <n v="-57100"/>
    <d v="2015-02-01T00:00:00"/>
    <s v="Multi-vehicle Collision"/>
    <s v="Side Collision"/>
    <s v="Major Damage"/>
    <s v="Fire"/>
    <s v="NC"/>
    <s v="Northbend"/>
    <s v="4672 MLK St"/>
    <n v="13"/>
    <n v="3"/>
    <s v="?"/>
    <n v="2"/>
    <n v="0"/>
    <s v="NO"/>
    <n v="64000"/>
    <n v="12800"/>
    <n v="6400"/>
    <n v="44800"/>
    <s v="BMW"/>
    <s v="X6"/>
    <n v="1996"/>
    <s v="Y"/>
    <n v="0"/>
  </r>
  <r>
    <n v="209"/>
    <n v="38"/>
    <n v="395983"/>
    <d v="2009-11-08T00:00:00"/>
    <s v="OH"/>
    <s v="100/300"/>
    <n v="500"/>
    <n v="1355.08"/>
    <n v="0"/>
    <n v="614945"/>
    <x v="1"/>
    <x v="0"/>
    <s v="other-service"/>
    <s v="golf"/>
    <s v="other-relative"/>
    <n v="58100"/>
    <n v="0"/>
    <d v="2015-01-19T00:00:00"/>
    <s v="Single Vehicle Collision"/>
    <s v="Front Collision"/>
    <s v="Minor Damage"/>
    <s v="Fire"/>
    <s v="WV"/>
    <s v="Northbrook"/>
    <s v="2204 Washington Lane"/>
    <n v="21"/>
    <n v="1"/>
    <s v="?"/>
    <n v="1"/>
    <n v="1"/>
    <s v="?"/>
    <n v="47300"/>
    <n v="4730"/>
    <n v="4730"/>
    <n v="37840"/>
    <s v="Nissan"/>
    <s v="Pathfinder"/>
    <n v="2014"/>
    <s v="N"/>
    <n v="0"/>
  </r>
  <r>
    <n v="82"/>
    <n v="27"/>
    <n v="119513"/>
    <d v="1996-09-21T00:00:00"/>
    <s v="IL"/>
    <s v="100/300"/>
    <n v="1000"/>
    <n v="1384.51"/>
    <n v="0"/>
    <n v="476727"/>
    <x v="0"/>
    <x v="1"/>
    <s v="adm-clerical"/>
    <s v="reading"/>
    <s v="not-in-family"/>
    <n v="13100"/>
    <n v="-38200"/>
    <d v="2015-02-18T00:00:00"/>
    <s v="Single Vehicle Collision"/>
    <s v="Rear Collision"/>
    <s v="Major Damage"/>
    <s v="Other"/>
    <s v="SC"/>
    <s v="Springfield"/>
    <s v="9484 Pine Drive"/>
    <n v="14"/>
    <n v="1"/>
    <s v="NO"/>
    <n v="2"/>
    <n v="3"/>
    <s v="?"/>
    <n v="71680"/>
    <n v="8960"/>
    <n v="8960"/>
    <n v="53760"/>
    <s v="Volkswagen"/>
    <s v="Jetta"/>
    <n v="2007"/>
    <s v="Y"/>
    <n v="0"/>
  </r>
  <r>
    <n v="193"/>
    <n v="41"/>
    <n v="217938"/>
    <d v="1995-07-16T00:00:00"/>
    <s v="OH"/>
    <s v="250/500"/>
    <n v="500"/>
    <n v="847.03"/>
    <n v="0"/>
    <n v="438555"/>
    <x v="1"/>
    <x v="7"/>
    <s v="craft-repair"/>
    <s v="skydiving"/>
    <s v="not-in-family"/>
    <n v="0"/>
    <n v="0"/>
    <d v="2015-02-08T00:00:00"/>
    <s v="Single Vehicle Collision"/>
    <s v="Side Collision"/>
    <s v="Major Damage"/>
    <s v="Other"/>
    <s v="SC"/>
    <s v="Springfield"/>
    <s v="5431 3rd Ridge"/>
    <n v="1"/>
    <n v="1"/>
    <s v="?"/>
    <n v="1"/>
    <n v="0"/>
    <s v="YES"/>
    <n v="112320"/>
    <n v="17280"/>
    <n v="17280"/>
    <n v="77760"/>
    <s v="Suburu"/>
    <s v="Impreza"/>
    <n v="2011"/>
    <s v="Y"/>
    <n v="0"/>
  </r>
  <r>
    <n v="134"/>
    <n v="32"/>
    <n v="203914"/>
    <d v="2001-06-09T00:00:00"/>
    <s v="OH"/>
    <s v="100/300"/>
    <n v="1000"/>
    <n v="1000.06"/>
    <n v="0"/>
    <n v="440961"/>
    <x v="1"/>
    <x v="1"/>
    <s v="farming-fishing"/>
    <s v="base-jumping"/>
    <s v="wife"/>
    <n v="0"/>
    <n v="0"/>
    <d v="2015-01-09T00:00:00"/>
    <s v="Single Vehicle Collision"/>
    <s v="Side Collision"/>
    <s v="Total Loss"/>
    <s v="Other"/>
    <s v="NY"/>
    <s v="Columbus"/>
    <s v="7121 Britain Drive"/>
    <n v="17"/>
    <n v="1"/>
    <s v="?"/>
    <n v="1"/>
    <n v="0"/>
    <s v="?"/>
    <n v="82720"/>
    <n v="7520"/>
    <n v="15040"/>
    <n v="60160"/>
    <s v="Audi"/>
    <s v="A3"/>
    <n v="2014"/>
    <s v="N"/>
    <n v="0"/>
  </r>
  <r>
    <n v="288"/>
    <n v="45"/>
    <n v="565157"/>
    <d v="2002-10-06T00:00:00"/>
    <s v="IL"/>
    <s v="100/300"/>
    <n v="1000"/>
    <n v="1046.71"/>
    <n v="0"/>
    <n v="616714"/>
    <x v="0"/>
    <x v="4"/>
    <s v="priv-house-serv"/>
    <s v="polo"/>
    <s v="husband"/>
    <n v="0"/>
    <n v="0"/>
    <d v="2015-02-27T00:00:00"/>
    <s v="Multi-vehicle Collision"/>
    <s v="Rear Collision"/>
    <s v="Major Damage"/>
    <s v="Fire"/>
    <s v="NC"/>
    <s v="Hillsdale"/>
    <s v="8586 1st Ridge"/>
    <n v="4"/>
    <n v="3"/>
    <s v="?"/>
    <n v="2"/>
    <n v="1"/>
    <s v="?"/>
    <n v="48060"/>
    <n v="10680"/>
    <n v="5340"/>
    <n v="32040"/>
    <s v="Mercedes"/>
    <s v="C300"/>
    <n v="2009"/>
    <s v="N"/>
    <n v="0"/>
  </r>
  <r>
    <n v="104"/>
    <n v="32"/>
    <n v="904191"/>
    <d v="1997-07-14T00:00:00"/>
    <s v="IN"/>
    <s v="250/500"/>
    <n v="500"/>
    <n v="1158.03"/>
    <n v="0"/>
    <n v="434247"/>
    <x v="0"/>
    <x v="5"/>
    <s v="exec-managerial"/>
    <s v="kayaking"/>
    <s v="own-child"/>
    <n v="31900"/>
    <n v="-44600"/>
    <d v="2015-01-08T00:00:00"/>
    <s v="Multi-vehicle Collision"/>
    <s v="Rear Collision"/>
    <s v="Total Loss"/>
    <s v="Police"/>
    <s v="NY"/>
    <s v="Riverwood"/>
    <s v="7582 Pine Drive"/>
    <n v="23"/>
    <n v="3"/>
    <s v="YES"/>
    <n v="1"/>
    <n v="3"/>
    <s v="YES"/>
    <n v="63570"/>
    <n v="9780"/>
    <n v="9780"/>
    <n v="44010"/>
    <s v="Volkswagen"/>
    <s v="Jetta"/>
    <n v="2006"/>
    <s v="Y"/>
    <n v="0"/>
  </r>
  <r>
    <n v="431"/>
    <n v="54"/>
    <n v="419510"/>
    <d v="1994-11-11T00:00:00"/>
    <s v="OH"/>
    <s v="100/300"/>
    <n v="1000"/>
    <n v="1372.27"/>
    <n v="0"/>
    <n v="436547"/>
    <x v="1"/>
    <x v="4"/>
    <s v="craft-repair"/>
    <s v="paintball"/>
    <s v="own-child"/>
    <n v="17600"/>
    <n v="0"/>
    <d v="2015-01-08T00:00:00"/>
    <s v="Multi-vehicle Collision"/>
    <s v="Rear Collision"/>
    <s v="Total Loss"/>
    <s v="Fire"/>
    <s v="WV"/>
    <s v="Columbus"/>
    <s v="1388 Embaracadero Hwy"/>
    <n v="13"/>
    <n v="3"/>
    <s v="NO"/>
    <n v="2"/>
    <n v="3"/>
    <s v="?"/>
    <n v="63240"/>
    <n v="10540"/>
    <n v="10540"/>
    <n v="42160"/>
    <s v="Suburu"/>
    <s v="Forrestor"/>
    <n v="1997"/>
    <s v="N"/>
    <n v="0"/>
  </r>
  <r>
    <n v="101"/>
    <n v="33"/>
    <n v="575000"/>
    <d v="2012-06-23T00:00:00"/>
    <s v="OH"/>
    <s v="100/300"/>
    <n v="1000"/>
    <n v="1053.04"/>
    <n v="7000000"/>
    <n v="619540"/>
    <x v="1"/>
    <x v="4"/>
    <s v="other-service"/>
    <s v="reading"/>
    <s v="own-child"/>
    <n v="52000"/>
    <n v="-44500"/>
    <d v="2015-02-24T00:00:00"/>
    <s v="Multi-vehicle Collision"/>
    <s v="Rear Collision"/>
    <s v="Minor Damage"/>
    <s v="Ambulance"/>
    <s v="NC"/>
    <s v="Northbrook"/>
    <s v="5621 4th Ave"/>
    <n v="20"/>
    <n v="3"/>
    <s v="NO"/>
    <n v="1"/>
    <n v="3"/>
    <s v="?"/>
    <n v="54240"/>
    <n v="9040"/>
    <n v="9040"/>
    <n v="36160"/>
    <s v="Saab"/>
    <n v="93"/>
    <n v="2013"/>
    <s v="Y"/>
    <n v="0"/>
  </r>
  <r>
    <n v="375"/>
    <n v="50"/>
    <n v="120485"/>
    <d v="2007-02-18T00:00:00"/>
    <s v="OH"/>
    <s v="100/300"/>
    <n v="1000"/>
    <n v="1275.3900000000001"/>
    <n v="0"/>
    <n v="466283"/>
    <x v="0"/>
    <x v="2"/>
    <s v="sales"/>
    <s v="bungie-jumping"/>
    <s v="other-relative"/>
    <n v="0"/>
    <n v="0"/>
    <d v="2015-02-12T00:00:00"/>
    <s v="Single Vehicle Collision"/>
    <s v="Front Collision"/>
    <s v="Major Damage"/>
    <s v="Police"/>
    <s v="NY"/>
    <s v="Riverwood"/>
    <s v="8150 Washington Ridge"/>
    <n v="16"/>
    <n v="1"/>
    <s v="YES"/>
    <n v="2"/>
    <n v="3"/>
    <s v="NO"/>
    <n v="37280"/>
    <n v="0"/>
    <n v="0"/>
    <n v="37280"/>
    <s v="Audi"/>
    <s v="A5"/>
    <n v="1996"/>
    <s v="Y"/>
    <n v="0"/>
  </r>
  <r>
    <n v="461"/>
    <n v="61"/>
    <n v="781181"/>
    <d v="2005-06-27T00:00:00"/>
    <s v="OH"/>
    <s v="100/300"/>
    <n v="2000"/>
    <n v="1402.75"/>
    <n v="0"/>
    <n v="449557"/>
    <x v="0"/>
    <x v="7"/>
    <s v="exec-managerial"/>
    <s v="exercise"/>
    <s v="husband"/>
    <n v="0"/>
    <n v="0"/>
    <d v="2015-02-18T00:00:00"/>
    <s v="Multi-vehicle Collision"/>
    <s v="Rear Collision"/>
    <s v="Minor Damage"/>
    <s v="Police"/>
    <s v="NY"/>
    <s v="Columbus"/>
    <s v="4268 2nd Ave"/>
    <n v="10"/>
    <n v="3"/>
    <s v="?"/>
    <n v="2"/>
    <n v="1"/>
    <s v="YES"/>
    <n v="72100"/>
    <n v="7210"/>
    <n v="14420"/>
    <n v="50470"/>
    <s v="Jeep"/>
    <s v="Wrangler"/>
    <n v="2006"/>
    <s v="N"/>
    <n v="0"/>
  </r>
  <r>
    <n v="428"/>
    <n v="59"/>
    <n v="299796"/>
    <d v="1999-09-29T00:00:00"/>
    <s v="IN"/>
    <s v="250/500"/>
    <n v="500"/>
    <n v="1344.36"/>
    <n v="7000000"/>
    <n v="473329"/>
    <x v="1"/>
    <x v="7"/>
    <s v="prof-specialty"/>
    <s v="hiking"/>
    <s v="other-relative"/>
    <n v="0"/>
    <n v="0"/>
    <d v="2015-02-06T00:00:00"/>
    <s v="Parked Car"/>
    <s v="?"/>
    <s v="Minor Damage"/>
    <s v="None"/>
    <s v="WV"/>
    <s v="Northbend"/>
    <s v="6375 2nd Lane"/>
    <n v="8"/>
    <n v="1"/>
    <s v="?"/>
    <n v="2"/>
    <n v="3"/>
    <s v="NO"/>
    <n v="6500"/>
    <n v="1300"/>
    <n v="650"/>
    <n v="4550"/>
    <s v="Saab"/>
    <s v="92x"/>
    <n v="2013"/>
    <s v="N"/>
    <n v="0"/>
  </r>
  <r>
    <n v="45"/>
    <n v="38"/>
    <n v="589749"/>
    <d v="2006-05-14T00:00:00"/>
    <s v="IN"/>
    <s v="100/300"/>
    <n v="1000"/>
    <n v="1197.71"/>
    <n v="0"/>
    <n v="470117"/>
    <x v="0"/>
    <x v="4"/>
    <s v="machine-op-inspct"/>
    <s v="movies"/>
    <s v="not-in-family"/>
    <n v="29000"/>
    <n v="0"/>
    <d v="2015-02-14T00:00:00"/>
    <s v="Multi-vehicle Collision"/>
    <s v="Front Collision"/>
    <s v="Total Loss"/>
    <s v="Ambulance"/>
    <s v="WV"/>
    <s v="Springfield"/>
    <s v="3770 Flute Drive"/>
    <n v="17"/>
    <n v="3"/>
    <s v="?"/>
    <n v="2"/>
    <n v="0"/>
    <s v="?"/>
    <n v="78240"/>
    <n v="13040"/>
    <n v="13040"/>
    <n v="52160"/>
    <s v="Suburu"/>
    <s v="Legacy"/>
    <n v="2013"/>
    <s v="N"/>
    <n v="0"/>
  </r>
  <r>
    <n v="136"/>
    <n v="29"/>
    <n v="854021"/>
    <d v="2010-04-29T00:00:00"/>
    <s v="OH"/>
    <s v="100/300"/>
    <n v="500"/>
    <n v="1203.24"/>
    <n v="0"/>
    <n v="600702"/>
    <x v="1"/>
    <x v="7"/>
    <s v="transport-moving"/>
    <s v="video-games"/>
    <s v="other-relative"/>
    <n v="62500"/>
    <n v="-66900"/>
    <d v="2015-02-05T00:00:00"/>
    <s v="Vehicle Theft"/>
    <s v="?"/>
    <s v="Minor Damage"/>
    <s v="Police"/>
    <s v="NY"/>
    <s v="Columbus"/>
    <s v="1562 Britain St"/>
    <n v="9"/>
    <n v="1"/>
    <s v="?"/>
    <n v="2"/>
    <n v="0"/>
    <s v="?"/>
    <n v="6200"/>
    <n v="1240"/>
    <n v="620"/>
    <n v="4340"/>
    <s v="Honda"/>
    <s v="Accord"/>
    <n v="1999"/>
    <s v="N"/>
    <n v="0"/>
  </r>
  <r>
    <n v="216"/>
    <n v="36"/>
    <n v="454086"/>
    <d v="1992-11-10T00:00:00"/>
    <s v="IN"/>
    <s v="500/1000"/>
    <n v="1000"/>
    <n v="1152.4000000000001"/>
    <n v="0"/>
    <n v="615921"/>
    <x v="1"/>
    <x v="2"/>
    <s v="priv-house-serv"/>
    <s v="reading"/>
    <s v="unmarried"/>
    <n v="39600"/>
    <n v="-82400"/>
    <d v="2015-01-25T00:00:00"/>
    <s v="Parked Car"/>
    <s v="?"/>
    <s v="Minor Damage"/>
    <s v="Police"/>
    <s v="VA"/>
    <s v="Springfield"/>
    <s v="1681 Cherokee Hwy"/>
    <n v="0"/>
    <n v="1"/>
    <s v="YES"/>
    <n v="2"/>
    <n v="3"/>
    <s v="?"/>
    <n v="6160"/>
    <n v="560"/>
    <n v="1680"/>
    <n v="3920"/>
    <s v="Mercedes"/>
    <s v="E400"/>
    <n v="2014"/>
    <s v="N"/>
    <n v="0"/>
  </r>
  <r>
    <n v="278"/>
    <n v="48"/>
    <n v="139484"/>
    <d v="1999-07-24T00:00:00"/>
    <s v="IN"/>
    <s v="500/1000"/>
    <n v="2000"/>
    <n v="1142.6199999999999"/>
    <n v="7000000"/>
    <n v="475588"/>
    <x v="1"/>
    <x v="0"/>
    <s v="farming-fishing"/>
    <s v="dancing"/>
    <s v="not-in-family"/>
    <n v="0"/>
    <n v="-54000"/>
    <d v="2015-01-16T00:00:00"/>
    <s v="Single Vehicle Collision"/>
    <s v="Front Collision"/>
    <s v="Total Loss"/>
    <s v="Ambulance"/>
    <s v="SC"/>
    <s v="Northbrook"/>
    <s v="7523 Oak Lane"/>
    <n v="12"/>
    <n v="1"/>
    <s v="?"/>
    <n v="2"/>
    <n v="0"/>
    <s v="?"/>
    <n v="76050"/>
    <n v="11700"/>
    <n v="11700"/>
    <n v="52650"/>
    <s v="Chevrolet"/>
    <s v="Silverado"/>
    <n v="1997"/>
    <s v="N"/>
    <n v="0"/>
  </r>
  <r>
    <n v="295"/>
    <n v="48"/>
    <n v="678849"/>
    <d v="1992-02-22T00:00:00"/>
    <s v="OH"/>
    <s v="500/1000"/>
    <n v="1000"/>
    <n v="1332.07"/>
    <n v="0"/>
    <n v="609409"/>
    <x v="1"/>
    <x v="0"/>
    <s v="exec-managerial"/>
    <s v="polo"/>
    <s v="unmarried"/>
    <n v="49700"/>
    <n v="-59100"/>
    <d v="2015-01-28T00:00:00"/>
    <s v="Multi-vehicle Collision"/>
    <s v="Side Collision"/>
    <s v="Total Loss"/>
    <s v="Ambulance"/>
    <s v="NY"/>
    <s v="Hillsdale"/>
    <s v="1815 Cherokee Drive"/>
    <n v="20"/>
    <n v="2"/>
    <s v="NO"/>
    <n v="2"/>
    <n v="1"/>
    <s v="YES"/>
    <n v="86060"/>
    <n v="13240"/>
    <n v="13240"/>
    <n v="59580"/>
    <s v="Volkswagen"/>
    <s v="Passat"/>
    <n v="2002"/>
    <s v="N"/>
    <n v="0"/>
  </r>
  <r>
    <n v="112"/>
    <n v="30"/>
    <n v="346940"/>
    <d v="2002-09-13T00:00:00"/>
    <s v="OH"/>
    <s v="500/1000"/>
    <n v="1000"/>
    <n v="1166.54"/>
    <n v="0"/>
    <n v="479852"/>
    <x v="1"/>
    <x v="4"/>
    <s v="prof-specialty"/>
    <s v="sleeping"/>
    <s v="not-in-family"/>
    <n v="47700"/>
    <n v="-59300"/>
    <d v="2015-01-21T00:00:00"/>
    <s v="Single Vehicle Collision"/>
    <s v="Front Collision"/>
    <s v="Major Damage"/>
    <s v="Fire"/>
    <s v="SC"/>
    <s v="Arlington"/>
    <s v="9316 Pine Ave"/>
    <n v="3"/>
    <n v="1"/>
    <s v="YES"/>
    <n v="2"/>
    <n v="0"/>
    <s v="NO"/>
    <n v="107900"/>
    <n v="10790"/>
    <n v="21580"/>
    <n v="75530"/>
    <s v="Dodge"/>
    <s v="Neon"/>
    <n v="1997"/>
    <s v="Y"/>
    <n v="0"/>
  </r>
  <r>
    <n v="122"/>
    <n v="34"/>
    <n v="985436"/>
    <d v="2003-08-09T00:00:00"/>
    <s v="IL"/>
    <s v="250/500"/>
    <n v="500"/>
    <n v="1495.06"/>
    <n v="0"/>
    <n v="452249"/>
    <x v="1"/>
    <x v="4"/>
    <s v="prof-specialty"/>
    <s v="polo"/>
    <s v="unmarried"/>
    <n v="38100"/>
    <n v="-31400"/>
    <d v="2015-01-07T00:00:00"/>
    <s v="Multi-vehicle Collision"/>
    <s v="Rear Collision"/>
    <s v="Total Loss"/>
    <s v="Fire"/>
    <s v="PA"/>
    <s v="Columbus"/>
    <s v="2733 Texas Drive"/>
    <n v="18"/>
    <n v="3"/>
    <s v="NO"/>
    <n v="2"/>
    <n v="0"/>
    <s v="YES"/>
    <n v="99990"/>
    <n v="18180"/>
    <n v="18180"/>
    <n v="63630"/>
    <s v="Mercedes"/>
    <s v="E400"/>
    <n v="2011"/>
    <s v="N"/>
    <n v="0"/>
  </r>
  <r>
    <n v="108"/>
    <n v="29"/>
    <n v="237418"/>
    <d v="2007-12-04T00:00:00"/>
    <s v="IN"/>
    <s v="500/1000"/>
    <n v="1000"/>
    <n v="1337.92"/>
    <n v="0"/>
    <n v="441536"/>
    <x v="1"/>
    <x v="1"/>
    <s v="armed-forces"/>
    <s v="bungie-jumping"/>
    <s v="not-in-family"/>
    <n v="71400"/>
    <n v="0"/>
    <d v="2015-02-23T00:00:00"/>
    <s v="Multi-vehicle Collision"/>
    <s v="Side Collision"/>
    <s v="Minor Damage"/>
    <s v="Ambulance"/>
    <s v="WV"/>
    <s v="Columbus"/>
    <s v="7684 Francis Ridge"/>
    <n v="4"/>
    <n v="3"/>
    <s v="NO"/>
    <n v="2"/>
    <n v="2"/>
    <s v="YES"/>
    <n v="61380"/>
    <n v="11160"/>
    <n v="5580"/>
    <n v="44640"/>
    <s v="Suburu"/>
    <s v="Legacy"/>
    <n v="2012"/>
    <s v="N"/>
    <n v="0"/>
  </r>
  <r>
    <n v="14"/>
    <n v="28"/>
    <n v="335780"/>
    <d v="2002-07-22T00:00:00"/>
    <s v="OH"/>
    <s v="250/500"/>
    <n v="2000"/>
    <n v="1587.96"/>
    <n v="0"/>
    <n v="601617"/>
    <x v="1"/>
    <x v="2"/>
    <s v="craft-repair"/>
    <s v="board-games"/>
    <s v="unmarried"/>
    <n v="0"/>
    <n v="-26900"/>
    <d v="2015-02-14T00:00:00"/>
    <s v="Single Vehicle Collision"/>
    <s v="Rear Collision"/>
    <s v="Major Damage"/>
    <s v="Fire"/>
    <s v="WV"/>
    <s v="Riverwood"/>
    <s v="8991 Embaracadero Ave"/>
    <n v="18"/>
    <n v="1"/>
    <s v="?"/>
    <n v="2"/>
    <n v="1"/>
    <s v="YES"/>
    <n v="71280"/>
    <n v="12960"/>
    <n v="12960"/>
    <n v="45360"/>
    <s v="Audi"/>
    <s v="A5"/>
    <n v="2012"/>
    <s v="Y"/>
    <n v="0"/>
  </r>
  <r>
    <n v="298"/>
    <n v="45"/>
    <n v="491392"/>
    <d v="1992-07-03T00:00:00"/>
    <s v="IL"/>
    <s v="500/1000"/>
    <n v="1000"/>
    <n v="1362.29"/>
    <n v="0"/>
    <n v="442598"/>
    <x v="0"/>
    <x v="5"/>
    <s v="farming-fishing"/>
    <s v="yachting"/>
    <s v="unmarried"/>
    <n v="0"/>
    <n v="-51100"/>
    <d v="2015-02-27T00:00:00"/>
    <s v="Multi-vehicle Collision"/>
    <s v="Front Collision"/>
    <s v="Minor Damage"/>
    <s v="Ambulance"/>
    <s v="NY"/>
    <s v="Northbend"/>
    <s v="4905 Francis Ave"/>
    <n v="18"/>
    <n v="3"/>
    <s v="NO"/>
    <n v="0"/>
    <n v="0"/>
    <s v="NO"/>
    <n v="64000"/>
    <n v="12800"/>
    <n v="6400"/>
    <n v="44800"/>
    <s v="Saab"/>
    <n v="95"/>
    <n v="1999"/>
    <s v="N"/>
    <n v="0"/>
  </r>
  <r>
    <n v="276"/>
    <n v="46"/>
    <n v="140880"/>
    <d v="2005-03-29T00:00:00"/>
    <s v="IL"/>
    <s v="250/500"/>
    <n v="500"/>
    <n v="1448.84"/>
    <n v="0"/>
    <n v="430987"/>
    <x v="1"/>
    <x v="4"/>
    <s v="machine-op-inspct"/>
    <s v="bungie-jumping"/>
    <s v="husband"/>
    <n v="0"/>
    <n v="-50000"/>
    <d v="2015-02-21T00:00:00"/>
    <s v="Parked Car"/>
    <s v="?"/>
    <s v="Trivial Damage"/>
    <s v="Police"/>
    <s v="SC"/>
    <s v="Hillsdale"/>
    <s v="7783 Lincoln Hwy"/>
    <n v="7"/>
    <n v="1"/>
    <s v="?"/>
    <n v="0"/>
    <n v="1"/>
    <s v="NO"/>
    <n v="5940"/>
    <n v="660"/>
    <n v="660"/>
    <n v="4620"/>
    <s v="Toyota"/>
    <s v="Highlander"/>
    <n v="2015"/>
    <s v="N"/>
    <n v="0"/>
  </r>
  <r>
    <n v="47"/>
    <n v="37"/>
    <n v="962591"/>
    <d v="2008-03-16T00:00:00"/>
    <s v="IN"/>
    <s v="250/500"/>
    <n v="2000"/>
    <n v="1241.97"/>
    <n v="0"/>
    <n v="430104"/>
    <x v="0"/>
    <x v="5"/>
    <s v="other-service"/>
    <s v="movies"/>
    <s v="not-in-family"/>
    <n v="75400"/>
    <n v="0"/>
    <d v="2015-01-05T00:00:00"/>
    <s v="Parked Car"/>
    <s v="?"/>
    <s v="Minor Damage"/>
    <s v="None"/>
    <s v="NY"/>
    <s v="Hillsdale"/>
    <s v="8749 Tree St"/>
    <n v="18"/>
    <n v="1"/>
    <s v="NO"/>
    <n v="1"/>
    <n v="0"/>
    <s v="NO"/>
    <n v="6700"/>
    <n v="670"/>
    <n v="670"/>
    <n v="5360"/>
    <s v="Jeep"/>
    <s v="Wrangler"/>
    <n v="2011"/>
    <s v="N"/>
    <n v="0"/>
  </r>
  <r>
    <n v="222"/>
    <n v="42"/>
    <n v="922565"/>
    <d v="1999-05-23T00:00:00"/>
    <s v="IL"/>
    <s v="250/500"/>
    <n v="500"/>
    <n v="1124.5999999999999"/>
    <n v="0"/>
    <n v="612904"/>
    <x v="0"/>
    <x v="2"/>
    <s v="armed-forces"/>
    <s v="hiking"/>
    <s v="not-in-family"/>
    <n v="0"/>
    <n v="0"/>
    <d v="2015-01-30T00:00:00"/>
    <s v="Multi-vehicle Collision"/>
    <s v="Rear Collision"/>
    <s v="Minor Damage"/>
    <s v="Police"/>
    <s v="NY"/>
    <s v="Arlington"/>
    <s v="4985 Sky Lane"/>
    <n v="23"/>
    <n v="3"/>
    <s v="YES"/>
    <n v="0"/>
    <n v="0"/>
    <s v="?"/>
    <n v="51740"/>
    <n v="11940"/>
    <n v="7960"/>
    <n v="31840"/>
    <s v="Jeep"/>
    <s v="Wrangler"/>
    <n v="2006"/>
    <s v="N"/>
    <n v="0"/>
  </r>
  <r>
    <n v="119"/>
    <n v="28"/>
    <n v="288580"/>
    <d v="2012-11-22T00:00:00"/>
    <s v="OH"/>
    <s v="250/500"/>
    <n v="2000"/>
    <n v="1079.92"/>
    <n v="0"/>
    <n v="430886"/>
    <x v="0"/>
    <x v="5"/>
    <s v="machine-op-inspct"/>
    <s v="hiking"/>
    <s v="husband"/>
    <n v="88800"/>
    <n v="0"/>
    <d v="2015-02-26T00:00:00"/>
    <s v="Single Vehicle Collision"/>
    <s v="Rear Collision"/>
    <s v="Total Loss"/>
    <s v="Ambulance"/>
    <s v="PA"/>
    <s v="Riverwood"/>
    <s v="7534 MLK Hwy"/>
    <n v="1"/>
    <n v="1"/>
    <s v="?"/>
    <n v="0"/>
    <n v="1"/>
    <s v="YES"/>
    <n v="53600"/>
    <n v="6700"/>
    <n v="6700"/>
    <n v="40200"/>
    <s v="Volkswagen"/>
    <s v="Jetta"/>
    <n v="2007"/>
    <s v="Y"/>
    <n v="0"/>
  </r>
  <r>
    <n v="73"/>
    <n v="29"/>
    <n v="154280"/>
    <d v="1993-01-29T00:00:00"/>
    <s v="IL"/>
    <s v="250/500"/>
    <n v="1000"/>
    <n v="1447.78"/>
    <n v="0"/>
    <n v="467947"/>
    <x v="0"/>
    <x v="6"/>
    <s v="protective-serv"/>
    <s v="board-games"/>
    <s v="wife"/>
    <n v="35100"/>
    <n v="-59900"/>
    <d v="2015-01-10T00:00:00"/>
    <s v="Multi-vehicle Collision"/>
    <s v="Rear Collision"/>
    <s v="Total Loss"/>
    <s v="Other"/>
    <s v="SC"/>
    <s v="Arlington"/>
    <s v="8689 Maple Hwy"/>
    <n v="15"/>
    <n v="3"/>
    <s v="YES"/>
    <n v="1"/>
    <n v="0"/>
    <s v="?"/>
    <n v="44910"/>
    <n v="4990"/>
    <n v="4990"/>
    <n v="34930"/>
    <s v="Dodge"/>
    <s v="Neon"/>
    <n v="2001"/>
    <s v="N"/>
    <n v="0"/>
  </r>
  <r>
    <n v="8"/>
    <n v="31"/>
    <n v="425973"/>
    <d v="2003-02-11T00:00:00"/>
    <s v="IN"/>
    <s v="250/500"/>
    <n v="500"/>
    <n v="1229.1600000000001"/>
    <n v="4000000"/>
    <n v="604804"/>
    <x v="1"/>
    <x v="0"/>
    <s v="transport-moving"/>
    <s v="kayaking"/>
    <s v="wife"/>
    <n v="0"/>
    <n v="-88300"/>
    <d v="2015-02-23T00:00:00"/>
    <s v="Multi-vehicle Collision"/>
    <s v="Front Collision"/>
    <s v="Major Damage"/>
    <s v="Fire"/>
    <s v="PA"/>
    <s v="Hillsdale"/>
    <s v="9153 3rd Hwy"/>
    <n v="2"/>
    <n v="3"/>
    <s v="?"/>
    <n v="0"/>
    <n v="2"/>
    <s v="YES"/>
    <n v="48100"/>
    <n v="11100"/>
    <n v="7400"/>
    <n v="29600"/>
    <s v="Volkswagen"/>
    <s v="Jetta"/>
    <n v="2014"/>
    <s v="N"/>
    <n v="0"/>
  </r>
  <r>
    <n v="294"/>
    <n v="44"/>
    <n v="477177"/>
    <d v="1990-08-15T00:00:00"/>
    <s v="IL"/>
    <s v="100/300"/>
    <n v="1000"/>
    <n v="1226.49"/>
    <n v="0"/>
    <n v="460308"/>
    <x v="1"/>
    <x v="1"/>
    <s v="farming-fishing"/>
    <s v="kayaking"/>
    <s v="unmarried"/>
    <n v="53900"/>
    <n v="0"/>
    <d v="2015-02-05T00:00:00"/>
    <s v="Vehicle Theft"/>
    <s v="?"/>
    <s v="Trivial Damage"/>
    <s v="None"/>
    <s v="WV"/>
    <s v="Riverwood"/>
    <s v="5904 1st Drive"/>
    <n v="3"/>
    <n v="1"/>
    <s v="NO"/>
    <n v="0"/>
    <n v="1"/>
    <s v="NO"/>
    <n v="6100"/>
    <n v="610"/>
    <n v="1220"/>
    <n v="4270"/>
    <s v="Ford"/>
    <s v="Fusion"/>
    <n v="2002"/>
    <s v="N"/>
    <n v="0"/>
  </r>
  <r>
    <n v="324"/>
    <n v="46"/>
    <n v="648509"/>
    <d v="2010-03-06T00:00:00"/>
    <s v="IN"/>
    <s v="100/300"/>
    <n v="2000"/>
    <n v="897.89"/>
    <n v="6000000"/>
    <n v="618862"/>
    <x v="0"/>
    <x v="0"/>
    <s v="tech-support"/>
    <s v="board-games"/>
    <s v="wife"/>
    <n v="0"/>
    <n v="-41300"/>
    <d v="2015-01-21T00:00:00"/>
    <s v="Single Vehicle Collision"/>
    <s v="Rear Collision"/>
    <s v="Minor Damage"/>
    <s v="Other"/>
    <s v="PA"/>
    <s v="Hillsdale"/>
    <s v="4519 Embaracadero St"/>
    <n v="13"/>
    <n v="1"/>
    <s v="?"/>
    <n v="1"/>
    <n v="0"/>
    <s v="YES"/>
    <n v="79600"/>
    <n v="15920"/>
    <n v="15920"/>
    <n v="47760"/>
    <s v="Jeep"/>
    <s v="Wrangler"/>
    <n v="2011"/>
    <s v="N"/>
    <n v="0"/>
  </r>
  <r>
    <n v="155"/>
    <n v="34"/>
    <n v="914815"/>
    <d v="1990-09-27T00:00:00"/>
    <s v="IN"/>
    <s v="100/300"/>
    <n v="500"/>
    <n v="1706.79"/>
    <n v="0"/>
    <n v="462479"/>
    <x v="0"/>
    <x v="4"/>
    <s v="protective-serv"/>
    <s v="dancing"/>
    <s v="other-relative"/>
    <n v="0"/>
    <n v="0"/>
    <d v="2015-01-07T00:00:00"/>
    <s v="Single Vehicle Collision"/>
    <s v="Front Collision"/>
    <s v="Minor Damage"/>
    <s v="Ambulance"/>
    <s v="OH"/>
    <s v="Hillsdale"/>
    <s v="9706 MLK Lane"/>
    <n v="1"/>
    <n v="1"/>
    <s v="NO"/>
    <n v="1"/>
    <n v="1"/>
    <s v="YES"/>
    <n v="77040"/>
    <n v="8560"/>
    <n v="8560"/>
    <n v="59920"/>
    <s v="Honda"/>
    <s v="Civic"/>
    <n v="1998"/>
    <s v="N"/>
    <n v="0"/>
  </r>
  <r>
    <n v="261"/>
    <n v="45"/>
    <n v="249048"/>
    <d v="2005-06-17T00:00:00"/>
    <s v="IL"/>
    <s v="250/500"/>
    <n v="1000"/>
    <n v="1254.18"/>
    <n v="0"/>
    <n v="457555"/>
    <x v="1"/>
    <x v="1"/>
    <s v="prof-specialty"/>
    <s v="kayaking"/>
    <s v="other-relative"/>
    <n v="0"/>
    <n v="-45100"/>
    <d v="2015-01-11T00:00:00"/>
    <s v="Single Vehicle Collision"/>
    <s v="Rear Collision"/>
    <s v="Minor Damage"/>
    <s v="Fire"/>
    <s v="SC"/>
    <s v="Columbus"/>
    <s v="6012 Texas Hwy"/>
    <n v="16"/>
    <n v="1"/>
    <s v="YES"/>
    <n v="0"/>
    <n v="1"/>
    <s v="?"/>
    <n v="62590"/>
    <n v="11380"/>
    <n v="11380"/>
    <n v="39830"/>
    <s v="Volkswagen"/>
    <s v="Jetta"/>
    <n v="2003"/>
    <s v="N"/>
    <n v="0"/>
  </r>
  <r>
    <n v="245"/>
    <n v="40"/>
    <n v="144323"/>
    <d v="2001-09-14T00:00:00"/>
    <s v="IN"/>
    <s v="500/1000"/>
    <n v="500"/>
    <n v="885.08"/>
    <n v="0"/>
    <n v="459984"/>
    <x v="1"/>
    <x v="4"/>
    <s v="armed-forces"/>
    <s v="skydiving"/>
    <s v="other-relative"/>
    <n v="27000"/>
    <n v="-58900"/>
    <d v="2015-02-06T00:00:00"/>
    <s v="Single Vehicle Collision"/>
    <s v="Front Collision"/>
    <s v="Total Loss"/>
    <s v="Other"/>
    <s v="WV"/>
    <s v="Northbend"/>
    <s v="4098 Weaver Ridge"/>
    <n v="0"/>
    <n v="1"/>
    <s v="YES"/>
    <n v="0"/>
    <n v="1"/>
    <s v="NO"/>
    <n v="85150"/>
    <n v="13100"/>
    <n v="13100"/>
    <n v="58950"/>
    <s v="Chevrolet"/>
    <s v="Malibu"/>
    <n v="1998"/>
    <s v="N"/>
    <n v="0"/>
  </r>
  <r>
    <n v="235"/>
    <n v="39"/>
    <n v="651861"/>
    <d v="2011-01-07T00:00:00"/>
    <s v="IL"/>
    <s v="100/300"/>
    <n v="500"/>
    <n v="1046.58"/>
    <n v="4000000"/>
    <n v="434982"/>
    <x v="0"/>
    <x v="0"/>
    <s v="tech-support"/>
    <s v="exercise"/>
    <s v="wife"/>
    <n v="0"/>
    <n v="-31700"/>
    <d v="2015-01-24T00:00:00"/>
    <s v="Vehicle Theft"/>
    <s v="?"/>
    <s v="Trivial Damage"/>
    <s v="None"/>
    <s v="NY"/>
    <s v="Hillsdale"/>
    <s v="6193 1st Hwy"/>
    <n v="1"/>
    <n v="1"/>
    <s v="?"/>
    <n v="2"/>
    <n v="1"/>
    <s v="NO"/>
    <n v="4950"/>
    <n v="450"/>
    <n v="900"/>
    <n v="3600"/>
    <s v="Chevrolet"/>
    <s v="Silverado"/>
    <n v="2010"/>
    <s v="N"/>
    <n v="0"/>
  </r>
  <r>
    <n v="53"/>
    <n v="36"/>
    <n v="125324"/>
    <d v="2003-09-13T00:00:00"/>
    <s v="OH"/>
    <s v="500/1000"/>
    <n v="2000"/>
    <n v="1712.68"/>
    <n v="0"/>
    <n v="614233"/>
    <x v="0"/>
    <x v="2"/>
    <s v="handlers-cleaners"/>
    <s v="basketball"/>
    <s v="not-in-family"/>
    <n v="72200"/>
    <n v="0"/>
    <d v="2015-02-18T00:00:00"/>
    <s v="Multi-vehicle Collision"/>
    <s v="Side Collision"/>
    <s v="Major Damage"/>
    <s v="Fire"/>
    <s v="VA"/>
    <s v="Riverwood"/>
    <s v="4053 Sky Lane"/>
    <n v="17"/>
    <n v="3"/>
    <s v="?"/>
    <n v="2"/>
    <n v="0"/>
    <s v="YES"/>
    <n v="51100"/>
    <n v="10220"/>
    <n v="5110"/>
    <n v="35770"/>
    <s v="Audi"/>
    <s v="A3"/>
    <n v="2006"/>
    <s v="N"/>
    <n v="0"/>
  </r>
  <r>
    <n v="426"/>
    <n v="54"/>
    <n v="398102"/>
    <d v="1997-10-24T00:00:00"/>
    <s v="IL"/>
    <s v="500/1000"/>
    <n v="2000"/>
    <n v="1097.71"/>
    <n v="0"/>
    <n v="605258"/>
    <x v="1"/>
    <x v="4"/>
    <s v="adm-clerical"/>
    <s v="reading"/>
    <s v="not-in-family"/>
    <n v="29600"/>
    <n v="-22300"/>
    <d v="2015-01-12T00:00:00"/>
    <s v="Single Vehicle Collision"/>
    <s v="Side Collision"/>
    <s v="Minor Damage"/>
    <s v="Police"/>
    <s v="SC"/>
    <s v="Springfield"/>
    <s v="8964 Francis St"/>
    <n v="13"/>
    <n v="1"/>
    <s v="YES"/>
    <n v="2"/>
    <n v="3"/>
    <s v="?"/>
    <n v="100800"/>
    <n v="16800"/>
    <n v="16800"/>
    <n v="67200"/>
    <s v="Dodge"/>
    <s v="Neon"/>
    <n v="1997"/>
    <s v="N"/>
    <n v="0"/>
  </r>
  <r>
    <n v="111"/>
    <n v="27"/>
    <n v="514065"/>
    <d v="2009-01-04T00:00:00"/>
    <s v="IN"/>
    <s v="250/500"/>
    <n v="500"/>
    <n v="1363.77"/>
    <n v="4000000"/>
    <n v="604377"/>
    <x v="1"/>
    <x v="4"/>
    <s v="tech-support"/>
    <s v="exercise"/>
    <s v="husband"/>
    <n v="51100"/>
    <n v="0"/>
    <d v="2015-01-17T00:00:00"/>
    <s v="Single Vehicle Collision"/>
    <s v="Side Collision"/>
    <s v="Total Loss"/>
    <s v="Police"/>
    <s v="VA"/>
    <s v="Springfield"/>
    <s v="9748 Sky Drive"/>
    <n v="12"/>
    <n v="1"/>
    <s v="YES"/>
    <n v="2"/>
    <n v="3"/>
    <s v="NO"/>
    <n v="90970"/>
    <n v="16540"/>
    <n v="16540"/>
    <n v="57890"/>
    <s v="Accura"/>
    <s v="RSX"/>
    <n v="2009"/>
    <s v="N"/>
    <n v="0"/>
  </r>
  <r>
    <n v="86"/>
    <n v="26"/>
    <n v="391652"/>
    <d v="1998-10-12T00:00:00"/>
    <s v="OH"/>
    <s v="100/300"/>
    <n v="500"/>
    <n v="1382.88"/>
    <n v="7000000"/>
    <n v="434923"/>
    <x v="0"/>
    <x v="7"/>
    <s v="tech-support"/>
    <s v="cross-fit"/>
    <s v="other-relative"/>
    <n v="0"/>
    <n v="-30300"/>
    <d v="2015-01-12T00:00:00"/>
    <s v="Single Vehicle Collision"/>
    <s v="Rear Collision"/>
    <s v="Minor Damage"/>
    <s v="Police"/>
    <s v="SC"/>
    <s v="Northbend"/>
    <s v="2293 Washington Ave"/>
    <n v="11"/>
    <n v="1"/>
    <s v="?"/>
    <n v="1"/>
    <n v="1"/>
    <s v="YES"/>
    <n v="81840"/>
    <n v="14880"/>
    <n v="7440"/>
    <n v="59520"/>
    <s v="Chevrolet"/>
    <s v="Malibu"/>
    <n v="2011"/>
    <s v="Y"/>
    <n v="0"/>
  </r>
  <r>
    <n v="296"/>
    <n v="46"/>
    <n v="922167"/>
    <d v="1993-02-23T00:00:00"/>
    <s v="OH"/>
    <s v="100/300"/>
    <n v="1000"/>
    <n v="1141.3499999999999"/>
    <n v="7000000"/>
    <n v="476456"/>
    <x v="0"/>
    <x v="4"/>
    <s v="craft-repair"/>
    <s v="sleeping"/>
    <s v="not-in-family"/>
    <n v="0"/>
    <n v="0"/>
    <d v="2015-01-06T00:00:00"/>
    <s v="Single Vehicle Collision"/>
    <s v="Front Collision"/>
    <s v="Major Damage"/>
    <s v="Ambulance"/>
    <s v="NY"/>
    <s v="Northbend"/>
    <s v="3656 Solo Ave"/>
    <n v="18"/>
    <n v="1"/>
    <s v="?"/>
    <n v="0"/>
    <n v="2"/>
    <s v="NO"/>
    <n v="54900"/>
    <n v="5490"/>
    <n v="5490"/>
    <n v="43920"/>
    <s v="Mercedes"/>
    <s v="C300"/>
    <n v="2013"/>
    <s v="N"/>
    <n v="0"/>
  </r>
  <r>
    <n v="125"/>
    <n v="35"/>
    <n v="442795"/>
    <d v="1996-07-07T00:00:00"/>
    <s v="OH"/>
    <s v="500/1000"/>
    <n v="500"/>
    <n v="1054.83"/>
    <n v="7000000"/>
    <n v="446788"/>
    <x v="0"/>
    <x v="7"/>
    <s v="tech-support"/>
    <s v="cross-fit"/>
    <s v="husband"/>
    <n v="0"/>
    <n v="-51300"/>
    <d v="2015-02-25T00:00:00"/>
    <s v="Single Vehicle Collision"/>
    <s v="Front Collision"/>
    <s v="Total Loss"/>
    <s v="Fire"/>
    <s v="NY"/>
    <s v="Northbend"/>
    <s v="8579 Apache Drive"/>
    <n v="17"/>
    <n v="1"/>
    <s v="YES"/>
    <n v="2"/>
    <n v="3"/>
    <s v="NO"/>
    <n v="88660"/>
    <n v="8060"/>
    <n v="16120"/>
    <n v="64480"/>
    <s v="Mercedes"/>
    <s v="C300"/>
    <n v="2007"/>
    <s v="Y"/>
    <n v="0"/>
  </r>
  <r>
    <n v="177"/>
    <n v="34"/>
    <n v="226330"/>
    <d v="2013-01-23T00:00:00"/>
    <s v="IL"/>
    <s v="100/300"/>
    <n v="2000"/>
    <n v="1057.77"/>
    <n v="0"/>
    <n v="477382"/>
    <x v="1"/>
    <x v="7"/>
    <s v="tech-support"/>
    <s v="bungie-jumping"/>
    <s v="unmarried"/>
    <n v="0"/>
    <n v="-57700"/>
    <d v="2015-02-16T00:00:00"/>
    <s v="Multi-vehicle Collision"/>
    <s v="Front Collision"/>
    <s v="Total Loss"/>
    <s v="Ambulance"/>
    <s v="NC"/>
    <s v="Riverwood"/>
    <s v="2003 Maple Hwy"/>
    <n v="22"/>
    <n v="3"/>
    <s v="?"/>
    <n v="1"/>
    <n v="1"/>
    <s v="NO"/>
    <n v="18000"/>
    <n v="2250"/>
    <n v="2250"/>
    <n v="13500"/>
    <s v="Audi"/>
    <s v="A3"/>
    <n v="2009"/>
    <s v="N"/>
    <n v="0"/>
  </r>
  <r>
    <n v="238"/>
    <n v="39"/>
    <n v="134430"/>
    <d v="2006-12-06T00:00:00"/>
    <s v="IN"/>
    <s v="250/500"/>
    <n v="2000"/>
    <n v="1488.02"/>
    <n v="0"/>
    <n v="600275"/>
    <x v="1"/>
    <x v="7"/>
    <s v="protective-serv"/>
    <s v="exercise"/>
    <s v="other-relative"/>
    <n v="0"/>
    <n v="-39200"/>
    <d v="2015-02-25T00:00:00"/>
    <s v="Vehicle Theft"/>
    <s v="?"/>
    <s v="Minor Damage"/>
    <s v="Police"/>
    <s v="NY"/>
    <s v="Northbrook"/>
    <s v="5445 Tree Hwy"/>
    <n v="9"/>
    <n v="1"/>
    <s v="YES"/>
    <n v="1"/>
    <n v="3"/>
    <s v="YES"/>
    <n v="5500"/>
    <n v="1100"/>
    <n v="550"/>
    <n v="3850"/>
    <s v="Chevrolet"/>
    <s v="Tahoe"/>
    <n v="2010"/>
    <s v="N"/>
    <n v="0"/>
  </r>
  <r>
    <n v="81"/>
    <n v="25"/>
    <n v="524230"/>
    <d v="2014-02-23T00:00:00"/>
    <s v="IN"/>
    <s v="100/300"/>
    <n v="500"/>
    <n v="920.3"/>
    <n v="5000000"/>
    <n v="461958"/>
    <x v="1"/>
    <x v="5"/>
    <s v="tech-support"/>
    <s v="hiking"/>
    <s v="own-child"/>
    <n v="51000"/>
    <n v="-67900"/>
    <d v="2015-02-21T00:00:00"/>
    <s v="Multi-vehicle Collision"/>
    <s v="Rear Collision"/>
    <s v="Major Damage"/>
    <s v="Other"/>
    <s v="WV"/>
    <s v="Hillsdale"/>
    <s v="9730 2nd Hwy"/>
    <n v="11"/>
    <n v="3"/>
    <s v="?"/>
    <n v="1"/>
    <n v="0"/>
    <s v="?"/>
    <n v="73920"/>
    <n v="13440"/>
    <n v="6720"/>
    <n v="53760"/>
    <s v="Honda"/>
    <s v="Civic"/>
    <n v="2003"/>
    <s v="Y"/>
    <n v="0"/>
  </r>
  <r>
    <n v="128"/>
    <n v="28"/>
    <n v="438817"/>
    <d v="2007-11-16T00:00:00"/>
    <s v="OH"/>
    <s v="500/1000"/>
    <n v="1000"/>
    <n v="986.53"/>
    <n v="0"/>
    <n v="472720"/>
    <x v="1"/>
    <x v="5"/>
    <s v="adm-clerical"/>
    <s v="polo"/>
    <s v="other-relative"/>
    <n v="62700"/>
    <n v="0"/>
    <d v="2015-02-16T00:00:00"/>
    <s v="Single Vehicle Collision"/>
    <s v="Rear Collision"/>
    <s v="Total Loss"/>
    <s v="Ambulance"/>
    <s v="VA"/>
    <s v="Columbus"/>
    <s v="7819 Oak St"/>
    <n v="11"/>
    <n v="1"/>
    <s v="NO"/>
    <n v="0"/>
    <n v="2"/>
    <s v="YES"/>
    <n v="101860"/>
    <n v="18520"/>
    <n v="18520"/>
    <n v="64820"/>
    <s v="Honda"/>
    <s v="CRV"/>
    <n v="2007"/>
    <s v="N"/>
    <n v="0"/>
  </r>
  <r>
    <n v="449"/>
    <n v="57"/>
    <n v="293794"/>
    <d v="1999-04-17T00:00:00"/>
    <s v="OH"/>
    <s v="250/500"/>
    <n v="2000"/>
    <n v="1440.68"/>
    <n v="0"/>
    <n v="442395"/>
    <x v="0"/>
    <x v="2"/>
    <s v="tech-support"/>
    <s v="movies"/>
    <s v="own-child"/>
    <n v="25000"/>
    <n v="0"/>
    <d v="2015-02-09T00:00:00"/>
    <s v="Parked Car"/>
    <s v="?"/>
    <s v="Minor Damage"/>
    <s v="None"/>
    <s v="SC"/>
    <s v="Riverwood"/>
    <s v="1845 Best St"/>
    <n v="8"/>
    <n v="1"/>
    <s v="YES"/>
    <n v="0"/>
    <n v="1"/>
    <s v="YES"/>
    <n v="5390"/>
    <n v="980"/>
    <n v="980"/>
    <n v="3430"/>
    <s v="Volkswagen"/>
    <s v="Passat"/>
    <n v="2008"/>
    <s v="N"/>
    <n v="0"/>
  </r>
  <r>
    <n v="252"/>
    <n v="39"/>
    <n v="868283"/>
    <d v="2006-02-06T00:00:00"/>
    <s v="IN"/>
    <s v="250/500"/>
    <n v="1000"/>
    <n v="1086.21"/>
    <n v="0"/>
    <n v="455340"/>
    <x v="0"/>
    <x v="7"/>
    <s v="farming-fishing"/>
    <s v="hiking"/>
    <s v="unmarried"/>
    <n v="68500"/>
    <n v="-57500"/>
    <d v="2015-02-13T00:00:00"/>
    <s v="Single Vehicle Collision"/>
    <s v="Side Collision"/>
    <s v="Minor Damage"/>
    <s v="Police"/>
    <s v="SC"/>
    <s v="Springfield"/>
    <s v="2500 Tree St"/>
    <n v="18"/>
    <n v="1"/>
    <s v="?"/>
    <n v="1"/>
    <n v="2"/>
    <s v="?"/>
    <n v="50490"/>
    <n v="5610"/>
    <n v="5610"/>
    <n v="39270"/>
    <s v="Nissan"/>
    <s v="Maxima"/>
    <n v="2001"/>
    <s v="N"/>
    <n v="0"/>
  </r>
  <r>
    <n v="359"/>
    <n v="47"/>
    <n v="828890"/>
    <d v="1993-10-20T00:00:00"/>
    <s v="OH"/>
    <s v="100/300"/>
    <n v="2000"/>
    <n v="1367.68"/>
    <n v="0"/>
    <n v="613247"/>
    <x v="1"/>
    <x v="0"/>
    <s v="handlers-cleaners"/>
    <s v="basketball"/>
    <s v="unmarried"/>
    <n v="0"/>
    <n v="0"/>
    <d v="2015-01-11T00:00:00"/>
    <s v="Single Vehicle Collision"/>
    <s v="Front Collision"/>
    <s v="Total Loss"/>
    <s v="Police"/>
    <s v="SC"/>
    <s v="Arlington"/>
    <s v="6955 Pine Drive"/>
    <n v="13"/>
    <n v="1"/>
    <s v="NO"/>
    <n v="0"/>
    <n v="3"/>
    <s v="NO"/>
    <n v="55500"/>
    <n v="5550"/>
    <n v="11100"/>
    <n v="38850"/>
    <s v="Mercedes"/>
    <s v="C300"/>
    <n v="2012"/>
    <s v="N"/>
    <n v="0"/>
  </r>
  <r>
    <n v="19"/>
    <n v="32"/>
    <n v="882920"/>
    <d v="2006-01-01T00:00:00"/>
    <s v="OH"/>
    <s v="500/1000"/>
    <n v="1000"/>
    <n v="1215.8499999999999"/>
    <n v="0"/>
    <n v="454985"/>
    <x v="0"/>
    <x v="5"/>
    <s v="other-service"/>
    <s v="hiking"/>
    <s v="husband"/>
    <n v="42900"/>
    <n v="-90200"/>
    <d v="2015-01-02T00:00:00"/>
    <s v="Vehicle Theft"/>
    <s v="?"/>
    <s v="Minor Damage"/>
    <s v="Police"/>
    <s v="VA"/>
    <s v="Hillsdale"/>
    <s v="6165 Rock Ridge"/>
    <n v="8"/>
    <n v="1"/>
    <s v="YES"/>
    <n v="1"/>
    <n v="1"/>
    <s v="YES"/>
    <n v="7040"/>
    <n v="1280"/>
    <n v="640"/>
    <n v="5120"/>
    <s v="Nissan"/>
    <s v="Maxima"/>
    <n v="2015"/>
    <s v="N"/>
    <n v="0"/>
  </r>
  <r>
    <n v="73"/>
    <n v="26"/>
    <n v="918777"/>
    <d v="2003-04-04T00:00:00"/>
    <s v="IL"/>
    <s v="250/500"/>
    <n v="2000"/>
    <n v="1191.19"/>
    <n v="4000000"/>
    <n v="468813"/>
    <x v="0"/>
    <x v="0"/>
    <s v="farming-fishing"/>
    <s v="basketball"/>
    <s v="not-in-family"/>
    <n v="29300"/>
    <n v="0"/>
    <d v="2015-02-12T00:00:00"/>
    <s v="Multi-vehicle Collision"/>
    <s v="Rear Collision"/>
    <s v="Total Loss"/>
    <s v="Other"/>
    <s v="VA"/>
    <s v="Northbrook"/>
    <s v="3653 Elm Drive"/>
    <n v="9"/>
    <n v="3"/>
    <s v="?"/>
    <n v="0"/>
    <n v="1"/>
    <s v="YES"/>
    <n v="40160"/>
    <n v="5020"/>
    <n v="0"/>
    <n v="35140"/>
    <s v="Chevrolet"/>
    <s v="Tahoe"/>
    <n v="2003"/>
    <s v="N"/>
    <n v="0"/>
  </r>
  <r>
    <n v="285"/>
    <n v="44"/>
    <n v="212580"/>
    <d v="2014-07-05T00:00:00"/>
    <s v="IL"/>
    <s v="500/1000"/>
    <n v="1000"/>
    <n v="1594.45"/>
    <n v="0"/>
    <n v="452747"/>
    <x v="0"/>
    <x v="5"/>
    <s v="handlers-cleaners"/>
    <s v="bungie-jumping"/>
    <s v="husband"/>
    <n v="0"/>
    <n v="0"/>
    <d v="2015-02-05T00:00:00"/>
    <s v="Multi-vehicle Collision"/>
    <s v="Side Collision"/>
    <s v="Total Loss"/>
    <s v="Fire"/>
    <s v="NC"/>
    <s v="Columbus"/>
    <s v="5812 3rd Hwy"/>
    <n v="17"/>
    <n v="2"/>
    <s v="YES"/>
    <n v="2"/>
    <n v="3"/>
    <s v="NO"/>
    <n v="55680"/>
    <n v="6960"/>
    <n v="6960"/>
    <n v="41760"/>
    <s v="Saab"/>
    <n v="95"/>
    <n v="2006"/>
    <s v="N"/>
    <n v="0"/>
  </r>
  <r>
    <n v="196"/>
    <n v="36"/>
    <n v="602410"/>
    <d v="1996-01-16T00:00:00"/>
    <s v="IN"/>
    <s v="250/500"/>
    <n v="2000"/>
    <n v="1463.07"/>
    <n v="0"/>
    <n v="615611"/>
    <x v="0"/>
    <x v="0"/>
    <s v="armed-forces"/>
    <s v="skydiving"/>
    <s v="own-child"/>
    <n v="0"/>
    <n v="0"/>
    <d v="2015-01-24T00:00:00"/>
    <s v="Vehicle Theft"/>
    <s v="?"/>
    <s v="Trivial Damage"/>
    <s v="Police"/>
    <s v="WV"/>
    <s v="Springfield"/>
    <s v="4939 Best St"/>
    <n v="3"/>
    <n v="1"/>
    <s v="?"/>
    <n v="1"/>
    <n v="1"/>
    <s v="NO"/>
    <n v="5300"/>
    <n v="530"/>
    <n v="530"/>
    <n v="4240"/>
    <s v="Jeep"/>
    <s v="Grand Cherokee"/>
    <n v="2001"/>
    <s v="Y"/>
    <n v="0"/>
  </r>
  <r>
    <n v="223"/>
    <n v="43"/>
    <n v="976971"/>
    <d v="2002-04-19T00:00:00"/>
    <s v="OH"/>
    <s v="250/500"/>
    <n v="500"/>
    <n v="1734.09"/>
    <n v="0"/>
    <n v="451400"/>
    <x v="1"/>
    <x v="0"/>
    <s v="adm-clerical"/>
    <s v="camping"/>
    <s v="not-in-family"/>
    <n v="0"/>
    <n v="0"/>
    <d v="2015-01-12T00:00:00"/>
    <s v="Parked Car"/>
    <s v="?"/>
    <s v="Trivial Damage"/>
    <s v="None"/>
    <s v="WV"/>
    <s v="Arlington"/>
    <s v="4964 Elm Lane"/>
    <n v="6"/>
    <n v="1"/>
    <s v="YES"/>
    <n v="0"/>
    <n v="3"/>
    <s v="?"/>
    <n v="5200"/>
    <n v="650"/>
    <n v="650"/>
    <n v="3900"/>
    <s v="Accura"/>
    <s v="MDX"/>
    <n v="2006"/>
    <s v="N"/>
    <n v="0"/>
  </r>
  <r>
    <n v="328"/>
    <n v="48"/>
    <n v="630226"/>
    <d v="2005-12-10T00:00:00"/>
    <s v="IL"/>
    <s v="250/500"/>
    <n v="500"/>
    <n v="1411.43"/>
    <n v="0"/>
    <n v="464874"/>
    <x v="0"/>
    <x v="4"/>
    <s v="armed-forces"/>
    <s v="bungie-jumping"/>
    <s v="own-child"/>
    <n v="45100"/>
    <n v="-32800"/>
    <d v="2015-01-16T00:00:00"/>
    <s v="Single Vehicle Collision"/>
    <s v="Front Collision"/>
    <s v="Major Damage"/>
    <s v="Ambulance"/>
    <s v="NY"/>
    <s v="Riverwood"/>
    <s v="9588 Solo St"/>
    <n v="17"/>
    <n v="1"/>
    <s v="YES"/>
    <n v="2"/>
    <n v="1"/>
    <s v="NO"/>
    <n v="59400"/>
    <n v="5940"/>
    <n v="11880"/>
    <n v="41580"/>
    <s v="Honda"/>
    <s v="Civic"/>
    <n v="2014"/>
    <s v="N"/>
    <n v="0"/>
  </r>
  <r>
    <n v="285"/>
    <n v="43"/>
    <n v="171254"/>
    <d v="1994-11-07T00:00:00"/>
    <s v="OH"/>
    <s v="100/300"/>
    <n v="2000"/>
    <n v="1512.58"/>
    <n v="0"/>
    <n v="452496"/>
    <x v="1"/>
    <x v="6"/>
    <s v="sales"/>
    <s v="paintball"/>
    <s v="other-relative"/>
    <n v="47600"/>
    <n v="0"/>
    <d v="2015-01-13T00:00:00"/>
    <s v="Vehicle Theft"/>
    <s v="?"/>
    <s v="Minor Damage"/>
    <s v="Police"/>
    <s v="SC"/>
    <s v="Arlington"/>
    <s v="8718 Apache Lane"/>
    <n v="7"/>
    <n v="1"/>
    <s v="?"/>
    <n v="1"/>
    <n v="1"/>
    <s v="?"/>
    <n v="2520"/>
    <n v="280"/>
    <n v="280"/>
    <n v="1960"/>
    <s v="BMW"/>
    <s v="3 Series"/>
    <n v="1997"/>
    <s v="N"/>
    <n v="0"/>
  </r>
  <r>
    <n v="30"/>
    <n v="31"/>
    <n v="247116"/>
    <d v="2012-06-02T00:00:00"/>
    <s v="IL"/>
    <s v="250/500"/>
    <n v="2000"/>
    <n v="1153.3499999999999"/>
    <n v="0"/>
    <n v="430714"/>
    <x v="0"/>
    <x v="1"/>
    <s v="craft-repair"/>
    <s v="golf"/>
    <s v="not-in-family"/>
    <n v="0"/>
    <n v="0"/>
    <d v="2015-02-02T00:00:00"/>
    <s v="Vehicle Theft"/>
    <s v="?"/>
    <s v="Trivial Damage"/>
    <s v="Police"/>
    <s v="NY"/>
    <s v="Hillsdale"/>
    <s v="3590 Best Hwy"/>
    <n v="9"/>
    <n v="1"/>
    <s v="NO"/>
    <n v="2"/>
    <n v="1"/>
    <s v="YES"/>
    <n v="5760"/>
    <n v="960"/>
    <n v="960"/>
    <n v="3840"/>
    <s v="Suburu"/>
    <s v="Impreza"/>
    <n v="2011"/>
    <s v="N"/>
    <n v="0"/>
  </r>
  <r>
    <n v="342"/>
    <n v="49"/>
    <n v="505969"/>
    <d v="1998-04-07T00:00:00"/>
    <s v="OH"/>
    <s v="250/500"/>
    <n v="500"/>
    <n v="1722.95"/>
    <n v="0"/>
    <n v="472634"/>
    <x v="0"/>
    <x v="1"/>
    <s v="transport-moving"/>
    <s v="base-jumping"/>
    <s v="not-in-family"/>
    <n v="63100"/>
    <n v="-13800"/>
    <d v="2015-02-28T00:00:00"/>
    <s v="Single Vehicle Collision"/>
    <s v="Rear Collision"/>
    <s v="Minor Damage"/>
    <s v="Fire"/>
    <s v="WV"/>
    <s v="Hillsdale"/>
    <s v="6149 Best Ridge"/>
    <n v="3"/>
    <n v="1"/>
    <s v="?"/>
    <n v="2"/>
    <n v="0"/>
    <s v="YES"/>
    <n v="76700"/>
    <n v="7670"/>
    <n v="7670"/>
    <n v="61360"/>
    <s v="Suburu"/>
    <s v="Legacy"/>
    <n v="2006"/>
    <s v="N"/>
    <n v="0"/>
  </r>
  <r>
    <n v="219"/>
    <n v="39"/>
    <n v="653864"/>
    <d v="2007-04-25T00:00:00"/>
    <s v="IN"/>
    <s v="250/500"/>
    <n v="2000"/>
    <n v="1281.07"/>
    <n v="7000000"/>
    <n v="608371"/>
    <x v="1"/>
    <x v="5"/>
    <s v="protective-serv"/>
    <s v="board-games"/>
    <s v="unmarried"/>
    <n v="0"/>
    <n v="0"/>
    <d v="2015-01-18T00:00:00"/>
    <s v="Parked Car"/>
    <s v="?"/>
    <s v="Trivial Damage"/>
    <s v="Police"/>
    <s v="NY"/>
    <s v="Springfield"/>
    <s v="4116 Embaracadero Lane"/>
    <n v="6"/>
    <n v="1"/>
    <s v="NO"/>
    <n v="0"/>
    <n v="2"/>
    <s v="NO"/>
    <n v="5920"/>
    <n v="740"/>
    <n v="740"/>
    <n v="4440"/>
    <s v="Chevrolet"/>
    <s v="Malibu"/>
    <n v="2015"/>
    <s v="N"/>
    <n v="0"/>
  </r>
  <r>
    <n v="468"/>
    <n v="62"/>
    <n v="586367"/>
    <d v="2000-06-30T00:00:00"/>
    <s v="IL"/>
    <s v="100/300"/>
    <n v="500"/>
    <n v="1011.92"/>
    <n v="0"/>
    <n v="468168"/>
    <x v="0"/>
    <x v="1"/>
    <s v="machine-op-inspct"/>
    <s v="paintball"/>
    <s v="wife"/>
    <n v="0"/>
    <n v="0"/>
    <d v="2015-02-15T00:00:00"/>
    <s v="Multi-vehicle Collision"/>
    <s v="Rear Collision"/>
    <s v="Major Damage"/>
    <s v="Fire"/>
    <s v="SC"/>
    <s v="Riverwood"/>
    <s v="3486 Flute Ave"/>
    <n v="7"/>
    <n v="3"/>
    <s v="YES"/>
    <n v="0"/>
    <n v="3"/>
    <s v="?"/>
    <m/>
    <n v="7150"/>
    <n v="7150"/>
    <n v="50050"/>
    <s v="Chevrolet"/>
    <s v="Tahoe"/>
    <n v="2009"/>
    <s v="N"/>
    <n v="1"/>
  </r>
  <r>
    <n v="241"/>
    <n v="39"/>
    <n v="896890"/>
    <d v="1996-06-04T00:00:00"/>
    <s v="IL"/>
    <s v="250/500"/>
    <n v="2000"/>
    <n v="1042.26"/>
    <n v="0"/>
    <n v="464107"/>
    <x v="0"/>
    <x v="7"/>
    <s v="sales"/>
    <s v="kayaking"/>
    <s v="husband"/>
    <n v="0"/>
    <n v="0"/>
    <d v="2015-01-31T00:00:00"/>
    <s v="Multi-vehicle Collision"/>
    <s v="Rear Collision"/>
    <s v="Total Loss"/>
    <s v="Ambulance"/>
    <s v="WV"/>
    <s v="Northbend"/>
    <s v="5994 5th Ave"/>
    <n v="21"/>
    <n v="3"/>
    <s v="NO"/>
    <n v="1"/>
    <n v="2"/>
    <s v="?"/>
    <n v="19080"/>
    <n v="4240"/>
    <n v="2120"/>
    <n v="12720"/>
    <s v="Saab"/>
    <n v="93"/>
    <n v="1995"/>
    <s v="N"/>
    <n v="0"/>
  </r>
  <r>
    <n v="223"/>
    <n v="43"/>
    <n v="650026"/>
    <d v="2009-05-09T00:00:00"/>
    <s v="OH"/>
    <s v="500/1000"/>
    <n v="500"/>
    <n v="1235.0999999999999"/>
    <n v="0"/>
    <n v="466959"/>
    <x v="1"/>
    <x v="4"/>
    <s v="tech-support"/>
    <s v="exercise"/>
    <s v="not-in-family"/>
    <n v="66400"/>
    <n v="-34400"/>
    <d v="2015-02-10T00:00:00"/>
    <s v="Single Vehicle Collision"/>
    <s v="Rear Collision"/>
    <s v="Minor Damage"/>
    <s v="Police"/>
    <s v="SC"/>
    <s v="Springfield"/>
    <s v="9138 3rd St"/>
    <n v="14"/>
    <n v="1"/>
    <s v="NO"/>
    <n v="2"/>
    <n v="1"/>
    <s v="NO"/>
    <n v="54400"/>
    <n v="5440"/>
    <n v="5440"/>
    <n v="43520"/>
    <s v="BMW"/>
    <s v="M5"/>
    <n v="2011"/>
    <s v="N"/>
    <n v="0"/>
  </r>
  <r>
    <n v="128"/>
    <n v="32"/>
    <n v="547744"/>
    <d v="2001-07-08T00:00:00"/>
    <s v="OH"/>
    <s v="100/300"/>
    <n v="2000"/>
    <n v="768.91"/>
    <n v="0"/>
    <n v="443522"/>
    <x v="1"/>
    <x v="6"/>
    <s v="sales"/>
    <s v="chess"/>
    <s v="other-relative"/>
    <n v="0"/>
    <n v="-39300"/>
    <d v="2015-02-26T00:00:00"/>
    <s v="Single Vehicle Collision"/>
    <s v="Rear Collision"/>
    <s v="Total Loss"/>
    <s v="Fire"/>
    <s v="SC"/>
    <s v="Columbus"/>
    <s v="3743 Andromedia Ridge"/>
    <n v="0"/>
    <n v="1"/>
    <s v="?"/>
    <n v="1"/>
    <n v="0"/>
    <s v="NO"/>
    <n v="59800"/>
    <n v="5980"/>
    <n v="5980"/>
    <n v="47840"/>
    <s v="Ford"/>
    <s v="F150"/>
    <n v="1999"/>
    <s v="Y"/>
    <n v="0"/>
  </r>
  <r>
    <n v="124"/>
    <n v="29"/>
    <n v="598124"/>
    <d v="1993-09-20T00:00:00"/>
    <s v="OH"/>
    <s v="500/1000"/>
    <n v="500"/>
    <n v="1301.72"/>
    <n v="0"/>
    <n v="441726"/>
    <x v="0"/>
    <x v="4"/>
    <s v="handlers-cleaners"/>
    <s v="golf"/>
    <s v="husband"/>
    <n v="0"/>
    <n v="0"/>
    <d v="2015-02-25T00:00:00"/>
    <s v="Multi-vehicle Collision"/>
    <s v="Side Collision"/>
    <s v="Major Damage"/>
    <s v="Police"/>
    <s v="VA"/>
    <s v="Springfield"/>
    <s v="7644 Tree Ridge"/>
    <n v="14"/>
    <n v="3"/>
    <s v="?"/>
    <n v="0"/>
    <n v="3"/>
    <s v="YES"/>
    <n v="72000"/>
    <n v="7200"/>
    <n v="7200"/>
    <n v="57600"/>
    <s v="Audi"/>
    <s v="A3"/>
    <n v="2005"/>
    <s v="N"/>
    <n v="0"/>
  </r>
  <r>
    <n v="343"/>
    <n v="48"/>
    <n v="436126"/>
    <d v="2009-11-03T00:00:00"/>
    <s v="IN"/>
    <s v="250/500"/>
    <n v="500"/>
    <n v="1451.54"/>
    <n v="3000000"/>
    <n v="473412"/>
    <x v="0"/>
    <x v="7"/>
    <s v="adm-clerical"/>
    <s v="hiking"/>
    <s v="husband"/>
    <n v="0"/>
    <n v="0"/>
    <d v="2015-01-08T00:00:00"/>
    <s v="Multi-vehicle Collision"/>
    <s v="Side Collision"/>
    <s v="Total Loss"/>
    <s v="Police"/>
    <s v="SC"/>
    <s v="Riverwood"/>
    <s v="3167 2nd St"/>
    <n v="13"/>
    <n v="4"/>
    <s v="NO"/>
    <n v="2"/>
    <n v="3"/>
    <s v="NO"/>
    <n v="65070"/>
    <n v="7230"/>
    <n v="14460"/>
    <n v="43380"/>
    <s v="Mercedes"/>
    <s v="C300"/>
    <n v="2003"/>
    <s v="N"/>
    <n v="0"/>
  </r>
  <r>
    <n v="404"/>
    <n v="53"/>
    <n v="739447"/>
    <d v="2014-12-10T00:00:00"/>
    <s v="IN"/>
    <s v="250/500"/>
    <n v="500"/>
    <n v="767.14"/>
    <n v="0"/>
    <n v="466201"/>
    <x v="0"/>
    <x v="2"/>
    <s v="sales"/>
    <s v="reading"/>
    <s v="not-in-family"/>
    <n v="25500"/>
    <n v="-36700"/>
    <d v="2015-01-14T00:00:00"/>
    <s v="Parked Car"/>
    <s v="?"/>
    <s v="Trivial Damage"/>
    <s v="Police"/>
    <s v="WV"/>
    <s v="Columbus"/>
    <s v="3327 Lincoln Drive"/>
    <n v="8"/>
    <n v="1"/>
    <s v="NO"/>
    <n v="0"/>
    <n v="1"/>
    <s v="NO"/>
    <n v="8800"/>
    <n v="1760"/>
    <n v="880"/>
    <n v="6160"/>
    <s v="Suburu"/>
    <s v="Legacy"/>
    <n v="2002"/>
    <s v="N"/>
    <n v="0"/>
  </r>
  <r>
    <n v="63"/>
    <n v="24"/>
    <n v="427484"/>
    <d v="1994-01-08T00:00:00"/>
    <s v="OH"/>
    <s v="250/500"/>
    <n v="2000"/>
    <n v="1620.89"/>
    <n v="0"/>
    <n v="469621"/>
    <x v="1"/>
    <x v="5"/>
    <s v="handlers-cleaners"/>
    <s v="movies"/>
    <s v="other-relative"/>
    <n v="0"/>
    <n v="0"/>
    <d v="2015-02-03T00:00:00"/>
    <s v="Vehicle Theft"/>
    <s v="?"/>
    <s v="Minor Damage"/>
    <s v="Police"/>
    <s v="NC"/>
    <s v="Hillsdale"/>
    <s v="8621 Best Ridge"/>
    <n v="7"/>
    <n v="1"/>
    <s v="NO"/>
    <n v="2"/>
    <n v="0"/>
    <s v="NO"/>
    <n v="6120"/>
    <n v="1020"/>
    <n v="1020"/>
    <n v="4080"/>
    <s v="Toyota"/>
    <s v="Corolla"/>
    <n v="2015"/>
    <s v="N"/>
    <n v="0"/>
  </r>
  <r>
    <n v="210"/>
    <n v="37"/>
    <n v="218684"/>
    <d v="2006-08-05T00:00:00"/>
    <s v="IN"/>
    <s v="500/1000"/>
    <n v="2000"/>
    <n v="1048.46"/>
    <n v="0"/>
    <n v="466676"/>
    <x v="0"/>
    <x v="5"/>
    <s v="priv-house-serv"/>
    <s v="skydiving"/>
    <s v="not-in-family"/>
    <n v="59900"/>
    <n v="0"/>
    <d v="2015-01-05T00:00:00"/>
    <s v="Vehicle Theft"/>
    <s v="?"/>
    <s v="Trivial Damage"/>
    <s v="None"/>
    <s v="OH"/>
    <s v="Columbus"/>
    <s v="3878 Tree Lane"/>
    <n v="9"/>
    <n v="1"/>
    <s v="?"/>
    <n v="1"/>
    <n v="2"/>
    <s v="?"/>
    <n v="7080"/>
    <n v="1180"/>
    <n v="590"/>
    <n v="5310"/>
    <s v="Dodge"/>
    <s v="RAM"/>
    <n v="1999"/>
    <s v="N"/>
    <n v="0"/>
  </r>
  <r>
    <n v="335"/>
    <n v="50"/>
    <n v="565564"/>
    <d v="2007-02-07T00:00:00"/>
    <s v="OH"/>
    <s v="100/300"/>
    <n v="1000"/>
    <n v="1538.26"/>
    <n v="6000000"/>
    <n v="615346"/>
    <x v="0"/>
    <x v="5"/>
    <s v="sales"/>
    <s v="yachting"/>
    <s v="other-relative"/>
    <n v="62200"/>
    <n v="-31400"/>
    <d v="2015-01-24T00:00:00"/>
    <s v="Multi-vehicle Collision"/>
    <s v="Side Collision"/>
    <s v="Minor Damage"/>
    <s v="Ambulance"/>
    <s v="NY"/>
    <s v="Riverwood"/>
    <s v="9760 Solo Lane"/>
    <n v="12"/>
    <n v="3"/>
    <s v="YES"/>
    <n v="2"/>
    <n v="3"/>
    <s v="YES"/>
    <n v="34320"/>
    <n v="8580"/>
    <n v="4290"/>
    <n v="21450"/>
    <s v="Volkswagen"/>
    <s v="Passat"/>
    <n v="2009"/>
    <s v="N"/>
    <n v="0"/>
  </r>
  <r>
    <n v="11"/>
    <n v="40"/>
    <n v="743163"/>
    <d v="2001-04-09T00:00:00"/>
    <s v="OH"/>
    <s v="500/1000"/>
    <n v="2000"/>
    <n v="1217.69"/>
    <n v="0"/>
    <n v="440106"/>
    <x v="1"/>
    <x v="0"/>
    <s v="prof-specialty"/>
    <s v="reading"/>
    <s v="wife"/>
    <n v="24000"/>
    <n v="0"/>
    <d v="2015-01-26T00:00:00"/>
    <s v="Multi-vehicle Collision"/>
    <s v="Side Collision"/>
    <s v="Major Damage"/>
    <s v="Other"/>
    <s v="SC"/>
    <s v="Springfield"/>
    <s v="9138 1st St"/>
    <n v="6"/>
    <n v="3"/>
    <s v="?"/>
    <n v="1"/>
    <n v="0"/>
    <s v="?"/>
    <n v="53460"/>
    <n v="9720"/>
    <n v="9720"/>
    <n v="34020"/>
    <s v="Dodge"/>
    <s v="Neon"/>
    <n v="2004"/>
    <s v="Y"/>
    <n v="0"/>
  </r>
  <r>
    <n v="142"/>
    <n v="33"/>
    <n v="604614"/>
    <d v="1995-02-17T00:00:00"/>
    <s v="IN"/>
    <s v="100/300"/>
    <n v="2000"/>
    <n v="1362.64"/>
    <n v="5000000"/>
    <n v="450332"/>
    <x v="1"/>
    <x v="7"/>
    <s v="exec-managerial"/>
    <s v="cross-fit"/>
    <s v="wife"/>
    <n v="0"/>
    <n v="0"/>
    <d v="2015-01-21T00:00:00"/>
    <s v="Single Vehicle Collision"/>
    <s v="Side Collision"/>
    <s v="Total Loss"/>
    <s v="Other"/>
    <s v="NC"/>
    <s v="Columbus"/>
    <s v="3414 Elm Ave"/>
    <n v="11"/>
    <n v="1"/>
    <s v="YES"/>
    <n v="1"/>
    <n v="3"/>
    <s v="?"/>
    <n v="81360"/>
    <n v="6780"/>
    <n v="13560"/>
    <n v="61020"/>
    <s v="Suburu"/>
    <s v="Legacy"/>
    <n v="2009"/>
    <s v="Y"/>
    <n v="0"/>
  </r>
  <r>
    <n v="272"/>
    <n v="43"/>
    <n v="509928"/>
    <d v="1995-07-25T00:00:00"/>
    <s v="OH"/>
    <s v="100/300"/>
    <n v="1000"/>
    <n v="1279.1300000000001"/>
    <n v="0"/>
    <n v="615226"/>
    <x v="0"/>
    <x v="1"/>
    <s v="craft-repair"/>
    <s v="bungie-jumping"/>
    <s v="other-relative"/>
    <n v="0"/>
    <n v="0"/>
    <d v="2015-02-06T00:00:00"/>
    <s v="Multi-vehicle Collision"/>
    <s v="Side Collision"/>
    <s v="Minor Damage"/>
    <s v="Ambulance"/>
    <s v="NC"/>
    <s v="Springfield"/>
    <s v="3172 Tree Ridge"/>
    <n v="5"/>
    <n v="3"/>
    <s v="?"/>
    <n v="1"/>
    <n v="2"/>
    <s v="YES"/>
    <n v="81070"/>
    <n v="7370"/>
    <n v="14740"/>
    <n v="58960"/>
    <s v="Audi"/>
    <s v="A3"/>
    <n v="2006"/>
    <s v="Y"/>
    <n v="0"/>
  </r>
  <r>
    <n v="69"/>
    <n v="26"/>
    <n v="593390"/>
    <d v="2006-03-24T00:00:00"/>
    <s v="IL"/>
    <s v="100/300"/>
    <n v="2000"/>
    <n v="924.72"/>
    <n v="0"/>
    <n v="437688"/>
    <x v="1"/>
    <x v="5"/>
    <s v="machine-op-inspct"/>
    <s v="base-jumping"/>
    <s v="unmarried"/>
    <n v="0"/>
    <n v="0"/>
    <d v="2015-01-07T00:00:00"/>
    <s v="Single Vehicle Collision"/>
    <s v="Front Collision"/>
    <s v="Minor Damage"/>
    <s v="Fire"/>
    <s v="NY"/>
    <s v="Columbus"/>
    <s v="6104 Oak Ave"/>
    <n v="14"/>
    <n v="1"/>
    <s v="NO"/>
    <n v="2"/>
    <n v="2"/>
    <s v="NO"/>
    <n v="63120"/>
    <n v="5260"/>
    <n v="10520"/>
    <n v="47340"/>
    <s v="Audi"/>
    <s v="A5"/>
    <n v="2008"/>
    <s v="N"/>
    <n v="0"/>
  </r>
  <r>
    <n v="38"/>
    <n v="28"/>
    <n v="970607"/>
    <d v="1995-03-28T00:00:00"/>
    <s v="OH"/>
    <s v="250/500"/>
    <n v="1000"/>
    <n v="1019.44"/>
    <n v="0"/>
    <n v="437387"/>
    <x v="0"/>
    <x v="4"/>
    <s v="transport-moving"/>
    <s v="yachting"/>
    <s v="not-in-family"/>
    <n v="0"/>
    <n v="-39700"/>
    <d v="2015-02-10T00:00:00"/>
    <s v="Vehicle Theft"/>
    <s v="?"/>
    <s v="Trivial Damage"/>
    <s v="None"/>
    <s v="NC"/>
    <s v="Springfield"/>
    <s v="9742 5th Ridge"/>
    <n v="17"/>
    <n v="1"/>
    <s v="?"/>
    <n v="2"/>
    <n v="1"/>
    <s v="NO"/>
    <n v="7200"/>
    <n v="1440"/>
    <n v="720"/>
    <n v="5040"/>
    <s v="BMW"/>
    <s v="X5"/>
    <n v="2004"/>
    <s v="N"/>
    <n v="0"/>
  </r>
  <r>
    <n v="328"/>
    <n v="46"/>
    <n v="174701"/>
    <d v="1996-06-19T00:00:00"/>
    <s v="IL"/>
    <s v="500/1000"/>
    <n v="500"/>
    <n v="1314.6"/>
    <n v="0"/>
    <n v="458139"/>
    <x v="1"/>
    <x v="0"/>
    <s v="prof-specialty"/>
    <s v="exercise"/>
    <s v="not-in-family"/>
    <n v="24800"/>
    <n v="0"/>
    <d v="2015-02-23T00:00:00"/>
    <s v="Single Vehicle Collision"/>
    <s v="Rear Collision"/>
    <s v="Total Loss"/>
    <s v="Other"/>
    <s v="WV"/>
    <s v="Hillsdale"/>
    <s v="8782 3rd St"/>
    <n v="0"/>
    <n v="1"/>
    <s v="?"/>
    <n v="2"/>
    <n v="3"/>
    <s v="?"/>
    <n v="70290"/>
    <n v="12780"/>
    <n v="6390"/>
    <n v="51120"/>
    <s v="Saab"/>
    <s v="92x"/>
    <n v="1998"/>
    <s v="Y"/>
    <n v="0"/>
  </r>
  <r>
    <n v="281"/>
    <n v="43"/>
    <n v="529398"/>
    <d v="1993-06-16T00:00:00"/>
    <s v="OH"/>
    <s v="100/300"/>
    <n v="1000"/>
    <n v="1515.18"/>
    <n v="6000000"/>
    <n v="443191"/>
    <x v="0"/>
    <x v="6"/>
    <s v="priv-house-serv"/>
    <s v="camping"/>
    <s v="other-relative"/>
    <n v="0"/>
    <n v="0"/>
    <d v="2015-01-09T00:00:00"/>
    <s v="Multi-vehicle Collision"/>
    <s v="Side Collision"/>
    <s v="Minor Damage"/>
    <s v="Fire"/>
    <s v="SC"/>
    <s v="Northbrook"/>
    <s v="9798 Sky Ridge"/>
    <n v="21"/>
    <n v="3"/>
    <s v="NO"/>
    <n v="1"/>
    <n v="0"/>
    <s v="NO"/>
    <n v="60190"/>
    <n v="9260"/>
    <n v="9260"/>
    <n v="41670"/>
    <s v="BMW"/>
    <s v="X6"/>
    <n v="1999"/>
    <s v="N"/>
    <n v="0"/>
  </r>
  <r>
    <n v="246"/>
    <n v="44"/>
    <n v="940942"/>
    <d v="2001-07-11T00:00:00"/>
    <s v="OH"/>
    <s v="250/500"/>
    <n v="2000"/>
    <n v="1649.18"/>
    <n v="0"/>
    <n v="613647"/>
    <x v="0"/>
    <x v="6"/>
    <s v="farming-fishing"/>
    <s v="base-jumping"/>
    <s v="other-relative"/>
    <n v="0"/>
    <n v="-58600"/>
    <d v="2015-02-22T00:00:00"/>
    <s v="Single Vehicle Collision"/>
    <s v="Front Collision"/>
    <s v="Major Damage"/>
    <s v="Other"/>
    <s v="NY"/>
    <s v="Hillsdale"/>
    <s v="5483 Francis Drive"/>
    <n v="18"/>
    <n v="1"/>
    <s v="YES"/>
    <n v="1"/>
    <n v="2"/>
    <s v="YES"/>
    <n v="61380"/>
    <n v="11160"/>
    <n v="5580"/>
    <n v="44640"/>
    <s v="Honda"/>
    <s v="Civic"/>
    <n v="2009"/>
    <s v="Y"/>
    <n v="0"/>
  </r>
  <r>
    <n v="298"/>
    <n v="49"/>
    <n v="442677"/>
    <d v="2008-11-22T00:00:00"/>
    <s v="OH"/>
    <s v="250/500"/>
    <n v="500"/>
    <n v="1451.01"/>
    <n v="0"/>
    <n v="460820"/>
    <x v="1"/>
    <x v="6"/>
    <s v="other-service"/>
    <s v="exercise"/>
    <s v="own-child"/>
    <n v="47800"/>
    <n v="0"/>
    <d v="2015-02-21T00:00:00"/>
    <s v="Single Vehicle Collision"/>
    <s v="Front Collision"/>
    <s v="Minor Damage"/>
    <s v="Ambulance"/>
    <s v="NY"/>
    <s v="Springfield"/>
    <s v="2005 Texas Hwy"/>
    <n v="17"/>
    <n v="1"/>
    <s v="NO"/>
    <n v="2"/>
    <n v="2"/>
    <s v="NO"/>
    <n v="28100"/>
    <n v="2810"/>
    <n v="5620"/>
    <n v="19670"/>
    <s v="Jeep"/>
    <s v="Grand Cherokee"/>
    <n v="2012"/>
    <s v="N"/>
    <n v="0"/>
  </r>
  <r>
    <n v="330"/>
    <n v="50"/>
    <n v="365364"/>
    <d v="2002-12-28T00:00:00"/>
    <s v="IL"/>
    <s v="500/1000"/>
    <n v="1000"/>
    <n v="978.46"/>
    <n v="0"/>
    <n v="431121"/>
    <x v="1"/>
    <x v="5"/>
    <s v="sales"/>
    <s v="yachting"/>
    <s v="husband"/>
    <n v="0"/>
    <n v="0"/>
    <d v="2015-02-04T00:00:00"/>
    <s v="Single Vehicle Collision"/>
    <s v="Side Collision"/>
    <s v="Total Loss"/>
    <s v="Fire"/>
    <s v="NY"/>
    <s v="Hillsdale"/>
    <s v="6634 Texas Ridge"/>
    <n v="19"/>
    <n v="1"/>
    <s v="YES"/>
    <n v="0"/>
    <n v="0"/>
    <s v="NO"/>
    <n v="49060"/>
    <n v="8920"/>
    <n v="8920"/>
    <n v="31220"/>
    <s v="Chevrolet"/>
    <s v="Silverado"/>
    <n v="1995"/>
    <s v="N"/>
    <n v="0"/>
  </r>
  <r>
    <n v="362"/>
    <n v="50"/>
    <n v="114839"/>
    <d v="2006-01-01T00:00:00"/>
    <s v="IL"/>
    <s v="250/500"/>
    <n v="500"/>
    <n v="1198.3399999999999"/>
    <n v="4000000"/>
    <n v="619735"/>
    <x v="0"/>
    <x v="2"/>
    <s v="sales"/>
    <s v="board-games"/>
    <s v="wife"/>
    <n v="53000"/>
    <n v="-72500"/>
    <d v="2015-01-07T00:00:00"/>
    <s v="Multi-vehicle Collision"/>
    <s v="Side Collision"/>
    <s v="Total Loss"/>
    <s v="Fire"/>
    <s v="NY"/>
    <s v="Columbus"/>
    <s v="8655 Cherokee Lane"/>
    <n v="17"/>
    <n v="3"/>
    <s v="?"/>
    <n v="1"/>
    <n v="1"/>
    <s v="NO"/>
    <n v="57060"/>
    <n v="6340"/>
    <n v="6340"/>
    <n v="44380"/>
    <s v="Mercedes"/>
    <s v="E400"/>
    <n v="1995"/>
    <s v="N"/>
    <n v="0"/>
  </r>
  <r>
    <n v="241"/>
    <n v="38"/>
    <n v="872734"/>
    <d v="1990-05-19T00:00:00"/>
    <s v="IN"/>
    <s v="100/300"/>
    <n v="2000"/>
    <n v="1003.23"/>
    <n v="0"/>
    <n v="470485"/>
    <x v="1"/>
    <x v="2"/>
    <s v="tech-support"/>
    <s v="kayaking"/>
    <s v="not-in-family"/>
    <n v="0"/>
    <n v="0"/>
    <d v="2015-01-17T00:00:00"/>
    <s v="Multi-vehicle Collision"/>
    <s v="Side Collision"/>
    <s v="Major Damage"/>
    <s v="Fire"/>
    <s v="VA"/>
    <s v="Arlington"/>
    <s v="4955 Lincoln Ridge"/>
    <n v="23"/>
    <n v="3"/>
    <s v="?"/>
    <n v="0"/>
    <n v="3"/>
    <s v="YES"/>
    <n v="77880"/>
    <n v="12980"/>
    <n v="12980"/>
    <n v="51920"/>
    <s v="Accura"/>
    <s v="MDX"/>
    <n v="2008"/>
    <s v="N"/>
    <n v="0"/>
  </r>
  <r>
    <n v="245"/>
    <n v="41"/>
    <n v="267885"/>
    <d v="2013-08-26T00:00:00"/>
    <s v="IN"/>
    <s v="500/1000"/>
    <n v="2000"/>
    <n v="1212"/>
    <n v="0"/>
    <n v="620473"/>
    <x v="0"/>
    <x v="4"/>
    <s v="exec-managerial"/>
    <s v="basketball"/>
    <s v="unmarried"/>
    <n v="24400"/>
    <n v="-60500"/>
    <d v="2015-01-28T00:00:00"/>
    <s v="Single Vehicle Collision"/>
    <s v="Front Collision"/>
    <s v="Total Loss"/>
    <s v="Ambulance"/>
    <s v="NY"/>
    <s v="Springfield"/>
    <s v="7705 Best Ridge"/>
    <n v="4"/>
    <n v="1"/>
    <s v="YES"/>
    <n v="0"/>
    <n v="1"/>
    <s v="YES"/>
    <n v="73500"/>
    <n v="7350"/>
    <n v="14700"/>
    <n v="51450"/>
    <s v="Jeep"/>
    <s v="Wrangler"/>
    <n v="1999"/>
    <s v="N"/>
    <n v="0"/>
  </r>
  <r>
    <n v="371"/>
    <n v="52"/>
    <n v="740505"/>
    <d v="1997-10-12T00:00:00"/>
    <s v="IL"/>
    <s v="250/500"/>
    <n v="1000"/>
    <n v="1242.96"/>
    <n v="7000000"/>
    <n v="449800"/>
    <x v="1"/>
    <x v="5"/>
    <s v="other-service"/>
    <s v="paintball"/>
    <s v="own-child"/>
    <n v="0"/>
    <n v="-37100"/>
    <d v="2015-02-22T00:00:00"/>
    <s v="Multi-vehicle Collision"/>
    <s v="Rear Collision"/>
    <s v="Minor Damage"/>
    <s v="Other"/>
    <s v="NY"/>
    <s v="Riverwood"/>
    <s v="5838 Pine Lane"/>
    <n v="2"/>
    <n v="2"/>
    <s v="YES"/>
    <n v="2"/>
    <n v="0"/>
    <s v="?"/>
    <n v="88920"/>
    <n v="6840"/>
    <n v="13680"/>
    <n v="68400"/>
    <s v="Accura"/>
    <s v="RSX"/>
    <n v="2010"/>
    <s v="N"/>
    <n v="0"/>
  </r>
  <r>
    <n v="343"/>
    <n v="52"/>
    <n v="629663"/>
    <d v="2002-01-21T00:00:00"/>
    <s v="IL"/>
    <s v="500/1000"/>
    <n v="1000"/>
    <n v="1053.02"/>
    <n v="0"/>
    <n v="602402"/>
    <x v="1"/>
    <x v="2"/>
    <s v="prof-specialty"/>
    <s v="bungie-jumping"/>
    <s v="not-in-family"/>
    <n v="0"/>
    <n v="0"/>
    <d v="2015-02-16T00:00:00"/>
    <s v="Single Vehicle Collision"/>
    <s v="Front Collision"/>
    <s v="Major Damage"/>
    <s v="Other"/>
    <s v="NY"/>
    <s v="Arlington"/>
    <s v="7331 Sky Hwy"/>
    <n v="2"/>
    <n v="1"/>
    <s v="?"/>
    <n v="0"/>
    <n v="2"/>
    <s v="NO"/>
    <n v="47630"/>
    <n v="12990"/>
    <n v="4330"/>
    <n v="30310"/>
    <s v="Toyota"/>
    <s v="Corolla"/>
    <n v="2005"/>
    <s v="Y"/>
    <n v="0"/>
  </r>
  <r>
    <n v="377"/>
    <n v="53"/>
    <n v="839884"/>
    <d v="1996-09-02T00:00:00"/>
    <s v="IL"/>
    <s v="100/300"/>
    <n v="500"/>
    <n v="1693.63"/>
    <n v="0"/>
    <n v="452456"/>
    <x v="1"/>
    <x v="0"/>
    <s v="craft-repair"/>
    <s v="kayaking"/>
    <s v="unmarried"/>
    <n v="0"/>
    <n v="-64000"/>
    <d v="2015-02-17T00:00:00"/>
    <s v="Multi-vehicle Collision"/>
    <s v="Front Collision"/>
    <s v="Total Loss"/>
    <s v="Fire"/>
    <s v="WV"/>
    <s v="Hillsdale"/>
    <s v="5640 Embaracadero Lane"/>
    <n v="10"/>
    <n v="3"/>
    <s v="YES"/>
    <n v="1"/>
    <n v="3"/>
    <s v="NO"/>
    <n v="59040"/>
    <n v="6560"/>
    <n v="6560"/>
    <n v="45920"/>
    <s v="Saab"/>
    <n v="93"/>
    <n v="2015"/>
    <s v="N"/>
    <n v="0"/>
  </r>
  <r>
    <n v="154"/>
    <n v="37"/>
    <n v="241562"/>
    <d v="2010-01-28T00:00:00"/>
    <s v="IL"/>
    <s v="250/500"/>
    <n v="1000"/>
    <n v="2047.59"/>
    <n v="0"/>
    <n v="439269"/>
    <x v="1"/>
    <x v="0"/>
    <s v="farming-fishing"/>
    <s v="dancing"/>
    <s v="other-relative"/>
    <n v="0"/>
    <n v="-67800"/>
    <d v="2015-01-09T00:00:00"/>
    <s v="Single Vehicle Collision"/>
    <s v="Rear Collision"/>
    <s v="Minor Damage"/>
    <s v="Other"/>
    <s v="SC"/>
    <s v="Columbus"/>
    <s v="9610 Cherokee St"/>
    <n v="2"/>
    <n v="1"/>
    <s v="?"/>
    <n v="0"/>
    <n v="3"/>
    <s v="NO"/>
    <n v="79530"/>
    <n v="14460"/>
    <n v="7230"/>
    <n v="57840"/>
    <s v="Accura"/>
    <s v="MDX"/>
    <n v="2000"/>
    <s v="N"/>
    <n v="0"/>
  </r>
  <r>
    <n v="166"/>
    <n v="34"/>
    <n v="405533"/>
    <d v="2014-10-03T00:00:00"/>
    <s v="OH"/>
    <s v="100/300"/>
    <n v="1000"/>
    <n v="1083.72"/>
    <n v="0"/>
    <n v="617774"/>
    <x v="1"/>
    <x v="5"/>
    <s v="machine-op-inspct"/>
    <s v="base-jumping"/>
    <s v="wife"/>
    <n v="65600"/>
    <n v="-68200"/>
    <d v="2015-02-09T00:00:00"/>
    <s v="Single Vehicle Collision"/>
    <s v="Side Collision"/>
    <s v="Total Loss"/>
    <m/>
    <s v="NY"/>
    <s v="Columbus"/>
    <s v="3550 Washington Ave"/>
    <n v="18"/>
    <n v="1"/>
    <s v="NO"/>
    <n v="0"/>
    <n v="2"/>
    <s v="YES"/>
    <n v="53680"/>
    <n v="4880"/>
    <n v="4880"/>
    <n v="43920"/>
    <s v="Honda"/>
    <s v="CRV"/>
    <n v="2005"/>
    <s v="N"/>
    <n v="1"/>
  </r>
  <r>
    <n v="298"/>
    <n v="46"/>
    <n v="667021"/>
    <d v="2007-05-02T00:00:00"/>
    <s v="OH"/>
    <s v="500/1000"/>
    <n v="1000"/>
    <n v="1138.42"/>
    <n v="6000000"/>
    <n v="477678"/>
    <x v="0"/>
    <x v="7"/>
    <s v="prof-specialty"/>
    <s v="dancing"/>
    <s v="own-child"/>
    <n v="36900"/>
    <n v="-55000"/>
    <d v="2015-02-16T00:00:00"/>
    <s v="Single Vehicle Collision"/>
    <s v="Side Collision"/>
    <s v="Minor Damage"/>
    <s v="Police"/>
    <s v="SC"/>
    <s v="Arlington"/>
    <s v="5277 Texas Lane"/>
    <n v="18"/>
    <n v="1"/>
    <s v="NO"/>
    <n v="2"/>
    <n v="3"/>
    <s v="YES"/>
    <n v="33550"/>
    <n v="3050"/>
    <n v="6100"/>
    <n v="24400"/>
    <s v="Volkswagen"/>
    <s v="Passat"/>
    <n v="2005"/>
    <s v="N"/>
    <n v="0"/>
  </r>
  <r>
    <n v="235"/>
    <n v="42"/>
    <n v="511621"/>
    <d v="1990-09-22T00:00:00"/>
    <s v="IN"/>
    <s v="250/500"/>
    <n v="500"/>
    <n v="1072.6199999999999"/>
    <n v="0"/>
    <n v="444913"/>
    <x v="1"/>
    <x v="4"/>
    <s v="machine-op-inspct"/>
    <s v="exercise"/>
    <s v="husband"/>
    <n v="39900"/>
    <n v="-60200"/>
    <d v="2015-02-18T00:00:00"/>
    <s v="Multi-vehicle Collision"/>
    <s v="Side Collision"/>
    <s v="Total Loss"/>
    <s v="Other"/>
    <s v="WV"/>
    <s v="Springfield"/>
    <s v="3654 Cherokee Ave"/>
    <n v="7"/>
    <n v="4"/>
    <s v="?"/>
    <n v="2"/>
    <n v="1"/>
    <s v="YES"/>
    <n v="69100"/>
    <n v="6910"/>
    <n v="6910"/>
    <n v="55280"/>
    <s v="Toyota"/>
    <s v="Highlander"/>
    <n v="2006"/>
    <s v="N"/>
    <n v="0"/>
  </r>
  <r>
    <n v="172"/>
    <n v="35"/>
    <n v="476923"/>
    <d v="2004-09-19T00:00:00"/>
    <s v="IL"/>
    <s v="100/300"/>
    <n v="2000"/>
    <n v="1219.04"/>
    <n v="0"/>
    <n v="456602"/>
    <x v="0"/>
    <x v="0"/>
    <s v="handlers-cleaners"/>
    <s v="paintball"/>
    <s v="own-child"/>
    <n v="63600"/>
    <n v="-68700"/>
    <d v="2015-01-11T00:00:00"/>
    <s v="Multi-vehicle Collision"/>
    <s v="Rear Collision"/>
    <s v="Major Damage"/>
    <s v="Police"/>
    <s v="OH"/>
    <s v="Hillsdale"/>
    <s v="7380 5th Hwy"/>
    <n v="19"/>
    <n v="3"/>
    <s v="?"/>
    <n v="2"/>
    <n v="0"/>
    <s v="NO"/>
    <n v="79750"/>
    <n v="14500"/>
    <n v="14500"/>
    <n v="50750"/>
    <s v="Nissan"/>
    <s v="Pathfinder"/>
    <n v="1999"/>
    <s v="N"/>
    <n v="0"/>
  </r>
  <r>
    <n v="27"/>
    <n v="28"/>
    <n v="735822"/>
    <d v="1995-08-28T00:00:00"/>
    <s v="IN"/>
    <s v="100/300"/>
    <n v="2000"/>
    <n v="1371.78"/>
    <n v="0"/>
    <n v="451560"/>
    <x v="0"/>
    <x v="7"/>
    <s v="farming-fishing"/>
    <s v="polo"/>
    <s v="other-relative"/>
    <n v="0"/>
    <n v="-32500"/>
    <d v="2015-02-04T00:00:00"/>
    <s v="Multi-vehicle Collision"/>
    <s v="Front Collision"/>
    <s v="Major Damage"/>
    <s v="Other"/>
    <s v="PA"/>
    <s v="Riverwood"/>
    <s v="2539 Embaracadero Ridge"/>
    <n v="10"/>
    <n v="3"/>
    <s v="?"/>
    <n v="0"/>
    <n v="2"/>
    <s v="YES"/>
    <n v="53600"/>
    <n v="5360"/>
    <n v="10720"/>
    <n v="37520"/>
    <s v="Audi"/>
    <s v="A5"/>
    <n v="2015"/>
    <s v="Y"/>
    <n v="0"/>
  </r>
  <r>
    <n v="428"/>
    <n v="54"/>
    <n v="492745"/>
    <d v="2004-02-04T00:00:00"/>
    <s v="IN"/>
    <s v="100/300"/>
    <n v="2000"/>
    <n v="1506.21"/>
    <n v="0"/>
    <n v="453407"/>
    <x v="0"/>
    <x v="4"/>
    <s v="transport-moving"/>
    <s v="kayaking"/>
    <s v="unmarried"/>
    <n v="0"/>
    <n v="-24400"/>
    <d v="2015-01-22T00:00:00"/>
    <s v="Multi-vehicle Collision"/>
    <s v="Side Collision"/>
    <s v="Minor Damage"/>
    <s v="Fire"/>
    <s v="NY"/>
    <s v="Riverwood"/>
    <s v="4693 Lincoln Hwy"/>
    <n v="16"/>
    <n v="3"/>
    <s v="NO"/>
    <n v="1"/>
    <n v="0"/>
    <s v="?"/>
    <n v="76560"/>
    <n v="12760"/>
    <n v="6380"/>
    <n v="57420"/>
    <s v="Nissan"/>
    <s v="Ultima"/>
    <n v="2009"/>
    <s v="N"/>
    <n v="0"/>
  </r>
  <r>
    <n v="99"/>
    <n v="32"/>
    <n v="130930"/>
    <d v="2014-07-23T00:00:00"/>
    <s v="IN"/>
    <s v="100/300"/>
    <n v="1000"/>
    <n v="1058.21"/>
    <n v="3000000"/>
    <n v="618655"/>
    <x v="0"/>
    <x v="7"/>
    <s v="craft-repair"/>
    <s v="golf"/>
    <s v="unmarried"/>
    <n v="0"/>
    <n v="0"/>
    <d v="2015-01-10T00:00:00"/>
    <s v="Single Vehicle Collision"/>
    <s v="Front Collision"/>
    <s v="Total Loss"/>
    <s v="Fire"/>
    <s v="NY"/>
    <s v="Arlington"/>
    <s v="2376 Sky Ridge"/>
    <n v="17"/>
    <n v="1"/>
    <s v="YES"/>
    <n v="1"/>
    <n v="1"/>
    <s v="NO"/>
    <n v="41130"/>
    <n v="4570"/>
    <n v="4570"/>
    <n v="31990"/>
    <s v="Dodge"/>
    <s v="RAM"/>
    <n v="1999"/>
    <s v="N"/>
    <n v="0"/>
  </r>
  <r>
    <n v="107"/>
    <n v="26"/>
    <n v="261119"/>
    <d v="1997-03-21T00:00:00"/>
    <s v="IL"/>
    <s v="500/1000"/>
    <n v="2000"/>
    <n v="932.14"/>
    <n v="0"/>
    <n v="612550"/>
    <x v="0"/>
    <x v="0"/>
    <s v="sales"/>
    <s v="cross-fit"/>
    <s v="own-child"/>
    <n v="40600"/>
    <n v="0"/>
    <d v="2015-01-10T00:00:00"/>
    <s v="Multi-vehicle Collision"/>
    <s v="Rear Collision"/>
    <s v="Total Loss"/>
    <s v="Fire"/>
    <s v="SC"/>
    <s v="Columbus"/>
    <s v="1273 Rock Lane"/>
    <n v="2"/>
    <n v="3"/>
    <s v="NO"/>
    <n v="2"/>
    <n v="3"/>
    <s v="NO"/>
    <n v="78650"/>
    <n v="14300"/>
    <n v="7150"/>
    <n v="57200"/>
    <s v="Audi"/>
    <s v="A3"/>
    <n v="1996"/>
    <s v="Y"/>
    <n v="0"/>
  </r>
  <r>
    <n v="272"/>
    <n v="41"/>
    <n v="280709"/>
    <d v="1991-05-06T00:00:00"/>
    <s v="OH"/>
    <s v="500/1000"/>
    <n v="2000"/>
    <n v="1608.34"/>
    <n v="0"/>
    <n v="466718"/>
    <x v="1"/>
    <x v="2"/>
    <s v="farming-fishing"/>
    <s v="reading"/>
    <s v="own-child"/>
    <n v="33300"/>
    <n v="-10600"/>
    <d v="2015-02-16T00:00:00"/>
    <s v="Single Vehicle Collision"/>
    <s v="Side Collision"/>
    <s v="Major Damage"/>
    <s v="Other"/>
    <s v="NY"/>
    <s v="Springfield"/>
    <s v="8281 Lincoln Lane"/>
    <n v="19"/>
    <n v="1"/>
    <s v="?"/>
    <n v="1"/>
    <n v="1"/>
    <s v="?"/>
    <n v="71060"/>
    <n v="6460"/>
    <n v="12920"/>
    <n v="51680"/>
    <s v="Saab"/>
    <s v="92x"/>
    <n v="2010"/>
    <s v="N"/>
    <n v="0"/>
  </r>
  <r>
    <n v="151"/>
    <n v="37"/>
    <n v="898573"/>
    <d v="1992-08-07T00:00:00"/>
    <s v="IN"/>
    <s v="500/1000"/>
    <n v="1000"/>
    <n v="1728.56"/>
    <n v="0"/>
    <n v="617947"/>
    <x v="1"/>
    <x v="4"/>
    <s v="farming-fishing"/>
    <s v="dancing"/>
    <s v="own-child"/>
    <n v="54000"/>
    <n v="0"/>
    <d v="2015-02-08T00:00:00"/>
    <s v="Single Vehicle Collision"/>
    <s v="Front Collision"/>
    <s v="Minor Damage"/>
    <s v="Fire"/>
    <s v="WV"/>
    <s v="Northbrook"/>
    <s v="6429 4th Hwy"/>
    <n v="0"/>
    <n v="1"/>
    <s v="YES"/>
    <n v="1"/>
    <n v="1"/>
    <s v="?"/>
    <n v="38830"/>
    <n v="3530"/>
    <n v="3530"/>
    <n v="31770"/>
    <s v="Suburu"/>
    <s v="Legacy"/>
    <n v="1999"/>
    <s v="N"/>
    <n v="0"/>
  </r>
  <r>
    <n v="249"/>
    <n v="43"/>
    <n v="547802"/>
    <d v="2013-09-03T00:00:00"/>
    <s v="IL"/>
    <s v="250/500"/>
    <n v="1000"/>
    <n v="1518.46"/>
    <n v="0"/>
    <n v="606238"/>
    <x v="1"/>
    <x v="0"/>
    <s v="armed-forces"/>
    <s v="cross-fit"/>
    <s v="own-child"/>
    <n v="0"/>
    <n v="0"/>
    <d v="2015-01-26T00:00:00"/>
    <s v="Single Vehicle Collision"/>
    <s v="Front Collision"/>
    <s v="Major Damage"/>
    <s v="Fire"/>
    <s v="SC"/>
    <s v="Riverwood"/>
    <s v="2201 4th Lane"/>
    <n v="16"/>
    <n v="1"/>
    <s v="?"/>
    <n v="0"/>
    <n v="0"/>
    <s v="YES"/>
    <n v="53500"/>
    <n v="5350"/>
    <n v="5350"/>
    <n v="42800"/>
    <s v="Saab"/>
    <s v="92x"/>
    <n v="2015"/>
    <s v="N"/>
    <n v="0"/>
  </r>
  <r>
    <n v="177"/>
    <n v="38"/>
    <n v="600845"/>
    <d v="2012-01-05T00:00:00"/>
    <s v="IL"/>
    <s v="100/300"/>
    <n v="2000"/>
    <n v="1540.19"/>
    <n v="0"/>
    <n v="463842"/>
    <x v="1"/>
    <x v="6"/>
    <s v="adm-clerical"/>
    <s v="skydiving"/>
    <s v="other-relative"/>
    <n v="0"/>
    <n v="-74500"/>
    <d v="2015-02-01T00:00:00"/>
    <s v="Single Vehicle Collision"/>
    <s v="Front Collision"/>
    <s v="Major Damage"/>
    <s v="Other"/>
    <s v="VA"/>
    <s v="Columbus"/>
    <s v="5506 Best St"/>
    <n v="20"/>
    <n v="1"/>
    <s v="YES"/>
    <n v="2"/>
    <n v="0"/>
    <s v="NO"/>
    <n v="73700"/>
    <n v="7370"/>
    <n v="7370"/>
    <n v="58960"/>
    <s v="Chevrolet"/>
    <s v="Silverado"/>
    <n v="2001"/>
    <s v="Y"/>
    <n v="0"/>
  </r>
  <r>
    <n v="190"/>
    <n v="40"/>
    <n v="390381"/>
    <d v="2007-01-27T00:00:00"/>
    <s v="OH"/>
    <s v="500/1000"/>
    <n v="2000"/>
    <n v="965.21"/>
    <n v="0"/>
    <n v="610354"/>
    <x v="1"/>
    <x v="7"/>
    <s v="exec-managerial"/>
    <s v="camping"/>
    <s v="other-relative"/>
    <n v="36900"/>
    <n v="-53700"/>
    <d v="2015-02-02T00:00:00"/>
    <s v="Parked Car"/>
    <s v="?"/>
    <s v="Trivial Damage"/>
    <s v="None"/>
    <s v="SC"/>
    <s v="Hillsdale"/>
    <s v="8404 Embaracadero St"/>
    <n v="10"/>
    <n v="1"/>
    <s v="?"/>
    <n v="2"/>
    <n v="1"/>
    <s v="YES"/>
    <n v="6300"/>
    <n v="630"/>
    <n v="630"/>
    <n v="5040"/>
    <s v="Nissan"/>
    <s v="Ultima"/>
    <n v="2001"/>
    <s v="N"/>
    <n v="0"/>
  </r>
  <r>
    <n v="174"/>
    <n v="36"/>
    <n v="629918"/>
    <d v="2005-10-14T00:00:00"/>
    <s v="IL"/>
    <s v="100/300"/>
    <n v="2000"/>
    <n v="1278.75"/>
    <n v="0"/>
    <n v="461328"/>
    <x v="1"/>
    <x v="6"/>
    <s v="tech-support"/>
    <s v="paintball"/>
    <s v="own-child"/>
    <n v="53200"/>
    <n v="-53800"/>
    <d v="2015-02-06T00:00:00"/>
    <s v="Multi-vehicle Collision"/>
    <s v="Rear Collision"/>
    <s v="Total Loss"/>
    <s v="Ambulance"/>
    <s v="NY"/>
    <s v="Riverwood"/>
    <s v="2117 Lincoln Hwy"/>
    <n v="21"/>
    <n v="3"/>
    <s v="?"/>
    <n v="2"/>
    <n v="2"/>
    <s v="NO"/>
    <n v="65400"/>
    <n v="10900"/>
    <n v="10900"/>
    <n v="43600"/>
    <s v="Dodge"/>
    <s v="RAM"/>
    <n v="2012"/>
    <s v="N"/>
    <n v="0"/>
  </r>
  <r>
    <n v="95"/>
    <n v="28"/>
    <n v="208298"/>
    <d v="1990-11-03T00:00:00"/>
    <s v="OH"/>
    <s v="250/500"/>
    <n v="1000"/>
    <n v="773.99"/>
    <n v="0"/>
    <n v="458727"/>
    <x v="0"/>
    <x v="2"/>
    <s v="armed-forces"/>
    <s v="board-games"/>
    <s v="other-relative"/>
    <n v="0"/>
    <n v="-70300"/>
    <d v="2015-01-01T00:00:00"/>
    <s v="Vehicle Theft"/>
    <s v="?"/>
    <s v="Trivial Damage"/>
    <s v="None"/>
    <s v="PA"/>
    <s v="Springfield"/>
    <s v="6359 MLK Ridge"/>
    <n v="3"/>
    <n v="1"/>
    <s v="YES"/>
    <n v="1"/>
    <n v="2"/>
    <s v="NO"/>
    <n v="3200"/>
    <n v="640"/>
    <n v="320"/>
    <n v="2240"/>
    <s v="Mercedes"/>
    <s v="E400"/>
    <n v="2014"/>
    <s v="N"/>
    <n v="0"/>
  </r>
  <r>
    <n v="371"/>
    <n v="51"/>
    <n v="513099"/>
    <d v="2005-10-15T00:00:00"/>
    <s v="IN"/>
    <s v="500/1000"/>
    <n v="1000"/>
    <n v="1532.47"/>
    <n v="0"/>
    <n v="452587"/>
    <x v="1"/>
    <x v="2"/>
    <s v="tech-support"/>
    <s v="golf"/>
    <s v="other-relative"/>
    <n v="60300"/>
    <n v="-24700"/>
    <d v="2015-01-19T00:00:00"/>
    <s v="Single Vehicle Collision"/>
    <s v="Rear Collision"/>
    <s v="Major Damage"/>
    <s v="Fire"/>
    <s v="NY"/>
    <s v="Arlington"/>
    <s v="9751 Sky Ridge"/>
    <n v="7"/>
    <n v="1"/>
    <s v="YES"/>
    <n v="0"/>
    <n v="3"/>
    <s v="YES"/>
    <n v="75400"/>
    <n v="7540"/>
    <n v="15080"/>
    <n v="52780"/>
    <s v="Dodge"/>
    <s v="RAM"/>
    <n v="2012"/>
    <s v="Y"/>
    <n v="0"/>
  </r>
  <r>
    <n v="2"/>
    <n v="28"/>
    <n v="184938"/>
    <d v="1999-05-22T00:00:00"/>
    <s v="IL"/>
    <s v="250/500"/>
    <n v="1000"/>
    <n v="1340.56"/>
    <n v="0"/>
    <n v="433184"/>
    <x v="1"/>
    <x v="7"/>
    <s v="machine-op-inspct"/>
    <s v="golf"/>
    <s v="not-in-family"/>
    <n v="0"/>
    <n v="0"/>
    <d v="2015-01-17T00:00:00"/>
    <s v="Single Vehicle Collision"/>
    <s v="Side Collision"/>
    <s v="Minor Damage"/>
    <s v="Fire"/>
    <s v="NY"/>
    <s v="Northbend"/>
    <s v="9020 Elm Ave"/>
    <n v="19"/>
    <n v="1"/>
    <s v="YES"/>
    <n v="0"/>
    <n v="2"/>
    <s v="YES"/>
    <n v="58140"/>
    <n v="6460"/>
    <n v="6460"/>
    <n v="45220"/>
    <s v="Saab"/>
    <s v="92x"/>
    <n v="2008"/>
    <s v="N"/>
    <n v="0"/>
  </r>
  <r>
    <n v="269"/>
    <n v="44"/>
    <n v="187775"/>
    <d v="2002-12-21T00:00:00"/>
    <s v="OH"/>
    <s v="100/300"/>
    <n v="500"/>
    <n v="1297.75"/>
    <n v="4000000"/>
    <n v="451280"/>
    <x v="1"/>
    <x v="7"/>
    <s v="other-service"/>
    <s v="chess"/>
    <s v="own-child"/>
    <n v="0"/>
    <n v="-41400"/>
    <d v="2015-02-01T00:00:00"/>
    <s v="Multi-vehicle Collision"/>
    <s v="Rear Collision"/>
    <s v="Total Loss"/>
    <s v="Ambulance"/>
    <s v="SC"/>
    <s v="Columbus"/>
    <s v="1830 Sky St"/>
    <n v="15"/>
    <n v="3"/>
    <s v="?"/>
    <n v="0"/>
    <n v="1"/>
    <s v="?"/>
    <n v="98670"/>
    <n v="15180"/>
    <n v="15180"/>
    <n v="68310"/>
    <s v="Chevrolet"/>
    <s v="Tahoe"/>
    <n v="2010"/>
    <s v="Y"/>
    <n v="0"/>
  </r>
  <r>
    <n v="101"/>
    <n v="27"/>
    <n v="326322"/>
    <d v="2007-02-10T00:00:00"/>
    <s v="IL"/>
    <s v="250/500"/>
    <n v="1000"/>
    <n v="433.33"/>
    <n v="0"/>
    <n v="603269"/>
    <x v="0"/>
    <x v="4"/>
    <s v="machine-op-inspct"/>
    <s v="golf"/>
    <s v="other-relative"/>
    <n v="25900"/>
    <n v="0"/>
    <d v="2015-01-02T00:00:00"/>
    <s v="Parked Car"/>
    <s v="?"/>
    <s v="Minor Damage"/>
    <s v="None"/>
    <s v="SC"/>
    <s v="Hillsdale"/>
    <s v="6067 Weaver Ridge"/>
    <n v="7"/>
    <n v="1"/>
    <s v="?"/>
    <n v="0"/>
    <n v="3"/>
    <s v="NO"/>
    <n v="5900"/>
    <n v="1180"/>
    <n v="590"/>
    <n v="4130"/>
    <s v="Mercedes"/>
    <s v="E400"/>
    <n v="2009"/>
    <s v="N"/>
    <n v="0"/>
  </r>
  <r>
    <n v="94"/>
    <n v="30"/>
    <n v="146138"/>
    <d v="2002-03-01T00:00:00"/>
    <s v="IN"/>
    <s v="250/500"/>
    <n v="2000"/>
    <n v="1025.54"/>
    <n v="0"/>
    <n v="442632"/>
    <x v="1"/>
    <x v="5"/>
    <s v="armed-forces"/>
    <s v="paintball"/>
    <s v="other-relative"/>
    <n v="0"/>
    <n v="-52600"/>
    <d v="2015-02-20T00:00:00"/>
    <s v="Single Vehicle Collision"/>
    <s v="Rear Collision"/>
    <s v="Major Damage"/>
    <s v="Fire"/>
    <s v="NC"/>
    <s v="Arlington"/>
    <s v="1840 Embaracadero Ave"/>
    <n v="19"/>
    <n v="1"/>
    <s v="?"/>
    <n v="1"/>
    <n v="3"/>
    <s v="YES"/>
    <n v="64100"/>
    <n v="6410"/>
    <n v="6410"/>
    <n v="51280"/>
    <s v="Chevrolet"/>
    <s v="Malibu"/>
    <n v="2001"/>
    <s v="N"/>
    <n v="0"/>
  </r>
  <r>
    <n v="117"/>
    <n v="28"/>
    <n v="336047"/>
    <d v="2003-04-21T00:00:00"/>
    <s v="OH"/>
    <s v="250/500"/>
    <n v="500"/>
    <n v="1264.77"/>
    <n v="0"/>
    <n v="447300"/>
    <x v="1"/>
    <x v="2"/>
    <s v="transport-moving"/>
    <s v="yachting"/>
    <s v="unmarried"/>
    <n v="47500"/>
    <n v="-32500"/>
    <d v="2015-02-05T00:00:00"/>
    <s v="Multi-vehicle Collision"/>
    <s v="Rear Collision"/>
    <s v="Total Loss"/>
    <s v="Fire"/>
    <s v="SC"/>
    <s v="Springfield"/>
    <s v="4058 Tree Drive"/>
    <n v="13"/>
    <n v="2"/>
    <s v="YES"/>
    <n v="0"/>
    <n v="1"/>
    <s v="?"/>
    <n v="55440"/>
    <n v="5040"/>
    <n v="10080"/>
    <n v="40320"/>
    <s v="Suburu"/>
    <s v="Forrestor"/>
    <n v="2009"/>
    <s v="Y"/>
    <n v="0"/>
  </r>
  <r>
    <n v="111"/>
    <n v="27"/>
    <n v="532330"/>
    <d v="2002-09-22T00:00:00"/>
    <s v="OH"/>
    <s v="250/500"/>
    <n v="500"/>
    <n v="1459.97"/>
    <n v="5000000"/>
    <n v="441783"/>
    <x v="0"/>
    <x v="0"/>
    <s v="sales"/>
    <s v="yachting"/>
    <s v="other-relative"/>
    <n v="0"/>
    <n v="0"/>
    <d v="2015-02-27T00:00:00"/>
    <s v="Multi-vehicle Collision"/>
    <s v="Side Collision"/>
    <s v="Major Damage"/>
    <s v="Police"/>
    <s v="SC"/>
    <s v="Northbend"/>
    <s v="4983 MLK Ridge"/>
    <n v="2"/>
    <n v="3"/>
    <s v="NO"/>
    <n v="1"/>
    <n v="2"/>
    <s v="NO"/>
    <n v="80850"/>
    <n v="7350"/>
    <n v="14700"/>
    <n v="58800"/>
    <s v="Ford"/>
    <s v="F150"/>
    <n v="2011"/>
    <s v="Y"/>
    <n v="0"/>
  </r>
  <r>
    <n v="242"/>
    <n v="40"/>
    <n v="118137"/>
    <d v="1998-02-10T00:00:00"/>
    <s v="OH"/>
    <s v="100/300"/>
    <n v="500"/>
    <n v="1238.6500000000001"/>
    <n v="0"/>
    <n v="468702"/>
    <x v="1"/>
    <x v="5"/>
    <s v="transport-moving"/>
    <s v="bungie-jumping"/>
    <s v="husband"/>
    <n v="0"/>
    <n v="-44600"/>
    <d v="2015-01-27T00:00:00"/>
    <s v="Vehicle Theft"/>
    <s v="?"/>
    <s v="Trivial Damage"/>
    <s v="Police"/>
    <s v="WV"/>
    <s v="Springfield"/>
    <s v="9744 Texas Drive"/>
    <n v="5"/>
    <n v="1"/>
    <s v="YES"/>
    <n v="1"/>
    <n v="1"/>
    <s v="NO"/>
    <n v="7480"/>
    <n v="680"/>
    <n v="680"/>
    <n v="6120"/>
    <s v="Saab"/>
    <n v="95"/>
    <n v="1998"/>
    <s v="N"/>
    <n v="0"/>
  </r>
  <r>
    <n v="440"/>
    <n v="61"/>
    <n v="212674"/>
    <d v="1992-09-01T00:00:00"/>
    <s v="OH"/>
    <s v="250/500"/>
    <n v="500"/>
    <n v="1050.76"/>
    <n v="0"/>
    <n v="467942"/>
    <x v="0"/>
    <x v="1"/>
    <s v="transport-moving"/>
    <s v="movies"/>
    <s v="wife"/>
    <n v="41500"/>
    <n v="-70200"/>
    <d v="2015-01-26T00:00:00"/>
    <s v="Single Vehicle Collision"/>
    <s v="Side Collision"/>
    <s v="Major Damage"/>
    <s v="Fire"/>
    <s v="OH"/>
    <s v="Riverwood"/>
    <s v="8821 Elm St"/>
    <n v="21"/>
    <n v="1"/>
    <s v="?"/>
    <n v="2"/>
    <n v="3"/>
    <s v="NO"/>
    <n v="53640"/>
    <n v="5960"/>
    <n v="5960"/>
    <n v="41720"/>
    <s v="Nissan"/>
    <s v="Maxima"/>
    <n v="2004"/>
    <s v="Y"/>
    <n v="0"/>
  </r>
  <r>
    <n v="20"/>
    <n v="23"/>
    <n v="935596"/>
    <d v="1999-05-01T00:00:00"/>
    <s v="OH"/>
    <s v="500/1000"/>
    <n v="1000"/>
    <n v="1711.72"/>
    <n v="0"/>
    <n v="463678"/>
    <x v="1"/>
    <x v="7"/>
    <s v="tech-support"/>
    <s v="base-jumping"/>
    <s v="wife"/>
    <n v="0"/>
    <n v="0"/>
    <d v="2015-01-13T00:00:00"/>
    <s v="Multi-vehicle Collision"/>
    <s v="Rear Collision"/>
    <s v="Major Damage"/>
    <s v="Fire"/>
    <s v="SC"/>
    <s v="Northbrook"/>
    <s v="2886 Tree Ridge"/>
    <n v="21"/>
    <n v="3"/>
    <s v="NO"/>
    <n v="2"/>
    <n v="2"/>
    <s v="NO"/>
    <n v="63250"/>
    <n v="5750"/>
    <n v="11500"/>
    <n v="46000"/>
    <s v="Chevrolet"/>
    <s v="Tahoe"/>
    <n v="2002"/>
    <s v="Y"/>
    <n v="0"/>
  </r>
  <r>
    <n v="461"/>
    <n v="57"/>
    <n v="737593"/>
    <d v="1997-12-19T00:00:00"/>
    <s v="IL"/>
    <s v="100/300"/>
    <n v="500"/>
    <n v="865.33"/>
    <n v="7000000"/>
    <n v="615220"/>
    <x v="1"/>
    <x v="5"/>
    <s v="farming-fishing"/>
    <s v="golf"/>
    <s v="own-child"/>
    <n v="0"/>
    <n v="0"/>
    <d v="2015-01-14T00:00:00"/>
    <s v="Multi-vehicle Collision"/>
    <s v="Side Collision"/>
    <s v="Major Damage"/>
    <s v="Ambulance"/>
    <s v="NY"/>
    <s v="Hillsdale"/>
    <s v="5236 Weaver Drive"/>
    <n v="7"/>
    <n v="3"/>
    <s v="NO"/>
    <n v="0"/>
    <n v="1"/>
    <s v="?"/>
    <n v="59040"/>
    <n v="9840"/>
    <n v="9840"/>
    <n v="39360"/>
    <s v="Dodge"/>
    <s v="RAM"/>
    <n v="1995"/>
    <s v="N"/>
    <n v="0"/>
  </r>
  <r>
    <n v="208"/>
    <n v="36"/>
    <n v="812025"/>
    <d v="2000-06-18T00:00:00"/>
    <s v="IL"/>
    <s v="250/500"/>
    <n v="500"/>
    <n v="1153.49"/>
    <n v="0"/>
    <n v="432711"/>
    <x v="0"/>
    <x v="2"/>
    <s v="craft-repair"/>
    <s v="base-jumping"/>
    <s v="other-relative"/>
    <n v="0"/>
    <n v="0"/>
    <d v="2015-02-22T00:00:00"/>
    <s v="Multi-vehicle Collision"/>
    <s v="Side Collision"/>
    <s v="Total Loss"/>
    <s v="Other"/>
    <s v="SC"/>
    <s v="Arlington"/>
    <s v="5862 Apache Ridge"/>
    <n v="16"/>
    <n v="3"/>
    <s v="YES"/>
    <n v="1"/>
    <n v="0"/>
    <s v="YES"/>
    <n v="50500"/>
    <n v="10100"/>
    <n v="5050"/>
    <n v="35350"/>
    <s v="Accura"/>
    <s v="TL"/>
    <n v="2004"/>
    <s v="N"/>
    <n v="0"/>
  </r>
  <r>
    <n v="279"/>
    <n v="43"/>
    <n v="168151"/>
    <d v="1995-04-24T00:00:00"/>
    <s v="OH"/>
    <s v="500/1000"/>
    <n v="2000"/>
    <n v="1281.25"/>
    <n v="0"/>
    <n v="463583"/>
    <x v="0"/>
    <x v="2"/>
    <s v="machine-op-inspct"/>
    <s v="cross-fit"/>
    <s v="other-relative"/>
    <n v="0"/>
    <n v="0"/>
    <d v="2015-01-17T00:00:00"/>
    <s v="Single Vehicle Collision"/>
    <s v="Side Collision"/>
    <s v="Major Damage"/>
    <s v="Police"/>
    <s v="SC"/>
    <s v="Columbus"/>
    <s v="7859 4th Ridge"/>
    <n v="13"/>
    <n v="1"/>
    <s v="YES"/>
    <n v="0"/>
    <n v="1"/>
    <s v="NO"/>
    <n v="57690"/>
    <n v="6410"/>
    <n v="12820"/>
    <n v="38460"/>
    <s v="Mercedes"/>
    <s v="C300"/>
    <n v="2010"/>
    <s v="Y"/>
    <n v="0"/>
  </r>
  <r>
    <n v="244"/>
    <n v="40"/>
    <n v="594739"/>
    <d v="2006-06-16T00:00:00"/>
    <s v="IL"/>
    <s v="100/300"/>
    <n v="500"/>
    <n v="1342.8"/>
    <n v="0"/>
    <n v="439502"/>
    <x v="1"/>
    <x v="0"/>
    <s v="sales"/>
    <s v="base-jumping"/>
    <s v="husband"/>
    <n v="0"/>
    <n v="0"/>
    <d v="2015-02-02T00:00:00"/>
    <s v="Vehicle Theft"/>
    <s v="?"/>
    <s v="Trivial Damage"/>
    <s v="Police"/>
    <s v="NY"/>
    <s v="Springfield"/>
    <s v="6259 Weaver St"/>
    <n v="2"/>
    <n v="1"/>
    <s v="YES"/>
    <n v="1"/>
    <n v="3"/>
    <s v="YES"/>
    <n v="5940"/>
    <n v="660"/>
    <n v="660"/>
    <n v="4620"/>
    <s v="Toyota"/>
    <s v="Camry"/>
    <n v="2014"/>
    <s v="N"/>
    <n v="0"/>
  </r>
  <r>
    <n v="134"/>
    <n v="30"/>
    <n v="843227"/>
    <d v="2007-09-28T00:00:00"/>
    <s v="OH"/>
    <s v="250/500"/>
    <n v="2000"/>
    <n v="1443.32"/>
    <n v="0"/>
    <n v="613287"/>
    <x v="1"/>
    <x v="1"/>
    <s v="exec-managerial"/>
    <s v="dancing"/>
    <s v="unmarried"/>
    <n v="0"/>
    <n v="0"/>
    <d v="2015-01-07T00:00:00"/>
    <s v="Multi-vehicle Collision"/>
    <s v="Rear Collision"/>
    <s v="Major Damage"/>
    <s v="Fire"/>
    <s v="SC"/>
    <s v="Northbend"/>
    <s v="9980 Lincoln Ave"/>
    <n v="19"/>
    <n v="3"/>
    <s v="?"/>
    <n v="0"/>
    <n v="2"/>
    <s v="YES"/>
    <n v="47790"/>
    <n v="5310"/>
    <n v="5310"/>
    <n v="37170"/>
    <s v="Suburu"/>
    <s v="Impreza"/>
    <n v="1995"/>
    <s v="Y"/>
    <n v="0"/>
  </r>
  <r>
    <n v="122"/>
    <n v="29"/>
    <n v="283925"/>
    <d v="1991-11-21T00:00:00"/>
    <s v="OH"/>
    <s v="250/500"/>
    <n v="1000"/>
    <n v="1629.94"/>
    <n v="0"/>
    <n v="620104"/>
    <x v="1"/>
    <x v="4"/>
    <s v="priv-house-serv"/>
    <s v="skydiving"/>
    <s v="other-relative"/>
    <n v="0"/>
    <n v="-47100"/>
    <d v="2015-02-02T00:00:00"/>
    <s v="Parked Car"/>
    <s v="?"/>
    <s v="Trivial Damage"/>
    <s v="None"/>
    <s v="SC"/>
    <s v="Riverwood"/>
    <s v="7828 Cherokee Ave"/>
    <n v="17"/>
    <n v="1"/>
    <s v="?"/>
    <n v="0"/>
    <n v="1"/>
    <s v="NO"/>
    <n v="3850"/>
    <n v="350"/>
    <n v="350"/>
    <n v="3150"/>
    <s v="Dodge"/>
    <s v="Neon"/>
    <n v="2014"/>
    <s v="N"/>
    <n v="0"/>
  </r>
  <r>
    <n v="156"/>
    <n v="31"/>
    <n v="475588"/>
    <d v="1996-09-21T00:00:00"/>
    <s v="IL"/>
    <s v="100/300"/>
    <n v="2000"/>
    <n v="1134.08"/>
    <n v="0"/>
    <n v="446895"/>
    <x v="0"/>
    <x v="1"/>
    <s v="other-service"/>
    <s v="reading"/>
    <s v="husband"/>
    <n v="0"/>
    <n v="0"/>
    <d v="2015-02-07T00:00:00"/>
    <s v="Single Vehicle Collision"/>
    <s v="Front Collision"/>
    <s v="Major Damage"/>
    <s v="Police"/>
    <s v="NC"/>
    <s v="Arlington"/>
    <s v="5812 Oak St"/>
    <n v="3"/>
    <n v="1"/>
    <s v="?"/>
    <n v="2"/>
    <n v="0"/>
    <s v="?"/>
    <n v="59000"/>
    <n v="5900"/>
    <n v="5900"/>
    <n v="47200"/>
    <s v="Ford"/>
    <s v="Fusion"/>
    <n v="2013"/>
    <s v="Y"/>
    <n v="0"/>
  </r>
  <r>
    <n v="232"/>
    <n v="43"/>
    <n v="751905"/>
    <d v="2001-05-16T00:00:00"/>
    <s v="OH"/>
    <s v="250/500"/>
    <n v="500"/>
    <n v="1483.91"/>
    <n v="8000000"/>
    <n v="431531"/>
    <x v="0"/>
    <x v="6"/>
    <s v="machine-op-inspct"/>
    <s v="golf"/>
    <s v="husband"/>
    <n v="0"/>
    <n v="-33600"/>
    <d v="2015-01-18T00:00:00"/>
    <s v="Multi-vehicle Collision"/>
    <s v="Rear Collision"/>
    <s v="Major Damage"/>
    <s v="Ambulance"/>
    <s v="NY"/>
    <s v="Arlington"/>
    <s v="2318 Washington Hwy"/>
    <n v="17"/>
    <n v="3"/>
    <s v="NO"/>
    <n v="0"/>
    <n v="1"/>
    <s v="?"/>
    <n v="70600"/>
    <n v="7060"/>
    <n v="14120"/>
    <n v="49420"/>
    <s v="Volkswagen"/>
    <s v="Passat"/>
    <n v="2013"/>
    <s v="Y"/>
    <n v="0"/>
  </r>
  <r>
    <n v="244"/>
    <n v="40"/>
    <n v="226725"/>
    <d v="1999-08-11T00:00:00"/>
    <s v="IN"/>
    <s v="500/1000"/>
    <n v="2000"/>
    <n v="1304.67"/>
    <n v="7000000"/>
    <n v="605408"/>
    <x v="0"/>
    <x v="4"/>
    <s v="armed-forces"/>
    <s v="base-jumping"/>
    <s v="other-relative"/>
    <n v="0"/>
    <n v="-45000"/>
    <d v="2015-01-10T00:00:00"/>
    <s v="Multi-vehicle Collision"/>
    <s v="Side Collision"/>
    <s v="Minor Damage"/>
    <s v="Police"/>
    <s v="SC"/>
    <s v="Hillsdale"/>
    <s v="8809 Flute St"/>
    <n v="5"/>
    <n v="3"/>
    <s v="?"/>
    <n v="1"/>
    <n v="1"/>
    <s v="?"/>
    <n v="61490"/>
    <n v="5590"/>
    <n v="11180"/>
    <n v="44720"/>
    <s v="Dodge"/>
    <s v="RAM"/>
    <n v="2001"/>
    <s v="N"/>
    <n v="0"/>
  </r>
  <r>
    <n v="84"/>
    <n v="30"/>
    <n v="942504"/>
    <d v="2003-06-16T00:00:00"/>
    <s v="IL"/>
    <s v="500/1000"/>
    <n v="2000"/>
    <n v="1035.79"/>
    <n v="0"/>
    <n v="457551"/>
    <x v="1"/>
    <x v="0"/>
    <s v="protective-serv"/>
    <s v="kayaking"/>
    <s v="wife"/>
    <n v="44400"/>
    <n v="-51500"/>
    <d v="2015-01-30T00:00:00"/>
    <s v="Single Vehicle Collision"/>
    <s v="Side Collision"/>
    <s v="Minor Damage"/>
    <s v="Police"/>
    <s v="SC"/>
    <s v="Northbend"/>
    <s v="3184 Oak Ave"/>
    <n v="9"/>
    <n v="1"/>
    <s v="NO"/>
    <n v="1"/>
    <n v="0"/>
    <s v="YES"/>
    <n v="57640"/>
    <n v="5240"/>
    <n v="10480"/>
    <n v="41920"/>
    <s v="Volkswagen"/>
    <s v="Passat"/>
    <n v="2010"/>
    <s v="N"/>
    <n v="0"/>
  </r>
  <r>
    <n v="394"/>
    <n v="57"/>
    <n v="395572"/>
    <d v="1999-03-30T00:00:00"/>
    <s v="IL"/>
    <s v="250/500"/>
    <n v="500"/>
    <n v="1401.2"/>
    <n v="0"/>
    <n v="619892"/>
    <x v="1"/>
    <x v="5"/>
    <s v="craft-repair"/>
    <s v="movies"/>
    <s v="own-child"/>
    <n v="51500"/>
    <n v="0"/>
    <d v="2015-01-25T00:00:00"/>
    <s v="Vehicle Theft"/>
    <s v="?"/>
    <s v="Trivial Damage"/>
    <s v="Police"/>
    <s v="NC"/>
    <s v="Hillsdale"/>
    <s v="6493 Lincoln Lane"/>
    <n v="9"/>
    <n v="1"/>
    <s v="NO"/>
    <n v="1"/>
    <n v="0"/>
    <s v="NO"/>
    <n v="6890"/>
    <n v="1060"/>
    <n v="1060"/>
    <n v="4770"/>
    <s v="Audi"/>
    <s v="A5"/>
    <n v="1999"/>
    <s v="N"/>
    <n v="0"/>
  </r>
  <r>
    <n v="246"/>
    <n v="45"/>
    <n v="889883"/>
    <d v="1999-02-03T00:00:00"/>
    <s v="IL"/>
    <s v="250/500"/>
    <n v="1000"/>
    <n v="1665.45"/>
    <n v="0"/>
    <n v="445853"/>
    <x v="0"/>
    <x v="7"/>
    <s v="machine-op-inspct"/>
    <s v="hiking"/>
    <s v="wife"/>
    <n v="34400"/>
    <n v="-33100"/>
    <d v="2015-01-29T00:00:00"/>
    <s v="Multi-vehicle Collision"/>
    <s v="Side Collision"/>
    <s v="Major Damage"/>
    <s v="Fire"/>
    <s v="PA"/>
    <s v="Columbus"/>
    <s v="7162 Maple Ave"/>
    <n v="9"/>
    <n v="3"/>
    <s v="?"/>
    <n v="2"/>
    <n v="2"/>
    <s v="?"/>
    <n v="53280"/>
    <n v="11840"/>
    <n v="5920"/>
    <n v="35520"/>
    <s v="Toyota"/>
    <s v="Camry"/>
    <n v="2006"/>
    <s v="Y"/>
    <n v="0"/>
  </r>
  <r>
    <n v="35"/>
    <n v="29"/>
    <n v="818167"/>
    <d v="2011-08-25T00:00:00"/>
    <s v="IN"/>
    <s v="500/1000"/>
    <n v="2000"/>
    <n v="653.66"/>
    <n v="0"/>
    <n v="475483"/>
    <x v="1"/>
    <x v="7"/>
    <s v="handlers-cleaners"/>
    <s v="video-games"/>
    <s v="unmarried"/>
    <n v="52100"/>
    <n v="-46900"/>
    <d v="2015-02-24T00:00:00"/>
    <s v="Multi-vehicle Collision"/>
    <s v="Rear Collision"/>
    <s v="Minor Damage"/>
    <s v="Fire"/>
    <s v="SC"/>
    <s v="Springfield"/>
    <s v="5455 Tree Ridge"/>
    <n v="22"/>
    <n v="3"/>
    <s v="NO"/>
    <n v="0"/>
    <n v="0"/>
    <s v="?"/>
    <n v="78300"/>
    <n v="15660"/>
    <n v="7830"/>
    <n v="54810"/>
    <s v="BMW"/>
    <s v="X5"/>
    <n v="2009"/>
    <s v="N"/>
    <n v="0"/>
  </r>
  <r>
    <n v="156"/>
    <n v="37"/>
    <n v="277767"/>
    <d v="2010-06-28T00:00:00"/>
    <s v="OH"/>
    <s v="100/300"/>
    <n v="500"/>
    <n v="1080.1300000000001"/>
    <n v="0"/>
    <n v="606290"/>
    <x v="0"/>
    <x v="2"/>
    <s v="protective-serv"/>
    <s v="reading"/>
    <s v="other-relative"/>
    <n v="0"/>
    <n v="-61000"/>
    <d v="2015-01-04T00:00:00"/>
    <s v="Multi-vehicle Collision"/>
    <s v="Rear Collision"/>
    <s v="Major Damage"/>
    <s v="Ambulance"/>
    <s v="PA"/>
    <s v="Springfield"/>
    <s v="5778 Pine Ridge"/>
    <n v="15"/>
    <n v="3"/>
    <s v="YES"/>
    <n v="0"/>
    <n v="3"/>
    <s v="NO"/>
    <n v="41490"/>
    <n v="4610"/>
    <n v="4610"/>
    <n v="32270"/>
    <s v="Nissan"/>
    <s v="Pathfinder"/>
    <n v="2001"/>
    <s v="N"/>
    <n v="0"/>
  </r>
  <r>
    <n v="195"/>
    <n v="36"/>
    <n v="842618"/>
    <d v="2001-11-06T00:00:00"/>
    <s v="IN"/>
    <s v="100/300"/>
    <n v="2000"/>
    <n v="1346.18"/>
    <n v="0"/>
    <n v="611852"/>
    <x v="1"/>
    <x v="2"/>
    <s v="machine-op-inspct"/>
    <s v="camping"/>
    <s v="wife"/>
    <n v="57800"/>
    <n v="-53300"/>
    <d v="2015-02-25T00:00:00"/>
    <s v="Multi-vehicle Collision"/>
    <s v="Front Collision"/>
    <s v="Total Loss"/>
    <s v="Fire"/>
    <s v="SC"/>
    <s v="Hillsdale"/>
    <s v="3797 Solo Lane"/>
    <n v="14"/>
    <n v="3"/>
    <s v="YES"/>
    <n v="2"/>
    <n v="3"/>
    <s v="YES"/>
    <n v="68970"/>
    <n v="12540"/>
    <n v="6270"/>
    <n v="50160"/>
    <s v="Chevrolet"/>
    <s v="Tahoe"/>
    <n v="2007"/>
    <s v="N"/>
    <n v="0"/>
  </r>
  <r>
    <n v="369"/>
    <n v="55"/>
    <n v="577810"/>
    <d v="2013-04-15T00:00:00"/>
    <s v="OH"/>
    <s v="250/500"/>
    <n v="2000"/>
    <n v="1589.54"/>
    <n v="0"/>
    <n v="444734"/>
    <x v="0"/>
    <x v="6"/>
    <s v="handlers-cleaners"/>
    <s v="camping"/>
    <s v="husband"/>
    <n v="55400"/>
    <n v="0"/>
    <d v="2015-01-27T00:00:00"/>
    <s v="Multi-vehicle Collision"/>
    <s v="Rear Collision"/>
    <s v="Minor Damage"/>
    <s v="Police"/>
    <s v="VA"/>
    <s v="Arlington"/>
    <s v="9373 Pine Hwy"/>
    <n v="6"/>
    <n v="3"/>
    <s v="?"/>
    <n v="2"/>
    <n v="0"/>
    <s v="YES"/>
    <n v="85300"/>
    <n v="17060"/>
    <n v="8530"/>
    <n v="59710"/>
    <s v="Toyota"/>
    <s v="Highlander"/>
    <n v="2003"/>
    <s v="N"/>
    <n v="0"/>
  </r>
  <r>
    <n v="271"/>
    <n v="40"/>
    <n v="873114"/>
    <d v="1995-12-07T00:00:00"/>
    <s v="IL"/>
    <s v="100/300"/>
    <n v="1000"/>
    <n v="1251.6500000000001"/>
    <n v="0"/>
    <n v="433683"/>
    <x v="1"/>
    <x v="2"/>
    <s v="other-service"/>
    <s v="camping"/>
    <s v="wife"/>
    <n v="71200"/>
    <n v="0"/>
    <d v="2015-02-19T00:00:00"/>
    <s v="Parked Car"/>
    <s v="?"/>
    <s v="Minor Damage"/>
    <s v="None"/>
    <s v="NY"/>
    <s v="Hillsdale"/>
    <s v="1365 Francis Ave"/>
    <n v="6"/>
    <n v="1"/>
    <s v="NO"/>
    <n v="0"/>
    <n v="0"/>
    <s v="NO"/>
    <n v="3080"/>
    <n v="560"/>
    <n v="280"/>
    <n v="2240"/>
    <s v="Audi"/>
    <s v="A3"/>
    <n v="2012"/>
    <s v="N"/>
    <n v="0"/>
  </r>
  <r>
    <n v="332"/>
    <n v="47"/>
    <n v="994538"/>
    <d v="1991-11-01T00:00:00"/>
    <s v="IL"/>
    <s v="100/300"/>
    <n v="2000"/>
    <n v="1083.01"/>
    <n v="0"/>
    <n v="448882"/>
    <x v="0"/>
    <x v="0"/>
    <s v="craft-repair"/>
    <s v="paintball"/>
    <s v="other-relative"/>
    <n v="91900"/>
    <n v="0"/>
    <d v="2015-01-31T00:00:00"/>
    <s v="Multi-vehicle Collision"/>
    <s v="Front Collision"/>
    <s v="Major Damage"/>
    <s v="Police"/>
    <s v="WV"/>
    <s v="Arlington"/>
    <s v="9239 Washington Ridge"/>
    <n v="22"/>
    <n v="4"/>
    <s v="YES"/>
    <n v="2"/>
    <n v="0"/>
    <s v="?"/>
    <n v="71760"/>
    <n v="11040"/>
    <n v="11040"/>
    <n v="49680"/>
    <s v="Jeep"/>
    <s v="Grand Cherokee"/>
    <n v="2010"/>
    <s v="Y"/>
    <n v="0"/>
  </r>
  <r>
    <n v="107"/>
    <n v="26"/>
    <n v="727792"/>
    <d v="2014-05-19T00:00:00"/>
    <s v="OH"/>
    <s v="100/300"/>
    <n v="500"/>
    <n v="974.59"/>
    <n v="0"/>
    <n v="466838"/>
    <x v="1"/>
    <x v="7"/>
    <s v="armed-forces"/>
    <s v="skydiving"/>
    <s v="wife"/>
    <n v="62800"/>
    <n v="0"/>
    <d v="2015-01-18T00:00:00"/>
    <s v="Multi-vehicle Collision"/>
    <s v="Rear Collision"/>
    <s v="Minor Damage"/>
    <s v="Ambulance"/>
    <s v="NY"/>
    <s v="Arlington"/>
    <s v="3416 Washington Drive"/>
    <n v="14"/>
    <n v="3"/>
    <s v="?"/>
    <n v="1"/>
    <n v="0"/>
    <s v="NO"/>
    <n v="59700"/>
    <n v="11940"/>
    <n v="11940"/>
    <n v="35820"/>
    <s v="Nissan"/>
    <s v="Ultima"/>
    <n v="2002"/>
    <s v="N"/>
    <n v="0"/>
  </r>
  <r>
    <n v="217"/>
    <n v="39"/>
    <n v="522506"/>
    <d v="1992-03-15T00:00:00"/>
    <s v="IL"/>
    <s v="500/1000"/>
    <n v="2000"/>
    <n v="1399.85"/>
    <n v="0"/>
    <n v="605490"/>
    <x v="1"/>
    <x v="4"/>
    <s v="other-service"/>
    <s v="skydiving"/>
    <s v="other-relative"/>
    <n v="49900"/>
    <n v="-19800"/>
    <d v="2015-01-10T00:00:00"/>
    <s v="Multi-vehicle Collision"/>
    <s v="Front Collision"/>
    <s v="Minor Damage"/>
    <s v="Fire"/>
    <s v="NY"/>
    <s v="Columbus"/>
    <s v="1923 2nd Hwy"/>
    <n v="16"/>
    <n v="3"/>
    <s v="NO"/>
    <n v="0"/>
    <n v="2"/>
    <s v="?"/>
    <n v="64920"/>
    <n v="10820"/>
    <n v="10820"/>
    <n v="43280"/>
    <s v="Ford"/>
    <s v="Fusion"/>
    <n v="1997"/>
    <s v="N"/>
    <n v="0"/>
  </r>
  <r>
    <n v="243"/>
    <n v="43"/>
    <n v="367595"/>
    <d v="2006-02-03T00:00:00"/>
    <s v="IN"/>
    <s v="500/1000"/>
    <n v="500"/>
    <n v="1307.74"/>
    <n v="0"/>
    <n v="466137"/>
    <x v="1"/>
    <x v="2"/>
    <s v="machine-op-inspct"/>
    <s v="board-games"/>
    <s v="own-child"/>
    <n v="0"/>
    <n v="-75700"/>
    <d v="2015-01-28T00:00:00"/>
    <s v="Multi-vehicle Collision"/>
    <s v="Front Collision"/>
    <s v="Major Damage"/>
    <s v="Ambulance"/>
    <s v="SC"/>
    <s v="Riverwood"/>
    <s v="6451 1st Hwy"/>
    <n v="10"/>
    <n v="3"/>
    <s v="?"/>
    <n v="0"/>
    <n v="1"/>
    <s v="NO"/>
    <n v="37530"/>
    <n v="4170"/>
    <n v="4170"/>
    <n v="29190"/>
    <s v="Jeep"/>
    <s v="Wrangler"/>
    <n v="2008"/>
    <s v="N"/>
    <n v="0"/>
  </r>
  <r>
    <n v="296"/>
    <n v="42"/>
    <n v="586104"/>
    <d v="2003-03-16T00:00:00"/>
    <s v="IN"/>
    <s v="250/500"/>
    <n v="2000"/>
    <n v="1219.27"/>
    <n v="0"/>
    <n v="466970"/>
    <x v="0"/>
    <x v="2"/>
    <s v="tech-support"/>
    <s v="paintball"/>
    <s v="husband"/>
    <n v="53100"/>
    <n v="-63400"/>
    <d v="2015-02-16T00:00:00"/>
    <s v="Multi-vehicle Collision"/>
    <s v="Side Collision"/>
    <s v="Total Loss"/>
    <s v="Ambulance"/>
    <s v="WV"/>
    <s v="Columbus"/>
    <s v="1267 Francis Hwy"/>
    <n v="9"/>
    <n v="3"/>
    <s v="YES"/>
    <n v="1"/>
    <n v="2"/>
    <s v="NO"/>
    <n v="64080"/>
    <n v="7120"/>
    <n v="7120"/>
    <n v="49840"/>
    <s v="Saab"/>
    <n v="93"/>
    <n v="2012"/>
    <s v="N"/>
    <n v="0"/>
  </r>
  <r>
    <n v="264"/>
    <n v="41"/>
    <n v="424862"/>
    <d v="2002-10-16T00:00:00"/>
    <s v="OH"/>
    <s v="100/300"/>
    <n v="500"/>
    <n v="1411.3"/>
    <n v="0"/>
    <n v="474801"/>
    <x v="0"/>
    <x v="1"/>
    <s v="prof-specialty"/>
    <s v="cross-fit"/>
    <s v="unmarried"/>
    <n v="55600"/>
    <n v="0"/>
    <d v="2015-02-08T00:00:00"/>
    <s v="Single Vehicle Collision"/>
    <s v="Rear Collision"/>
    <s v="Minor Damage"/>
    <s v="Other"/>
    <s v="PA"/>
    <s v="Northbrook"/>
    <s v="4158 Washington Lane"/>
    <n v="4"/>
    <n v="1"/>
    <s v="NO"/>
    <n v="1"/>
    <n v="0"/>
    <s v="?"/>
    <n v="60390"/>
    <n v="10980"/>
    <n v="5490"/>
    <n v="43920"/>
    <s v="BMW"/>
    <s v="M5"/>
    <n v="2004"/>
    <s v="Y"/>
    <n v="0"/>
  </r>
  <r>
    <n v="108"/>
    <n v="33"/>
    <n v="512813"/>
    <d v="1990-01-27T00:00:00"/>
    <s v="IL"/>
    <s v="100/300"/>
    <n v="2000"/>
    <n v="694.45"/>
    <n v="0"/>
    <n v="450703"/>
    <x v="1"/>
    <x v="7"/>
    <s v="armed-forces"/>
    <s v="exercise"/>
    <s v="not-in-family"/>
    <n v="0"/>
    <n v="0"/>
    <d v="2015-01-20T00:00:00"/>
    <s v="Multi-vehicle Collision"/>
    <s v="Side Collision"/>
    <s v="Major Damage"/>
    <s v="Police"/>
    <s v="WV"/>
    <s v="Northbend"/>
    <s v="3796 Cherokee Drive"/>
    <n v="6"/>
    <n v="3"/>
    <s v="?"/>
    <n v="0"/>
    <n v="1"/>
    <s v="YES"/>
    <n v="64350"/>
    <n v="5850"/>
    <n v="11700"/>
    <n v="46800"/>
    <s v="Nissan"/>
    <s v="Pathfinder"/>
    <n v="2011"/>
    <s v="Y"/>
    <n v="0"/>
  </r>
  <r>
    <n v="32"/>
    <n v="38"/>
    <n v="356768"/>
    <d v="2010-03-11T00:00:00"/>
    <s v="IL"/>
    <s v="100/300"/>
    <n v="500"/>
    <n v="1006.77"/>
    <n v="6000000"/>
    <n v="478172"/>
    <x v="1"/>
    <x v="6"/>
    <s v="other-service"/>
    <s v="sleeping"/>
    <s v="own-child"/>
    <n v="0"/>
    <n v="0"/>
    <d v="2015-02-06T00:00:00"/>
    <s v="Multi-vehicle Collision"/>
    <s v="Side Collision"/>
    <s v="Minor Damage"/>
    <s v="Police"/>
    <s v="SC"/>
    <s v="Northbend"/>
    <s v="7434 Oak Hwy"/>
    <n v="15"/>
    <n v="3"/>
    <s v="YES"/>
    <n v="2"/>
    <n v="1"/>
    <s v="YES"/>
    <n v="70900"/>
    <n v="14180"/>
    <n v="7090"/>
    <n v="49630"/>
    <s v="BMW"/>
    <s v="X6"/>
    <n v="1997"/>
    <s v="N"/>
    <n v="0"/>
  </r>
  <r>
    <n v="259"/>
    <n v="39"/>
    <n v="330506"/>
    <d v="1995-09-19T00:00:00"/>
    <s v="OH"/>
    <s v="250/500"/>
    <n v="1000"/>
    <n v="1422.36"/>
    <n v="0"/>
    <n v="604668"/>
    <x v="1"/>
    <x v="7"/>
    <s v="craft-repair"/>
    <s v="movies"/>
    <s v="unmarried"/>
    <n v="0"/>
    <n v="-83900"/>
    <d v="2015-01-24T00:00:00"/>
    <s v="Multi-vehicle Collision"/>
    <s v="Side Collision"/>
    <s v="Minor Damage"/>
    <s v="Fire"/>
    <s v="PA"/>
    <s v="Columbus"/>
    <s v="5178 Weaver Hwy"/>
    <n v="12"/>
    <n v="3"/>
    <s v="NO"/>
    <n v="1"/>
    <n v="3"/>
    <s v="?"/>
    <n v="46560"/>
    <n v="7760"/>
    <n v="7760"/>
    <n v="31040"/>
    <s v="Nissan"/>
    <s v="Ultima"/>
    <n v="2012"/>
    <s v="N"/>
    <n v="0"/>
  </r>
  <r>
    <n v="186"/>
    <n v="33"/>
    <n v="779075"/>
    <d v="2010-02-27T00:00:00"/>
    <s v="IN"/>
    <s v="100/300"/>
    <n v="1000"/>
    <n v="1348.32"/>
    <n v="0"/>
    <n v="469429"/>
    <x v="1"/>
    <x v="2"/>
    <s v="craft-repair"/>
    <s v="cross-fit"/>
    <s v="wife"/>
    <n v="37600"/>
    <n v="-37600"/>
    <d v="2015-01-14T00:00:00"/>
    <s v="Vehicle Theft"/>
    <s v="?"/>
    <s v="Trivial Damage"/>
    <s v="Police"/>
    <s v="NY"/>
    <s v="Arlington"/>
    <s v="8477 Francis Hwy"/>
    <n v="3"/>
    <n v="1"/>
    <s v="NO"/>
    <n v="2"/>
    <n v="1"/>
    <s v="?"/>
    <n v="4730"/>
    <n v="860"/>
    <n v="860"/>
    <n v="3010"/>
    <s v="Chevrolet"/>
    <s v="Malibu"/>
    <n v="2013"/>
    <s v="Y"/>
    <n v="0"/>
  </r>
  <r>
    <n v="201"/>
    <n v="40"/>
    <n v="799501"/>
    <d v="1991-12-28T00:00:00"/>
    <s v="OH"/>
    <s v="250/500"/>
    <n v="2000"/>
    <n v="1315.56"/>
    <n v="0"/>
    <n v="471806"/>
    <x v="1"/>
    <x v="1"/>
    <s v="transport-moving"/>
    <s v="video-games"/>
    <s v="not-in-family"/>
    <n v="0"/>
    <n v="0"/>
    <d v="2015-02-18T00:00:00"/>
    <s v="Vehicle Theft"/>
    <s v="?"/>
    <s v="Minor Damage"/>
    <s v="Police"/>
    <s v="SC"/>
    <s v="Northbrook"/>
    <s v="7693 Britain Lane"/>
    <n v="14"/>
    <n v="1"/>
    <s v="YES"/>
    <n v="0"/>
    <n v="0"/>
    <s v="YES"/>
    <n v="6820"/>
    <n v="1240"/>
    <n v="1240"/>
    <n v="4340"/>
    <s v="Jeep"/>
    <s v="Grand Cherokee"/>
    <n v="2003"/>
    <s v="N"/>
    <n v="0"/>
  </r>
  <r>
    <n v="436"/>
    <n v="58"/>
    <n v="987905"/>
    <d v="2002-04-30T00:00:00"/>
    <s v="OH"/>
    <s v="250/500"/>
    <n v="2000"/>
    <n v="1407.01"/>
    <n v="5000000"/>
    <n v="475705"/>
    <x v="0"/>
    <x v="1"/>
    <s v="tech-support"/>
    <s v="sleeping"/>
    <s v="other-relative"/>
    <n v="47400"/>
    <n v="-27600"/>
    <d v="2015-01-10T00:00:00"/>
    <s v="Single Vehicle Collision"/>
    <s v="Rear Collision"/>
    <s v="Major Damage"/>
    <s v="Police"/>
    <s v="WV"/>
    <s v="Riverwood"/>
    <s v="3658 Rock Drive"/>
    <n v="10"/>
    <n v="1"/>
    <s v="?"/>
    <n v="0"/>
    <n v="2"/>
    <s v="?"/>
    <n v="59900"/>
    <n v="11980"/>
    <n v="5990"/>
    <n v="41930"/>
    <s v="BMW"/>
    <s v="X5"/>
    <n v="1997"/>
    <s v="Y"/>
    <n v="0"/>
  </r>
  <r>
    <n v="189"/>
    <n v="36"/>
    <n v="967756"/>
    <d v="2007-04-28T00:00:00"/>
    <s v="OH"/>
    <s v="250/500"/>
    <n v="2000"/>
    <n v="1388.58"/>
    <n v="0"/>
    <n v="459122"/>
    <x v="1"/>
    <x v="0"/>
    <s v="priv-house-serv"/>
    <s v="basketball"/>
    <s v="own-child"/>
    <n v="0"/>
    <n v="-49400"/>
    <d v="2015-02-13T00:00:00"/>
    <s v="Multi-vehicle Collision"/>
    <s v="Side Collision"/>
    <s v="Major Damage"/>
    <s v="Police"/>
    <s v="WV"/>
    <s v="Riverwood"/>
    <s v="2617 Andromedia Drive"/>
    <n v="17"/>
    <n v="3"/>
    <s v="?"/>
    <n v="1"/>
    <n v="3"/>
    <s v="YES"/>
    <n v="79560"/>
    <n v="13260"/>
    <n v="13260"/>
    <n v="53040"/>
    <s v="Ford"/>
    <s v="Escape"/>
    <n v="2009"/>
    <s v="N"/>
    <n v="0"/>
  </r>
  <r>
    <n v="105"/>
    <n v="33"/>
    <n v="830414"/>
    <d v="1996-07-08T00:00:00"/>
    <s v="IL"/>
    <s v="500/1000"/>
    <n v="500"/>
    <n v="1310.76"/>
    <n v="0"/>
    <n v="476737"/>
    <x v="1"/>
    <x v="5"/>
    <s v="adm-clerical"/>
    <s v="kayaking"/>
    <s v="not-in-family"/>
    <n v="0"/>
    <n v="-40900"/>
    <d v="2015-02-17T00:00:00"/>
    <s v="Single Vehicle Collision"/>
    <s v="Front Collision"/>
    <s v="Total Loss"/>
    <s v="Other"/>
    <s v="VA"/>
    <s v="Northbrook"/>
    <s v="9279 Oak Hwy"/>
    <n v="8"/>
    <n v="1"/>
    <s v="YES"/>
    <n v="0"/>
    <n v="1"/>
    <s v="?"/>
    <n v="70290"/>
    <n v="12780"/>
    <n v="6390"/>
    <n v="51120"/>
    <s v="Accura"/>
    <s v="MDX"/>
    <n v="2008"/>
    <s v="N"/>
    <n v="0"/>
  </r>
  <r>
    <n v="163"/>
    <n v="31"/>
    <n v="127313"/>
    <d v="2002-04-01T00:00:00"/>
    <s v="IN"/>
    <s v="100/300"/>
    <n v="1000"/>
    <n v="1004.63"/>
    <n v="6000000"/>
    <n v="460359"/>
    <x v="0"/>
    <x v="7"/>
    <s v="priv-house-serv"/>
    <s v="hiking"/>
    <s v="not-in-family"/>
    <n v="26900"/>
    <n v="0"/>
    <d v="2015-01-07T00:00:00"/>
    <s v="Multi-vehicle Collision"/>
    <s v="Rear Collision"/>
    <s v="Total Loss"/>
    <s v="Ambulance"/>
    <s v="SC"/>
    <s v="Hillsdale"/>
    <s v="3439 Andromedia Hwy"/>
    <n v="14"/>
    <n v="3"/>
    <s v="YES"/>
    <n v="2"/>
    <n v="0"/>
    <s v="NO"/>
    <n v="63910"/>
    <n v="5810"/>
    <n v="11620"/>
    <n v="46480"/>
    <s v="Suburu"/>
    <s v="Forrestor"/>
    <n v="1999"/>
    <s v="N"/>
    <n v="0"/>
  </r>
  <r>
    <n v="219"/>
    <n v="40"/>
    <n v="786957"/>
    <d v="2006-10-29T00:00:00"/>
    <s v="OH"/>
    <s v="100/300"/>
    <n v="500"/>
    <n v="1134.9100000000001"/>
    <n v="0"/>
    <n v="452735"/>
    <x v="1"/>
    <x v="2"/>
    <s v="transport-moving"/>
    <s v="golf"/>
    <s v="not-in-family"/>
    <n v="68700"/>
    <n v="0"/>
    <d v="2015-01-29T00:00:00"/>
    <s v="Vehicle Theft"/>
    <s v="?"/>
    <s v="Trivial Damage"/>
    <s v="None"/>
    <s v="SC"/>
    <s v="Riverwood"/>
    <s v="5901 Elm Drive"/>
    <n v="6"/>
    <n v="1"/>
    <s v="?"/>
    <n v="1"/>
    <n v="0"/>
    <s v="NO"/>
    <n v="6400"/>
    <n v="640"/>
    <n v="640"/>
    <n v="5120"/>
    <s v="Toyota"/>
    <s v="Camry"/>
    <n v="1997"/>
    <s v="N"/>
    <n v="0"/>
  </r>
  <r>
    <n v="88"/>
    <n v="25"/>
    <n v="332892"/>
    <d v="2007-10-25T00:00:00"/>
    <s v="IN"/>
    <s v="250/500"/>
    <n v="1000"/>
    <n v="1194"/>
    <n v="0"/>
    <n v="613583"/>
    <x v="1"/>
    <x v="7"/>
    <s v="handlers-cleaners"/>
    <s v="movies"/>
    <s v="husband"/>
    <n v="0"/>
    <n v="0"/>
    <d v="2015-02-13T00:00:00"/>
    <s v="Single Vehicle Collision"/>
    <s v="Rear Collision"/>
    <s v="Major Damage"/>
    <s v="Ambulance"/>
    <s v="SC"/>
    <s v="Northbrook"/>
    <s v="3982 Washington Hwy"/>
    <n v="6"/>
    <n v="1"/>
    <s v="YES"/>
    <n v="1"/>
    <n v="2"/>
    <s v="YES"/>
    <n v="66780"/>
    <n v="7420"/>
    <n v="7420"/>
    <n v="51940"/>
    <s v="Ford"/>
    <s v="Escape"/>
    <n v="2013"/>
    <s v="Y"/>
    <n v="0"/>
  </r>
  <r>
    <n v="40"/>
    <n v="39"/>
    <n v="448642"/>
    <d v="2001-03-28T00:00:00"/>
    <s v="IN"/>
    <s v="500/1000"/>
    <n v="1000"/>
    <n v="1248.25"/>
    <n v="4000000"/>
    <n v="605692"/>
    <x v="1"/>
    <x v="6"/>
    <s v="sales"/>
    <s v="hiking"/>
    <s v="own-child"/>
    <n v="0"/>
    <n v="-33300"/>
    <d v="2015-02-01T00:00:00"/>
    <s v="Parked Car"/>
    <s v="?"/>
    <s v="Minor Damage"/>
    <s v="Police"/>
    <s v="VA"/>
    <s v="Northbrook"/>
    <s v="3376 5th Drive"/>
    <n v="8"/>
    <n v="1"/>
    <s v="NO"/>
    <n v="0"/>
    <n v="2"/>
    <s v="?"/>
    <n v="8760"/>
    <n v="1460"/>
    <n v="1460"/>
    <n v="5840"/>
    <s v="BMW"/>
    <s v="3 Series"/>
    <n v="2013"/>
    <s v="N"/>
    <n v="0"/>
  </r>
  <r>
    <n v="284"/>
    <n v="42"/>
    <n v="526039"/>
    <d v="1995-05-04T00:00:00"/>
    <s v="OH"/>
    <s v="100/300"/>
    <n v="500"/>
    <n v="1338.54"/>
    <n v="-1000000"/>
    <n v="438178"/>
    <x v="0"/>
    <x v="2"/>
    <s v="machine-op-inspct"/>
    <s v="kayaking"/>
    <s v="wife"/>
    <n v="0"/>
    <n v="0"/>
    <d v="2015-01-29T00:00:00"/>
    <s v="Single Vehicle Collision"/>
    <s v="Side Collision"/>
    <s v="Major Damage"/>
    <s v="Ambulance"/>
    <s v="NC"/>
    <s v="Arlington"/>
    <s v="3936 Tree Drive"/>
    <n v="13"/>
    <n v="1"/>
    <s v="YES"/>
    <n v="0"/>
    <n v="1"/>
    <s v="?"/>
    <n v="94160"/>
    <n v="8560"/>
    <n v="17120"/>
    <n v="68480"/>
    <s v="Chevrolet"/>
    <s v="Malibu"/>
    <n v="1996"/>
    <s v="N"/>
    <n v="0"/>
  </r>
  <r>
    <n v="59"/>
    <n v="40"/>
    <n v="444422"/>
    <d v="2011-09-28T00:00:00"/>
    <s v="IL"/>
    <s v="250/500"/>
    <n v="2000"/>
    <n v="782.23"/>
    <n v="0"/>
    <n v="449221"/>
    <x v="0"/>
    <x v="6"/>
    <s v="protective-serv"/>
    <s v="golf"/>
    <s v="other-relative"/>
    <n v="64200"/>
    <n v="-32300"/>
    <d v="2015-02-06T00:00:00"/>
    <s v="Multi-vehicle Collision"/>
    <s v="Front Collision"/>
    <s v="Total Loss"/>
    <s v="Ambulance"/>
    <s v="OH"/>
    <s v="Springfield"/>
    <s v="6605 Tree Ave"/>
    <n v="0"/>
    <n v="3"/>
    <s v="?"/>
    <n v="0"/>
    <n v="2"/>
    <s v="NO"/>
    <n v="51570"/>
    <n v="5730"/>
    <n v="11460"/>
    <n v="34380"/>
    <s v="BMW"/>
    <s v="X5"/>
    <n v="2010"/>
    <s v="N"/>
    <n v="0"/>
  </r>
  <r>
    <n v="39"/>
    <n v="31"/>
    <n v="689500"/>
    <d v="2003-01-28T00:00:00"/>
    <s v="IL"/>
    <s v="250/500"/>
    <n v="2000"/>
    <n v="1366.9"/>
    <n v="0"/>
    <n v="459322"/>
    <x v="1"/>
    <x v="5"/>
    <s v="handlers-cleaners"/>
    <s v="polo"/>
    <s v="husband"/>
    <n v="0"/>
    <n v="-15700"/>
    <d v="2015-01-28T00:00:00"/>
    <s v="Multi-vehicle Collision"/>
    <s v="Rear Collision"/>
    <s v="Major Damage"/>
    <s v="Fire"/>
    <s v="NC"/>
    <s v="Northbend"/>
    <s v="3102 Apache St"/>
    <n v="14"/>
    <n v="3"/>
    <s v="?"/>
    <n v="1"/>
    <n v="0"/>
    <s v="NO"/>
    <n v="52700"/>
    <n v="10540"/>
    <n v="10540"/>
    <n v="31620"/>
    <s v="BMW"/>
    <s v="X6"/>
    <n v="2014"/>
    <s v="Y"/>
    <n v="0"/>
  </r>
  <r>
    <n v="147"/>
    <n v="34"/>
    <n v="806081"/>
    <d v="2011-02-01T00:00:00"/>
    <s v="IL"/>
    <s v="500/1000"/>
    <n v="1000"/>
    <n v="1275.81"/>
    <n v="0"/>
    <n v="472657"/>
    <x v="0"/>
    <x v="5"/>
    <s v="sales"/>
    <s v="dancing"/>
    <s v="wife"/>
    <n v="0"/>
    <n v="-48300"/>
    <d v="2015-01-21T00:00:00"/>
    <s v="Single Vehicle Collision"/>
    <s v="Side Collision"/>
    <s v="Minor Damage"/>
    <s v="Fire"/>
    <s v="NY"/>
    <s v="Columbus"/>
    <s v="7756 Pine Hwy"/>
    <n v="13"/>
    <n v="1"/>
    <s v="YES"/>
    <n v="2"/>
    <n v="2"/>
    <s v="?"/>
    <n v="101010"/>
    <n v="15540"/>
    <n v="15540"/>
    <n v="69930"/>
    <s v="Mercedes"/>
    <s v="ML350"/>
    <n v="1998"/>
    <s v="N"/>
    <n v="0"/>
  </r>
  <r>
    <n v="156"/>
    <n v="37"/>
    <n v="384618"/>
    <d v="1993-02-09T00:00:00"/>
    <s v="IN"/>
    <s v="250/500"/>
    <n v="500"/>
    <n v="1090.6500000000001"/>
    <n v="0"/>
    <n v="608331"/>
    <x v="0"/>
    <x v="5"/>
    <s v="exec-managerial"/>
    <s v="golf"/>
    <s v="unmarried"/>
    <n v="0"/>
    <n v="-51800"/>
    <d v="2015-01-16T00:00:00"/>
    <s v="Multi-vehicle Collision"/>
    <s v="Rear Collision"/>
    <s v="Minor Damage"/>
    <s v="Police"/>
    <s v="NC"/>
    <s v="Columbus"/>
    <s v="7142 5th Lane"/>
    <n v="16"/>
    <n v="4"/>
    <s v="?"/>
    <n v="1"/>
    <n v="2"/>
    <s v="YES"/>
    <n v="53400"/>
    <n v="5340"/>
    <n v="5340"/>
    <n v="42720"/>
    <s v="Honda"/>
    <s v="Civic"/>
    <n v="2010"/>
    <s v="Y"/>
    <n v="0"/>
  </r>
  <r>
    <n v="123"/>
    <n v="31"/>
    <n v="756459"/>
    <d v="2005-08-05T00:00:00"/>
    <s v="IN"/>
    <s v="250/500"/>
    <n v="500"/>
    <n v="1326"/>
    <n v="0"/>
    <n v="438546"/>
    <x v="1"/>
    <x v="2"/>
    <s v="prof-specialty"/>
    <s v="basketball"/>
    <s v="wife"/>
    <n v="0"/>
    <n v="-54600"/>
    <d v="2015-02-17T00:00:00"/>
    <s v="Single Vehicle Collision"/>
    <s v="Side Collision"/>
    <s v="Total Loss"/>
    <s v="Fire"/>
    <s v="SC"/>
    <s v="Northbrook"/>
    <s v="2914 Oak Drive"/>
    <n v="13"/>
    <n v="1"/>
    <s v="?"/>
    <n v="1"/>
    <n v="2"/>
    <s v="NO"/>
    <n v="72120"/>
    <n v="12020"/>
    <n v="12020"/>
    <n v="48080"/>
    <s v="Mercedes"/>
    <s v="ML350"/>
    <n v="2009"/>
    <s v="N"/>
    <n v="0"/>
  </r>
  <r>
    <n v="231"/>
    <n v="43"/>
    <n v="655787"/>
    <d v="2006-06-17T00:00:00"/>
    <s v="IL"/>
    <s v="250/500"/>
    <n v="2000"/>
    <n v="972.47"/>
    <n v="0"/>
    <n v="441981"/>
    <x v="0"/>
    <x v="6"/>
    <s v="protective-serv"/>
    <s v="reading"/>
    <s v="wife"/>
    <n v="0"/>
    <n v="-58100"/>
    <d v="2015-02-01T00:00:00"/>
    <s v="Multi-vehicle Collision"/>
    <s v="Front Collision"/>
    <s v="Minor Damage"/>
    <s v="Police"/>
    <s v="PA"/>
    <s v="Hillsdale"/>
    <s v="6522 Apache Drive"/>
    <n v="15"/>
    <n v="3"/>
    <s v="YES"/>
    <n v="2"/>
    <n v="2"/>
    <s v="YES"/>
    <n v="77100"/>
    <n v="7710"/>
    <n v="15420"/>
    <n v="53970"/>
    <s v="Audi"/>
    <s v="A3"/>
    <n v="2010"/>
    <s v="N"/>
    <n v="0"/>
  </r>
  <r>
    <n v="247"/>
    <n v="39"/>
    <n v="419954"/>
    <d v="1993-12-07T00:00:00"/>
    <s v="IL"/>
    <s v="100/300"/>
    <n v="500"/>
    <n v="806.31"/>
    <n v="0"/>
    <n v="602177"/>
    <x v="1"/>
    <x v="6"/>
    <s v="handlers-cleaners"/>
    <s v="dancing"/>
    <s v="wife"/>
    <n v="0"/>
    <n v="0"/>
    <d v="2015-02-25T00:00:00"/>
    <s v="Parked Car"/>
    <s v="?"/>
    <s v="Trivial Damage"/>
    <s v="Police"/>
    <s v="SC"/>
    <s v="Northbend"/>
    <s v="5279 Pine Ridge"/>
    <n v="3"/>
    <n v="1"/>
    <s v="?"/>
    <n v="2"/>
    <n v="3"/>
    <s v="?"/>
    <n v="3300"/>
    <n v="600"/>
    <n v="0"/>
    <n v="2700"/>
    <s v="Dodge"/>
    <s v="RAM"/>
    <n v="2003"/>
    <s v="N"/>
    <n v="0"/>
  </r>
  <r>
    <n v="194"/>
    <n v="35"/>
    <n v="275092"/>
    <d v="2012-03-14T00:00:00"/>
    <s v="IL"/>
    <s v="500/1000"/>
    <n v="500"/>
    <n v="1416.24"/>
    <n v="0"/>
    <n v="441659"/>
    <x v="1"/>
    <x v="0"/>
    <s v="adm-clerical"/>
    <s v="golf"/>
    <s v="not-in-family"/>
    <n v="0"/>
    <n v="0"/>
    <d v="2015-02-26T00:00:00"/>
    <s v="Parked Car"/>
    <s v="?"/>
    <s v="Minor Damage"/>
    <s v="None"/>
    <s v="WV"/>
    <s v="Northbend"/>
    <s v="8078 Britain Hwy"/>
    <n v="7"/>
    <n v="1"/>
    <s v="YES"/>
    <n v="1"/>
    <n v="0"/>
    <s v="?"/>
    <n v="5940"/>
    <n v="1080"/>
    <n v="540"/>
    <n v="4320"/>
    <s v="Nissan"/>
    <s v="Pathfinder"/>
    <n v="2003"/>
    <s v="N"/>
    <n v="0"/>
  </r>
  <r>
    <n v="119"/>
    <n v="27"/>
    <n v="515698"/>
    <d v="1997-08-05T00:00:00"/>
    <s v="IN"/>
    <s v="250/500"/>
    <n v="2000"/>
    <n v="1097.6400000000001"/>
    <n v="0"/>
    <n v="614812"/>
    <x v="0"/>
    <x v="5"/>
    <s v="transport-moving"/>
    <s v="video-games"/>
    <s v="other-relative"/>
    <n v="27100"/>
    <n v="0"/>
    <d v="2015-02-06T00:00:00"/>
    <s v="Multi-vehicle Collision"/>
    <s v="Rear Collision"/>
    <s v="Major Damage"/>
    <s v="Other"/>
    <s v="PA"/>
    <s v="Northbend"/>
    <s v="1133 Apache St"/>
    <n v="16"/>
    <n v="2"/>
    <s v="NO"/>
    <n v="1"/>
    <n v="0"/>
    <s v="?"/>
    <n v="63720"/>
    <n v="7080"/>
    <n v="21240"/>
    <n v="35400"/>
    <s v="Accura"/>
    <s v="TL"/>
    <n v="2006"/>
    <s v="N"/>
    <n v="0"/>
  </r>
  <r>
    <n v="259"/>
    <n v="43"/>
    <n v="132871"/>
    <d v="2009-07-05T00:00:00"/>
    <s v="IL"/>
    <s v="100/300"/>
    <n v="500"/>
    <n v="947.75"/>
    <n v="0"/>
    <n v="458470"/>
    <x v="1"/>
    <x v="4"/>
    <s v="farming-fishing"/>
    <s v="base-jumping"/>
    <s v="not-in-family"/>
    <n v="0"/>
    <n v="-39300"/>
    <d v="2015-02-03T00:00:00"/>
    <s v="Vehicle Theft"/>
    <s v="?"/>
    <s v="Trivial Damage"/>
    <s v="Police"/>
    <s v="SC"/>
    <s v="Riverwood"/>
    <s v="2873 Flute Ave"/>
    <n v="15"/>
    <n v="1"/>
    <s v="NO"/>
    <n v="1"/>
    <n v="3"/>
    <s v="NO"/>
    <m/>
    <n v="1280"/>
    <n v="640"/>
    <n v="5760"/>
    <s v="Audi"/>
    <s v="A5"/>
    <n v="2008"/>
    <s v="N"/>
    <n v="1"/>
  </r>
  <r>
    <n v="107"/>
    <n v="31"/>
    <n v="714929"/>
    <d v="1994-11-25T00:00:00"/>
    <s v="IL"/>
    <s v="100/300"/>
    <n v="2000"/>
    <n v="1018.73"/>
    <n v="5000000"/>
    <n v="469646"/>
    <x v="0"/>
    <x v="2"/>
    <s v="handlers-cleaners"/>
    <s v="yachting"/>
    <s v="own-child"/>
    <n v="20000"/>
    <n v="-82700"/>
    <d v="2015-01-27T00:00:00"/>
    <s v="Multi-vehicle Collision"/>
    <s v="Side Collision"/>
    <s v="Total Loss"/>
    <s v="Police"/>
    <s v="NY"/>
    <s v="Riverwood"/>
    <s v="8509 Apache St"/>
    <n v="21"/>
    <n v="3"/>
    <s v="YES"/>
    <n v="1"/>
    <n v="2"/>
    <s v="?"/>
    <n v="93730"/>
    <n v="14420"/>
    <n v="21630"/>
    <n v="57680"/>
    <s v="Honda"/>
    <s v="CRV"/>
    <n v="2001"/>
    <s v="N"/>
    <n v="0"/>
  </r>
  <r>
    <n v="48"/>
    <n v="44"/>
    <n v="297816"/>
    <d v="1997-02-03T00:00:00"/>
    <s v="IL"/>
    <s v="100/300"/>
    <n v="2000"/>
    <n v="1400.74"/>
    <n v="0"/>
    <n v="611118"/>
    <x v="0"/>
    <x v="6"/>
    <s v="sales"/>
    <s v="base-jumping"/>
    <s v="other-relative"/>
    <n v="34000"/>
    <n v="-55600"/>
    <d v="2015-01-21T00:00:00"/>
    <s v="Multi-vehicle Collision"/>
    <s v="Rear Collision"/>
    <s v="Major Damage"/>
    <s v="Police"/>
    <s v="NC"/>
    <s v="Arlington"/>
    <s v="8245 4th Hwy"/>
    <n v="23"/>
    <n v="3"/>
    <s v="YES"/>
    <n v="0"/>
    <n v="2"/>
    <s v="?"/>
    <n v="87300"/>
    <n v="17460"/>
    <n v="17460"/>
    <n v="52380"/>
    <s v="Jeep"/>
    <s v="Wrangler"/>
    <n v="2013"/>
    <s v="N"/>
    <n v="0"/>
  </r>
  <r>
    <n v="267"/>
    <n v="40"/>
    <n v="426708"/>
    <d v="2009-10-09T00:00:00"/>
    <s v="IL"/>
    <s v="250/500"/>
    <n v="500"/>
    <n v="1155.53"/>
    <n v="5000000"/>
    <n v="465158"/>
    <x v="0"/>
    <x v="7"/>
    <s v="transport-moving"/>
    <s v="camping"/>
    <s v="wife"/>
    <n v="0"/>
    <n v="-35200"/>
    <d v="2015-01-24T00:00:00"/>
    <s v="Parked Car"/>
    <s v="?"/>
    <s v="Trivial Damage"/>
    <s v="Police"/>
    <s v="NY"/>
    <s v="Columbus"/>
    <s v="3094 Best Lane"/>
    <n v="5"/>
    <n v="1"/>
    <s v="?"/>
    <n v="0"/>
    <n v="2"/>
    <s v="NO"/>
    <n v="5670"/>
    <n v="1260"/>
    <n v="630"/>
    <n v="3780"/>
    <s v="Ford"/>
    <s v="F150"/>
    <n v="1997"/>
    <s v="N"/>
    <n v="0"/>
  </r>
  <r>
    <n v="286"/>
    <n v="47"/>
    <n v="615047"/>
    <d v="2002-11-20T00:00:00"/>
    <s v="IN"/>
    <s v="250/500"/>
    <n v="500"/>
    <n v="1386.93"/>
    <n v="0"/>
    <n v="457130"/>
    <x v="0"/>
    <x v="5"/>
    <s v="priv-house-serv"/>
    <s v="bungie-jumping"/>
    <s v="husband"/>
    <n v="54100"/>
    <n v="-77600"/>
    <d v="2015-01-17T00:00:00"/>
    <s v="Multi-vehicle Collision"/>
    <s v="Rear Collision"/>
    <s v="Minor Damage"/>
    <s v="Other"/>
    <s v="NY"/>
    <s v="Springfield"/>
    <s v="8188 Tree Ave"/>
    <n v="15"/>
    <n v="3"/>
    <s v="YES"/>
    <n v="0"/>
    <n v="0"/>
    <s v="NO"/>
    <n v="65800"/>
    <n v="13160"/>
    <n v="6580"/>
    <n v="46060"/>
    <s v="Accura"/>
    <s v="TL"/>
    <n v="2001"/>
    <s v="N"/>
    <n v="0"/>
  </r>
  <r>
    <n v="175"/>
    <n v="34"/>
    <n v="771236"/>
    <d v="1995-05-29T00:00:00"/>
    <s v="OH"/>
    <s v="100/300"/>
    <n v="500"/>
    <n v="915.29"/>
    <n v="0"/>
    <n v="607893"/>
    <x v="1"/>
    <x v="7"/>
    <s v="handlers-cleaners"/>
    <s v="base-jumping"/>
    <s v="wife"/>
    <n v="82400"/>
    <n v="-57100"/>
    <d v="2015-02-23T00:00:00"/>
    <s v="Single Vehicle Collision"/>
    <s v="Front Collision"/>
    <s v="Major Damage"/>
    <s v="Other"/>
    <s v="NY"/>
    <s v="Arlington"/>
    <s v="5224 5th Lane"/>
    <n v="14"/>
    <n v="1"/>
    <s v="?"/>
    <n v="2"/>
    <n v="1"/>
    <s v="YES"/>
    <n v="36720"/>
    <n v="4080"/>
    <n v="4080"/>
    <n v="28560"/>
    <s v="Honda"/>
    <s v="Accord"/>
    <n v="2009"/>
    <s v="Y"/>
    <n v="0"/>
  </r>
  <r>
    <n v="111"/>
    <n v="29"/>
    <n v="235869"/>
    <d v="2011-01-22T00:00:00"/>
    <s v="IL"/>
    <s v="250/500"/>
    <n v="500"/>
    <n v="1239.55"/>
    <n v="2000000"/>
    <n v="464736"/>
    <x v="1"/>
    <x v="1"/>
    <s v="farming-fishing"/>
    <s v="kayaking"/>
    <s v="own-child"/>
    <n v="0"/>
    <n v="0"/>
    <d v="2015-01-09T00:00:00"/>
    <s v="Single Vehicle Collision"/>
    <s v="Side Collision"/>
    <s v="Major Damage"/>
    <s v="Fire"/>
    <s v="SC"/>
    <s v="Riverwood"/>
    <s v="2230 1st St"/>
    <n v="1"/>
    <n v="1"/>
    <s v="?"/>
    <n v="1"/>
    <n v="1"/>
    <s v="YES"/>
    <n v="52800"/>
    <n v="4800"/>
    <n v="9600"/>
    <n v="38400"/>
    <s v="Mercedes"/>
    <s v="ML350"/>
    <n v="1996"/>
    <s v="Y"/>
    <n v="0"/>
  </r>
  <r>
    <n v="151"/>
    <n v="37"/>
    <n v="931625"/>
    <d v="2012-10-18T00:00:00"/>
    <s v="IN"/>
    <s v="250/500"/>
    <n v="500"/>
    <n v="1366.42"/>
    <n v="0"/>
    <n v="476198"/>
    <x v="1"/>
    <x v="2"/>
    <s v="protective-serv"/>
    <s v="cross-fit"/>
    <s v="unmarried"/>
    <n v="44000"/>
    <n v="0"/>
    <d v="2015-02-15T00:00:00"/>
    <s v="Multi-vehicle Collision"/>
    <s v="Rear Collision"/>
    <s v="Total Loss"/>
    <s v="Fire"/>
    <s v="SC"/>
    <s v="Arlington"/>
    <s v="6719 Flute St"/>
    <n v="14"/>
    <n v="3"/>
    <s v="NO"/>
    <n v="1"/>
    <n v="2"/>
    <s v="YES"/>
    <n v="59100"/>
    <n v="5910"/>
    <n v="5910"/>
    <n v="47280"/>
    <s v="Nissan"/>
    <s v="Maxima"/>
    <n v="1998"/>
    <s v="Y"/>
    <n v="0"/>
  </r>
  <r>
    <n v="156"/>
    <n v="37"/>
    <n v="371635"/>
    <d v="1991-10-13T00:00:00"/>
    <s v="OH"/>
    <s v="500/1000"/>
    <n v="1000"/>
    <n v="1086.48"/>
    <n v="6000000"/>
    <n v="444903"/>
    <x v="0"/>
    <x v="2"/>
    <s v="machine-op-inspct"/>
    <s v="hiking"/>
    <s v="unmarried"/>
    <n v="0"/>
    <n v="-53800"/>
    <d v="2015-01-16T00:00:00"/>
    <s v="Multi-vehicle Collision"/>
    <s v="Rear Collision"/>
    <s v="Total Loss"/>
    <s v="Other"/>
    <s v="NY"/>
    <s v="Northbrook"/>
    <s v="8064 4th Ave"/>
    <n v="17"/>
    <n v="3"/>
    <s v="?"/>
    <n v="1"/>
    <n v="1"/>
    <s v="YES"/>
    <n v="77440"/>
    <n v="14080"/>
    <n v="7040"/>
    <n v="56320"/>
    <s v="Suburu"/>
    <s v="Legacy"/>
    <n v="1999"/>
    <s v="N"/>
    <n v="0"/>
  </r>
  <r>
    <n v="165"/>
    <n v="36"/>
    <n v="427199"/>
    <d v="2010-10-01T00:00:00"/>
    <s v="IL"/>
    <s v="250/500"/>
    <n v="2000"/>
    <n v="1247.8699999999999"/>
    <n v="0"/>
    <n v="464336"/>
    <x v="0"/>
    <x v="4"/>
    <s v="armed-forces"/>
    <s v="golf"/>
    <s v="husband"/>
    <n v="0"/>
    <n v="-39700"/>
    <d v="2015-01-14T00:00:00"/>
    <s v="Multi-vehicle Collision"/>
    <s v="Side Collision"/>
    <s v="Total Loss"/>
    <s v="Fire"/>
    <s v="NY"/>
    <s v="Northbend"/>
    <s v="2469 Francis Lane"/>
    <n v="20"/>
    <n v="3"/>
    <s v="NO"/>
    <n v="2"/>
    <n v="2"/>
    <s v="NO"/>
    <n v="45700"/>
    <n v="4570"/>
    <n v="4570"/>
    <n v="36560"/>
    <s v="BMW"/>
    <s v="3 Series"/>
    <n v="2008"/>
    <s v="N"/>
    <n v="0"/>
  </r>
  <r>
    <n v="253"/>
    <n v="41"/>
    <n v="261315"/>
    <d v="2013-04-10T00:00:00"/>
    <s v="OH"/>
    <s v="100/300"/>
    <n v="2000"/>
    <n v="1312.75"/>
    <n v="0"/>
    <n v="471453"/>
    <x v="1"/>
    <x v="1"/>
    <s v="sales"/>
    <s v="dancing"/>
    <s v="other-relative"/>
    <n v="81300"/>
    <n v="0"/>
    <d v="2015-01-01T00:00:00"/>
    <s v="Multi-vehicle Collision"/>
    <s v="Rear Collision"/>
    <s v="Major Damage"/>
    <s v="Other"/>
    <s v="SC"/>
    <s v="Springfield"/>
    <s v="4671 5th Ridge"/>
    <n v="10"/>
    <n v="3"/>
    <s v="NO"/>
    <n v="2"/>
    <n v="2"/>
    <s v="YES"/>
    <n v="80740"/>
    <n v="7340"/>
    <n v="14680"/>
    <n v="58720"/>
    <s v="Toyota"/>
    <s v="Camry"/>
    <n v="2014"/>
    <s v="Y"/>
    <n v="0"/>
  </r>
  <r>
    <n v="10"/>
    <n v="26"/>
    <n v="582973"/>
    <d v="2008-06-11T00:00:00"/>
    <s v="IN"/>
    <s v="100/300"/>
    <n v="2000"/>
    <n v="765.64"/>
    <n v="0"/>
    <n v="466191"/>
    <x v="0"/>
    <x v="0"/>
    <s v="sales"/>
    <s v="base-jumping"/>
    <s v="not-in-family"/>
    <n v="0"/>
    <n v="-22200"/>
    <d v="2015-02-16T00:00:00"/>
    <s v="Multi-vehicle Collision"/>
    <s v="Front Collision"/>
    <s v="Major Damage"/>
    <s v="Ambulance"/>
    <s v="SC"/>
    <s v="Northbrook"/>
    <s v="6985 Maple Lane"/>
    <n v="3"/>
    <n v="3"/>
    <s v="?"/>
    <n v="0"/>
    <n v="3"/>
    <s v="?"/>
    <n v="31350"/>
    <n v="2850"/>
    <n v="5700"/>
    <n v="22800"/>
    <s v="Honda"/>
    <s v="Accord"/>
    <n v="2001"/>
    <s v="Y"/>
    <n v="0"/>
  </r>
  <r>
    <n v="158"/>
    <n v="33"/>
    <n v="278091"/>
    <d v="2013-12-04T00:00:00"/>
    <s v="OH"/>
    <s v="100/300"/>
    <n v="2000"/>
    <n v="1327.41"/>
    <n v="0"/>
    <n v="440930"/>
    <x v="1"/>
    <x v="2"/>
    <s v="handlers-cleaners"/>
    <s v="skydiving"/>
    <s v="other-relative"/>
    <n v="0"/>
    <n v="-38600"/>
    <d v="2015-01-04T00:00:00"/>
    <s v="Single Vehicle Collision"/>
    <s v="Side Collision"/>
    <s v="Total Loss"/>
    <s v="Other"/>
    <s v="SC"/>
    <s v="Hillsdale"/>
    <s v="7791 Britain Ridge"/>
    <n v="0"/>
    <n v="1"/>
    <s v="?"/>
    <n v="0"/>
    <n v="0"/>
    <s v="?"/>
    <n v="35000"/>
    <n v="3500"/>
    <n v="7000"/>
    <n v="24500"/>
    <s v="Suburu"/>
    <s v="Legacy"/>
    <n v="2012"/>
    <s v="N"/>
    <n v="0"/>
  </r>
  <r>
    <n v="436"/>
    <n v="59"/>
    <n v="153154"/>
    <d v="2010-08-21T00:00:00"/>
    <s v="OH"/>
    <s v="500/1000"/>
    <n v="1000"/>
    <n v="1338.55"/>
    <n v="0"/>
    <n v="430380"/>
    <x v="0"/>
    <x v="1"/>
    <s v="protective-serv"/>
    <s v="board-games"/>
    <s v="own-child"/>
    <n v="39000"/>
    <n v="0"/>
    <d v="2015-01-12T00:00:00"/>
    <s v="Multi-vehicle Collision"/>
    <s v="Side Collision"/>
    <s v="Total Loss"/>
    <s v="Police"/>
    <s v="WV"/>
    <s v="Hillsdale"/>
    <s v="6355 4th Hwy"/>
    <n v="10"/>
    <n v="3"/>
    <s v="?"/>
    <n v="2"/>
    <n v="2"/>
    <s v="NO"/>
    <n v="68000"/>
    <n v="13600"/>
    <n v="6800"/>
    <n v="47600"/>
    <s v="Toyota"/>
    <s v="Corolla"/>
    <n v="2014"/>
    <s v="N"/>
    <n v="0"/>
  </r>
  <r>
    <n v="91"/>
    <n v="30"/>
    <n v="515217"/>
    <d v="2010-06-18T00:00:00"/>
    <s v="IL"/>
    <s v="250/500"/>
    <n v="2000"/>
    <n v="1316.63"/>
    <n v="8000000"/>
    <n v="613178"/>
    <x v="1"/>
    <x v="4"/>
    <s v="machine-op-inspct"/>
    <s v="golf"/>
    <s v="unmarried"/>
    <n v="43900"/>
    <n v="0"/>
    <d v="2015-01-08T00:00:00"/>
    <s v="Multi-vehicle Collision"/>
    <s v="Side Collision"/>
    <s v="Minor Damage"/>
    <s v="Other"/>
    <s v="SC"/>
    <s v="Northbend"/>
    <s v="3495 Britain Drive"/>
    <n v="13"/>
    <n v="3"/>
    <s v="YES"/>
    <n v="2"/>
    <n v="0"/>
    <s v="?"/>
    <n v="84500"/>
    <n v="13000"/>
    <n v="13000"/>
    <n v="58500"/>
    <s v="BMW"/>
    <s v="X6"/>
    <n v="2009"/>
    <s v="N"/>
    <n v="0"/>
  </r>
  <r>
    <n v="256"/>
    <n v="42"/>
    <n v="860497"/>
    <d v="1992-04-10T00:00:00"/>
    <s v="IL"/>
    <s v="500/1000"/>
    <n v="1000"/>
    <n v="1286.44"/>
    <n v="0"/>
    <n v="460564"/>
    <x v="1"/>
    <x v="0"/>
    <s v="transport-moving"/>
    <s v="bungie-jumping"/>
    <s v="wife"/>
    <n v="0"/>
    <n v="-39500"/>
    <d v="2015-01-22T00:00:00"/>
    <s v="Single Vehicle Collision"/>
    <s v="Rear Collision"/>
    <s v="Minor Damage"/>
    <s v="Police"/>
    <s v="WV"/>
    <s v="Northbend"/>
    <s v="2980 Sky Ridge"/>
    <n v="14"/>
    <n v="1"/>
    <s v="NO"/>
    <n v="2"/>
    <n v="1"/>
    <s v="?"/>
    <n v="75500"/>
    <n v="7550"/>
    <n v="15100"/>
    <n v="52850"/>
    <s v="Nissan"/>
    <s v="Ultima"/>
    <n v="1998"/>
    <s v="N"/>
    <n v="0"/>
  </r>
  <r>
    <n v="274"/>
    <n v="46"/>
    <n v="351741"/>
    <d v="1997-02-03T00:00:00"/>
    <s v="OH"/>
    <s v="500/1000"/>
    <n v="1000"/>
    <n v="1372.18"/>
    <n v="0"/>
    <n v="439929"/>
    <x v="0"/>
    <x v="5"/>
    <s v="exec-managerial"/>
    <s v="bungie-jumping"/>
    <s v="not-in-family"/>
    <n v="0"/>
    <n v="0"/>
    <d v="2015-01-13T00:00:00"/>
    <s v="Multi-vehicle Collision"/>
    <s v="Side Collision"/>
    <s v="Total Loss"/>
    <s v="Other"/>
    <s v="WV"/>
    <s v="Riverwood"/>
    <s v="5914 Oak Ave"/>
    <n v="22"/>
    <n v="3"/>
    <s v="NO"/>
    <n v="1"/>
    <n v="3"/>
    <s v="?"/>
    <n v="90600"/>
    <n v="15100"/>
    <n v="15100"/>
    <n v="60400"/>
    <s v="BMW"/>
    <s v="X5"/>
    <n v="2009"/>
    <s v="N"/>
    <n v="0"/>
  </r>
  <r>
    <n v="275"/>
    <n v="45"/>
    <n v="403737"/>
    <d v="1991-12-06T00:00:00"/>
    <s v="IN"/>
    <s v="500/1000"/>
    <n v="2000"/>
    <n v="1447.77"/>
    <n v="0"/>
    <n v="605756"/>
    <x v="1"/>
    <x v="2"/>
    <s v="adm-clerical"/>
    <s v="camping"/>
    <s v="wife"/>
    <n v="39400"/>
    <n v="-63900"/>
    <d v="2015-01-18T00:00:00"/>
    <s v="Multi-vehicle Collision"/>
    <s v="Side Collision"/>
    <s v="Total Loss"/>
    <s v="Ambulance"/>
    <s v="VA"/>
    <s v="Northbend"/>
    <s v="3835 5th Ave"/>
    <n v="8"/>
    <n v="3"/>
    <s v="YES"/>
    <n v="1"/>
    <n v="1"/>
    <s v="?"/>
    <n v="64320"/>
    <n v="5360"/>
    <n v="10720"/>
    <n v="48240"/>
    <s v="Accura"/>
    <s v="MDX"/>
    <n v="1998"/>
    <s v="N"/>
    <n v="0"/>
  </r>
  <r>
    <n v="1"/>
    <n v="33"/>
    <n v="162004"/>
    <d v="1995-09-19T00:00:00"/>
    <s v="IL"/>
    <s v="250/500"/>
    <n v="500"/>
    <n v="903.32"/>
    <n v="0"/>
    <n v="451184"/>
    <x v="1"/>
    <x v="5"/>
    <s v="transport-moving"/>
    <s v="yachting"/>
    <s v="not-in-family"/>
    <n v="0"/>
    <n v="0"/>
    <d v="2015-01-19T00:00:00"/>
    <s v="Multi-vehicle Collision"/>
    <s v="Rear Collision"/>
    <s v="Minor Damage"/>
    <s v="Police"/>
    <s v="NY"/>
    <s v="Northbend"/>
    <s v="5925 Tree Hwy"/>
    <n v="1"/>
    <n v="3"/>
    <s v="?"/>
    <n v="1"/>
    <n v="0"/>
    <s v="?"/>
    <n v="31700"/>
    <n v="6340"/>
    <n v="3170"/>
    <n v="22190"/>
    <s v="Toyota"/>
    <s v="Highlander"/>
    <n v="2006"/>
    <s v="N"/>
    <n v="0"/>
  </r>
  <r>
    <n v="85"/>
    <n v="30"/>
    <n v="740384"/>
    <d v="1993-10-29T00:00:00"/>
    <s v="IN"/>
    <s v="500/1000"/>
    <n v="1000"/>
    <n v="1454.42"/>
    <n v="0"/>
    <n v="459588"/>
    <x v="0"/>
    <x v="2"/>
    <s v="protective-serv"/>
    <s v="reading"/>
    <s v="other-relative"/>
    <n v="51600"/>
    <n v="-73900"/>
    <d v="2015-01-31T00:00:00"/>
    <s v="Single Vehicle Collision"/>
    <s v="Side Collision"/>
    <s v="Major Damage"/>
    <s v="Other"/>
    <s v="NY"/>
    <s v="Springfield"/>
    <s v="6250 1st Ridge"/>
    <n v="19"/>
    <n v="1"/>
    <s v="YES"/>
    <n v="0"/>
    <n v="1"/>
    <s v="YES"/>
    <n v="74280"/>
    <n v="12380"/>
    <n v="12380"/>
    <n v="49520"/>
    <s v="Suburu"/>
    <s v="Forrestor"/>
    <n v="2006"/>
    <s v="Y"/>
    <n v="0"/>
  </r>
  <r>
    <n v="233"/>
    <n v="37"/>
    <n v="876714"/>
    <d v="1991-11-03T00:00:00"/>
    <s v="IL"/>
    <s v="100/300"/>
    <n v="2000"/>
    <n v="1603.42"/>
    <n v="0"/>
    <n v="616637"/>
    <x v="1"/>
    <x v="5"/>
    <s v="sales"/>
    <s v="video-games"/>
    <s v="wife"/>
    <n v="61600"/>
    <n v="-30200"/>
    <d v="2015-02-06T00:00:00"/>
    <s v="Single Vehicle Collision"/>
    <s v="Front Collision"/>
    <s v="Total Loss"/>
    <s v="Fire"/>
    <s v="NY"/>
    <s v="Columbus"/>
    <s v="1346 5th Lane"/>
    <n v="17"/>
    <n v="1"/>
    <s v="YES"/>
    <n v="0"/>
    <n v="2"/>
    <s v="YES"/>
    <n v="80520"/>
    <n v="13420"/>
    <n v="6710"/>
    <n v="60390"/>
    <s v="Toyota"/>
    <s v="Corolla"/>
    <n v="2005"/>
    <s v="N"/>
    <n v="0"/>
  </r>
  <r>
    <n v="142"/>
    <n v="30"/>
    <n v="951543"/>
    <d v="2002-07-09T00:00:00"/>
    <s v="IN"/>
    <s v="250/500"/>
    <n v="2000"/>
    <n v="1616.58"/>
    <n v="0"/>
    <n v="447979"/>
    <x v="0"/>
    <x v="7"/>
    <s v="adm-clerical"/>
    <s v="polo"/>
    <s v="husband"/>
    <n v="58500"/>
    <n v="-46800"/>
    <d v="2015-02-04T00:00:00"/>
    <s v="Multi-vehicle Collision"/>
    <s v="Rear Collision"/>
    <s v="Major Damage"/>
    <s v="Other"/>
    <s v="SC"/>
    <s v="Hillsdale"/>
    <s v="1128 Maple Lane"/>
    <n v="13"/>
    <n v="3"/>
    <s v="YES"/>
    <n v="0"/>
    <n v="3"/>
    <s v="YES"/>
    <n v="63600"/>
    <n v="6360"/>
    <n v="12720"/>
    <n v="44520"/>
    <s v="Dodge"/>
    <s v="RAM"/>
    <n v="2010"/>
    <s v="N"/>
    <n v="0"/>
  </r>
  <r>
    <n v="266"/>
    <n v="44"/>
    <n v="576723"/>
    <d v="1999-12-07T00:00:00"/>
    <s v="IL"/>
    <s v="250/500"/>
    <n v="500"/>
    <n v="1611.83"/>
    <n v="0"/>
    <n v="460176"/>
    <x v="0"/>
    <x v="5"/>
    <s v="handlers-cleaners"/>
    <s v="movies"/>
    <s v="husband"/>
    <n v="0"/>
    <n v="0"/>
    <d v="2015-01-02T00:00:00"/>
    <s v="Single Vehicle Collision"/>
    <s v="Front Collision"/>
    <s v="Total Loss"/>
    <s v="Police"/>
    <s v="WV"/>
    <s v="Riverwood"/>
    <s v="6309 Cherokee Ave"/>
    <n v="4"/>
    <n v="1"/>
    <s v="?"/>
    <n v="1"/>
    <n v="2"/>
    <s v="YES"/>
    <n v="32800"/>
    <n v="3280"/>
    <n v="3280"/>
    <n v="26240"/>
    <s v="BMW"/>
    <s v="3 Series"/>
    <n v="2012"/>
    <s v="N"/>
    <n v="0"/>
  </r>
  <r>
    <n v="350"/>
    <n v="50"/>
    <n v="391003"/>
    <d v="2005-07-01T00:00:00"/>
    <s v="OH"/>
    <s v="500/1000"/>
    <n v="500"/>
    <n v="889.13"/>
    <n v="0"/>
    <n v="459429"/>
    <x v="1"/>
    <x v="4"/>
    <s v="priv-house-serv"/>
    <s v="board-games"/>
    <s v="other-relative"/>
    <n v="0"/>
    <n v="0"/>
    <d v="2015-02-26T00:00:00"/>
    <s v="Multi-vehicle Collision"/>
    <s v="Rear Collision"/>
    <s v="Total Loss"/>
    <s v="Police"/>
    <s v="PA"/>
    <s v="Northbend"/>
    <s v="4618 Flute Ave"/>
    <n v="14"/>
    <n v="3"/>
    <s v="NO"/>
    <n v="0"/>
    <n v="2"/>
    <s v="NO"/>
    <n v="44190"/>
    <n v="9820"/>
    <n v="4910"/>
    <n v="29460"/>
    <s v="Audi"/>
    <s v="A3"/>
    <n v="2015"/>
    <s v="N"/>
    <n v="0"/>
  </r>
  <r>
    <n v="97"/>
    <n v="26"/>
    <n v="225865"/>
    <d v="1991-11-04T00:00:00"/>
    <s v="IL"/>
    <s v="250/500"/>
    <n v="1000"/>
    <n v="1252.08"/>
    <n v="0"/>
    <n v="465456"/>
    <x v="0"/>
    <x v="6"/>
    <s v="exec-managerial"/>
    <s v="sleeping"/>
    <s v="not-in-family"/>
    <n v="0"/>
    <n v="0"/>
    <d v="2015-02-08T00:00:00"/>
    <s v="Multi-vehicle Collision"/>
    <s v="Rear Collision"/>
    <s v="Major Damage"/>
    <s v="Other"/>
    <s v="VA"/>
    <s v="Springfield"/>
    <s v="6191 Oak Lane"/>
    <n v="4"/>
    <n v="2"/>
    <s v="YES"/>
    <n v="2"/>
    <n v="2"/>
    <s v="NO"/>
    <n v="50400"/>
    <n v="10080"/>
    <n v="5040"/>
    <n v="35280"/>
    <s v="Honda"/>
    <s v="CRV"/>
    <n v="2000"/>
    <s v="Y"/>
    <n v="0"/>
  </r>
  <r>
    <n v="399"/>
    <n v="55"/>
    <n v="984948"/>
    <d v="1993-04-14T00:00:00"/>
    <s v="IL"/>
    <s v="500/1000"/>
    <n v="2000"/>
    <n v="995.56"/>
    <n v="0"/>
    <n v="464665"/>
    <x v="0"/>
    <x v="7"/>
    <s v="tech-support"/>
    <s v="sleeping"/>
    <s v="not-in-family"/>
    <n v="0"/>
    <n v="-65400"/>
    <d v="2015-02-07T00:00:00"/>
    <s v="Multi-vehicle Collision"/>
    <s v="Side Collision"/>
    <s v="Total Loss"/>
    <s v="Police"/>
    <s v="NY"/>
    <s v="Northbend"/>
    <s v="1316 Britain Ridge"/>
    <n v="23"/>
    <n v="3"/>
    <s v="YES"/>
    <n v="1"/>
    <n v="1"/>
    <s v="YES"/>
    <n v="88400"/>
    <n v="17680"/>
    <n v="8840"/>
    <n v="61880"/>
    <s v="Nissan"/>
    <s v="Pathfinder"/>
    <n v="2010"/>
    <s v="N"/>
    <n v="0"/>
  </r>
  <r>
    <n v="305"/>
    <n v="49"/>
    <n v="890328"/>
    <d v="2009-08-23T00:00:00"/>
    <s v="IL"/>
    <s v="100/300"/>
    <n v="2000"/>
    <n v="1347.92"/>
    <n v="0"/>
    <n v="430853"/>
    <x v="1"/>
    <x v="5"/>
    <s v="farming-fishing"/>
    <s v="bungie-jumping"/>
    <s v="own-child"/>
    <n v="0"/>
    <n v="-42100"/>
    <d v="2015-02-17T00:00:00"/>
    <s v="Multi-vehicle Collision"/>
    <s v="Front Collision"/>
    <s v="Total Loss"/>
    <s v="Fire"/>
    <s v="NY"/>
    <s v="Hillsdale"/>
    <s v="5924 Maple Drive"/>
    <n v="21"/>
    <n v="3"/>
    <s v="YES"/>
    <n v="0"/>
    <n v="2"/>
    <s v="?"/>
    <n v="66550"/>
    <n v="12100"/>
    <n v="6050"/>
    <n v="48400"/>
    <s v="Volkswagen"/>
    <s v="Jetta"/>
    <n v="2003"/>
    <s v="N"/>
    <n v="0"/>
  </r>
  <r>
    <n v="276"/>
    <n v="47"/>
    <n v="803294"/>
    <d v="1993-06-18T00:00:00"/>
    <s v="IN"/>
    <s v="100/300"/>
    <n v="1000"/>
    <n v="1724.09"/>
    <n v="0"/>
    <n v="615712"/>
    <x v="0"/>
    <x v="1"/>
    <s v="craft-repair"/>
    <s v="yachting"/>
    <s v="own-child"/>
    <n v="0"/>
    <n v="0"/>
    <d v="2015-01-12T00:00:00"/>
    <s v="Multi-vehicle Collision"/>
    <s v="Rear Collision"/>
    <s v="Minor Damage"/>
    <s v="Police"/>
    <s v="NY"/>
    <s v="Arlington"/>
    <s v="8917 Tree Ridge"/>
    <n v="23"/>
    <n v="3"/>
    <s v="YES"/>
    <n v="0"/>
    <n v="0"/>
    <s v="?"/>
    <n v="65780"/>
    <n v="5980"/>
    <n v="11960"/>
    <n v="47840"/>
    <s v="Chevrolet"/>
    <s v="Tahoe"/>
    <n v="2014"/>
    <s v="N"/>
    <n v="0"/>
  </r>
  <r>
    <n v="257"/>
    <n v="40"/>
    <n v="414913"/>
    <d v="2012-07-17T00:00:00"/>
    <s v="IN"/>
    <s v="250/500"/>
    <n v="500"/>
    <n v="1379.93"/>
    <n v="0"/>
    <n v="608228"/>
    <x v="0"/>
    <x v="0"/>
    <s v="armed-forces"/>
    <s v="base-jumping"/>
    <s v="husband"/>
    <n v="0"/>
    <n v="0"/>
    <d v="2015-02-01T00:00:00"/>
    <s v="Multi-vehicle Collision"/>
    <s v="Side Collision"/>
    <s v="Major Damage"/>
    <s v="Other"/>
    <s v="NY"/>
    <s v="Columbus"/>
    <s v="3966 Francis Ridge"/>
    <n v="6"/>
    <n v="3"/>
    <s v="?"/>
    <n v="0"/>
    <n v="2"/>
    <s v="YES"/>
    <n v="51810"/>
    <n v="9420"/>
    <n v="4710"/>
    <n v="37680"/>
    <s v="Audi"/>
    <s v="A3"/>
    <n v="2002"/>
    <s v="Y"/>
    <n v="0"/>
  </r>
  <r>
    <n v="78"/>
    <n v="31"/>
    <n v="414519"/>
    <d v="1999-01-25T00:00:00"/>
    <s v="IN"/>
    <s v="250/500"/>
    <n v="1000"/>
    <n v="1554.64"/>
    <n v="4000000"/>
    <n v="457535"/>
    <x v="0"/>
    <x v="1"/>
    <s v="protective-serv"/>
    <s v="board-games"/>
    <s v="own-child"/>
    <n v="0"/>
    <n v="-27900"/>
    <d v="2015-02-03T00:00:00"/>
    <s v="Single Vehicle Collision"/>
    <s v="Front Collision"/>
    <s v="Major Damage"/>
    <s v="Other"/>
    <s v="WV"/>
    <s v="Springfield"/>
    <s v="1507 Solo Ave"/>
    <n v="21"/>
    <n v="1"/>
    <s v="NO"/>
    <n v="1"/>
    <n v="0"/>
    <s v="NO"/>
    <n v="55660"/>
    <n v="5060"/>
    <n v="10120"/>
    <n v="40480"/>
    <s v="Honda"/>
    <s v="CRV"/>
    <n v="2009"/>
    <s v="Y"/>
    <n v="0"/>
  </r>
  <r>
    <n v="129"/>
    <n v="28"/>
    <n v="818413"/>
    <d v="1990-02-23T00:00:00"/>
    <s v="OH"/>
    <s v="500/1000"/>
    <n v="1000"/>
    <n v="1377.94"/>
    <n v="0"/>
    <n v="442540"/>
    <x v="0"/>
    <x v="4"/>
    <s v="machine-op-inspct"/>
    <s v="base-jumping"/>
    <s v="not-in-family"/>
    <n v="0"/>
    <n v="0"/>
    <d v="2015-02-21T00:00:00"/>
    <s v="Single Vehicle Collision"/>
    <s v="Side Collision"/>
    <s v="Major Damage"/>
    <s v="Fire"/>
    <s v="NY"/>
    <s v="Springfield"/>
    <s v="4272 Oak Ridge"/>
    <n v="23"/>
    <n v="1"/>
    <s v="?"/>
    <n v="2"/>
    <n v="3"/>
    <s v="?"/>
    <n v="44640"/>
    <n v="9920"/>
    <n v="4960"/>
    <n v="29760"/>
    <s v="Toyota"/>
    <s v="Camry"/>
    <n v="2005"/>
    <s v="N"/>
    <n v="0"/>
  </r>
  <r>
    <n v="283"/>
    <n v="46"/>
    <n v="487356"/>
    <d v="2000-08-30T00:00:00"/>
    <s v="IL"/>
    <s v="500/1000"/>
    <n v="2000"/>
    <n v="1313.33"/>
    <n v="0"/>
    <n v="455332"/>
    <x v="1"/>
    <x v="1"/>
    <s v="transport-moving"/>
    <s v="reading"/>
    <s v="husband"/>
    <n v="53500"/>
    <n v="-73600"/>
    <d v="2015-01-09T00:00:00"/>
    <s v="Multi-vehicle Collision"/>
    <s v="Front Collision"/>
    <s v="Major Damage"/>
    <s v="Ambulance"/>
    <s v="NY"/>
    <s v="Riverwood"/>
    <s v="4434 Lincoln Ave"/>
    <n v="3"/>
    <n v="3"/>
    <s v="?"/>
    <n v="1"/>
    <n v="3"/>
    <s v="NO"/>
    <n v="77660"/>
    <n v="7060"/>
    <n v="14120"/>
    <n v="56480"/>
    <s v="Nissan"/>
    <s v="Maxima"/>
    <n v="2004"/>
    <s v="Y"/>
    <n v="0"/>
  </r>
  <r>
    <n v="85"/>
    <n v="25"/>
    <n v="159768"/>
    <d v="2008-09-03T00:00:00"/>
    <s v="IN"/>
    <s v="250/500"/>
    <n v="500"/>
    <n v="1259.02"/>
    <n v="0"/>
    <n v="439534"/>
    <x v="1"/>
    <x v="7"/>
    <s v="tech-support"/>
    <s v="base-jumping"/>
    <s v="unmarried"/>
    <n v="67000"/>
    <n v="-53600"/>
    <d v="2015-02-16T00:00:00"/>
    <s v="Parked Car"/>
    <s v="?"/>
    <s v="Trivial Damage"/>
    <s v="None"/>
    <s v="SC"/>
    <s v="Northbend"/>
    <s v="7529 Solo Ridge"/>
    <n v="8"/>
    <n v="1"/>
    <s v="NO"/>
    <n v="2"/>
    <n v="2"/>
    <s v="?"/>
    <n v="5640"/>
    <n v="940"/>
    <n v="940"/>
    <n v="3760"/>
    <s v="Nissan"/>
    <s v="Ultima"/>
    <n v="2005"/>
    <s v="N"/>
    <n v="0"/>
  </r>
  <r>
    <n v="101"/>
    <n v="26"/>
    <n v="865839"/>
    <d v="1991-08-02T00:00:00"/>
    <s v="IL"/>
    <s v="500/1000"/>
    <n v="1000"/>
    <n v="1371.88"/>
    <n v="0"/>
    <n v="462420"/>
    <x v="1"/>
    <x v="0"/>
    <s v="prof-specialty"/>
    <s v="reading"/>
    <s v="husband"/>
    <n v="0"/>
    <n v="0"/>
    <d v="2015-02-04T00:00:00"/>
    <s v="Parked Car"/>
    <s v="?"/>
    <s v="Trivial Damage"/>
    <s v="None"/>
    <s v="VA"/>
    <s v="Arlington"/>
    <s v="8096 Apache Hwy"/>
    <n v="4"/>
    <n v="1"/>
    <s v="?"/>
    <n v="2"/>
    <n v="2"/>
    <s v="?"/>
    <n v="3190"/>
    <n v="580"/>
    <n v="580"/>
    <n v="2030"/>
    <s v="Suburu"/>
    <s v="Legacy"/>
    <n v="1995"/>
    <s v="N"/>
    <n v="0"/>
  </r>
  <r>
    <n v="96"/>
    <n v="30"/>
    <n v="406567"/>
    <d v="2001-09-25T00:00:00"/>
    <s v="OH"/>
    <s v="100/300"/>
    <n v="500"/>
    <n v="1399.27"/>
    <n v="6000000"/>
    <n v="448913"/>
    <x v="0"/>
    <x v="6"/>
    <s v="prof-specialty"/>
    <s v="hiking"/>
    <s v="wife"/>
    <n v="38900"/>
    <n v="-48700"/>
    <d v="2015-02-24T00:00:00"/>
    <s v="Single Vehicle Collision"/>
    <s v="Side Collision"/>
    <s v="Total Loss"/>
    <s v="Fire"/>
    <s v="NC"/>
    <s v="Arlington"/>
    <s v="9417 Tree Hwy"/>
    <n v="22"/>
    <n v="1"/>
    <s v="?"/>
    <n v="0"/>
    <n v="0"/>
    <s v="YES"/>
    <n v="53440"/>
    <n v="0"/>
    <n v="6680"/>
    <n v="46760"/>
    <s v="Ford"/>
    <s v="Escape"/>
    <n v="2004"/>
    <s v="N"/>
    <n v="0"/>
  </r>
  <r>
    <n v="121"/>
    <n v="31"/>
    <n v="623032"/>
    <d v="2007-03-11T00:00:00"/>
    <s v="IL"/>
    <s v="500/1000"/>
    <n v="1000"/>
    <n v="1061.98"/>
    <n v="6000000"/>
    <n v="440837"/>
    <x v="1"/>
    <x v="7"/>
    <s v="armed-forces"/>
    <s v="camping"/>
    <s v="unmarried"/>
    <n v="0"/>
    <n v="0"/>
    <d v="2015-02-01T00:00:00"/>
    <s v="Single Vehicle Collision"/>
    <s v="Rear Collision"/>
    <s v="Minor Damage"/>
    <s v="Police"/>
    <s v="WV"/>
    <s v="Hillsdale"/>
    <s v="3809 Texas Lane"/>
    <n v="16"/>
    <n v="1"/>
    <s v="NO"/>
    <n v="0"/>
    <n v="1"/>
    <s v="YES"/>
    <n v="65250"/>
    <n v="7250"/>
    <n v="7250"/>
    <n v="50750"/>
    <s v="BMW"/>
    <s v="3 Series"/>
    <n v="2002"/>
    <s v="N"/>
    <n v="0"/>
  </r>
  <r>
    <n v="176"/>
    <n v="39"/>
    <n v="935442"/>
    <d v="2010-11-20T00:00:00"/>
    <s v="OH"/>
    <s v="250/500"/>
    <n v="500"/>
    <n v="1365.46"/>
    <n v="4000000"/>
    <n v="466634"/>
    <x v="0"/>
    <x v="6"/>
    <s v="armed-forces"/>
    <s v="sleeping"/>
    <s v="unmarried"/>
    <n v="0"/>
    <n v="-56600"/>
    <d v="2015-02-05T00:00:00"/>
    <s v="Multi-vehicle Collision"/>
    <s v="Side Collision"/>
    <s v="Minor Damage"/>
    <s v="Fire"/>
    <s v="SC"/>
    <s v="Columbus"/>
    <s v="1540 Apache Lane"/>
    <n v="14"/>
    <n v="3"/>
    <s v="NO"/>
    <n v="2"/>
    <n v="1"/>
    <s v="NO"/>
    <n v="44280"/>
    <n v="4920"/>
    <n v="4920"/>
    <n v="34440"/>
    <s v="Chevrolet"/>
    <s v="Silverado"/>
    <n v="2008"/>
    <s v="N"/>
    <n v="0"/>
  </r>
  <r>
    <n v="159"/>
    <n v="37"/>
    <n v="106873"/>
    <d v="1998-08-28T00:00:00"/>
    <s v="IL"/>
    <s v="500/1000"/>
    <n v="1000"/>
    <n v="894.4"/>
    <n v="0"/>
    <n v="446435"/>
    <x v="0"/>
    <x v="2"/>
    <s v="tech-support"/>
    <s v="camping"/>
    <s v="wife"/>
    <n v="0"/>
    <n v="-53700"/>
    <d v="2015-01-07T00:00:00"/>
    <s v="Single Vehicle Collision"/>
    <s v="Rear Collision"/>
    <s v="Total Loss"/>
    <s v="Police"/>
    <s v="NY"/>
    <s v="Springfield"/>
    <s v="2337 Lincoln Hwy"/>
    <n v="13"/>
    <n v="1"/>
    <s v="YES"/>
    <n v="2"/>
    <n v="0"/>
    <s v="NO"/>
    <n v="70290"/>
    <n v="7810"/>
    <n v="7810"/>
    <n v="54670"/>
    <s v="Dodge"/>
    <s v="RAM"/>
    <n v="1999"/>
    <s v="N"/>
    <n v="0"/>
  </r>
  <r>
    <n v="120"/>
    <n v="30"/>
    <n v="563878"/>
    <d v="2002-07-16T00:00:00"/>
    <s v="IN"/>
    <s v="250/500"/>
    <n v="500"/>
    <n v="956.69"/>
    <n v="0"/>
    <n v="438237"/>
    <x v="1"/>
    <x v="2"/>
    <s v="priv-house-serv"/>
    <s v="movies"/>
    <s v="husband"/>
    <n v="39600"/>
    <n v="-64300"/>
    <d v="2015-02-06T00:00:00"/>
    <s v="Single Vehicle Collision"/>
    <s v="Front Collision"/>
    <s v="Minor Damage"/>
    <s v="Other"/>
    <s v="NY"/>
    <s v="Hillsdale"/>
    <s v="6770 1st St"/>
    <n v="20"/>
    <n v="1"/>
    <s v="?"/>
    <n v="1"/>
    <n v="1"/>
    <s v="YES"/>
    <n v="87100"/>
    <n v="8710"/>
    <n v="8710"/>
    <n v="69680"/>
    <s v="Saab"/>
    <s v="92x"/>
    <n v="2000"/>
    <s v="N"/>
    <n v="0"/>
  </r>
  <r>
    <n v="212"/>
    <n v="35"/>
    <n v="620855"/>
    <d v="1990-04-29T00:00:00"/>
    <s v="IN"/>
    <s v="500/1000"/>
    <n v="2000"/>
    <n v="1123.8900000000001"/>
    <n v="0"/>
    <n v="468313"/>
    <x v="0"/>
    <x v="0"/>
    <s v="priv-house-serv"/>
    <s v="video-games"/>
    <s v="unmarried"/>
    <n v="35400"/>
    <n v="-49200"/>
    <d v="2015-01-21T00:00:00"/>
    <s v="Multi-vehicle Collision"/>
    <s v="Front Collision"/>
    <s v="Total Loss"/>
    <s v="Fire"/>
    <s v="NY"/>
    <s v="Columbus"/>
    <s v="4119 Texas St"/>
    <n v="0"/>
    <n v="3"/>
    <s v="?"/>
    <n v="1"/>
    <n v="3"/>
    <s v="?"/>
    <n v="50380"/>
    <n v="4580"/>
    <n v="4580"/>
    <n v="41220"/>
    <s v="Suburu"/>
    <s v="Forrestor"/>
    <n v="1996"/>
    <s v="N"/>
    <n v="0"/>
  </r>
  <r>
    <n v="290"/>
    <n v="45"/>
    <n v="583169"/>
    <d v="1998-02-01T00:00:00"/>
    <s v="IL"/>
    <s v="100/300"/>
    <n v="500"/>
    <n v="1085.03"/>
    <n v="0"/>
    <n v="476303"/>
    <x v="1"/>
    <x v="7"/>
    <s v="sales"/>
    <s v="cross-fit"/>
    <s v="wife"/>
    <n v="0"/>
    <n v="-61000"/>
    <d v="2015-03-01T00:00:00"/>
    <s v="Multi-vehicle Collision"/>
    <s v="Side Collision"/>
    <s v="Total Loss"/>
    <s v="Police"/>
    <s v="VA"/>
    <s v="Arlington"/>
    <s v="4347 2nd Ridge"/>
    <n v="23"/>
    <n v="3"/>
    <s v="YES"/>
    <n v="2"/>
    <n v="2"/>
    <s v="NO"/>
    <n v="64800"/>
    <n v="12960"/>
    <n v="6480"/>
    <n v="45360"/>
    <s v="Audi"/>
    <s v="A3"/>
    <n v="2014"/>
    <s v="Y"/>
    <n v="0"/>
  </r>
  <r>
    <n v="299"/>
    <n v="42"/>
    <n v="337677"/>
    <d v="2008-07-20T00:00:00"/>
    <s v="OH"/>
    <s v="100/300"/>
    <n v="2000"/>
    <n v="1437.33"/>
    <n v="0"/>
    <n v="450339"/>
    <x v="1"/>
    <x v="2"/>
    <s v="craft-repair"/>
    <s v="movies"/>
    <s v="wife"/>
    <n v="25000"/>
    <n v="0"/>
    <d v="2015-02-24T00:00:00"/>
    <s v="Single Vehicle Collision"/>
    <s v="Rear Collision"/>
    <s v="Minor Damage"/>
    <s v="Other"/>
    <s v="SC"/>
    <s v="Columbus"/>
    <s v="1091 1st Drive"/>
    <n v="13"/>
    <n v="1"/>
    <s v="YES"/>
    <n v="1"/>
    <n v="3"/>
    <s v="NO"/>
    <n v="70400"/>
    <n v="12800"/>
    <n v="12800"/>
    <n v="44800"/>
    <s v="BMW"/>
    <s v="3 Series"/>
    <n v="2000"/>
    <s v="N"/>
    <n v="0"/>
  </r>
  <r>
    <n v="66"/>
    <n v="26"/>
    <n v="445973"/>
    <d v="1998-11-13T00:00:00"/>
    <s v="IL"/>
    <s v="250/500"/>
    <n v="1000"/>
    <n v="988.29"/>
    <n v="0"/>
    <n v="476502"/>
    <x v="0"/>
    <x v="6"/>
    <s v="armed-forces"/>
    <s v="skydiving"/>
    <s v="own-child"/>
    <n v="0"/>
    <n v="0"/>
    <d v="2015-02-02T00:00:00"/>
    <s v="Single Vehicle Collision"/>
    <s v="Rear Collision"/>
    <s v="Major Damage"/>
    <s v="Police"/>
    <s v="NY"/>
    <s v="Northbend"/>
    <s v="8203 Lincoln Ave"/>
    <n v="8"/>
    <n v="1"/>
    <s v="?"/>
    <n v="2"/>
    <n v="2"/>
    <s v="YES"/>
    <n v="57860"/>
    <n v="0"/>
    <n v="10520"/>
    <n v="47340"/>
    <s v="Suburu"/>
    <s v="Impreza"/>
    <n v="2008"/>
    <s v="Y"/>
    <n v="0"/>
  </r>
  <r>
    <n v="334"/>
    <n v="47"/>
    <n v="156694"/>
    <d v="2001-05-24T00:00:00"/>
    <s v="IL"/>
    <s v="500/1000"/>
    <n v="500"/>
    <n v="1238.8900000000001"/>
    <n v="0"/>
    <n v="600561"/>
    <x v="0"/>
    <x v="4"/>
    <s v="protective-serv"/>
    <s v="sleeping"/>
    <s v="other-relative"/>
    <n v="0"/>
    <n v="0"/>
    <d v="2015-01-31T00:00:00"/>
    <s v="Vehicle Theft"/>
    <s v="?"/>
    <s v="Minor Damage"/>
    <s v="None"/>
    <s v="WV"/>
    <s v="Northbend"/>
    <s v="9154 MLK Hwy"/>
    <n v="3"/>
    <n v="1"/>
    <s v="?"/>
    <n v="0"/>
    <n v="3"/>
    <s v="NO"/>
    <n v="6240"/>
    <n v="960"/>
    <n v="960"/>
    <n v="4320"/>
    <s v="Ford"/>
    <s v="Fusion"/>
    <n v="2011"/>
    <s v="N"/>
    <n v="0"/>
  </r>
  <r>
    <n v="216"/>
    <n v="38"/>
    <n v="421940"/>
    <d v="2014-06-03T00:00:00"/>
    <s v="IN"/>
    <s v="100/300"/>
    <n v="1000"/>
    <n v="1384.64"/>
    <n v="5000000"/>
    <n v="600754"/>
    <x v="1"/>
    <x v="2"/>
    <s v="tech-support"/>
    <s v="board-games"/>
    <s v="unmarried"/>
    <n v="0"/>
    <n v="0"/>
    <d v="2015-01-09T00:00:00"/>
    <s v="Single Vehicle Collision"/>
    <s v="Rear Collision"/>
    <s v="Total Loss"/>
    <s v="Police"/>
    <s v="VA"/>
    <s v="Columbus"/>
    <s v="5780 4th Ave"/>
    <n v="16"/>
    <n v="1"/>
    <s v="?"/>
    <n v="2"/>
    <n v="3"/>
    <s v="NO"/>
    <n v="66600"/>
    <n v="16650"/>
    <n v="11100"/>
    <n v="38850"/>
    <s v="Jeep"/>
    <s v="Grand Cherokee"/>
    <n v="2012"/>
    <s v="Y"/>
    <n v="0"/>
  </r>
  <r>
    <n v="86"/>
    <n v="28"/>
    <n v="613226"/>
    <d v="1991-08-22T00:00:00"/>
    <s v="IN"/>
    <s v="100/300"/>
    <n v="2000"/>
    <n v="1595.07"/>
    <n v="0"/>
    <n v="439304"/>
    <x v="0"/>
    <x v="1"/>
    <s v="transport-moving"/>
    <s v="hiking"/>
    <s v="unmarried"/>
    <n v="75800"/>
    <n v="0"/>
    <d v="2015-02-23T00:00:00"/>
    <s v="Single Vehicle Collision"/>
    <s v="Side Collision"/>
    <s v="Minor Damage"/>
    <s v="Police"/>
    <s v="VA"/>
    <s v="Hillsdale"/>
    <s v="6945 Texas Hwy"/>
    <n v="19"/>
    <n v="1"/>
    <s v="YES"/>
    <n v="0"/>
    <n v="2"/>
    <s v="YES"/>
    <n v="70920"/>
    <n v="11820"/>
    <n v="11820"/>
    <n v="47280"/>
    <s v="Jeep"/>
    <s v="Wrangler"/>
    <n v="2002"/>
    <s v="N"/>
    <n v="0"/>
  </r>
  <r>
    <n v="429"/>
    <n v="56"/>
    <n v="804410"/>
    <d v="1998-12-12T00:00:00"/>
    <s v="OH"/>
    <s v="250/500"/>
    <n v="1000"/>
    <n v="1127.8900000000001"/>
    <n v="6000000"/>
    <n v="460722"/>
    <x v="0"/>
    <x v="2"/>
    <s v="machine-op-inspct"/>
    <s v="skydiving"/>
    <s v="own-child"/>
    <n v="67400"/>
    <n v="-43800"/>
    <d v="2015-01-28T00:00:00"/>
    <s v="Single Vehicle Collision"/>
    <s v="Rear Collision"/>
    <s v="Minor Damage"/>
    <s v="Ambulance"/>
    <s v="WV"/>
    <s v="Springfield"/>
    <s v="5639 1st Ridge"/>
    <n v="0"/>
    <n v="1"/>
    <s v="YES"/>
    <n v="2"/>
    <n v="0"/>
    <s v="YES"/>
    <n v="39480"/>
    <n v="6580"/>
    <n v="6580"/>
    <n v="26320"/>
    <s v="Suburu"/>
    <s v="Forrestor"/>
    <n v="2002"/>
    <s v="N"/>
    <n v="0"/>
  </r>
  <r>
    <n v="257"/>
    <n v="43"/>
    <n v="553565"/>
    <d v="1999-02-18T00:00:00"/>
    <s v="IN"/>
    <s v="500/1000"/>
    <n v="2000"/>
    <n v="929.7"/>
    <n v="6000000"/>
    <n v="618632"/>
    <x v="1"/>
    <x v="1"/>
    <s v="handlers-cleaners"/>
    <s v="base-jumping"/>
    <s v="husband"/>
    <n v="46400"/>
    <n v="-74300"/>
    <d v="2015-01-14T00:00:00"/>
    <s v="Single Vehicle Collision"/>
    <s v="Front Collision"/>
    <s v="Total Loss"/>
    <s v="Other"/>
    <s v="VA"/>
    <s v="Arlington"/>
    <s v="3834 Pine St"/>
    <n v="12"/>
    <n v="1"/>
    <s v="?"/>
    <n v="2"/>
    <n v="2"/>
    <s v="YES"/>
    <n v="63240"/>
    <n v="10540"/>
    <n v="5270"/>
    <n v="47430"/>
    <s v="Mercedes"/>
    <s v="E400"/>
    <n v="2005"/>
    <s v="N"/>
    <n v="0"/>
  </r>
  <r>
    <n v="15"/>
    <n v="34"/>
    <n v="399524"/>
    <d v="1997-10-30T00:00:00"/>
    <s v="IL"/>
    <s v="100/300"/>
    <n v="1000"/>
    <n v="1829.63"/>
    <n v="0"/>
    <n v="452204"/>
    <x v="0"/>
    <x v="7"/>
    <s v="tech-support"/>
    <s v="cross-fit"/>
    <s v="not-in-family"/>
    <n v="56700"/>
    <n v="0"/>
    <d v="2015-02-03T00:00:00"/>
    <s v="Multi-vehicle Collision"/>
    <s v="Side Collision"/>
    <s v="Total Loss"/>
    <s v="Other"/>
    <s v="SC"/>
    <s v="Arlington"/>
    <s v="1358 Maple St"/>
    <n v="21"/>
    <n v="3"/>
    <s v="YES"/>
    <n v="1"/>
    <n v="0"/>
    <s v="?"/>
    <n v="67650"/>
    <n v="12300"/>
    <n v="6150"/>
    <n v="49200"/>
    <s v="Audi"/>
    <s v="A5"/>
    <n v="2009"/>
    <s v="N"/>
    <n v="0"/>
  </r>
  <r>
    <n v="230"/>
    <n v="39"/>
    <n v="331595"/>
    <d v="1999-11-29T00:00:00"/>
    <s v="IL"/>
    <s v="100/300"/>
    <n v="1000"/>
    <n v="904.7"/>
    <n v="7000000"/>
    <n v="454530"/>
    <x v="1"/>
    <x v="0"/>
    <s v="craft-repair"/>
    <s v="bungie-jumping"/>
    <s v="unmarried"/>
    <n v="68600"/>
    <n v="-22300"/>
    <d v="2015-02-17T00:00:00"/>
    <s v="Single Vehicle Collision"/>
    <s v="Front Collision"/>
    <s v="Major Damage"/>
    <s v="Fire"/>
    <s v="SC"/>
    <s v="Riverwood"/>
    <s v="7460 Apache Lane"/>
    <n v="0"/>
    <n v="1"/>
    <s v="?"/>
    <n v="1"/>
    <n v="3"/>
    <s v="NO"/>
    <n v="74200"/>
    <n v="14840"/>
    <n v="14840"/>
    <n v="44520"/>
    <s v="Accura"/>
    <s v="TL"/>
    <n v="2002"/>
    <s v="Y"/>
    <n v="0"/>
  </r>
  <r>
    <n v="250"/>
    <n v="43"/>
    <n v="380067"/>
    <d v="2013-07-07T00:00:00"/>
    <s v="OH"/>
    <s v="500/1000"/>
    <n v="1000"/>
    <n v="1243.8399999999999"/>
    <n v="0"/>
    <n v="474848"/>
    <x v="1"/>
    <x v="7"/>
    <s v="tech-support"/>
    <s v="polo"/>
    <s v="own-child"/>
    <n v="47900"/>
    <n v="-73400"/>
    <d v="2015-01-30T00:00:00"/>
    <s v="Single Vehicle Collision"/>
    <s v="Side Collision"/>
    <s v="Minor Damage"/>
    <s v="Other"/>
    <s v="VA"/>
    <s v="Columbus"/>
    <s v="5771 Sky Ave"/>
    <n v="22"/>
    <n v="1"/>
    <s v="YES"/>
    <n v="1"/>
    <n v="3"/>
    <s v="NO"/>
    <n v="64900"/>
    <n v="12980"/>
    <n v="12980"/>
    <n v="38940"/>
    <s v="Volkswagen"/>
    <s v="Jetta"/>
    <n v="2011"/>
    <s v="N"/>
    <n v="0"/>
  </r>
  <r>
    <n v="270"/>
    <n v="44"/>
    <n v="701521"/>
    <d v="2003-07-05T00:00:00"/>
    <s v="IL"/>
    <s v="500/1000"/>
    <n v="2000"/>
    <n v="1030.95"/>
    <n v="0"/>
    <n v="435985"/>
    <x v="1"/>
    <x v="2"/>
    <s v="machine-op-inspct"/>
    <s v="paintball"/>
    <s v="other-relative"/>
    <n v="47200"/>
    <n v="0"/>
    <d v="2015-02-03T00:00:00"/>
    <s v="Multi-vehicle Collision"/>
    <s v="Rear Collision"/>
    <s v="Major Damage"/>
    <s v="Ambulance"/>
    <s v="NC"/>
    <s v="Northbend"/>
    <s v="2865 Maple Lane"/>
    <n v="20"/>
    <n v="3"/>
    <s v="?"/>
    <n v="1"/>
    <n v="0"/>
    <s v="NO"/>
    <n v="35900"/>
    <n v="7180"/>
    <n v="3590"/>
    <n v="25130"/>
    <s v="Audi"/>
    <s v="A3"/>
    <n v="2007"/>
    <s v="Y"/>
    <n v="0"/>
  </r>
  <r>
    <n v="65"/>
    <n v="26"/>
    <n v="360770"/>
    <d v="2005-09-21T00:00:00"/>
    <s v="IN"/>
    <s v="100/300"/>
    <n v="500"/>
    <n v="1285.03"/>
    <n v="3000000"/>
    <n v="457942"/>
    <x v="1"/>
    <x v="5"/>
    <s v="craft-repair"/>
    <s v="camping"/>
    <s v="unmarried"/>
    <n v="0"/>
    <n v="-41500"/>
    <d v="2015-02-03T00:00:00"/>
    <s v="Single Vehicle Collision"/>
    <s v="Rear Collision"/>
    <s v="Minor Damage"/>
    <s v="Fire"/>
    <s v="VA"/>
    <s v="Riverwood"/>
    <s v="8940 Elm Ave"/>
    <n v="0"/>
    <n v="1"/>
    <s v="NO"/>
    <n v="1"/>
    <n v="3"/>
    <s v="?"/>
    <n v="52200"/>
    <n v="5220"/>
    <n v="10440"/>
    <n v="36540"/>
    <s v="Honda"/>
    <s v="CRV"/>
    <n v="2011"/>
    <s v="N"/>
    <n v="0"/>
  </r>
  <r>
    <n v="475"/>
    <n v="57"/>
    <n v="958785"/>
    <d v="1995-02-18T00:00:00"/>
    <s v="OH"/>
    <s v="100/300"/>
    <n v="500"/>
    <n v="1216.56"/>
    <n v="0"/>
    <n v="436522"/>
    <x v="0"/>
    <x v="4"/>
    <s v="adm-clerical"/>
    <s v="skydiving"/>
    <s v="own-child"/>
    <n v="67400"/>
    <n v="-83200"/>
    <d v="2015-01-31T00:00:00"/>
    <s v="Single Vehicle Collision"/>
    <s v="Front Collision"/>
    <s v="Minor Damage"/>
    <s v="Police"/>
    <s v="SC"/>
    <s v="Hillsdale"/>
    <s v="1215 Pine Hwy"/>
    <n v="20"/>
    <n v="1"/>
    <s v="?"/>
    <n v="0"/>
    <n v="2"/>
    <s v="NO"/>
    <n v="78000"/>
    <n v="6500"/>
    <n v="13000"/>
    <n v="58500"/>
    <s v="Suburu"/>
    <s v="Forrestor"/>
    <n v="2000"/>
    <s v="N"/>
    <n v="0"/>
  </r>
  <r>
    <n v="77"/>
    <n v="27"/>
    <n v="797934"/>
    <d v="1999-04-07T00:00:00"/>
    <s v="IN"/>
    <s v="500/1000"/>
    <n v="2000"/>
    <n v="966.26"/>
    <n v="0"/>
    <n v="471704"/>
    <x v="1"/>
    <x v="5"/>
    <s v="adm-clerical"/>
    <s v="base-jumping"/>
    <s v="own-child"/>
    <n v="56400"/>
    <n v="-32800"/>
    <d v="2015-02-06T00:00:00"/>
    <s v="Multi-vehicle Collision"/>
    <s v="Front Collision"/>
    <s v="Minor Damage"/>
    <s v="Ambulance"/>
    <s v="NY"/>
    <s v="Springfield"/>
    <s v="6874 Maple Ridge"/>
    <n v="1"/>
    <n v="3"/>
    <s v="YES"/>
    <n v="0"/>
    <n v="0"/>
    <s v="?"/>
    <n v="67200"/>
    <n v="6720"/>
    <n v="6720"/>
    <n v="53760"/>
    <s v="Volkswagen"/>
    <s v="Passat"/>
    <n v="1995"/>
    <s v="N"/>
    <n v="0"/>
  </r>
  <r>
    <n v="256"/>
    <n v="43"/>
    <n v="883980"/>
    <d v="2014-12-13T00:00:00"/>
    <s v="OH"/>
    <s v="100/300"/>
    <n v="500"/>
    <n v="1203.17"/>
    <n v="0"/>
    <n v="455810"/>
    <x v="1"/>
    <x v="0"/>
    <s v="prof-specialty"/>
    <s v="golf"/>
    <s v="unmarried"/>
    <n v="56700"/>
    <n v="-65600"/>
    <d v="2015-02-06T00:00:00"/>
    <s v="Single Vehicle Collision"/>
    <s v="Rear Collision"/>
    <s v="Total Loss"/>
    <s v="Fire"/>
    <s v="WV"/>
    <s v="Hillsdale"/>
    <s v="8834 Elm Drive"/>
    <n v="11"/>
    <n v="1"/>
    <s v="NO"/>
    <n v="0"/>
    <n v="0"/>
    <s v="?"/>
    <n v="63250"/>
    <n v="11500"/>
    <n v="5750"/>
    <n v="46000"/>
    <s v="Nissan"/>
    <s v="Ultima"/>
    <n v="1997"/>
    <s v="N"/>
    <n v="0"/>
  </r>
  <r>
    <n v="229"/>
    <n v="37"/>
    <n v="340614"/>
    <d v="1997-06-01T00:00:00"/>
    <s v="IL"/>
    <s v="250/500"/>
    <n v="2000"/>
    <n v="1212.1199999999999"/>
    <n v="0"/>
    <n v="446544"/>
    <x v="1"/>
    <x v="0"/>
    <s v="craft-repair"/>
    <s v="paintball"/>
    <s v="not-in-family"/>
    <n v="65600"/>
    <n v="0"/>
    <d v="2015-01-29T00:00:00"/>
    <s v="Multi-vehicle Collision"/>
    <s v="Side Collision"/>
    <s v="Major Damage"/>
    <s v="Other"/>
    <s v="WV"/>
    <s v="Columbus"/>
    <s v="8542 Lincoln Ridge"/>
    <n v="14"/>
    <n v="3"/>
    <s v="YES"/>
    <n v="1"/>
    <n v="1"/>
    <s v="YES"/>
    <n v="68760"/>
    <n v="11460"/>
    <n v="5730"/>
    <n v="51570"/>
    <s v="Ford"/>
    <s v="Fusion"/>
    <n v="1995"/>
    <s v="N"/>
    <n v="0"/>
  </r>
  <r>
    <n v="110"/>
    <n v="28"/>
    <n v="435784"/>
    <d v="2013-07-13T00:00:00"/>
    <s v="OH"/>
    <s v="250/500"/>
    <n v="1000"/>
    <n v="1573.93"/>
    <n v="0"/>
    <n v="461919"/>
    <x v="0"/>
    <x v="6"/>
    <s v="other-service"/>
    <s v="movies"/>
    <s v="other-relative"/>
    <n v="30400"/>
    <n v="0"/>
    <d v="2015-01-07T00:00:00"/>
    <s v="Multi-vehicle Collision"/>
    <s v="Side Collision"/>
    <s v="Minor Damage"/>
    <s v="Police"/>
    <s v="NY"/>
    <s v="Springfield"/>
    <s v="9397 Francis St"/>
    <n v="20"/>
    <n v="3"/>
    <s v="YES"/>
    <n v="0"/>
    <n v="2"/>
    <s v="?"/>
    <n v="65040"/>
    <n v="10840"/>
    <n v="10840"/>
    <n v="43360"/>
    <s v="Suburu"/>
    <s v="Impreza"/>
    <n v="2010"/>
    <s v="N"/>
    <n v="0"/>
  </r>
  <r>
    <n v="177"/>
    <n v="33"/>
    <n v="563837"/>
    <d v="2002-12-30T00:00:00"/>
    <s v="IL"/>
    <s v="100/300"/>
    <n v="1000"/>
    <n v="1609.67"/>
    <n v="0"/>
    <n v="470128"/>
    <x v="0"/>
    <x v="6"/>
    <s v="adm-clerical"/>
    <s v="yachting"/>
    <s v="wife"/>
    <n v="0"/>
    <n v="-13200"/>
    <d v="2015-01-20T00:00:00"/>
    <s v="Single Vehicle Collision"/>
    <s v="Side Collision"/>
    <s v="Major Damage"/>
    <s v="Ambulance"/>
    <s v="SC"/>
    <s v="Springfield"/>
    <s v="4907 Andromedia Drive"/>
    <n v="22"/>
    <n v="1"/>
    <s v="?"/>
    <n v="1"/>
    <n v="3"/>
    <s v="?"/>
    <n v="82800"/>
    <n v="20700"/>
    <n v="13800"/>
    <n v="48300"/>
    <s v="Jeep"/>
    <s v="Grand Cherokee"/>
    <n v="2004"/>
    <s v="Y"/>
    <n v="0"/>
  </r>
  <r>
    <n v="292"/>
    <n v="44"/>
    <n v="200827"/>
    <d v="1997-02-28T00:00:00"/>
    <s v="OH"/>
    <s v="500/1000"/>
    <n v="500"/>
    <n v="1097.57"/>
    <n v="0"/>
    <n v="462836"/>
    <x v="0"/>
    <x v="1"/>
    <s v="priv-house-serv"/>
    <s v="basketball"/>
    <s v="unmarried"/>
    <n v="0"/>
    <n v="0"/>
    <d v="2015-02-28T00:00:00"/>
    <s v="Single Vehicle Collision"/>
    <s v="Side Collision"/>
    <s v="Total Loss"/>
    <s v="Other"/>
    <s v="SC"/>
    <s v="Columbus"/>
    <s v="4429 Washington St"/>
    <n v="12"/>
    <n v="1"/>
    <s v="NO"/>
    <n v="1"/>
    <n v="0"/>
    <s v="YES"/>
    <n v="61700"/>
    <n v="6170"/>
    <n v="6170"/>
    <n v="49360"/>
    <s v="Saab"/>
    <n v="93"/>
    <n v="2005"/>
    <s v="N"/>
    <n v="0"/>
  </r>
  <r>
    <n v="451"/>
    <n v="61"/>
    <n v="533941"/>
    <d v="1998-06-18T00:00:00"/>
    <s v="IN"/>
    <s v="250/500"/>
    <n v="2000"/>
    <n v="1618.65"/>
    <n v="2000000"/>
    <n v="475407"/>
    <x v="1"/>
    <x v="2"/>
    <s v="transport-moving"/>
    <s v="polo"/>
    <s v="unmarried"/>
    <n v="0"/>
    <n v="-42600"/>
    <d v="2015-02-04T00:00:00"/>
    <s v="Multi-vehicle Collision"/>
    <s v="Rear Collision"/>
    <s v="Major Damage"/>
    <s v="Ambulance"/>
    <s v="OH"/>
    <s v="Columbus"/>
    <s v="2651 MLK Lane"/>
    <n v="3"/>
    <n v="3"/>
    <s v="YES"/>
    <n v="2"/>
    <n v="1"/>
    <s v="YES"/>
    <n v="78100"/>
    <n v="15620"/>
    <n v="7810"/>
    <n v="54670"/>
    <s v="Chevrolet"/>
    <s v="Tahoe"/>
    <n v="1997"/>
    <s v="Y"/>
    <n v="0"/>
  </r>
  <r>
    <n v="61"/>
    <n v="24"/>
    <n v="265026"/>
    <d v="1996-02-08T00:00:00"/>
    <s v="IN"/>
    <s v="100/300"/>
    <n v="500"/>
    <n v="922.67"/>
    <n v="0"/>
    <n v="473611"/>
    <x v="1"/>
    <x v="6"/>
    <s v="priv-house-serv"/>
    <s v="paintball"/>
    <s v="other-relative"/>
    <n v="47400"/>
    <n v="0"/>
    <d v="2015-01-12T00:00:00"/>
    <s v="Multi-vehicle Collision"/>
    <s v="Rear Collision"/>
    <s v="Major Damage"/>
    <s v="Ambulance"/>
    <s v="SC"/>
    <s v="Northbend"/>
    <s v="2942 1st Lane"/>
    <n v="15"/>
    <n v="3"/>
    <s v="YES"/>
    <n v="2"/>
    <n v="1"/>
    <s v="?"/>
    <n v="65520"/>
    <n v="9360"/>
    <n v="9360"/>
    <n v="46800"/>
    <s v="Toyota"/>
    <s v="Highlander"/>
    <n v="2011"/>
    <s v="Y"/>
    <n v="0"/>
  </r>
  <r>
    <n v="150"/>
    <n v="30"/>
    <n v="354481"/>
    <d v="2004-11-17T00:00:00"/>
    <s v="IN"/>
    <s v="100/300"/>
    <n v="1000"/>
    <n v="1342.02"/>
    <n v="0"/>
    <n v="608425"/>
    <x v="0"/>
    <x v="0"/>
    <s v="prof-specialty"/>
    <s v="polo"/>
    <s v="own-child"/>
    <n v="0"/>
    <n v="0"/>
    <d v="2015-02-28T00:00:00"/>
    <s v="Parked Car"/>
    <s v="?"/>
    <s v="Trivial Damage"/>
    <s v="None"/>
    <s v="VA"/>
    <s v="Arlington"/>
    <s v="6317 Best St"/>
    <n v="8"/>
    <n v="1"/>
    <s v="YES"/>
    <n v="0"/>
    <n v="2"/>
    <s v="NO"/>
    <n v="4500"/>
    <n v="450"/>
    <n v="450"/>
    <n v="3600"/>
    <s v="Saab"/>
    <n v="93"/>
    <n v="1999"/>
    <s v="N"/>
    <n v="0"/>
  </r>
  <r>
    <n v="283"/>
    <n v="41"/>
    <n v="566720"/>
    <d v="2012-10-25T00:00:00"/>
    <s v="OH"/>
    <s v="100/300"/>
    <n v="500"/>
    <n v="1195.01"/>
    <n v="0"/>
    <n v="476227"/>
    <x v="1"/>
    <x v="2"/>
    <s v="sales"/>
    <s v="reading"/>
    <s v="own-child"/>
    <n v="60700"/>
    <n v="-54300"/>
    <d v="2015-01-08T00:00:00"/>
    <s v="Multi-vehicle Collision"/>
    <s v="Side Collision"/>
    <s v="Major Damage"/>
    <s v="Other"/>
    <s v="WV"/>
    <s v="Northbend"/>
    <s v="1555 Washington Lane"/>
    <n v="13"/>
    <n v="3"/>
    <s v="NO"/>
    <n v="0"/>
    <n v="2"/>
    <s v="?"/>
    <n v="42700"/>
    <n v="0"/>
    <n v="6100"/>
    <n v="36600"/>
    <s v="Mercedes"/>
    <s v="ML350"/>
    <n v="2011"/>
    <s v="Y"/>
    <n v="0"/>
  </r>
  <r>
    <n v="291"/>
    <n v="46"/>
    <n v="832746"/>
    <d v="2006-04-13T00:00:00"/>
    <s v="OH"/>
    <s v="500/1000"/>
    <n v="1000"/>
    <n v="994.74"/>
    <n v="0"/>
    <n v="452701"/>
    <x v="1"/>
    <x v="5"/>
    <s v="adm-clerical"/>
    <s v="polo"/>
    <s v="own-child"/>
    <n v="0"/>
    <n v="-55300"/>
    <d v="2015-01-25T00:00:00"/>
    <s v="Parked Car"/>
    <s v="?"/>
    <s v="Minor Damage"/>
    <s v="Police"/>
    <s v="SC"/>
    <s v="Hillsdale"/>
    <s v="1919 4th Lane"/>
    <n v="8"/>
    <n v="1"/>
    <s v="NO"/>
    <n v="2"/>
    <n v="2"/>
    <s v="YES"/>
    <n v="5580"/>
    <n v="620"/>
    <n v="620"/>
    <n v="4340"/>
    <s v="Volkswagen"/>
    <s v="Passat"/>
    <n v="2005"/>
    <s v="Y"/>
    <n v="0"/>
  </r>
  <r>
    <n v="162"/>
    <n v="31"/>
    <n v="386690"/>
    <d v="2006-02-21T00:00:00"/>
    <s v="IN"/>
    <s v="100/300"/>
    <n v="1000"/>
    <n v="1050.24"/>
    <n v="0"/>
    <n v="456789"/>
    <x v="1"/>
    <x v="4"/>
    <s v="adm-clerical"/>
    <s v="chess"/>
    <s v="wife"/>
    <n v="30700"/>
    <n v="0"/>
    <d v="2015-02-26T00:00:00"/>
    <s v="Parked Car"/>
    <s v="?"/>
    <s v="Minor Damage"/>
    <s v="None"/>
    <s v="NC"/>
    <s v="Arlington"/>
    <s v="5480 3rd Ridge"/>
    <n v="7"/>
    <n v="1"/>
    <s v="?"/>
    <n v="0"/>
    <n v="0"/>
    <s v="NO"/>
    <n v="3600"/>
    <n v="360"/>
    <n v="720"/>
    <n v="2520"/>
    <s v="BMW"/>
    <s v="X5"/>
    <n v="2013"/>
    <s v="Y"/>
    <n v="0"/>
  </r>
  <r>
    <n v="154"/>
    <n v="36"/>
    <n v="979285"/>
    <d v="2003-12-17T00:00:00"/>
    <s v="IL"/>
    <s v="250/500"/>
    <n v="2000"/>
    <n v="1313.51"/>
    <n v="7000000"/>
    <n v="600904"/>
    <x v="1"/>
    <x v="4"/>
    <s v="exec-managerial"/>
    <s v="dancing"/>
    <s v="own-child"/>
    <n v="68500"/>
    <n v="0"/>
    <d v="2015-02-03T00:00:00"/>
    <s v="Vehicle Theft"/>
    <s v="?"/>
    <s v="Trivial Damage"/>
    <s v="None"/>
    <s v="SC"/>
    <s v="Northbrook"/>
    <s v="8864 Tree Ridge"/>
    <n v="9"/>
    <n v="1"/>
    <s v="?"/>
    <n v="2"/>
    <n v="0"/>
    <s v="?"/>
    <n v="2800"/>
    <n v="280"/>
    <n v="280"/>
    <n v="2240"/>
    <s v="Volkswagen"/>
    <s v="Passat"/>
    <n v="2015"/>
    <s v="N"/>
    <n v="0"/>
  </r>
  <r>
    <n v="289"/>
    <n v="47"/>
    <n v="594722"/>
    <d v="1999-07-31T00:00:00"/>
    <s v="OH"/>
    <s v="500/1000"/>
    <n v="2000"/>
    <n v="1102.29"/>
    <n v="0"/>
    <n v="450889"/>
    <x v="1"/>
    <x v="2"/>
    <s v="adm-clerical"/>
    <s v="hiking"/>
    <s v="own-child"/>
    <n v="73000"/>
    <n v="-37900"/>
    <d v="2015-01-31T00:00:00"/>
    <s v="Single Vehicle Collision"/>
    <s v="Front Collision"/>
    <s v="Minor Damage"/>
    <s v="Ambulance"/>
    <s v="VA"/>
    <s v="Northbend"/>
    <s v="2777 Solo Drive"/>
    <n v="15"/>
    <n v="1"/>
    <s v="NO"/>
    <n v="1"/>
    <n v="0"/>
    <s v="YES"/>
    <n v="54000"/>
    <n v="6000"/>
    <n v="6000"/>
    <n v="42000"/>
    <s v="Toyota"/>
    <s v="Highlander"/>
    <n v="1996"/>
    <s v="N"/>
    <n v="0"/>
  </r>
  <r>
    <n v="10"/>
    <n v="19"/>
    <n v="216738"/>
    <d v="2014-08-05T00:00:00"/>
    <s v="IN"/>
    <s v="250/500"/>
    <n v="1000"/>
    <n v="1185.78"/>
    <n v="0"/>
    <n v="478837"/>
    <x v="1"/>
    <x v="7"/>
    <s v="craft-repair"/>
    <s v="yachting"/>
    <s v="wife"/>
    <n v="0"/>
    <n v="-60700"/>
    <d v="2015-02-01T00:00:00"/>
    <s v="Single Vehicle Collision"/>
    <s v="Side Collision"/>
    <s v="Minor Damage"/>
    <s v="Police"/>
    <s v="NC"/>
    <s v="Northbend"/>
    <s v="9929 Rock Drive"/>
    <n v="5"/>
    <n v="1"/>
    <s v="?"/>
    <n v="0"/>
    <n v="2"/>
    <s v="?"/>
    <n v="48950"/>
    <n v="4450"/>
    <n v="8900"/>
    <n v="35600"/>
    <s v="Accura"/>
    <s v="TL"/>
    <n v="2011"/>
    <s v="Y"/>
    <n v="0"/>
  </r>
  <r>
    <n v="309"/>
    <n v="47"/>
    <n v="369048"/>
    <d v="2011-06-05T00:00:00"/>
    <s v="IL"/>
    <s v="500/1000"/>
    <n v="500"/>
    <n v="1527.95"/>
    <n v="0"/>
    <n v="611322"/>
    <x v="0"/>
    <x v="1"/>
    <s v="exec-managerial"/>
    <s v="hiking"/>
    <s v="other-relative"/>
    <n v="69400"/>
    <n v="0"/>
    <d v="2015-02-21T00:00:00"/>
    <s v="Multi-vehicle Collision"/>
    <s v="Rear Collision"/>
    <s v="Major Damage"/>
    <s v="Other"/>
    <s v="WV"/>
    <s v="Northbend"/>
    <s v="4143 Maple Ridge"/>
    <n v="15"/>
    <n v="4"/>
    <s v="YES"/>
    <n v="0"/>
    <n v="1"/>
    <s v="?"/>
    <n v="77800"/>
    <n v="15560"/>
    <n v="15560"/>
    <n v="46680"/>
    <s v="Dodge"/>
    <s v="RAM"/>
    <n v="2002"/>
    <s v="N"/>
    <n v="0"/>
  </r>
  <r>
    <n v="396"/>
    <n v="57"/>
    <n v="514424"/>
    <d v="1992-10-11T00:00:00"/>
    <s v="IN"/>
    <s v="100/300"/>
    <n v="1000"/>
    <n v="1366.39"/>
    <n v="0"/>
    <n v="438180"/>
    <x v="0"/>
    <x v="5"/>
    <s v="protective-serv"/>
    <s v="exercise"/>
    <s v="other-relative"/>
    <n v="0"/>
    <n v="-22400"/>
    <d v="2015-01-30T00:00:00"/>
    <s v="Multi-vehicle Collision"/>
    <s v="Front Collision"/>
    <s v="Major Damage"/>
    <s v="Other"/>
    <s v="NC"/>
    <s v="Columbus"/>
    <s v="7121 Rock St"/>
    <n v="22"/>
    <n v="3"/>
    <s v="YES"/>
    <n v="2"/>
    <n v="1"/>
    <s v="NO"/>
    <n v="52560"/>
    <n v="11680"/>
    <n v="5840"/>
    <n v="35040"/>
    <s v="Saab"/>
    <n v="93"/>
    <n v="1995"/>
    <s v="N"/>
    <n v="0"/>
  </r>
  <r>
    <n v="273"/>
    <n v="41"/>
    <n v="954191"/>
    <d v="2010-02-17T00:00:00"/>
    <s v="OH"/>
    <s v="500/1000"/>
    <n v="1000"/>
    <n v="1403.9"/>
    <n v="0"/>
    <n v="449793"/>
    <x v="1"/>
    <x v="1"/>
    <s v="farming-fishing"/>
    <s v="dancing"/>
    <s v="own-child"/>
    <n v="0"/>
    <n v="0"/>
    <d v="2015-01-31T00:00:00"/>
    <s v="Multi-vehicle Collision"/>
    <s v="Side Collision"/>
    <s v="Total Loss"/>
    <s v="Police"/>
    <s v="VA"/>
    <s v="Riverwood"/>
    <s v="9067 Texas Ave"/>
    <n v="16"/>
    <n v="2"/>
    <s v="?"/>
    <n v="1"/>
    <n v="2"/>
    <s v="YES"/>
    <n v="44110"/>
    <n v="4010"/>
    <n v="8020"/>
    <n v="32080"/>
    <s v="Honda"/>
    <s v="Accord"/>
    <n v="2015"/>
    <s v="N"/>
    <n v="0"/>
  </r>
  <r>
    <n v="129"/>
    <n v="30"/>
    <n v="150181"/>
    <d v="2007-05-06T00:00:00"/>
    <s v="IL"/>
    <s v="500/1000"/>
    <n v="2000"/>
    <n v="927.23"/>
    <n v="0"/>
    <n v="450730"/>
    <x v="1"/>
    <x v="1"/>
    <s v="sales"/>
    <s v="video-games"/>
    <s v="husband"/>
    <n v="51500"/>
    <n v="0"/>
    <d v="2015-01-13T00:00:00"/>
    <s v="Single Vehicle Collision"/>
    <s v="Front Collision"/>
    <s v="Total Loss"/>
    <s v="Other"/>
    <s v="SC"/>
    <s v="Hillsdale"/>
    <s v="9245 Weaver Ridge"/>
    <n v="7"/>
    <n v="1"/>
    <s v="NO"/>
    <n v="1"/>
    <n v="3"/>
    <s v="?"/>
    <n v="74360"/>
    <n v="13520"/>
    <n v="6760"/>
    <n v="54080"/>
    <s v="Suburu"/>
    <s v="Forrestor"/>
    <n v="2009"/>
    <s v="N"/>
    <n v="0"/>
  </r>
  <r>
    <n v="140"/>
    <n v="31"/>
    <n v="388671"/>
    <d v="1997-05-01T00:00:00"/>
    <s v="OH"/>
    <s v="250/500"/>
    <n v="2000"/>
    <n v="1554.86"/>
    <n v="6000000"/>
    <n v="608758"/>
    <x v="1"/>
    <x v="7"/>
    <s v="armed-forces"/>
    <s v="base-jumping"/>
    <s v="wife"/>
    <n v="59000"/>
    <n v="0"/>
    <d v="2015-02-16T00:00:00"/>
    <s v="Parked Car"/>
    <s v="?"/>
    <s v="Minor Damage"/>
    <s v="None"/>
    <s v="WV"/>
    <s v="Arlington"/>
    <s v="4585 Francis Ave"/>
    <n v="2"/>
    <n v="1"/>
    <s v="YES"/>
    <n v="1"/>
    <n v="2"/>
    <s v="?"/>
    <n v="6120"/>
    <n v="680"/>
    <n v="680"/>
    <n v="4760"/>
    <s v="Honda"/>
    <s v="Civic"/>
    <n v="2002"/>
    <s v="Y"/>
    <n v="0"/>
  </r>
  <r>
    <n v="419"/>
    <n v="53"/>
    <n v="457244"/>
    <d v="1998-01-28T00:00:00"/>
    <s v="IL"/>
    <s v="500/1000"/>
    <n v="2000"/>
    <n v="736.07"/>
    <n v="6000000"/>
    <n v="445339"/>
    <x v="0"/>
    <x v="6"/>
    <s v="transport-moving"/>
    <s v="chess"/>
    <s v="unmarried"/>
    <n v="45700"/>
    <n v="0"/>
    <d v="2015-02-04T00:00:00"/>
    <s v="Multi-vehicle Collision"/>
    <s v="Side Collision"/>
    <s v="Minor Damage"/>
    <s v="Police"/>
    <s v="SC"/>
    <s v="Northbend"/>
    <s v="6738 Francis Hwy"/>
    <n v="17"/>
    <n v="4"/>
    <s v="?"/>
    <n v="0"/>
    <n v="0"/>
    <s v="YES"/>
    <n v="62280"/>
    <n v="5190"/>
    <n v="10380"/>
    <n v="46710"/>
    <s v="Suburu"/>
    <s v="Forrestor"/>
    <n v="2012"/>
    <s v="N"/>
    <n v="0"/>
  </r>
  <r>
    <n v="315"/>
    <n v="44"/>
    <n v="206667"/>
    <d v="1993-05-05T00:00:00"/>
    <s v="IL"/>
    <s v="250/500"/>
    <n v="1000"/>
    <n v="974.16"/>
    <n v="6000000"/>
    <n v="438328"/>
    <x v="1"/>
    <x v="4"/>
    <s v="sales"/>
    <s v="reading"/>
    <s v="other-relative"/>
    <n v="0"/>
    <n v="-56800"/>
    <d v="2015-02-07T00:00:00"/>
    <s v="Multi-vehicle Collision"/>
    <s v="Front Collision"/>
    <s v="Total Loss"/>
    <s v="Other"/>
    <s v="NY"/>
    <s v="Springfield"/>
    <s v="7576 Pine Ridge"/>
    <n v="12"/>
    <n v="3"/>
    <s v="?"/>
    <n v="1"/>
    <n v="0"/>
    <s v="YES"/>
    <n v="26730"/>
    <n v="4860"/>
    <n v="4860"/>
    <n v="17010"/>
    <s v="Volkswagen"/>
    <s v="Jetta"/>
    <n v="2006"/>
    <s v="N"/>
    <n v="0"/>
  </r>
  <r>
    <n v="72"/>
    <n v="29"/>
    <n v="745200"/>
    <d v="1994-08-06T00:00:00"/>
    <s v="OH"/>
    <s v="500/1000"/>
    <n v="500"/>
    <n v="973.8"/>
    <n v="0"/>
    <n v="479913"/>
    <x v="1"/>
    <x v="2"/>
    <s v="craft-repair"/>
    <s v="exercise"/>
    <s v="own-child"/>
    <n v="0"/>
    <n v="-85900"/>
    <d v="2015-01-16T00:00:00"/>
    <s v="Single Vehicle Collision"/>
    <s v="Rear Collision"/>
    <s v="Major Damage"/>
    <s v="Ambulance"/>
    <s v="WV"/>
    <s v="Arlington"/>
    <s v="9105 Tree Lane"/>
    <n v="9"/>
    <n v="1"/>
    <s v="?"/>
    <n v="1"/>
    <n v="0"/>
    <s v="NO"/>
    <n v="66200"/>
    <n v="6620"/>
    <n v="6620"/>
    <n v="52960"/>
    <s v="Dodge"/>
    <s v="Neon"/>
    <n v="2013"/>
    <s v="N"/>
    <n v="0"/>
  </r>
  <r>
    <n v="32"/>
    <n v="26"/>
    <n v="412703"/>
    <d v="2014-11-14T00:00:00"/>
    <s v="OH"/>
    <s v="100/300"/>
    <n v="2000"/>
    <n v="1260.32"/>
    <n v="6000000"/>
    <n v="460760"/>
    <x v="0"/>
    <x v="7"/>
    <s v="other-service"/>
    <s v="polo"/>
    <s v="not-in-family"/>
    <n v="0"/>
    <n v="-79800"/>
    <d v="2015-02-28T00:00:00"/>
    <s v="Single Vehicle Collision"/>
    <s v="Side Collision"/>
    <s v="Total Loss"/>
    <s v="Fire"/>
    <s v="VA"/>
    <s v="Northbrook"/>
    <s v="2299 Britain Drive"/>
    <n v="16"/>
    <n v="1"/>
    <s v="?"/>
    <n v="1"/>
    <n v="2"/>
    <s v="?"/>
    <n v="45500"/>
    <n v="9100"/>
    <n v="4550"/>
    <n v="31850"/>
    <s v="Toyota"/>
    <s v="Corolla"/>
    <n v="2009"/>
    <s v="N"/>
    <n v="0"/>
  </r>
  <r>
    <n v="230"/>
    <n v="41"/>
    <n v="736771"/>
    <d v="1991-12-14T00:00:00"/>
    <s v="IN"/>
    <s v="100/300"/>
    <n v="1000"/>
    <n v="1464.03"/>
    <n v="0"/>
    <n v="444797"/>
    <x v="0"/>
    <x v="7"/>
    <s v="transport-moving"/>
    <s v="sleeping"/>
    <s v="own-child"/>
    <n v="0"/>
    <n v="0"/>
    <d v="2015-02-08T00:00:00"/>
    <s v="Multi-vehicle Collision"/>
    <s v="Side Collision"/>
    <s v="Minor Damage"/>
    <s v="Ambulance"/>
    <s v="NY"/>
    <s v="Springfield"/>
    <s v="1914 Francis St"/>
    <n v="19"/>
    <n v="3"/>
    <s v="?"/>
    <n v="2"/>
    <n v="0"/>
    <s v="?"/>
    <n v="53040"/>
    <n v="4420"/>
    <n v="4420"/>
    <n v="44200"/>
    <s v="Audi"/>
    <s v="A3"/>
    <n v="2006"/>
    <s v="N"/>
    <n v="0"/>
  </r>
  <r>
    <n v="157"/>
    <n v="32"/>
    <n v="347984"/>
    <d v="2009-10-21T00:00:00"/>
    <s v="OH"/>
    <s v="100/300"/>
    <n v="2000"/>
    <n v="617.11"/>
    <n v="0"/>
    <n v="436711"/>
    <x v="0"/>
    <x v="6"/>
    <s v="other-service"/>
    <s v="reading"/>
    <s v="other-relative"/>
    <n v="0"/>
    <n v="-54100"/>
    <d v="2015-01-02T00:00:00"/>
    <s v="Multi-vehicle Collision"/>
    <s v="Front Collision"/>
    <s v="Major Damage"/>
    <s v="Other"/>
    <s v="VA"/>
    <s v="Columbus"/>
    <s v="6658 Weaver St"/>
    <n v="14"/>
    <n v="3"/>
    <s v="?"/>
    <n v="1"/>
    <n v="2"/>
    <s v="NO"/>
    <n v="50800"/>
    <n v="10160"/>
    <n v="5080"/>
    <n v="35560"/>
    <s v="Mercedes"/>
    <s v="E400"/>
    <n v="2013"/>
    <s v="Y"/>
    <n v="0"/>
  </r>
  <r>
    <n v="265"/>
    <n v="41"/>
    <n v="626074"/>
    <d v="1997-09-29T00:00:00"/>
    <s v="IN"/>
    <s v="250/500"/>
    <n v="2000"/>
    <n v="1724.46"/>
    <n v="6000000"/>
    <n v="432491"/>
    <x v="1"/>
    <x v="2"/>
    <s v="craft-repair"/>
    <s v="sleeping"/>
    <s v="own-child"/>
    <n v="81800"/>
    <n v="0"/>
    <d v="2015-01-13T00:00:00"/>
    <s v="Multi-vehicle Collision"/>
    <s v="Side Collision"/>
    <s v="Total Loss"/>
    <s v="Police"/>
    <s v="SC"/>
    <s v="Northbend"/>
    <s v="1985 5th Ave"/>
    <n v="18"/>
    <n v="3"/>
    <s v="?"/>
    <n v="1"/>
    <n v="3"/>
    <s v="?"/>
    <n v="44200"/>
    <n v="4420"/>
    <n v="4420"/>
    <n v="35360"/>
    <s v="Audi"/>
    <s v="A5"/>
    <n v="2014"/>
    <s v="N"/>
    <n v="0"/>
  </r>
  <r>
    <n v="47"/>
    <n v="34"/>
    <n v="218109"/>
    <d v="2003-12-31T00:00:00"/>
    <s v="IL"/>
    <s v="500/1000"/>
    <n v="500"/>
    <n v="1161.31"/>
    <n v="0"/>
    <n v="617527"/>
    <x v="1"/>
    <x v="1"/>
    <s v="exec-managerial"/>
    <s v="base-jumping"/>
    <s v="other-relative"/>
    <n v="64800"/>
    <n v="-24300"/>
    <d v="2015-01-07T00:00:00"/>
    <s v="Single Vehicle Collision"/>
    <s v="Front Collision"/>
    <s v="Minor Damage"/>
    <s v="Police"/>
    <s v="SC"/>
    <s v="Springfield"/>
    <s v="1707 Sky Ave"/>
    <n v="23"/>
    <n v="1"/>
    <s v="YES"/>
    <n v="1"/>
    <n v="3"/>
    <s v="?"/>
    <m/>
    <n v="11440"/>
    <n v="5720"/>
    <n v="45760"/>
    <s v="Chevrolet"/>
    <s v="Malibu"/>
    <n v="2012"/>
    <s v="N"/>
    <n v="1"/>
  </r>
  <r>
    <n v="113"/>
    <n v="29"/>
    <n v="999435"/>
    <d v="2008-01-01T00:00:00"/>
    <s v="OH"/>
    <s v="250/500"/>
    <n v="2000"/>
    <n v="1091.73"/>
    <n v="0"/>
    <n v="601213"/>
    <x v="0"/>
    <x v="1"/>
    <s v="exec-managerial"/>
    <s v="golf"/>
    <s v="not-in-family"/>
    <n v="36100"/>
    <n v="-42300"/>
    <d v="2015-01-05T00:00:00"/>
    <s v="Multi-vehicle Collision"/>
    <s v="Rear Collision"/>
    <s v="Minor Damage"/>
    <s v="Other"/>
    <s v="NY"/>
    <s v="Springfield"/>
    <s v="6456 Andromedia Drive"/>
    <n v="15"/>
    <n v="3"/>
    <s v="?"/>
    <n v="0"/>
    <n v="2"/>
    <s v="YES"/>
    <n v="49950"/>
    <n v="5550"/>
    <n v="5550"/>
    <n v="38850"/>
    <s v="Nissan"/>
    <s v="Ultima"/>
    <n v="2004"/>
    <s v="Y"/>
    <n v="0"/>
  </r>
  <r>
    <n v="289"/>
    <n v="46"/>
    <n v="858060"/>
    <d v="2004-05-31T00:00:00"/>
    <s v="IL"/>
    <s v="250/500"/>
    <n v="2000"/>
    <n v="1209.07"/>
    <n v="0"/>
    <n v="604138"/>
    <x v="0"/>
    <x v="7"/>
    <s v="armed-forces"/>
    <s v="chess"/>
    <s v="unmarried"/>
    <n v="0"/>
    <n v="0"/>
    <d v="2015-02-28T00:00:00"/>
    <s v="Single Vehicle Collision"/>
    <s v="Rear Collision"/>
    <s v="Minor Damage"/>
    <s v="Ambulance"/>
    <s v="NC"/>
    <s v="Arlington"/>
    <s v="5649 Texas Ave"/>
    <n v="18"/>
    <n v="1"/>
    <s v="YES"/>
    <n v="0"/>
    <n v="1"/>
    <s v="YES"/>
    <n v="56430"/>
    <n v="6270"/>
    <n v="6270"/>
    <n v="43890"/>
    <s v="BMW"/>
    <s v="3 Series"/>
    <n v="1995"/>
    <s v="Y"/>
    <n v="0"/>
  </r>
  <r>
    <n v="254"/>
    <n v="41"/>
    <n v="500384"/>
    <d v="2013-12-18T00:00:00"/>
    <s v="IL"/>
    <s v="250/500"/>
    <n v="2000"/>
    <n v="1241.04"/>
    <n v="0"/>
    <n v="431361"/>
    <x v="1"/>
    <x v="4"/>
    <s v="protective-serv"/>
    <s v="board-games"/>
    <s v="own-child"/>
    <n v="0"/>
    <n v="0"/>
    <d v="2015-01-04T00:00:00"/>
    <s v="Single Vehicle Collision"/>
    <s v="Front Collision"/>
    <s v="Minor Damage"/>
    <s v="Police"/>
    <s v="NY"/>
    <s v="Riverwood"/>
    <s v="1220 MLK Ave"/>
    <n v="16"/>
    <n v="1"/>
    <s v="NO"/>
    <n v="2"/>
    <n v="2"/>
    <s v="YES"/>
    <n v="100210"/>
    <n v="18220"/>
    <n v="18220"/>
    <n v="63770"/>
    <s v="Audi"/>
    <s v="A5"/>
    <n v="2014"/>
    <s v="N"/>
    <n v="0"/>
  </r>
  <r>
    <n v="115"/>
    <n v="30"/>
    <n v="903785"/>
    <d v="2000-08-24T00:00:00"/>
    <s v="OH"/>
    <s v="500/1000"/>
    <n v="500"/>
    <n v="1757.21"/>
    <n v="0"/>
    <n v="477695"/>
    <x v="0"/>
    <x v="5"/>
    <s v="prof-specialty"/>
    <s v="base-jumping"/>
    <s v="wife"/>
    <n v="46400"/>
    <n v="0"/>
    <d v="2015-02-02T00:00:00"/>
    <s v="Multi-vehicle Collision"/>
    <s v="Front Collision"/>
    <s v="Minor Damage"/>
    <s v="Fire"/>
    <s v="NY"/>
    <s v="Northbend"/>
    <s v="1589 Pine St"/>
    <n v="12"/>
    <n v="3"/>
    <s v="NO"/>
    <n v="1"/>
    <n v="0"/>
    <s v="YES"/>
    <n v="49140"/>
    <n v="5460"/>
    <n v="5460"/>
    <n v="38220"/>
    <s v="Ford"/>
    <s v="F150"/>
    <n v="2007"/>
    <s v="N"/>
    <n v="0"/>
  </r>
  <r>
    <n v="236"/>
    <n v="38"/>
    <n v="873859"/>
    <d v="1992-10-14T00:00:00"/>
    <s v="OH"/>
    <s v="250/500"/>
    <n v="1000"/>
    <n v="802.24"/>
    <n v="0"/>
    <n v="612597"/>
    <x v="1"/>
    <x v="6"/>
    <s v="other-service"/>
    <s v="paintball"/>
    <s v="not-in-family"/>
    <n v="0"/>
    <n v="-62500"/>
    <d v="2015-02-23T00:00:00"/>
    <s v="Single Vehicle Collision"/>
    <s v="Side Collision"/>
    <s v="Major Damage"/>
    <s v="Ambulance"/>
    <s v="WV"/>
    <s v="Northbrook"/>
    <s v="8906 Elm Lane"/>
    <n v="16"/>
    <n v="1"/>
    <s v="NO"/>
    <n v="0"/>
    <n v="1"/>
    <s v="?"/>
    <n v="66840"/>
    <n v="16710"/>
    <n v="5570"/>
    <n v="44560"/>
    <s v="Mercedes"/>
    <s v="E400"/>
    <n v="2014"/>
    <s v="N"/>
    <n v="0"/>
  </r>
  <r>
    <n v="7"/>
    <n v="21"/>
    <n v="204294"/>
    <d v="1991-11-16T00:00:00"/>
    <s v="IN"/>
    <s v="500/1000"/>
    <n v="1000"/>
    <n v="1342.72"/>
    <n v="0"/>
    <n v="445638"/>
    <x v="0"/>
    <x v="2"/>
    <s v="machine-op-inspct"/>
    <s v="camping"/>
    <s v="wife"/>
    <n v="0"/>
    <n v="-45300"/>
    <d v="2015-02-10T00:00:00"/>
    <s v="Single Vehicle Collision"/>
    <s v="Front Collision"/>
    <s v="Total Loss"/>
    <s v="Other"/>
    <s v="NY"/>
    <s v="Hillsdale"/>
    <s v="2654 Elm Drive"/>
    <n v="21"/>
    <n v="1"/>
    <s v="?"/>
    <n v="1"/>
    <n v="2"/>
    <s v="?"/>
    <n v="62460"/>
    <n v="6940"/>
    <n v="6940"/>
    <n v="48580"/>
    <s v="Honda"/>
    <s v="Accord"/>
    <n v="2003"/>
    <s v="N"/>
    <n v="0"/>
  </r>
  <r>
    <n v="208"/>
    <n v="36"/>
    <n v="467106"/>
    <d v="1995-10-08T00:00:00"/>
    <s v="OH"/>
    <s v="100/300"/>
    <n v="2000"/>
    <n v="1209.4100000000001"/>
    <n v="5000000"/>
    <n v="476185"/>
    <x v="0"/>
    <x v="7"/>
    <s v="machine-op-inspct"/>
    <s v="base-jumping"/>
    <s v="wife"/>
    <n v="0"/>
    <n v="0"/>
    <d v="2015-02-16T00:00:00"/>
    <s v="Multi-vehicle Collision"/>
    <s v="Side Collision"/>
    <s v="Total Loss"/>
    <s v="Other"/>
    <s v="NY"/>
    <s v="Columbus"/>
    <s v="6681 Texas Ridge"/>
    <n v="15"/>
    <n v="3"/>
    <s v="YES"/>
    <n v="0"/>
    <n v="1"/>
    <s v="?"/>
    <n v="62810"/>
    <n v="11420"/>
    <n v="11420"/>
    <n v="39970"/>
    <s v="Nissan"/>
    <s v="Ultima"/>
    <n v="1999"/>
    <s v="N"/>
    <n v="0"/>
  </r>
  <r>
    <n v="126"/>
    <n v="33"/>
    <n v="357713"/>
    <d v="2007-10-28T00:00:00"/>
    <s v="OH"/>
    <s v="500/1000"/>
    <n v="1000"/>
    <n v="1141.71"/>
    <n v="2000000"/>
    <n v="435995"/>
    <x v="1"/>
    <x v="7"/>
    <s v="priv-house-serv"/>
    <s v="sleeping"/>
    <s v="own-child"/>
    <n v="36700"/>
    <n v="-73400"/>
    <d v="2015-01-04T00:00:00"/>
    <s v="Single Vehicle Collision"/>
    <s v="Front Collision"/>
    <s v="Major Damage"/>
    <s v="Ambulance"/>
    <s v="WV"/>
    <s v="Northbrook"/>
    <s v="7782 Rock St"/>
    <n v="21"/>
    <n v="1"/>
    <s v="YES"/>
    <n v="1"/>
    <n v="2"/>
    <s v="?"/>
    <n v="54160"/>
    <n v="6770"/>
    <n v="6770"/>
    <n v="40620"/>
    <s v="Suburu"/>
    <s v="Legacy"/>
    <n v="2009"/>
    <s v="N"/>
    <n v="0"/>
  </r>
  <r>
    <n v="48"/>
    <n v="35"/>
    <n v="890026"/>
    <d v="2008-05-16T00:00:00"/>
    <s v="IL"/>
    <s v="100/300"/>
    <n v="500"/>
    <n v="1090.03"/>
    <n v="0"/>
    <n v="430232"/>
    <x v="1"/>
    <x v="7"/>
    <s v="exec-managerial"/>
    <s v="golf"/>
    <s v="unmarried"/>
    <n v="0"/>
    <n v="-51000"/>
    <d v="2015-01-30T00:00:00"/>
    <s v="Single Vehicle Collision"/>
    <s v="Rear Collision"/>
    <s v="Major Damage"/>
    <s v="Ambulance"/>
    <s v="WV"/>
    <s v="Arlington"/>
    <s v="9286 Oak Ave"/>
    <n v="1"/>
    <n v="1"/>
    <s v="YES"/>
    <n v="0"/>
    <n v="2"/>
    <s v="NO"/>
    <n v="48400"/>
    <n v="9680"/>
    <n v="4840"/>
    <n v="33880"/>
    <s v="Saab"/>
    <s v="92x"/>
    <n v="2005"/>
    <s v="N"/>
    <n v="0"/>
  </r>
  <r>
    <n v="297"/>
    <n v="48"/>
    <n v="751612"/>
    <d v="2009-06-22T00:00:00"/>
    <s v="IN"/>
    <s v="250/500"/>
    <n v="1000"/>
    <n v="1464.73"/>
    <n v="3000000"/>
    <n v="443861"/>
    <x v="0"/>
    <x v="1"/>
    <s v="exec-managerial"/>
    <s v="golf"/>
    <s v="other-relative"/>
    <n v="54900"/>
    <n v="-36700"/>
    <d v="2015-01-25T00:00:00"/>
    <s v="Multi-vehicle Collision"/>
    <s v="Side Collision"/>
    <s v="Total Loss"/>
    <s v="Fire"/>
    <s v="NY"/>
    <s v="Arlington"/>
    <s v="8758 5th St"/>
    <n v="17"/>
    <n v="3"/>
    <s v="?"/>
    <n v="0"/>
    <n v="0"/>
    <s v="NO"/>
    <n v="51480"/>
    <n v="5720"/>
    <n v="5720"/>
    <n v="40040"/>
    <s v="Toyota"/>
    <s v="Highlander"/>
    <n v="2013"/>
    <s v="N"/>
    <n v="0"/>
  </r>
  <r>
    <n v="160"/>
    <n v="36"/>
    <n v="876680"/>
    <d v="2012-05-10T00:00:00"/>
    <s v="OH"/>
    <s v="100/300"/>
    <n v="1000"/>
    <n v="1118.58"/>
    <n v="0"/>
    <n v="460801"/>
    <x v="1"/>
    <x v="5"/>
    <s v="prof-specialty"/>
    <s v="board-games"/>
    <s v="husband"/>
    <n v="0"/>
    <n v="-36600"/>
    <d v="2015-01-22T00:00:00"/>
    <s v="Multi-vehicle Collision"/>
    <s v="Rear Collision"/>
    <s v="Total Loss"/>
    <s v="Fire"/>
    <s v="NY"/>
    <s v="Columbus"/>
    <s v="7281 Maple Hwy"/>
    <n v="5"/>
    <n v="3"/>
    <s v="NO"/>
    <n v="2"/>
    <n v="1"/>
    <s v="NO"/>
    <n v="51700"/>
    <n v="5170"/>
    <n v="10340"/>
    <n v="36190"/>
    <s v="Saab"/>
    <n v="95"/>
    <n v="2003"/>
    <s v="N"/>
    <n v="0"/>
  </r>
  <r>
    <n v="406"/>
    <n v="58"/>
    <n v="756981"/>
    <d v="2003-10-02T00:00:00"/>
    <s v="OH"/>
    <s v="250/500"/>
    <n v="2000"/>
    <n v="1117.04"/>
    <n v="0"/>
    <n v="605121"/>
    <x v="0"/>
    <x v="0"/>
    <s v="exec-managerial"/>
    <s v="video-games"/>
    <s v="own-child"/>
    <n v="0"/>
    <n v="-42700"/>
    <d v="2015-01-01T00:00:00"/>
    <s v="Multi-vehicle Collision"/>
    <s v="Front Collision"/>
    <s v="Total Loss"/>
    <s v="Other"/>
    <s v="WV"/>
    <s v="Northbend"/>
    <s v="7571 Elm Ridge"/>
    <n v="15"/>
    <n v="3"/>
    <s v="?"/>
    <n v="1"/>
    <n v="2"/>
    <s v="?"/>
    <n v="65520"/>
    <n v="10920"/>
    <n v="5460"/>
    <n v="49140"/>
    <s v="Volkswagen"/>
    <s v="Jetta"/>
    <n v="2009"/>
    <s v="N"/>
    <n v="0"/>
  </r>
  <r>
    <n v="157"/>
    <n v="31"/>
    <n v="121439"/>
    <d v="1990-08-02T00:00:00"/>
    <s v="IN"/>
    <s v="500/1000"/>
    <n v="500"/>
    <n v="1257.83"/>
    <n v="7000000"/>
    <n v="458622"/>
    <x v="0"/>
    <x v="5"/>
    <s v="farming-fishing"/>
    <s v="reading"/>
    <s v="own-child"/>
    <n v="40700"/>
    <n v="-41600"/>
    <d v="2015-02-14T00:00:00"/>
    <s v="Multi-vehicle Collision"/>
    <s v="Rear Collision"/>
    <s v="Major Damage"/>
    <s v="Other"/>
    <s v="OH"/>
    <s v="Arlington"/>
    <s v="6738 Washington Hwy"/>
    <n v="2"/>
    <n v="4"/>
    <s v="NO"/>
    <n v="2"/>
    <n v="2"/>
    <s v="NO"/>
    <n v="47700"/>
    <n v="4770"/>
    <n v="9540"/>
    <n v="33390"/>
    <s v="Accura"/>
    <s v="TL"/>
    <n v="2011"/>
    <s v="Y"/>
    <n v="0"/>
  </r>
  <r>
    <n v="146"/>
    <n v="31"/>
    <n v="411289"/>
    <d v="1997-09-16T00:00:00"/>
    <s v="OH"/>
    <s v="250/500"/>
    <n v="2000"/>
    <n v="1082.72"/>
    <n v="0"/>
    <n v="478661"/>
    <x v="1"/>
    <x v="1"/>
    <s v="machine-op-inspct"/>
    <s v="video-games"/>
    <s v="not-in-family"/>
    <n v="61400"/>
    <n v="-57500"/>
    <d v="2015-01-15T00:00:00"/>
    <s v="Vehicle Theft"/>
    <s v="?"/>
    <s v="Minor Damage"/>
    <s v="None"/>
    <s v="SC"/>
    <s v="Northbend"/>
    <s v="4188 Britain Ave"/>
    <n v="3"/>
    <n v="1"/>
    <s v="YES"/>
    <n v="2"/>
    <n v="0"/>
    <s v="NO"/>
    <n v="5220"/>
    <n v="580"/>
    <n v="580"/>
    <n v="4060"/>
    <s v="Accura"/>
    <s v="MDX"/>
    <n v="2015"/>
    <s v="N"/>
    <n v="0"/>
  </r>
  <r>
    <n v="409"/>
    <n v="57"/>
    <n v="538466"/>
    <d v="1995-07-29T00:00:00"/>
    <s v="IN"/>
    <s v="100/300"/>
    <n v="1000"/>
    <n v="1191.8"/>
    <n v="6000000"/>
    <n v="435299"/>
    <x v="0"/>
    <x v="5"/>
    <s v="protective-serv"/>
    <s v="exercise"/>
    <s v="unmarried"/>
    <n v="55600"/>
    <n v="0"/>
    <d v="2015-01-06T00:00:00"/>
    <s v="Single Vehicle Collision"/>
    <s v="Side Collision"/>
    <s v="Major Damage"/>
    <s v="Other"/>
    <s v="NY"/>
    <s v="Riverwood"/>
    <s v="6934 Lincoln Ave"/>
    <n v="19"/>
    <n v="1"/>
    <s v="NO"/>
    <n v="1"/>
    <n v="0"/>
    <s v="?"/>
    <n v="73320"/>
    <n v="6110"/>
    <n v="12220"/>
    <n v="54990"/>
    <s v="Ford"/>
    <s v="Fusion"/>
    <n v="2012"/>
    <s v="N"/>
    <n v="0"/>
  </r>
  <r>
    <n v="252"/>
    <n v="46"/>
    <n v="932097"/>
    <d v="2005-09-06T00:00:00"/>
    <s v="IN"/>
    <s v="100/300"/>
    <n v="1000"/>
    <n v="1242.02"/>
    <n v="0"/>
    <n v="601961"/>
    <x v="0"/>
    <x v="4"/>
    <s v="adm-clerical"/>
    <s v="dancing"/>
    <s v="wife"/>
    <n v="0"/>
    <n v="-28800"/>
    <d v="2015-02-08T00:00:00"/>
    <s v="Single Vehicle Collision"/>
    <s v="Front Collision"/>
    <s v="Minor Damage"/>
    <s v="Fire"/>
    <s v="VA"/>
    <s v="Hillsdale"/>
    <s v="6390 Apache St"/>
    <n v="17"/>
    <n v="1"/>
    <s v="YES"/>
    <n v="0"/>
    <n v="2"/>
    <s v="YES"/>
    <n v="74900"/>
    <n v="14980"/>
    <n v="7490"/>
    <n v="52430"/>
    <s v="Jeep"/>
    <s v="Grand Cherokee"/>
    <n v="2003"/>
    <s v="N"/>
    <n v="0"/>
  </r>
  <r>
    <n v="6"/>
    <n v="27"/>
    <n v="463727"/>
    <d v="1992-08-05T00:00:00"/>
    <s v="OH"/>
    <s v="250/500"/>
    <n v="500"/>
    <n v="1075.71"/>
    <n v="0"/>
    <n v="604328"/>
    <x v="1"/>
    <x v="5"/>
    <s v="prof-specialty"/>
    <s v="dancing"/>
    <s v="unmarried"/>
    <n v="0"/>
    <n v="-47400"/>
    <d v="2015-02-17T00:00:00"/>
    <s v="Vehicle Theft"/>
    <s v="?"/>
    <s v="Trivial Damage"/>
    <s v="Police"/>
    <s v="WV"/>
    <s v="Columbus"/>
    <s v="7615 Weaver Drive"/>
    <n v="7"/>
    <n v="1"/>
    <s v="?"/>
    <n v="0"/>
    <n v="1"/>
    <s v="YES"/>
    <n v="3190"/>
    <n v="580"/>
    <n v="290"/>
    <n v="2320"/>
    <s v="Saab"/>
    <n v="95"/>
    <n v="2015"/>
    <s v="N"/>
    <n v="0"/>
  </r>
  <r>
    <n v="103"/>
    <n v="33"/>
    <n v="552618"/>
    <d v="1993-01-22T00:00:00"/>
    <s v="IN"/>
    <s v="100/300"/>
    <n v="1000"/>
    <n v="969.88"/>
    <n v="6000000"/>
    <n v="614385"/>
    <x v="0"/>
    <x v="0"/>
    <s v="armed-forces"/>
    <s v="exercise"/>
    <s v="own-child"/>
    <n v="0"/>
    <n v="0"/>
    <d v="2015-01-21T00:00:00"/>
    <s v="Single Vehicle Collision"/>
    <s v="Rear Collision"/>
    <s v="Minor Damage"/>
    <s v="Ambulance"/>
    <s v="NY"/>
    <s v="Columbus"/>
    <s v="6409 Cherokee Drive"/>
    <n v="21"/>
    <n v="1"/>
    <s v="NO"/>
    <n v="1"/>
    <n v="0"/>
    <s v="YES"/>
    <n v="76920"/>
    <n v="12820"/>
    <n v="6410"/>
    <n v="57690"/>
    <s v="Chevrolet"/>
    <s v="Malibu"/>
    <n v="2002"/>
    <s v="N"/>
    <n v="0"/>
  </r>
  <r>
    <n v="369"/>
    <n v="53"/>
    <n v="936638"/>
    <d v="1995-05-20T00:00:00"/>
    <s v="OH"/>
    <s v="250/500"/>
    <n v="2000"/>
    <n v="1459.93"/>
    <n v="0"/>
    <n v="438584"/>
    <x v="1"/>
    <x v="4"/>
    <s v="priv-house-serv"/>
    <s v="video-games"/>
    <s v="not-in-family"/>
    <n v="0"/>
    <n v="0"/>
    <d v="2015-02-09T00:00:00"/>
    <s v="Multi-vehicle Collision"/>
    <s v="Front Collision"/>
    <s v="Total Loss"/>
    <s v="Police"/>
    <s v="WV"/>
    <s v="Springfield"/>
    <s v="1123 5th Lane"/>
    <n v="10"/>
    <n v="2"/>
    <s v="YES"/>
    <n v="1"/>
    <n v="3"/>
    <s v="NO"/>
    <n v="77990"/>
    <n v="7090"/>
    <n v="14180"/>
    <n v="56720"/>
    <s v="Jeep"/>
    <s v="Wrangler"/>
    <n v="2012"/>
    <s v="N"/>
    <n v="0"/>
  </r>
  <r>
    <n v="261"/>
    <n v="46"/>
    <n v="348814"/>
    <d v="1992-09-24T00:00:00"/>
    <s v="IL"/>
    <s v="500/1000"/>
    <n v="1000"/>
    <n v="1245.6099999999999"/>
    <n v="0"/>
    <n v="478703"/>
    <x v="0"/>
    <x v="0"/>
    <s v="transport-moving"/>
    <s v="base-jumping"/>
    <s v="own-child"/>
    <n v="0"/>
    <n v="0"/>
    <d v="2015-02-12T00:00:00"/>
    <s v="Single Vehicle Collision"/>
    <s v="Front Collision"/>
    <s v="Total Loss"/>
    <s v="Fire"/>
    <s v="NY"/>
    <s v="Columbus"/>
    <s v="5168 5th Ave"/>
    <n v="11"/>
    <n v="1"/>
    <s v="YES"/>
    <n v="1"/>
    <n v="0"/>
    <s v="?"/>
    <n v="59670"/>
    <n v="9180"/>
    <n v="9180"/>
    <n v="41310"/>
    <s v="Ford"/>
    <s v="Escape"/>
    <n v="2008"/>
    <s v="N"/>
    <n v="0"/>
  </r>
  <r>
    <n v="159"/>
    <n v="33"/>
    <n v="944102"/>
    <d v="2007-07-20T00:00:00"/>
    <s v="IN"/>
    <s v="100/300"/>
    <n v="2000"/>
    <n v="1462.76"/>
    <n v="0"/>
    <n v="615683"/>
    <x v="1"/>
    <x v="6"/>
    <s v="craft-repair"/>
    <s v="skydiving"/>
    <s v="husband"/>
    <n v="69200"/>
    <n v="-36900"/>
    <d v="2015-02-24T00:00:00"/>
    <s v="Multi-vehicle Collision"/>
    <s v="Rear Collision"/>
    <s v="Major Damage"/>
    <s v="Ambulance"/>
    <s v="NY"/>
    <s v="Columbus"/>
    <s v="3697 Apache Drive"/>
    <n v="23"/>
    <n v="3"/>
    <s v="YES"/>
    <n v="2"/>
    <n v="0"/>
    <s v="NO"/>
    <n v="44880"/>
    <n v="8160"/>
    <n v="4080"/>
    <n v="32640"/>
    <s v="Mercedes"/>
    <s v="C300"/>
    <n v="2004"/>
    <s v="Y"/>
    <n v="0"/>
  </r>
  <r>
    <n v="344"/>
    <n v="51"/>
    <n v="689901"/>
    <d v="1992-04-28T00:00:00"/>
    <s v="IN"/>
    <s v="100/300"/>
    <n v="2000"/>
    <n v="1398.46"/>
    <n v="0"/>
    <n v="455672"/>
    <x v="0"/>
    <x v="2"/>
    <s v="sales"/>
    <s v="skydiving"/>
    <s v="other-relative"/>
    <n v="0"/>
    <n v="0"/>
    <d v="2015-02-02T00:00:00"/>
    <s v="Single Vehicle Collision"/>
    <s v="Side Collision"/>
    <s v="Minor Damage"/>
    <s v="Ambulance"/>
    <s v="NC"/>
    <s v="Northbend"/>
    <s v="1910 Sky Ave"/>
    <n v="14"/>
    <n v="1"/>
    <s v="?"/>
    <n v="0"/>
    <n v="2"/>
    <s v="NO"/>
    <n v="82830"/>
    <n v="7530"/>
    <n v="15060"/>
    <n v="60240"/>
    <s v="Audi"/>
    <s v="A5"/>
    <n v="2004"/>
    <s v="N"/>
    <n v="0"/>
  </r>
  <r>
    <n v="437"/>
    <n v="60"/>
    <n v="901083"/>
    <d v="1998-01-19T00:00:00"/>
    <s v="OH"/>
    <s v="500/1000"/>
    <n v="1000"/>
    <n v="1269.6400000000001"/>
    <n v="0"/>
    <n v="602942"/>
    <x v="1"/>
    <x v="6"/>
    <s v="armed-forces"/>
    <s v="cross-fit"/>
    <s v="unmarried"/>
    <n v="48800"/>
    <n v="0"/>
    <d v="2015-02-14T00:00:00"/>
    <s v="Single Vehicle Collision"/>
    <s v="Front Collision"/>
    <s v="Minor Damage"/>
    <s v="Other"/>
    <s v="SC"/>
    <s v="Riverwood"/>
    <s v="8954 Apache Lane"/>
    <n v="10"/>
    <n v="1"/>
    <s v="NO"/>
    <n v="1"/>
    <n v="3"/>
    <s v="NO"/>
    <n v="84480"/>
    <n v="7680"/>
    <n v="15360"/>
    <n v="61440"/>
    <s v="Chevrolet"/>
    <s v="Silverado"/>
    <n v="2012"/>
    <s v="Y"/>
    <n v="0"/>
  </r>
  <r>
    <n v="65"/>
    <n v="30"/>
    <n v="396224"/>
    <d v="2009-09-08T00:00:00"/>
    <s v="IN"/>
    <s v="100/300"/>
    <n v="500"/>
    <n v="1455.65"/>
    <n v="4000000"/>
    <n v="616706"/>
    <x v="1"/>
    <x v="6"/>
    <s v="transport-moving"/>
    <s v="skydiving"/>
    <s v="wife"/>
    <n v="0"/>
    <n v="-66300"/>
    <d v="2015-02-15T00:00:00"/>
    <s v="Multi-vehicle Collision"/>
    <s v="Side Collision"/>
    <s v="Total Loss"/>
    <s v="Fire"/>
    <s v="WV"/>
    <s v="Hillsdale"/>
    <s v="3110 Lincoln Lane"/>
    <n v="6"/>
    <n v="3"/>
    <s v="?"/>
    <n v="2"/>
    <n v="3"/>
    <s v="NO"/>
    <n v="79800"/>
    <n v="15960"/>
    <n v="7980"/>
    <n v="55860"/>
    <s v="Honda"/>
    <s v="Civic"/>
    <n v="1999"/>
    <s v="N"/>
    <n v="0"/>
  </r>
  <r>
    <n v="280"/>
    <n v="41"/>
    <n v="682178"/>
    <d v="1994-12-18T00:00:00"/>
    <s v="OH"/>
    <s v="500/1000"/>
    <n v="2000"/>
    <n v="1140.31"/>
    <n v="0"/>
    <n v="473243"/>
    <x v="0"/>
    <x v="0"/>
    <s v="adm-clerical"/>
    <s v="exercise"/>
    <s v="husband"/>
    <n v="29300"/>
    <n v="-64700"/>
    <d v="2015-02-28T00:00:00"/>
    <s v="Multi-vehicle Collision"/>
    <s v="Rear Collision"/>
    <s v="Minor Damage"/>
    <s v="Police"/>
    <s v="WV"/>
    <s v="Arlington"/>
    <s v="6035 Rock Ave"/>
    <n v="10"/>
    <n v="3"/>
    <s v="?"/>
    <n v="0"/>
    <n v="3"/>
    <s v="YES"/>
    <n v="53020"/>
    <n v="9640"/>
    <n v="9640"/>
    <n v="33740"/>
    <s v="Toyota"/>
    <s v="Corolla"/>
    <n v="1999"/>
    <s v="N"/>
    <n v="0"/>
  </r>
  <r>
    <n v="269"/>
    <n v="45"/>
    <n v="596298"/>
    <d v="1996-08-23T00:00:00"/>
    <s v="IN"/>
    <s v="500/1000"/>
    <n v="500"/>
    <n v="1330.46"/>
    <n v="0"/>
    <n v="435552"/>
    <x v="1"/>
    <x v="5"/>
    <s v="machine-op-inspct"/>
    <s v="sleeping"/>
    <s v="wife"/>
    <n v="54800"/>
    <n v="-64100"/>
    <d v="2015-01-18T00:00:00"/>
    <s v="Multi-vehicle Collision"/>
    <s v="Side Collision"/>
    <s v="Total Loss"/>
    <s v="Police"/>
    <s v="VA"/>
    <s v="Hillsdale"/>
    <s v="2220 1st Lane"/>
    <n v="5"/>
    <n v="3"/>
    <s v="?"/>
    <n v="0"/>
    <n v="0"/>
    <s v="NO"/>
    <n v="24200"/>
    <n v="2200"/>
    <n v="4400"/>
    <n v="17600"/>
    <s v="Suburu"/>
    <s v="Forrestor"/>
    <n v="2008"/>
    <s v="N"/>
    <n v="0"/>
  </r>
  <r>
    <n v="275"/>
    <n v="40"/>
    <n v="253005"/>
    <d v="1991-11-20T00:00:00"/>
    <s v="OH"/>
    <s v="250/500"/>
    <n v="2000"/>
    <n v="1190.5999999999999"/>
    <n v="0"/>
    <n v="434206"/>
    <x v="0"/>
    <x v="4"/>
    <s v="exec-managerial"/>
    <s v="camping"/>
    <s v="unmarried"/>
    <n v="0"/>
    <n v="-45300"/>
    <d v="2015-01-06T00:00:00"/>
    <s v="Single Vehicle Collision"/>
    <s v="Rear Collision"/>
    <s v="Minor Damage"/>
    <s v="Fire"/>
    <s v="OH"/>
    <s v="Riverwood"/>
    <s v="4972 Francis Lane"/>
    <n v="17"/>
    <n v="1"/>
    <s v="?"/>
    <n v="1"/>
    <n v="3"/>
    <s v="YES"/>
    <n v="43230"/>
    <n v="7860"/>
    <n v="7860"/>
    <n v="27510"/>
    <s v="Chevrolet"/>
    <s v="Silverado"/>
    <n v="2001"/>
    <s v="N"/>
    <n v="0"/>
  </r>
  <r>
    <n v="265"/>
    <n v="45"/>
    <n v="985924"/>
    <d v="1998-10-28T00:00:00"/>
    <s v="OH"/>
    <s v="250/500"/>
    <n v="500"/>
    <n v="972.5"/>
    <n v="0"/>
    <n v="469895"/>
    <x v="1"/>
    <x v="6"/>
    <s v="exec-managerial"/>
    <s v="cross-fit"/>
    <s v="unmarried"/>
    <n v="0"/>
    <n v="0"/>
    <d v="2015-01-19T00:00:00"/>
    <s v="Vehicle Theft"/>
    <s v="?"/>
    <s v="Trivial Damage"/>
    <s v="None"/>
    <s v="NC"/>
    <s v="Springfield"/>
    <s v="6957 Weaver Drive"/>
    <n v="3"/>
    <n v="1"/>
    <s v="NO"/>
    <n v="2"/>
    <n v="3"/>
    <s v="NO"/>
    <n v="3190"/>
    <n v="290"/>
    <n v="580"/>
    <n v="2320"/>
    <s v="Ford"/>
    <s v="Escape"/>
    <n v="1995"/>
    <s v="N"/>
    <n v="0"/>
  </r>
  <r>
    <n v="283"/>
    <n v="43"/>
    <n v="631565"/>
    <d v="1997-07-14T00:00:00"/>
    <s v="IN"/>
    <s v="100/300"/>
    <n v="2000"/>
    <n v="1161.9100000000001"/>
    <n v="0"/>
    <n v="457722"/>
    <x v="1"/>
    <x v="2"/>
    <s v="adm-clerical"/>
    <s v="polo"/>
    <s v="not-in-family"/>
    <n v="0"/>
    <n v="-50400"/>
    <d v="2015-01-17T00:00:00"/>
    <s v="Parked Car"/>
    <s v="?"/>
    <s v="Minor Damage"/>
    <s v="None"/>
    <s v="WV"/>
    <s v="Northbrook"/>
    <s v="1512 Rock Lane"/>
    <n v="9"/>
    <n v="1"/>
    <s v="?"/>
    <n v="0"/>
    <n v="3"/>
    <s v="NO"/>
    <n v="5850"/>
    <n v="1300"/>
    <n v="650"/>
    <n v="3900"/>
    <s v="BMW"/>
    <s v="M5"/>
    <n v="2006"/>
    <s v="N"/>
    <n v="0"/>
  </r>
  <r>
    <n v="84"/>
    <n v="29"/>
    <n v="630998"/>
    <d v="2003-04-09T00:00:00"/>
    <s v="OH"/>
    <s v="250/500"/>
    <n v="1000"/>
    <n v="1117.17"/>
    <n v="0"/>
    <n v="473645"/>
    <x v="1"/>
    <x v="5"/>
    <s v="machine-op-inspct"/>
    <s v="video-games"/>
    <s v="not-in-family"/>
    <n v="0"/>
    <n v="-29900"/>
    <d v="2015-02-12T00:00:00"/>
    <s v="Parked Car"/>
    <s v="?"/>
    <s v="Trivial Damage"/>
    <s v="Police"/>
    <s v="SC"/>
    <s v="Arlington"/>
    <s v="3693 Pine Ave"/>
    <n v="6"/>
    <n v="1"/>
    <s v="YES"/>
    <n v="2"/>
    <n v="0"/>
    <s v="YES"/>
    <n v="6820"/>
    <n v="620"/>
    <n v="1240"/>
    <n v="4960"/>
    <s v="BMW"/>
    <s v="3 Series"/>
    <n v="2005"/>
    <s v="N"/>
    <n v="0"/>
  </r>
  <r>
    <n v="247"/>
    <n v="44"/>
    <n v="926665"/>
    <d v="1992-02-04T00:00:00"/>
    <s v="OH"/>
    <s v="250/500"/>
    <n v="2000"/>
    <n v="1101.51"/>
    <n v="0"/>
    <n v="619108"/>
    <x v="1"/>
    <x v="6"/>
    <s v="farming-fishing"/>
    <s v="camping"/>
    <s v="not-in-family"/>
    <n v="64000"/>
    <n v="0"/>
    <d v="2015-02-11T00:00:00"/>
    <s v="Multi-vehicle Collision"/>
    <s v="Front Collision"/>
    <s v="Minor Damage"/>
    <s v="Fire"/>
    <s v="NY"/>
    <s v="Riverwood"/>
    <s v="9879 Apache Drive"/>
    <n v="22"/>
    <n v="3"/>
    <s v="NO"/>
    <n v="2"/>
    <n v="2"/>
    <s v="NO"/>
    <n v="69480"/>
    <n v="11580"/>
    <n v="11580"/>
    <n v="46320"/>
    <s v="Chevrolet"/>
    <s v="Tahoe"/>
    <n v="2008"/>
    <s v="N"/>
    <n v="0"/>
  </r>
  <r>
    <n v="56"/>
    <n v="29"/>
    <n v="302669"/>
    <d v="2006-06-29T00:00:00"/>
    <s v="IL"/>
    <s v="100/300"/>
    <n v="1000"/>
    <n v="1523.17"/>
    <n v="0"/>
    <n v="610479"/>
    <x v="0"/>
    <x v="4"/>
    <s v="prof-specialty"/>
    <s v="movies"/>
    <s v="own-child"/>
    <n v="0"/>
    <n v="0"/>
    <d v="2015-02-21T00:00:00"/>
    <s v="Multi-vehicle Collision"/>
    <s v="Front Collision"/>
    <s v="Major Damage"/>
    <s v="Fire"/>
    <s v="PA"/>
    <s v="Northbend"/>
    <s v="2494 Andromedia Drive"/>
    <n v="10"/>
    <n v="3"/>
    <s v="?"/>
    <n v="1"/>
    <n v="2"/>
    <s v="YES"/>
    <n v="94560"/>
    <n v="7880"/>
    <n v="15760"/>
    <n v="70920"/>
    <s v="Jeep"/>
    <s v="Grand Cherokee"/>
    <n v="1995"/>
    <s v="N"/>
    <n v="0"/>
  </r>
  <r>
    <n v="210"/>
    <n v="39"/>
    <n v="620020"/>
    <d v="1997-06-21T00:00:00"/>
    <s v="OH"/>
    <s v="500/1000"/>
    <n v="1000"/>
    <n v="984.45"/>
    <n v="0"/>
    <n v="474998"/>
    <x v="0"/>
    <x v="2"/>
    <s v="armed-forces"/>
    <s v="paintball"/>
    <s v="unmarried"/>
    <n v="0"/>
    <n v="0"/>
    <d v="2015-01-02T00:00:00"/>
    <s v="Vehicle Theft"/>
    <s v="?"/>
    <s v="Minor Damage"/>
    <s v="None"/>
    <s v="NC"/>
    <s v="Riverwood"/>
    <s v="4615 Embaracadero Ave"/>
    <n v="4"/>
    <n v="1"/>
    <s v="YES"/>
    <n v="1"/>
    <n v="2"/>
    <s v="?"/>
    <n v="7800"/>
    <n v="780"/>
    <n v="780"/>
    <n v="6240"/>
    <s v="Dodge"/>
    <s v="RAM"/>
    <n v="1997"/>
    <s v="N"/>
    <n v="0"/>
  </r>
  <r>
    <n v="108"/>
    <n v="32"/>
    <n v="439828"/>
    <d v="2006-09-07T00:00:00"/>
    <s v="OH"/>
    <s v="500/1000"/>
    <n v="2000"/>
    <n v="1257"/>
    <n v="4000000"/>
    <n v="616341"/>
    <x v="1"/>
    <x v="5"/>
    <s v="machine-op-inspct"/>
    <s v="basketball"/>
    <s v="unmarried"/>
    <n v="63900"/>
    <n v="-43700"/>
    <d v="2015-01-11T00:00:00"/>
    <s v="Single Vehicle Collision"/>
    <s v="Front Collision"/>
    <s v="Total Loss"/>
    <s v="Other"/>
    <s v="WV"/>
    <s v="Northbrook"/>
    <s v="1929 Britain Drive"/>
    <n v="23"/>
    <n v="1"/>
    <s v="NO"/>
    <n v="1"/>
    <n v="3"/>
    <s v="NO"/>
    <n v="61270"/>
    <n v="5570"/>
    <n v="11140"/>
    <n v="44560"/>
    <s v="Suburu"/>
    <s v="Legacy"/>
    <n v="1999"/>
    <s v="N"/>
    <n v="0"/>
  </r>
  <r>
    <n v="328"/>
    <n v="49"/>
    <n v="971295"/>
    <d v="2001-10-01T00:00:00"/>
    <s v="OH"/>
    <s v="500/1000"/>
    <n v="500"/>
    <n v="1434.51"/>
    <n v="0"/>
    <n v="460535"/>
    <x v="1"/>
    <x v="4"/>
    <s v="transport-moving"/>
    <s v="bungie-jumping"/>
    <s v="wife"/>
    <n v="0"/>
    <n v="0"/>
    <d v="2015-02-23T00:00:00"/>
    <s v="Single Vehicle Collision"/>
    <s v="Rear Collision"/>
    <s v="Total Loss"/>
    <s v="Police"/>
    <s v="NY"/>
    <s v="Riverwood"/>
    <s v="5051 Elm St"/>
    <n v="19"/>
    <n v="1"/>
    <s v="?"/>
    <n v="0"/>
    <n v="2"/>
    <s v="YES"/>
    <n v="71440"/>
    <n v="8930"/>
    <n v="8930"/>
    <n v="53580"/>
    <s v="Mercedes"/>
    <s v="ML350"/>
    <n v="2005"/>
    <s v="N"/>
    <n v="0"/>
  </r>
  <r>
    <n v="186"/>
    <n v="37"/>
    <n v="165565"/>
    <d v="2009-02-20T00:00:00"/>
    <s v="OH"/>
    <s v="250/500"/>
    <n v="2000"/>
    <n v="1628"/>
    <n v="0"/>
    <n v="606487"/>
    <x v="1"/>
    <x v="7"/>
    <s v="priv-house-serv"/>
    <s v="exercise"/>
    <s v="unmarried"/>
    <n v="0"/>
    <n v="0"/>
    <d v="2015-01-28T00:00:00"/>
    <s v="Single Vehicle Collision"/>
    <s v="Rear Collision"/>
    <s v="Total Loss"/>
    <s v="Ambulance"/>
    <s v="NY"/>
    <s v="Hillsdale"/>
    <s v="9910 Maple Ave"/>
    <n v="22"/>
    <n v="1"/>
    <s v="YES"/>
    <n v="1"/>
    <n v="2"/>
    <s v="YES"/>
    <n v="55600"/>
    <n v="11120"/>
    <n v="5560"/>
    <n v="38920"/>
    <s v="Jeep"/>
    <s v="Grand Cherokee"/>
    <n v="2009"/>
    <s v="N"/>
    <n v="0"/>
  </r>
  <r>
    <n v="277"/>
    <n v="44"/>
    <n v="936543"/>
    <d v="2001-06-26T00:00:00"/>
    <s v="IN"/>
    <s v="500/1000"/>
    <n v="500"/>
    <n v="1412.31"/>
    <n v="0"/>
    <n v="620737"/>
    <x v="0"/>
    <x v="5"/>
    <s v="priv-house-serv"/>
    <s v="board-games"/>
    <s v="unmarried"/>
    <n v="0"/>
    <n v="0"/>
    <d v="2015-02-01T00:00:00"/>
    <s v="Vehicle Theft"/>
    <s v="?"/>
    <s v="Trivial Damage"/>
    <s v="Police"/>
    <s v="NC"/>
    <s v="Riverwood"/>
    <s v="5602 Britain St"/>
    <n v="6"/>
    <n v="1"/>
    <s v="NO"/>
    <n v="1"/>
    <n v="3"/>
    <s v="NO"/>
    <n v="5000"/>
    <n v="1000"/>
    <n v="500"/>
    <n v="3500"/>
    <s v="Jeep"/>
    <s v="Wrangler"/>
    <n v="2005"/>
    <s v="N"/>
    <n v="0"/>
  </r>
  <r>
    <n v="138"/>
    <n v="33"/>
    <n v="296960"/>
    <d v="1997-01-18T00:00:00"/>
    <s v="IL"/>
    <s v="250/500"/>
    <n v="500"/>
    <n v="1362.87"/>
    <n v="5000000"/>
    <n v="445904"/>
    <x v="1"/>
    <x v="7"/>
    <s v="exec-managerial"/>
    <s v="paintball"/>
    <s v="own-child"/>
    <n v="56900"/>
    <n v="-56900"/>
    <d v="2015-02-24T00:00:00"/>
    <s v="Single Vehicle Collision"/>
    <s v="Side Collision"/>
    <s v="Minor Damage"/>
    <s v="Other"/>
    <s v="NY"/>
    <s v="Springfield"/>
    <s v="6889 Cherokee St"/>
    <n v="6"/>
    <n v="1"/>
    <s v="NO"/>
    <n v="2"/>
    <n v="0"/>
    <s v="?"/>
    <n v="95810"/>
    <n v="14740"/>
    <n v="14740"/>
    <n v="66330"/>
    <s v="BMW"/>
    <s v="X5"/>
    <n v="2007"/>
    <s v="N"/>
    <n v="0"/>
  </r>
  <r>
    <n v="208"/>
    <n v="41"/>
    <n v="501692"/>
    <d v="2014-06-24T00:00:00"/>
    <s v="IN"/>
    <s v="100/300"/>
    <n v="1000"/>
    <n v="1134.68"/>
    <n v="0"/>
    <n v="464145"/>
    <x v="1"/>
    <x v="6"/>
    <s v="tech-support"/>
    <s v="chess"/>
    <s v="husband"/>
    <n v="0"/>
    <n v="0"/>
    <d v="2015-01-20T00:00:00"/>
    <s v="Single Vehicle Collision"/>
    <s v="Rear Collision"/>
    <s v="Major Damage"/>
    <s v="Ambulance"/>
    <s v="SC"/>
    <s v="Northbend"/>
    <s v="3926 Rock Lane"/>
    <n v="18"/>
    <n v="1"/>
    <s v="NO"/>
    <n v="2"/>
    <n v="2"/>
    <s v="?"/>
    <n v="69300"/>
    <n v="6930"/>
    <n v="13860"/>
    <n v="48510"/>
    <s v="Volkswagen"/>
    <s v="Jetta"/>
    <n v="1996"/>
    <s v="N"/>
    <n v="0"/>
  </r>
  <r>
    <n v="147"/>
    <n v="37"/>
    <n v="525224"/>
    <d v="1992-10-02T00:00:00"/>
    <s v="IN"/>
    <s v="250/500"/>
    <n v="1000"/>
    <n v="1306.78"/>
    <n v="0"/>
    <n v="466818"/>
    <x v="0"/>
    <x v="0"/>
    <s v="prof-specialty"/>
    <s v="video-games"/>
    <s v="other-relative"/>
    <n v="0"/>
    <n v="0"/>
    <d v="2015-01-14T00:00:00"/>
    <s v="Single Vehicle Collision"/>
    <s v="Front Collision"/>
    <s v="Total Loss"/>
    <s v="Ambulance"/>
    <s v="SC"/>
    <s v="Northbend"/>
    <s v="6717 Best Drive"/>
    <n v="22"/>
    <n v="1"/>
    <s v="?"/>
    <n v="1"/>
    <n v="0"/>
    <s v="NO"/>
    <n v="81120"/>
    <n v="13520"/>
    <n v="20280"/>
    <n v="47320"/>
    <s v="Toyota"/>
    <s v="Camry"/>
    <n v="1995"/>
    <s v="N"/>
    <n v="0"/>
  </r>
  <r>
    <n v="8"/>
    <n v="21"/>
    <n v="355085"/>
    <d v="2012-10-09T00:00:00"/>
    <s v="IN"/>
    <s v="500/1000"/>
    <n v="500"/>
    <n v="1021.9"/>
    <n v="0"/>
    <n v="464237"/>
    <x v="0"/>
    <x v="5"/>
    <s v="handlers-cleaners"/>
    <s v="hiking"/>
    <s v="husband"/>
    <n v="0"/>
    <n v="0"/>
    <d v="2015-02-05T00:00:00"/>
    <s v="Single Vehicle Collision"/>
    <s v="Front Collision"/>
    <s v="Major Damage"/>
    <s v="Other"/>
    <s v="WV"/>
    <s v="Columbus"/>
    <s v="6117 4th Ave"/>
    <n v="21"/>
    <n v="1"/>
    <s v="?"/>
    <n v="0"/>
    <n v="0"/>
    <s v="?"/>
    <n v="91260"/>
    <n v="14040"/>
    <n v="14040"/>
    <n v="63180"/>
    <s v="Toyota"/>
    <s v="Corolla"/>
    <n v="2012"/>
    <s v="N"/>
    <n v="0"/>
  </r>
  <r>
    <n v="297"/>
    <n v="48"/>
    <n v="830729"/>
    <d v="1993-02-10T00:00:00"/>
    <s v="IN"/>
    <s v="100/300"/>
    <n v="1000"/>
    <n v="1538.6"/>
    <n v="0"/>
    <n v="618455"/>
    <x v="1"/>
    <x v="0"/>
    <s v="other-service"/>
    <s v="kayaking"/>
    <s v="wife"/>
    <n v="0"/>
    <n v="-54700"/>
    <d v="2015-01-11T00:00:00"/>
    <s v="Single Vehicle Collision"/>
    <s v="Side Collision"/>
    <s v="Minor Damage"/>
    <s v="Fire"/>
    <s v="SC"/>
    <s v="Northbend"/>
    <s v="2668 Cherokee St"/>
    <n v="12"/>
    <n v="1"/>
    <s v="?"/>
    <n v="0"/>
    <n v="0"/>
    <s v="?"/>
    <n v="60600"/>
    <n v="6060"/>
    <n v="12120"/>
    <n v="42420"/>
    <s v="Ford"/>
    <s v="Fusion"/>
    <n v="2004"/>
    <s v="N"/>
    <n v="0"/>
  </r>
  <r>
    <n v="150"/>
    <n v="31"/>
    <n v="651948"/>
    <d v="1994-09-28T00:00:00"/>
    <s v="IN"/>
    <s v="500/1000"/>
    <n v="1000"/>
    <n v="1354.5"/>
    <n v="0"/>
    <n v="456602"/>
    <x v="0"/>
    <x v="4"/>
    <s v="machine-op-inspct"/>
    <s v="base-jumping"/>
    <s v="husband"/>
    <n v="52800"/>
    <n v="0"/>
    <d v="2015-01-02T00:00:00"/>
    <s v="Multi-vehicle Collision"/>
    <s v="Front Collision"/>
    <s v="Major Damage"/>
    <s v="Ambulance"/>
    <s v="NY"/>
    <s v="Arlington"/>
    <s v="6838 Flute Lane"/>
    <n v="6"/>
    <n v="3"/>
    <s v="?"/>
    <n v="0"/>
    <n v="3"/>
    <s v="YES"/>
    <n v="64800"/>
    <n v="6480"/>
    <n v="12960"/>
    <n v="45360"/>
    <s v="Suburu"/>
    <s v="Forrestor"/>
    <n v="2000"/>
    <s v="Y"/>
    <n v="0"/>
  </r>
  <r>
    <n v="4"/>
    <n v="34"/>
    <n v="424358"/>
    <d v="2003-05-24T00:00:00"/>
    <s v="OH"/>
    <s v="500/1000"/>
    <n v="500"/>
    <n v="1282.93"/>
    <n v="0"/>
    <n v="616126"/>
    <x v="1"/>
    <x v="6"/>
    <s v="exec-managerial"/>
    <s v="basketball"/>
    <s v="other-relative"/>
    <n v="0"/>
    <n v="0"/>
    <d v="2015-02-12T00:00:00"/>
    <s v="Multi-vehicle Collision"/>
    <s v="Side Collision"/>
    <s v="Major Damage"/>
    <s v="Police"/>
    <s v="WV"/>
    <s v="Northbrook"/>
    <s v="6583 MLK Ridge"/>
    <n v="0"/>
    <n v="4"/>
    <s v="?"/>
    <n v="0"/>
    <n v="0"/>
    <s v="?"/>
    <n v="66880"/>
    <n v="6080"/>
    <n v="12160"/>
    <n v="48640"/>
    <s v="Chevrolet"/>
    <s v="Silverado"/>
    <n v="1996"/>
    <s v="Y"/>
    <n v="0"/>
  </r>
  <r>
    <n v="210"/>
    <n v="35"/>
    <n v="131478"/>
    <d v="1991-12-25T00:00:00"/>
    <s v="IL"/>
    <s v="500/1000"/>
    <n v="1000"/>
    <n v="1346.27"/>
    <n v="0"/>
    <n v="468508"/>
    <x v="0"/>
    <x v="4"/>
    <s v="farming-fishing"/>
    <s v="cross-fit"/>
    <s v="not-in-family"/>
    <n v="44900"/>
    <n v="-91400"/>
    <d v="2015-01-03T00:00:00"/>
    <s v="Single Vehicle Collision"/>
    <s v="Front Collision"/>
    <s v="Total Loss"/>
    <s v="Ambulance"/>
    <s v="WV"/>
    <s v="Arlington"/>
    <s v="6492 4th Lane"/>
    <n v="11"/>
    <n v="1"/>
    <s v="NO"/>
    <n v="0"/>
    <n v="2"/>
    <s v="?"/>
    <n v="58200"/>
    <n v="5820"/>
    <n v="5820"/>
    <n v="46560"/>
    <s v="BMW"/>
    <s v="X5"/>
    <n v="2013"/>
    <s v="N"/>
    <n v="0"/>
  </r>
  <r>
    <n v="91"/>
    <n v="31"/>
    <n v="268833"/>
    <d v="1999-09-18T00:00:00"/>
    <s v="IN"/>
    <s v="100/300"/>
    <n v="1000"/>
    <n v="1338.4"/>
    <n v="4000000"/>
    <n v="431937"/>
    <x v="1"/>
    <x v="5"/>
    <s v="priv-house-serv"/>
    <s v="polo"/>
    <s v="own-child"/>
    <n v="63600"/>
    <n v="0"/>
    <d v="2015-02-25T00:00:00"/>
    <s v="Single Vehicle Collision"/>
    <s v="Side Collision"/>
    <s v="Minor Damage"/>
    <s v="Police"/>
    <s v="NC"/>
    <s v="Hillsdale"/>
    <s v="7299 Apache St"/>
    <n v="19"/>
    <n v="1"/>
    <s v="?"/>
    <n v="1"/>
    <n v="0"/>
    <s v="NO"/>
    <n v="60570"/>
    <n v="6730"/>
    <n v="6730"/>
    <n v="47110"/>
    <s v="Nissan"/>
    <s v="Maxima"/>
    <n v="2011"/>
    <s v="N"/>
    <n v="0"/>
  </r>
  <r>
    <n v="167"/>
    <n v="36"/>
    <n v="287489"/>
    <d v="1994-02-03T00:00:00"/>
    <s v="IL"/>
    <s v="100/300"/>
    <n v="1000"/>
    <n v="949.44"/>
    <n v="0"/>
    <n v="448603"/>
    <x v="1"/>
    <x v="4"/>
    <s v="exec-managerial"/>
    <s v="camping"/>
    <s v="other-relative"/>
    <n v="0"/>
    <n v="-38400"/>
    <d v="2015-01-19T00:00:00"/>
    <s v="Multi-vehicle Collision"/>
    <s v="Rear Collision"/>
    <s v="Major Damage"/>
    <s v="Ambulance"/>
    <s v="NC"/>
    <s v="Springfield"/>
    <s v="2756 Britain Hwy"/>
    <n v="22"/>
    <n v="3"/>
    <s v="?"/>
    <n v="0"/>
    <n v="0"/>
    <s v="NO"/>
    <n v="69680"/>
    <n v="8710"/>
    <n v="8710"/>
    <n v="52260"/>
    <s v="Mercedes"/>
    <s v="ML350"/>
    <n v="2008"/>
    <s v="Y"/>
    <n v="0"/>
  </r>
  <r>
    <n v="467"/>
    <n v="58"/>
    <n v="808153"/>
    <d v="2003-01-18T00:00:00"/>
    <s v="IN"/>
    <s v="500/1000"/>
    <n v="2000"/>
    <n v="977.4"/>
    <n v="0"/>
    <n v="444500"/>
    <x v="0"/>
    <x v="4"/>
    <s v="transport-moving"/>
    <s v="bungie-jumping"/>
    <s v="own-child"/>
    <n v="82200"/>
    <n v="0"/>
    <d v="2015-01-03T00:00:00"/>
    <s v="Single Vehicle Collision"/>
    <s v="Front Collision"/>
    <s v="Total Loss"/>
    <s v="Fire"/>
    <s v="NY"/>
    <s v="Columbus"/>
    <s v="9360 3rd Drive"/>
    <n v="2"/>
    <n v="1"/>
    <s v="YES"/>
    <n v="2"/>
    <n v="3"/>
    <s v="NO"/>
    <n v="55700"/>
    <n v="5570"/>
    <n v="11140"/>
    <n v="38990"/>
    <s v="Nissan"/>
    <s v="Maxima"/>
    <n v="2014"/>
    <s v="N"/>
    <n v="0"/>
  </r>
  <r>
    <n v="264"/>
    <n v="47"/>
    <n v="687639"/>
    <d v="2005-03-07T00:00:00"/>
    <s v="IN"/>
    <s v="250/500"/>
    <n v="2000"/>
    <n v="1181.46"/>
    <n v="10000000"/>
    <n v="601117"/>
    <x v="1"/>
    <x v="7"/>
    <s v="transport-moving"/>
    <s v="sleeping"/>
    <s v="other-relative"/>
    <n v="0"/>
    <n v="-67400"/>
    <d v="2015-02-12T00:00:00"/>
    <s v="Multi-vehicle Collision"/>
    <s v="Front Collision"/>
    <s v="Total Loss"/>
    <s v="Ambulance"/>
    <s v="OH"/>
    <s v="Arlington"/>
    <s v="1655 Francis Hwy"/>
    <n v="16"/>
    <n v="4"/>
    <s v="YES"/>
    <n v="1"/>
    <n v="2"/>
    <s v="YES"/>
    <n v="62370"/>
    <n v="5670"/>
    <n v="5670"/>
    <n v="51030"/>
    <s v="Dodge"/>
    <s v="Neon"/>
    <n v="2001"/>
    <s v="N"/>
    <n v="0"/>
  </r>
  <r>
    <n v="270"/>
    <n v="45"/>
    <n v="497347"/>
    <d v="2003-08-23T00:00:00"/>
    <s v="OH"/>
    <s v="500/1000"/>
    <n v="500"/>
    <n v="1187.53"/>
    <n v="0"/>
    <n v="615383"/>
    <x v="1"/>
    <x v="1"/>
    <s v="priv-house-serv"/>
    <s v="yachting"/>
    <s v="not-in-family"/>
    <n v="83200"/>
    <n v="-53300"/>
    <d v="2015-02-24T00:00:00"/>
    <s v="Multi-vehicle Collision"/>
    <s v="Side Collision"/>
    <s v="Total Loss"/>
    <s v="Other"/>
    <s v="VA"/>
    <s v="Columbus"/>
    <s v="9720 Lincoln Hwy"/>
    <n v="23"/>
    <n v="3"/>
    <s v="?"/>
    <n v="0"/>
    <n v="0"/>
    <s v="YES"/>
    <n v="54340"/>
    <n v="9880"/>
    <n v="0"/>
    <n v="44460"/>
    <s v="Saab"/>
    <s v="92x"/>
    <n v="2005"/>
    <s v="N"/>
    <n v="0"/>
  </r>
  <r>
    <n v="310"/>
    <n v="48"/>
    <n v="439660"/>
    <d v="2002-07-11T00:00:00"/>
    <s v="OH"/>
    <s v="100/300"/>
    <n v="1000"/>
    <n v="845.16"/>
    <n v="0"/>
    <n v="434342"/>
    <x v="1"/>
    <x v="4"/>
    <s v="priv-house-serv"/>
    <s v="base-jumping"/>
    <s v="other-relative"/>
    <n v="0"/>
    <n v="0"/>
    <d v="2015-02-25T00:00:00"/>
    <s v="Single Vehicle Collision"/>
    <s v="Front Collision"/>
    <s v="Major Damage"/>
    <s v="Police"/>
    <s v="NC"/>
    <s v="Northbend"/>
    <s v="7066 Texas Ave"/>
    <n v="21"/>
    <n v="1"/>
    <s v="YES"/>
    <n v="1"/>
    <n v="0"/>
    <s v="NO"/>
    <n v="55170"/>
    <n v="6130"/>
    <n v="6130"/>
    <n v="42910"/>
    <s v="Audi"/>
    <s v="A5"/>
    <n v="2005"/>
    <s v="Y"/>
    <n v="0"/>
  </r>
  <r>
    <n v="143"/>
    <n v="34"/>
    <n v="847123"/>
    <d v="2014-03-19T00:00:00"/>
    <s v="IL"/>
    <s v="100/300"/>
    <n v="500"/>
    <n v="1442.27"/>
    <n v="0"/>
    <n v="435100"/>
    <x v="0"/>
    <x v="6"/>
    <s v="priv-house-serv"/>
    <s v="exercise"/>
    <s v="wife"/>
    <n v="67900"/>
    <n v="0"/>
    <d v="2015-02-17T00:00:00"/>
    <s v="Single Vehicle Collision"/>
    <s v="Front Collision"/>
    <s v="Minor Damage"/>
    <s v="Other"/>
    <s v="NY"/>
    <s v="Columbus"/>
    <s v="9728 Britain Hwy"/>
    <n v="10"/>
    <n v="1"/>
    <s v="?"/>
    <n v="2"/>
    <n v="3"/>
    <s v="YES"/>
    <n v="58500"/>
    <n v="11700"/>
    <n v="5850"/>
    <n v="40950"/>
    <s v="Dodge"/>
    <s v="RAM"/>
    <n v="1999"/>
    <s v="N"/>
    <n v="0"/>
  </r>
  <r>
    <n v="146"/>
    <n v="32"/>
    <n v="172307"/>
    <d v="1993-12-06T00:00:00"/>
    <s v="OH"/>
    <s v="100/300"/>
    <n v="2000"/>
    <n v="1276.43"/>
    <n v="0"/>
    <n v="431278"/>
    <x v="0"/>
    <x v="2"/>
    <s v="priv-house-serv"/>
    <s v="skydiving"/>
    <s v="own-child"/>
    <n v="0"/>
    <n v="0"/>
    <d v="2015-02-09T00:00:00"/>
    <s v="Single Vehicle Collision"/>
    <s v="Rear Collision"/>
    <s v="Major Damage"/>
    <s v="Fire"/>
    <s v="NC"/>
    <s v="Riverwood"/>
    <s v="4486 Cherokee Ridge"/>
    <n v="12"/>
    <n v="1"/>
    <s v="?"/>
    <n v="0"/>
    <n v="3"/>
    <s v="?"/>
    <n v="59940"/>
    <n v="6660"/>
    <n v="6660"/>
    <n v="46620"/>
    <s v="Honda"/>
    <s v="CRV"/>
    <n v="1995"/>
    <s v="N"/>
    <n v="0"/>
  </r>
  <r>
    <n v="102"/>
    <n v="28"/>
    <n v="810189"/>
    <d v="1999-08-29T00:00:00"/>
    <s v="OH"/>
    <s v="250/500"/>
    <n v="500"/>
    <n v="1075.4100000000001"/>
    <n v="0"/>
    <n v="445648"/>
    <x v="0"/>
    <x v="0"/>
    <s v="machine-op-inspct"/>
    <s v="reading"/>
    <s v="wife"/>
    <n v="55200"/>
    <n v="0"/>
    <d v="2015-02-15T00:00:00"/>
    <s v="Single Vehicle Collision"/>
    <s v="Side Collision"/>
    <s v="Total Loss"/>
    <s v="Police"/>
    <s v="PA"/>
    <s v="Northbend"/>
    <s v="8021 Flute Ave"/>
    <n v="6"/>
    <n v="1"/>
    <s v="NO"/>
    <n v="1"/>
    <n v="0"/>
    <s v="NO"/>
    <n v="73400"/>
    <n v="7340"/>
    <n v="7340"/>
    <n v="58720"/>
    <s v="Dodge"/>
    <s v="Neon"/>
    <n v="1996"/>
    <s v="N"/>
    <n v="0"/>
  </r>
  <r>
    <n v="61"/>
    <n v="23"/>
    <n v="432068"/>
    <d v="2007-03-09T00:00:00"/>
    <s v="IL"/>
    <s v="100/300"/>
    <n v="500"/>
    <n v="1111.72"/>
    <n v="0"/>
    <n v="448857"/>
    <x v="0"/>
    <x v="7"/>
    <s v="exec-managerial"/>
    <s v="bungie-jumping"/>
    <s v="other-relative"/>
    <n v="54600"/>
    <n v="0"/>
    <d v="2015-02-25T00:00:00"/>
    <s v="Single Vehicle Collision"/>
    <s v="Side Collision"/>
    <s v="Major Damage"/>
    <s v="Fire"/>
    <s v="PA"/>
    <s v="Riverwood"/>
    <s v="2774 Apache Drive"/>
    <n v="6"/>
    <n v="1"/>
    <s v="?"/>
    <n v="1"/>
    <n v="2"/>
    <s v="?"/>
    <n v="41850"/>
    <n v="4650"/>
    <n v="4650"/>
    <n v="32550"/>
    <s v="Suburu"/>
    <s v="Legacy"/>
    <n v="1997"/>
    <s v="N"/>
    <n v="0"/>
  </r>
  <r>
    <n v="255"/>
    <n v="44"/>
    <n v="903203"/>
    <d v="2004-01-03T00:00:00"/>
    <s v="OH"/>
    <s v="500/1000"/>
    <n v="2000"/>
    <n v="814.96"/>
    <n v="6000000"/>
    <n v="435267"/>
    <x v="1"/>
    <x v="1"/>
    <s v="priv-house-serv"/>
    <s v="chess"/>
    <s v="not-in-family"/>
    <n v="68500"/>
    <n v="0"/>
    <d v="2015-02-05T00:00:00"/>
    <s v="Parked Car"/>
    <s v="?"/>
    <s v="Trivial Damage"/>
    <s v="Police"/>
    <s v="NC"/>
    <s v="Hillsdale"/>
    <s v="2787 MLK St"/>
    <n v="7"/>
    <n v="1"/>
    <s v="?"/>
    <n v="2"/>
    <n v="2"/>
    <s v="NO"/>
    <n v="6400"/>
    <n v="640"/>
    <n v="1280"/>
    <n v="4480"/>
    <s v="Mercedes"/>
    <s v="ML350"/>
    <n v="2005"/>
    <s v="Y"/>
    <n v="0"/>
  </r>
  <r>
    <n v="211"/>
    <n v="40"/>
    <n v="253085"/>
    <d v="1991-04-25T00:00:00"/>
    <s v="IL"/>
    <s v="500/1000"/>
    <n v="1000"/>
    <n v="1575.86"/>
    <n v="0"/>
    <n v="461275"/>
    <x v="1"/>
    <x v="1"/>
    <s v="other-service"/>
    <s v="sleeping"/>
    <s v="own-child"/>
    <n v="0"/>
    <n v="0"/>
    <d v="2015-01-12T00:00:00"/>
    <s v="Vehicle Theft"/>
    <s v="?"/>
    <s v="Trivial Damage"/>
    <s v="Police"/>
    <s v="WV"/>
    <s v="Northbrook"/>
    <s v="9847 Elm St"/>
    <n v="3"/>
    <n v="1"/>
    <s v="NO"/>
    <n v="1"/>
    <n v="1"/>
    <s v="NO"/>
    <n v="3190"/>
    <n v="580"/>
    <n v="290"/>
    <n v="2320"/>
    <s v="Audi"/>
    <s v="A5"/>
    <n v="2004"/>
    <s v="N"/>
    <n v="0"/>
  </r>
  <r>
    <n v="61"/>
    <n v="29"/>
    <n v="180720"/>
    <d v="1995-03-14T00:00:00"/>
    <s v="IN"/>
    <s v="250/500"/>
    <n v="1000"/>
    <n v="1115.27"/>
    <n v="0"/>
    <n v="613816"/>
    <x v="0"/>
    <x v="7"/>
    <s v="handlers-cleaners"/>
    <s v="polo"/>
    <s v="unmarried"/>
    <n v="0"/>
    <n v="-66000"/>
    <d v="2015-01-01T00:00:00"/>
    <s v="Parked Car"/>
    <s v="?"/>
    <s v="Trivial Damage"/>
    <s v="None"/>
    <s v="VA"/>
    <s v="Hillsdale"/>
    <s v="4629 Elm Ridge"/>
    <n v="10"/>
    <n v="1"/>
    <s v="YES"/>
    <n v="2"/>
    <n v="1"/>
    <s v="YES"/>
    <n v="5900"/>
    <n v="590"/>
    <n v="590"/>
    <n v="4720"/>
    <s v="Nissan"/>
    <s v="Pathfinder"/>
    <n v="2010"/>
    <s v="N"/>
    <n v="0"/>
  </r>
  <r>
    <n v="108"/>
    <n v="31"/>
    <n v="492224"/>
    <d v="2005-12-09T00:00:00"/>
    <s v="IN"/>
    <s v="500/1000"/>
    <n v="2000"/>
    <n v="1175.7"/>
    <n v="0"/>
    <n v="608767"/>
    <x v="0"/>
    <x v="4"/>
    <s v="protective-serv"/>
    <s v="yachting"/>
    <s v="not-in-family"/>
    <n v="0"/>
    <n v="0"/>
    <d v="2015-02-19T00:00:00"/>
    <s v="Single Vehicle Collision"/>
    <s v="Rear Collision"/>
    <s v="Total Loss"/>
    <s v="Fire"/>
    <s v="NY"/>
    <s v="Columbus"/>
    <s v="5585 Washington Drive"/>
    <n v="14"/>
    <n v="1"/>
    <s v="NO"/>
    <n v="0"/>
    <n v="2"/>
    <s v="NO"/>
    <n v="57330"/>
    <n v="6370"/>
    <n v="6370"/>
    <n v="44590"/>
    <s v="Dodge"/>
    <s v="Neon"/>
    <n v="2006"/>
    <s v="N"/>
    <n v="0"/>
  </r>
  <r>
    <n v="303"/>
    <n v="50"/>
    <n v="411477"/>
    <d v="2001-12-25T00:00:00"/>
    <s v="OH"/>
    <s v="100/300"/>
    <n v="500"/>
    <n v="793.15"/>
    <n v="0"/>
    <n v="620869"/>
    <x v="0"/>
    <x v="0"/>
    <s v="tech-support"/>
    <s v="board-games"/>
    <s v="own-child"/>
    <n v="54600"/>
    <n v="-45500"/>
    <d v="2015-01-14T00:00:00"/>
    <s v="Multi-vehicle Collision"/>
    <s v="Front Collision"/>
    <s v="Total Loss"/>
    <s v="Other"/>
    <s v="WV"/>
    <s v="Hillsdale"/>
    <s v="3925 Sky St"/>
    <n v="17"/>
    <n v="3"/>
    <s v="NO"/>
    <n v="0"/>
    <n v="3"/>
    <s v="NO"/>
    <n v="81960"/>
    <n v="13660"/>
    <n v="13660"/>
    <n v="54640"/>
    <s v="Dodge"/>
    <s v="Neon"/>
    <n v="2008"/>
    <s v="N"/>
    <n v="0"/>
  </r>
  <r>
    <n v="152"/>
    <n v="33"/>
    <n v="107181"/>
    <d v="1999-11-14T00:00:00"/>
    <s v="IN"/>
    <s v="250/500"/>
    <n v="500"/>
    <n v="942.51"/>
    <n v="0"/>
    <n v="478981"/>
    <x v="1"/>
    <x v="1"/>
    <s v="transport-moving"/>
    <s v="exercise"/>
    <s v="wife"/>
    <n v="0"/>
    <n v="0"/>
    <d v="2015-01-30T00:00:00"/>
    <s v="Single Vehicle Collision"/>
    <s v="Side Collision"/>
    <s v="Major Damage"/>
    <s v="Fire"/>
    <s v="SC"/>
    <s v="Hillsdale"/>
    <s v="3903 Oak Ave"/>
    <n v="16"/>
    <n v="1"/>
    <s v="YES"/>
    <n v="0"/>
    <n v="0"/>
    <s v="?"/>
    <n v="70400"/>
    <n v="6400"/>
    <n v="19200"/>
    <n v="44800"/>
    <s v="Suburu"/>
    <s v="Legacy"/>
    <n v="2001"/>
    <s v="Y"/>
    <n v="0"/>
  </r>
  <r>
    <n v="120"/>
    <n v="34"/>
    <n v="312940"/>
    <d v="2001-10-27T00:00:00"/>
    <s v="IN"/>
    <s v="500/1000"/>
    <n v="1000"/>
    <n v="1056.71"/>
    <n v="0"/>
    <n v="464630"/>
    <x v="1"/>
    <x v="7"/>
    <s v="protective-serv"/>
    <s v="paintball"/>
    <s v="not-in-family"/>
    <n v="77900"/>
    <n v="0"/>
    <d v="2015-01-20T00:00:00"/>
    <s v="Parked Car"/>
    <s v="?"/>
    <s v="Minor Damage"/>
    <s v="None"/>
    <s v="VA"/>
    <s v="Columbus"/>
    <s v="3805 Lincoln Hwy"/>
    <n v="3"/>
    <n v="1"/>
    <s v="NO"/>
    <n v="2"/>
    <n v="1"/>
    <s v="?"/>
    <n v="3770"/>
    <n v="580"/>
    <n v="580"/>
    <n v="2610"/>
    <s v="Jeep"/>
    <s v="Grand Cherokee"/>
    <n v="2002"/>
    <s v="N"/>
    <n v="0"/>
  </r>
  <r>
    <n v="144"/>
    <n v="36"/>
    <n v="855186"/>
    <d v="1993-10-31T00:00:00"/>
    <s v="IN"/>
    <s v="500/1000"/>
    <n v="2000"/>
    <n v="1255.68"/>
    <n v="6000000"/>
    <n v="466303"/>
    <x v="1"/>
    <x v="2"/>
    <s v="sales"/>
    <s v="reading"/>
    <s v="other-relative"/>
    <n v="23600"/>
    <n v="-15600"/>
    <d v="2015-02-18T00:00:00"/>
    <s v="Parked Car"/>
    <s v="?"/>
    <s v="Minor Damage"/>
    <s v="None"/>
    <s v="NC"/>
    <s v="Arlington"/>
    <s v="4055 2nd Drive"/>
    <n v="7"/>
    <n v="1"/>
    <s v="NO"/>
    <n v="0"/>
    <n v="0"/>
    <s v="?"/>
    <n v="7400"/>
    <n v="740"/>
    <n v="1480"/>
    <n v="5180"/>
    <s v="Dodge"/>
    <s v="Neon"/>
    <n v="2014"/>
    <s v="N"/>
    <n v="0"/>
  </r>
  <r>
    <n v="414"/>
    <n v="52"/>
    <n v="373935"/>
    <d v="2003-02-13T00:00:00"/>
    <s v="IN"/>
    <s v="500/1000"/>
    <n v="500"/>
    <n v="1335.13"/>
    <n v="0"/>
    <n v="452647"/>
    <x v="1"/>
    <x v="5"/>
    <s v="farming-fishing"/>
    <s v="chess"/>
    <s v="unmarried"/>
    <n v="44000"/>
    <n v="-71000"/>
    <d v="2015-01-07T00:00:00"/>
    <s v="Single Vehicle Collision"/>
    <s v="Rear Collision"/>
    <s v="Total Loss"/>
    <s v="Police"/>
    <s v="SC"/>
    <s v="Northbend"/>
    <s v="3707 Oak Ridge"/>
    <n v="13"/>
    <n v="1"/>
    <s v="YES"/>
    <n v="1"/>
    <n v="1"/>
    <s v="?"/>
    <n v="54810"/>
    <n v="6090"/>
    <n v="6090"/>
    <n v="42630"/>
    <s v="Chevrolet"/>
    <s v="Silverado"/>
    <n v="1999"/>
    <s v="Y"/>
    <n v="0"/>
  </r>
  <r>
    <n v="163"/>
    <n v="37"/>
    <n v="812989"/>
    <d v="2004-03-06T00:00:00"/>
    <s v="IN"/>
    <s v="250/500"/>
    <n v="500"/>
    <n v="1178.95"/>
    <n v="6000000"/>
    <n v="441370"/>
    <x v="1"/>
    <x v="7"/>
    <s v="priv-house-serv"/>
    <s v="dancing"/>
    <s v="own-child"/>
    <n v="0"/>
    <n v="-67300"/>
    <d v="2015-01-16T00:00:00"/>
    <s v="Single Vehicle Collision"/>
    <s v="Rear Collision"/>
    <s v="Total Loss"/>
    <s v="Fire"/>
    <s v="NY"/>
    <s v="Springfield"/>
    <s v="7327 Lincoln Drive"/>
    <n v="20"/>
    <n v="1"/>
    <s v="YES"/>
    <n v="2"/>
    <n v="3"/>
    <s v="YES"/>
    <n v="49400"/>
    <n v="4940"/>
    <n v="9880"/>
    <n v="34580"/>
    <s v="Jeep"/>
    <s v="Wrangler"/>
    <n v="2005"/>
    <s v="N"/>
    <n v="0"/>
  </r>
  <r>
    <n v="352"/>
    <n v="53"/>
    <n v="993840"/>
    <d v="2013-07-12T00:00:00"/>
    <s v="IL"/>
    <s v="250/500"/>
    <n v="500"/>
    <n v="1793.16"/>
    <n v="0"/>
    <n v="619166"/>
    <x v="0"/>
    <x v="2"/>
    <s v="tech-support"/>
    <s v="exercise"/>
    <s v="wife"/>
    <n v="0"/>
    <n v="0"/>
    <d v="2015-01-15T00:00:00"/>
    <s v="Single Vehicle Collision"/>
    <s v="Front Collision"/>
    <s v="Minor Damage"/>
    <s v="Fire"/>
    <s v="NC"/>
    <s v="Riverwood"/>
    <s v="9369 Flute Hwy"/>
    <n v="23"/>
    <n v="1"/>
    <s v="YES"/>
    <n v="2"/>
    <n v="2"/>
    <s v="NO"/>
    <n v="68750"/>
    <n v="12500"/>
    <n v="6250"/>
    <n v="50000"/>
    <s v="Chevrolet"/>
    <s v="Malibu"/>
    <n v="2009"/>
    <s v="N"/>
    <n v="0"/>
  </r>
  <r>
    <n v="27"/>
    <n v="32"/>
    <n v="327856"/>
    <d v="2014-08-27T00:00:00"/>
    <s v="OH"/>
    <s v="100/300"/>
    <n v="500"/>
    <n v="1008.38"/>
    <n v="0"/>
    <n v="472803"/>
    <x v="1"/>
    <x v="1"/>
    <s v="adm-clerical"/>
    <s v="yachting"/>
    <s v="other-relative"/>
    <n v="37900"/>
    <n v="0"/>
    <d v="2015-02-01T00:00:00"/>
    <s v="Single Vehicle Collision"/>
    <s v="Front Collision"/>
    <s v="Total Loss"/>
    <s v="Ambulance"/>
    <s v="SC"/>
    <s v="Arlington"/>
    <s v="4239 Weaver Ave"/>
    <n v="11"/>
    <n v="1"/>
    <s v="NO"/>
    <n v="1"/>
    <n v="0"/>
    <s v="?"/>
    <n v="61500"/>
    <n v="12300"/>
    <n v="6150"/>
    <n v="43050"/>
    <s v="Dodge"/>
    <s v="Neon"/>
    <n v="2013"/>
    <s v="N"/>
    <n v="0"/>
  </r>
  <r>
    <n v="239"/>
    <n v="39"/>
    <n v="506333"/>
    <d v="1990-06-22T00:00:00"/>
    <s v="IL"/>
    <s v="100/300"/>
    <n v="500"/>
    <n v="1396.83"/>
    <n v="0"/>
    <n v="442308"/>
    <x v="1"/>
    <x v="4"/>
    <s v="other-service"/>
    <s v="reading"/>
    <s v="husband"/>
    <n v="0"/>
    <n v="0"/>
    <d v="2015-01-06T00:00:00"/>
    <s v="Multi-vehicle Collision"/>
    <s v="Rear Collision"/>
    <s v="Major Damage"/>
    <s v="Ambulance"/>
    <s v="WV"/>
    <s v="Northbend"/>
    <s v="6044 Weaver Drive"/>
    <n v="0"/>
    <n v="4"/>
    <s v="?"/>
    <n v="0"/>
    <n v="3"/>
    <s v="NO"/>
    <n v="76890"/>
    <n v="6990"/>
    <n v="13980"/>
    <n v="55920"/>
    <s v="BMW"/>
    <s v="X6"/>
    <n v="2007"/>
    <s v="N"/>
    <n v="0"/>
  </r>
  <r>
    <n v="33"/>
    <n v="32"/>
    <n v="263159"/>
    <d v="2008-03-07T00:00:00"/>
    <s v="OH"/>
    <s v="100/300"/>
    <n v="500"/>
    <n v="1402.78"/>
    <n v="5000000"/>
    <n v="469383"/>
    <x v="1"/>
    <x v="1"/>
    <s v="other-service"/>
    <s v="base-jumping"/>
    <s v="husband"/>
    <n v="70300"/>
    <n v="-50300"/>
    <d v="2015-02-02T00:00:00"/>
    <s v="Single Vehicle Collision"/>
    <s v="Rear Collision"/>
    <s v="Minor Damage"/>
    <s v="Ambulance"/>
    <s v="NY"/>
    <s v="Northbrook"/>
    <s v="8879 1st Drive"/>
    <n v="2"/>
    <n v="1"/>
    <s v="YES"/>
    <n v="0"/>
    <n v="1"/>
    <s v="?"/>
    <n v="56070"/>
    <n v="6230"/>
    <n v="12460"/>
    <n v="37380"/>
    <s v="Toyota"/>
    <s v="Camry"/>
    <n v="2012"/>
    <s v="N"/>
    <n v="0"/>
  </r>
  <r>
    <n v="88"/>
    <n v="30"/>
    <n v="372912"/>
    <d v="1992-08-05T00:00:00"/>
    <s v="IN"/>
    <s v="100/300"/>
    <n v="1000"/>
    <n v="1437.88"/>
    <n v="0"/>
    <n v="614383"/>
    <x v="1"/>
    <x v="6"/>
    <s v="transport-moving"/>
    <s v="reading"/>
    <s v="husband"/>
    <n v="42800"/>
    <n v="-51200"/>
    <d v="2015-02-25T00:00:00"/>
    <s v="Single Vehicle Collision"/>
    <s v="Side Collision"/>
    <s v="Total Loss"/>
    <s v="Fire"/>
    <s v="SC"/>
    <s v="Northbrook"/>
    <s v="9488 Best Drive"/>
    <n v="3"/>
    <n v="1"/>
    <s v="NO"/>
    <n v="2"/>
    <n v="0"/>
    <s v="YES"/>
    <n v="56000"/>
    <n v="14000"/>
    <n v="0"/>
    <n v="42000"/>
    <s v="Chevrolet"/>
    <s v="Malibu"/>
    <n v="2003"/>
    <s v="N"/>
    <n v="0"/>
  </r>
  <r>
    <n v="101"/>
    <n v="33"/>
    <n v="552788"/>
    <d v="1991-09-03T00:00:00"/>
    <s v="IL"/>
    <s v="500/1000"/>
    <n v="1000"/>
    <n v="1313.64"/>
    <n v="0"/>
    <n v="438617"/>
    <x v="1"/>
    <x v="6"/>
    <s v="priv-house-serv"/>
    <s v="board-games"/>
    <s v="unmarried"/>
    <n v="12100"/>
    <n v="0"/>
    <d v="2015-02-10T00:00:00"/>
    <s v="Parked Car"/>
    <s v="?"/>
    <s v="Trivial Damage"/>
    <s v="None"/>
    <s v="NY"/>
    <s v="Hillsdale"/>
    <s v="7500 Texas Ridge"/>
    <n v="3"/>
    <n v="1"/>
    <s v="YES"/>
    <n v="1"/>
    <n v="0"/>
    <s v="NO"/>
    <n v="4290"/>
    <n v="780"/>
    <n v="390"/>
    <n v="3120"/>
    <s v="Audi"/>
    <s v="A3"/>
    <n v="1997"/>
    <s v="N"/>
    <n v="0"/>
  </r>
  <r>
    <n v="20"/>
    <n v="37"/>
    <n v="722747"/>
    <d v="2011-09-02T00:00:00"/>
    <s v="IL"/>
    <s v="250/500"/>
    <n v="500"/>
    <n v="1482.14"/>
    <n v="0"/>
    <n v="613936"/>
    <x v="1"/>
    <x v="2"/>
    <s v="transport-moving"/>
    <s v="reading"/>
    <s v="husband"/>
    <n v="33000"/>
    <n v="-43600"/>
    <d v="2015-02-22T00:00:00"/>
    <s v="Multi-vehicle Collision"/>
    <s v="Rear Collision"/>
    <s v="Total Loss"/>
    <s v="Other"/>
    <s v="NY"/>
    <s v="Arlington"/>
    <s v="2048 3rd Ridge"/>
    <n v="15"/>
    <n v="3"/>
    <s v="?"/>
    <n v="2"/>
    <n v="1"/>
    <s v="NO"/>
    <n v="60750"/>
    <n v="6750"/>
    <n v="6750"/>
    <n v="47250"/>
    <s v="Suburu"/>
    <s v="Forrestor"/>
    <n v="2003"/>
    <s v="N"/>
    <n v="0"/>
  </r>
  <r>
    <n v="126"/>
    <n v="30"/>
    <n v="248467"/>
    <d v="2012-10-06T00:00:00"/>
    <s v="IL"/>
    <s v="250/500"/>
    <n v="2000"/>
    <n v="1171.75"/>
    <n v="0"/>
    <n v="472163"/>
    <x v="1"/>
    <x v="2"/>
    <s v="machine-op-inspct"/>
    <s v="board-games"/>
    <s v="not-in-family"/>
    <n v="46500"/>
    <n v="-42700"/>
    <d v="2015-01-31T00:00:00"/>
    <s v="Single Vehicle Collision"/>
    <s v="Side Collision"/>
    <s v="Minor Damage"/>
    <s v="Other"/>
    <s v="NY"/>
    <s v="Northbend"/>
    <s v="3419 Apache St"/>
    <n v="23"/>
    <n v="1"/>
    <s v="?"/>
    <n v="2"/>
    <n v="3"/>
    <s v="NO"/>
    <n v="48730"/>
    <n v="4430"/>
    <n v="4430"/>
    <n v="39870"/>
    <s v="Chevrolet"/>
    <s v="Malibu"/>
    <n v="2011"/>
    <s v="N"/>
    <n v="0"/>
  </r>
  <r>
    <n v="264"/>
    <n v="43"/>
    <n v="955953"/>
    <d v="2014-01-18T00:00:00"/>
    <s v="IL"/>
    <s v="500/1000"/>
    <n v="2000"/>
    <n v="1353.33"/>
    <n v="0"/>
    <n v="447458"/>
    <x v="0"/>
    <x v="2"/>
    <s v="adm-clerical"/>
    <s v="video-games"/>
    <s v="not-in-family"/>
    <n v="0"/>
    <n v="-8500"/>
    <d v="2015-02-12T00:00:00"/>
    <s v="Multi-vehicle Collision"/>
    <s v="Front Collision"/>
    <s v="Minor Damage"/>
    <s v="Police"/>
    <s v="WV"/>
    <s v="Springfield"/>
    <s v="9875 MLK Ave"/>
    <n v="9"/>
    <n v="3"/>
    <s v="YES"/>
    <n v="2"/>
    <n v="0"/>
    <s v="NO"/>
    <n v="95150"/>
    <n v="17300"/>
    <n v="17300"/>
    <n v="60550"/>
    <s v="Ford"/>
    <s v="Escape"/>
    <n v="2007"/>
    <s v="N"/>
    <n v="0"/>
  </r>
  <r>
    <n v="78"/>
    <n v="24"/>
    <n v="910622"/>
    <d v="1992-03-22T00:00:00"/>
    <s v="IN"/>
    <s v="100/300"/>
    <n v="500"/>
    <n v="1175.51"/>
    <n v="0"/>
    <n v="474792"/>
    <x v="0"/>
    <x v="4"/>
    <s v="craft-repair"/>
    <s v="yachting"/>
    <s v="husband"/>
    <n v="0"/>
    <n v="0"/>
    <d v="2015-01-06T00:00:00"/>
    <s v="Vehicle Theft"/>
    <s v="?"/>
    <s v="Minor Damage"/>
    <s v="Police"/>
    <s v="NY"/>
    <s v="Columbus"/>
    <s v="3553 Texas Ave"/>
    <n v="20"/>
    <n v="1"/>
    <s v="?"/>
    <n v="0"/>
    <n v="1"/>
    <s v="YES"/>
    <n v="7480"/>
    <n v="680"/>
    <n v="680"/>
    <n v="6120"/>
    <s v="Dodge"/>
    <s v="Neon"/>
    <n v="2003"/>
    <s v="N"/>
    <n v="0"/>
  </r>
  <r>
    <n v="123"/>
    <n v="28"/>
    <n v="137675"/>
    <d v="2012-12-03T00:00:00"/>
    <s v="IL"/>
    <s v="100/300"/>
    <n v="2000"/>
    <n v="1836.02"/>
    <n v="0"/>
    <n v="470559"/>
    <x v="0"/>
    <x v="4"/>
    <s v="transport-moving"/>
    <s v="movies"/>
    <s v="own-child"/>
    <n v="38000"/>
    <n v="-41200"/>
    <d v="2015-01-01T00:00:00"/>
    <s v="Single Vehicle Collision"/>
    <s v="Side Collision"/>
    <s v="Major Damage"/>
    <s v="Ambulance"/>
    <s v="NC"/>
    <s v="Riverwood"/>
    <s v="4335 1st St"/>
    <n v="5"/>
    <n v="1"/>
    <s v="?"/>
    <n v="2"/>
    <n v="1"/>
    <s v="YES"/>
    <n v="79800"/>
    <n v="13300"/>
    <n v="6650"/>
    <n v="59850"/>
    <s v="Volkswagen"/>
    <s v="Passat"/>
    <n v="2011"/>
    <s v="Y"/>
    <n v="0"/>
  </r>
  <r>
    <n v="347"/>
    <n v="51"/>
    <n v="343421"/>
    <d v="1996-10-18T00:00:00"/>
    <s v="OH"/>
    <s v="500/1000"/>
    <n v="500"/>
    <n v="1480.79"/>
    <n v="9000000"/>
    <n v="432399"/>
    <x v="1"/>
    <x v="0"/>
    <s v="priv-house-serv"/>
    <s v="board-games"/>
    <s v="unmarried"/>
    <n v="0"/>
    <n v="-12100"/>
    <d v="2015-01-07T00:00:00"/>
    <s v="Single Vehicle Collision"/>
    <s v="Side Collision"/>
    <s v="Total Loss"/>
    <s v="Other"/>
    <s v="NC"/>
    <s v="Hillsdale"/>
    <s v="9070 Tree Ave"/>
    <n v="15"/>
    <n v="1"/>
    <s v="YES"/>
    <n v="0"/>
    <n v="2"/>
    <s v="?"/>
    <n v="103560"/>
    <n v="8630"/>
    <n v="17260"/>
    <n v="77670"/>
    <s v="Jeep"/>
    <s v="Wrangler"/>
    <n v="1997"/>
    <s v="N"/>
    <n v="0"/>
  </r>
  <r>
    <n v="163"/>
    <n v="38"/>
    <n v="413192"/>
    <d v="1997-10-02T00:00:00"/>
    <s v="IN"/>
    <s v="500/1000"/>
    <n v="2000"/>
    <n v="1453.92"/>
    <n v="0"/>
    <n v="607605"/>
    <x v="1"/>
    <x v="1"/>
    <s v="other-service"/>
    <s v="yachting"/>
    <s v="other-relative"/>
    <n v="51700"/>
    <n v="0"/>
    <d v="2015-02-21T00:00:00"/>
    <s v="Single Vehicle Collision"/>
    <s v="Side Collision"/>
    <s v="Minor Damage"/>
    <s v="Ambulance"/>
    <s v="NY"/>
    <s v="Hillsdale"/>
    <s v="3900 Texas St"/>
    <n v="13"/>
    <n v="1"/>
    <s v="YES"/>
    <n v="2"/>
    <n v="3"/>
    <s v="?"/>
    <n v="79500"/>
    <n v="15900"/>
    <n v="7950"/>
    <n v="55650"/>
    <s v="Accura"/>
    <s v="MDX"/>
    <n v="1995"/>
    <s v="N"/>
    <n v="0"/>
  </r>
  <r>
    <n v="271"/>
    <n v="44"/>
    <n v="247801"/>
    <d v="2008-03-18T00:00:00"/>
    <s v="OH"/>
    <s v="250/500"/>
    <n v="500"/>
    <n v="1340.71"/>
    <n v="0"/>
    <n v="600153"/>
    <x v="1"/>
    <x v="5"/>
    <s v="tech-support"/>
    <s v="base-jumping"/>
    <s v="other-relative"/>
    <n v="0"/>
    <n v="0"/>
    <d v="2015-02-14T00:00:00"/>
    <s v="Single Vehicle Collision"/>
    <s v="Rear Collision"/>
    <s v="Minor Damage"/>
    <s v="Other"/>
    <s v="SC"/>
    <s v="Riverwood"/>
    <s v="9657 5th Ave"/>
    <n v="16"/>
    <n v="1"/>
    <s v="NO"/>
    <n v="2"/>
    <n v="2"/>
    <s v="NO"/>
    <n v="76230"/>
    <n v="6930"/>
    <n v="13860"/>
    <n v="55440"/>
    <s v="Volkswagen"/>
    <s v="Passat"/>
    <n v="1997"/>
    <s v="Y"/>
    <n v="0"/>
  </r>
  <r>
    <n v="410"/>
    <n v="54"/>
    <n v="171147"/>
    <d v="2010-08-29T00:00:00"/>
    <s v="IL"/>
    <s v="100/300"/>
    <n v="2000"/>
    <n v="714.03"/>
    <n v="0"/>
    <n v="465979"/>
    <x v="0"/>
    <x v="0"/>
    <s v="protective-serv"/>
    <s v="board-games"/>
    <s v="own-child"/>
    <n v="0"/>
    <n v="-17000"/>
    <d v="2015-02-16T00:00:00"/>
    <s v="Single Vehicle Collision"/>
    <s v="Side Collision"/>
    <s v="Minor Damage"/>
    <s v="Ambulance"/>
    <s v="WV"/>
    <s v="Northbend"/>
    <s v="5765 Washington St"/>
    <n v="0"/>
    <n v="1"/>
    <s v="YES"/>
    <n v="0"/>
    <n v="2"/>
    <s v="NO"/>
    <n v="59520"/>
    <n v="9920"/>
    <n v="9920"/>
    <n v="39680"/>
    <s v="Honda"/>
    <s v="Accord"/>
    <n v="2001"/>
    <s v="N"/>
    <n v="0"/>
  </r>
  <r>
    <n v="448"/>
    <n v="57"/>
    <n v="431283"/>
    <d v="2005-03-31T00:00:00"/>
    <s v="IL"/>
    <s v="100/300"/>
    <n v="2000"/>
    <n v="1376.16"/>
    <n v="0"/>
    <n v="466555"/>
    <x v="1"/>
    <x v="1"/>
    <s v="tech-support"/>
    <s v="hiking"/>
    <s v="own-child"/>
    <n v="38600"/>
    <n v="-50300"/>
    <d v="2015-02-04T00:00:00"/>
    <s v="Multi-vehicle Collision"/>
    <s v="Front Collision"/>
    <s v="Major Damage"/>
    <s v="Police"/>
    <s v="SC"/>
    <s v="Arlington"/>
    <s v="5997 Embaracadero Drive"/>
    <n v="10"/>
    <n v="3"/>
    <s v="NO"/>
    <n v="2"/>
    <n v="1"/>
    <s v="?"/>
    <n v="47760"/>
    <n v="5970"/>
    <n v="5970"/>
    <n v="35820"/>
    <s v="Suburu"/>
    <s v="Impreza"/>
    <n v="2013"/>
    <s v="Y"/>
    <n v="0"/>
  </r>
  <r>
    <n v="218"/>
    <n v="41"/>
    <n v="461962"/>
    <d v="2013-12-25T00:00:00"/>
    <s v="IL"/>
    <s v="100/300"/>
    <n v="500"/>
    <n v="914.22"/>
    <n v="0"/>
    <n v="444155"/>
    <x v="0"/>
    <x v="7"/>
    <s v="prof-specialty"/>
    <s v="golf"/>
    <s v="wife"/>
    <n v="37900"/>
    <n v="-72900"/>
    <d v="2015-01-22T00:00:00"/>
    <s v="Multi-vehicle Collision"/>
    <s v="Side Collision"/>
    <s v="Total Loss"/>
    <s v="Police"/>
    <s v="NY"/>
    <s v="Springfield"/>
    <s v="1738 Solo Lane"/>
    <n v="14"/>
    <n v="3"/>
    <s v="NO"/>
    <n v="2"/>
    <n v="0"/>
    <s v="NO"/>
    <n v="84590"/>
    <n v="15380"/>
    <n v="7690"/>
    <n v="61520"/>
    <s v="Saab"/>
    <n v="93"/>
    <n v="2013"/>
    <s v="N"/>
    <n v="0"/>
  </r>
  <r>
    <n v="43"/>
    <n v="38"/>
    <n v="149467"/>
    <d v="2014-03-11T00:00:00"/>
    <s v="OH"/>
    <s v="500/1000"/>
    <n v="1000"/>
    <n v="1601.47"/>
    <n v="0"/>
    <n v="465764"/>
    <x v="0"/>
    <x v="1"/>
    <s v="handlers-cleaners"/>
    <s v="skydiving"/>
    <s v="other-relative"/>
    <n v="64400"/>
    <n v="0"/>
    <d v="2015-02-15T00:00:00"/>
    <s v="Multi-vehicle Collision"/>
    <s v="Front Collision"/>
    <s v="Total Loss"/>
    <s v="Other"/>
    <s v="SC"/>
    <s v="Columbus"/>
    <s v="2903 Weaver Drive"/>
    <n v="1"/>
    <n v="3"/>
    <s v="YES"/>
    <n v="2"/>
    <n v="2"/>
    <s v="?"/>
    <n v="61650"/>
    <n v="6850"/>
    <n v="6850"/>
    <n v="47950"/>
    <s v="Nissan"/>
    <s v="Ultima"/>
    <n v="2006"/>
    <s v="N"/>
    <n v="0"/>
  </r>
  <r>
    <n v="33"/>
    <n v="33"/>
    <n v="758740"/>
    <d v="1997-08-04T00:00:00"/>
    <s v="IL"/>
    <s v="500/1000"/>
    <n v="1000"/>
    <n v="1096.79"/>
    <n v="6000000"/>
    <n v="446898"/>
    <x v="1"/>
    <x v="2"/>
    <s v="handlers-cleaners"/>
    <s v="dancing"/>
    <s v="unmarried"/>
    <n v="45500"/>
    <n v="-60600"/>
    <d v="2015-01-07T00:00:00"/>
    <s v="Single Vehicle Collision"/>
    <s v="Rear Collision"/>
    <s v="Major Damage"/>
    <s v="Police"/>
    <s v="VA"/>
    <s v="Springfield"/>
    <s v="8926 Texas Ridge"/>
    <n v="16"/>
    <n v="1"/>
    <s v="?"/>
    <n v="2"/>
    <n v="1"/>
    <s v="?"/>
    <n v="81400"/>
    <n v="8140"/>
    <n v="8140"/>
    <n v="65120"/>
    <s v="BMW"/>
    <s v="M5"/>
    <n v="1998"/>
    <s v="N"/>
    <n v="0"/>
  </r>
  <r>
    <n v="126"/>
    <n v="34"/>
    <n v="628337"/>
    <d v="2007-11-14T00:00:00"/>
    <s v="IN"/>
    <s v="100/300"/>
    <n v="2000"/>
    <n v="1078.22"/>
    <n v="0"/>
    <n v="453274"/>
    <x v="1"/>
    <x v="4"/>
    <s v="transport-moving"/>
    <s v="camping"/>
    <s v="wife"/>
    <n v="54500"/>
    <n v="0"/>
    <d v="2015-02-23T00:00:00"/>
    <s v="Multi-vehicle Collision"/>
    <s v="Side Collision"/>
    <s v="Major Damage"/>
    <s v="Fire"/>
    <s v="SC"/>
    <s v="Northbend"/>
    <s v="4231 3rd Ave"/>
    <n v="2"/>
    <n v="3"/>
    <s v="NO"/>
    <n v="0"/>
    <n v="1"/>
    <s v="YES"/>
    <n v="58410"/>
    <n v="10620"/>
    <n v="5310"/>
    <n v="42480"/>
    <s v="Chevrolet"/>
    <s v="Tahoe"/>
    <n v="2007"/>
    <s v="N"/>
    <n v="0"/>
  </r>
  <r>
    <n v="411"/>
    <n v="56"/>
    <n v="574637"/>
    <d v="1992-07-30T00:00:00"/>
    <s v="IL"/>
    <s v="250/500"/>
    <n v="1000"/>
    <n v="1595.28"/>
    <n v="0"/>
    <n v="479320"/>
    <x v="1"/>
    <x v="6"/>
    <s v="protective-serv"/>
    <s v="exercise"/>
    <s v="other-relative"/>
    <n v="0"/>
    <n v="0"/>
    <d v="2015-01-06T00:00:00"/>
    <s v="Multi-vehicle Collision"/>
    <s v="Side Collision"/>
    <s v="Major Damage"/>
    <s v="Ambulance"/>
    <s v="VA"/>
    <s v="Springfield"/>
    <s v="8049 4th St"/>
    <n v="23"/>
    <n v="3"/>
    <s v="?"/>
    <n v="0"/>
    <n v="0"/>
    <s v="?"/>
    <n v="38610"/>
    <n v="3510"/>
    <n v="3510"/>
    <n v="31590"/>
    <s v="Volkswagen"/>
    <s v="Passat"/>
    <n v="2007"/>
    <s v="N"/>
    <n v="0"/>
  </r>
  <r>
    <n v="225"/>
    <n v="37"/>
    <n v="373600"/>
    <d v="2000-12-01T00:00:00"/>
    <s v="OH"/>
    <s v="100/300"/>
    <n v="1000"/>
    <n v="1217.8399999999999"/>
    <n v="5000000"/>
    <n v="443462"/>
    <x v="1"/>
    <x v="5"/>
    <s v="farming-fishing"/>
    <s v="yachting"/>
    <s v="not-in-family"/>
    <n v="49600"/>
    <n v="0"/>
    <d v="2015-02-07T00:00:00"/>
    <s v="Multi-vehicle Collision"/>
    <s v="Front Collision"/>
    <s v="Minor Damage"/>
    <s v="Fire"/>
    <s v="WV"/>
    <s v="Northbrook"/>
    <s v="6501 5th Drive"/>
    <n v="19"/>
    <n v="3"/>
    <s v="?"/>
    <n v="2"/>
    <n v="2"/>
    <s v="NO"/>
    <n v="57600"/>
    <n v="9600"/>
    <n v="9600"/>
    <n v="38400"/>
    <s v="Volkswagen"/>
    <s v="Passat"/>
    <n v="2015"/>
    <s v="N"/>
    <n v="0"/>
  </r>
  <r>
    <n v="35"/>
    <n v="35"/>
    <n v="930032"/>
    <d v="2002-09-10T00:00:00"/>
    <s v="IL"/>
    <s v="100/300"/>
    <n v="2000"/>
    <n v="1117.42"/>
    <n v="0"/>
    <n v="446158"/>
    <x v="1"/>
    <x v="1"/>
    <s v="protective-serv"/>
    <s v="kayaking"/>
    <s v="not-in-family"/>
    <n v="0"/>
    <n v="-51900"/>
    <d v="2015-02-14T00:00:00"/>
    <s v="Multi-vehicle Collision"/>
    <s v="Side Collision"/>
    <s v="Minor Damage"/>
    <s v="Fire"/>
    <s v="NC"/>
    <s v="Hillsdale"/>
    <s v="7909 Andromedia Hwy"/>
    <n v="23"/>
    <n v="3"/>
    <s v="NO"/>
    <n v="2"/>
    <n v="2"/>
    <s v="NO"/>
    <n v="53190"/>
    <m/>
    <n v="11820"/>
    <n v="35460"/>
    <s v="Volkswagen"/>
    <s v="Jetta"/>
    <n v="1996"/>
    <s v="N"/>
    <n v="1"/>
  </r>
  <r>
    <n v="460"/>
    <n v="57"/>
    <n v="396590"/>
    <d v="1997-11-07T00:00:00"/>
    <s v="OH"/>
    <s v="100/300"/>
    <n v="2000"/>
    <n v="1567.37"/>
    <n v="0"/>
    <n v="602514"/>
    <x v="1"/>
    <x v="7"/>
    <s v="craft-repair"/>
    <s v="skydiving"/>
    <s v="husband"/>
    <n v="62500"/>
    <n v="0"/>
    <d v="2015-02-15T00:00:00"/>
    <s v="Single Vehicle Collision"/>
    <s v="Front Collision"/>
    <s v="Major Damage"/>
    <s v="Other"/>
    <s v="NY"/>
    <s v="Riverwood"/>
    <s v="5865 Sky Lane"/>
    <n v="10"/>
    <n v="1"/>
    <s v="?"/>
    <n v="2"/>
    <n v="3"/>
    <s v="NO"/>
    <n v="58300"/>
    <n v="5830"/>
    <n v="11660"/>
    <n v="40810"/>
    <s v="Nissan"/>
    <s v="Maxima"/>
    <n v="2014"/>
    <s v="Y"/>
    <n v="0"/>
  </r>
  <r>
    <n v="195"/>
    <n v="38"/>
    <n v="238412"/>
    <d v="1993-05-18T00:00:00"/>
    <s v="IL"/>
    <s v="500/1000"/>
    <n v="2000"/>
    <n v="1294.93"/>
    <n v="6000000"/>
    <n v="477356"/>
    <x v="0"/>
    <x v="0"/>
    <s v="tech-support"/>
    <s v="video-games"/>
    <s v="unmarried"/>
    <n v="38000"/>
    <n v="-50300"/>
    <d v="2015-02-14T00:00:00"/>
    <s v="Multi-vehicle Collision"/>
    <s v="Front Collision"/>
    <s v="Minor Damage"/>
    <s v="Ambulance"/>
    <s v="WV"/>
    <s v="Springfield"/>
    <s v="1957 Washington Ave"/>
    <n v="12"/>
    <n v="3"/>
    <s v="YES"/>
    <n v="1"/>
    <n v="2"/>
    <s v="NO"/>
    <n v="64620"/>
    <n v="7180"/>
    <n v="0"/>
    <n v="57440"/>
    <s v="Dodge"/>
    <s v="Neon"/>
    <n v="2003"/>
    <s v="N"/>
    <n v="0"/>
  </r>
  <r>
    <n v="360"/>
    <n v="51"/>
    <n v="484321"/>
    <d v="1996-07-11T00:00:00"/>
    <s v="IL"/>
    <s v="250/500"/>
    <n v="1000"/>
    <n v="1152.1199999999999"/>
    <n v="0"/>
    <n v="434669"/>
    <x v="0"/>
    <x v="1"/>
    <s v="armed-forces"/>
    <s v="hiking"/>
    <s v="not-in-family"/>
    <n v="0"/>
    <n v="-62400"/>
    <d v="2015-02-05T00:00:00"/>
    <s v="Multi-vehicle Collision"/>
    <s v="Side Collision"/>
    <s v="Total Loss"/>
    <s v="Ambulance"/>
    <s v="WV"/>
    <s v="Riverwood"/>
    <s v="7649 Texas St"/>
    <n v="15"/>
    <n v="3"/>
    <s v="NO"/>
    <n v="2"/>
    <n v="0"/>
    <s v="YES"/>
    <n v="90480"/>
    <n v="15080"/>
    <n v="15080"/>
    <n v="60320"/>
    <s v="BMW"/>
    <s v="X6"/>
    <n v="2000"/>
    <s v="N"/>
    <n v="0"/>
  </r>
  <r>
    <n v="300"/>
    <n v="49"/>
    <n v="795847"/>
    <d v="1995-12-17T00:00:00"/>
    <s v="IL"/>
    <s v="100/300"/>
    <n v="1000"/>
    <n v="1441.21"/>
    <n v="0"/>
    <n v="609322"/>
    <x v="1"/>
    <x v="1"/>
    <s v="farming-fishing"/>
    <s v="kayaking"/>
    <s v="wife"/>
    <n v="0"/>
    <n v="0"/>
    <d v="2015-01-04T00:00:00"/>
    <s v="Vehicle Theft"/>
    <s v="?"/>
    <s v="Trivial Damage"/>
    <s v="None"/>
    <s v="SC"/>
    <s v="Columbus"/>
    <s v="1992 Britain Drive"/>
    <n v="3"/>
    <n v="1"/>
    <s v="NO"/>
    <n v="1"/>
    <n v="0"/>
    <s v="NO"/>
    <n v="7080"/>
    <n v="1180"/>
    <n v="1180"/>
    <n v="4720"/>
    <s v="Nissan"/>
    <s v="Maxima"/>
    <n v="2001"/>
    <s v="N"/>
    <n v="0"/>
  </r>
  <r>
    <n v="245"/>
    <n v="42"/>
    <n v="218456"/>
    <d v="2002-07-16T00:00:00"/>
    <s v="IL"/>
    <s v="500/1000"/>
    <n v="1000"/>
    <n v="1575.74"/>
    <n v="7000000"/>
    <n v="614265"/>
    <x v="0"/>
    <x v="7"/>
    <s v="exec-managerial"/>
    <s v="chess"/>
    <s v="other-relative"/>
    <n v="0"/>
    <n v="-68900"/>
    <d v="2015-02-20T00:00:00"/>
    <s v="Parked Car"/>
    <s v="?"/>
    <s v="Minor Damage"/>
    <s v="Police"/>
    <s v="PA"/>
    <s v="Springfield"/>
    <s v="9685 Sky Ridge"/>
    <n v="19"/>
    <n v="1"/>
    <s v="?"/>
    <n v="2"/>
    <n v="2"/>
    <s v="?"/>
    <n v="6490"/>
    <n v="590"/>
    <n v="1180"/>
    <n v="4720"/>
    <s v="Toyota"/>
    <s v="Camry"/>
    <n v="2011"/>
    <s v="Y"/>
    <n v="0"/>
  </r>
  <r>
    <n v="146"/>
    <n v="36"/>
    <n v="792673"/>
    <d v="2013-04-12T00:00:00"/>
    <s v="OH"/>
    <s v="500/1000"/>
    <n v="2000"/>
    <n v="1233.96"/>
    <n v="0"/>
    <n v="606177"/>
    <x v="1"/>
    <x v="4"/>
    <s v="other-service"/>
    <s v="golf"/>
    <s v="other-relative"/>
    <n v="34500"/>
    <n v="-60600"/>
    <d v="2015-02-05T00:00:00"/>
    <s v="Multi-vehicle Collision"/>
    <s v="Side Collision"/>
    <s v="Total Loss"/>
    <s v="Police"/>
    <s v="NC"/>
    <s v="Hillsdale"/>
    <s v="3457 Texas Lane"/>
    <n v="16"/>
    <n v="3"/>
    <s v="NO"/>
    <n v="1"/>
    <n v="1"/>
    <s v="NO"/>
    <n v="55900"/>
    <n v="5590"/>
    <n v="5590"/>
    <n v="44720"/>
    <s v="Nissan"/>
    <s v="Ultima"/>
    <n v="2015"/>
    <s v="N"/>
    <n v="0"/>
  </r>
  <r>
    <n v="67"/>
    <n v="29"/>
    <n v="662256"/>
    <d v="1995-11-13T00:00:00"/>
    <s v="IL"/>
    <s v="250/500"/>
    <n v="1000"/>
    <n v="1861.43"/>
    <n v="0"/>
    <n v="461514"/>
    <x v="0"/>
    <x v="5"/>
    <s v="adm-clerical"/>
    <s v="polo"/>
    <s v="husband"/>
    <n v="60400"/>
    <n v="-67800"/>
    <d v="2015-01-15T00:00:00"/>
    <s v="Single Vehicle Collision"/>
    <s v="Rear Collision"/>
    <s v="Major Damage"/>
    <s v="Other"/>
    <s v="SC"/>
    <s v="Columbus"/>
    <s v="7693 Cherokee Lane"/>
    <n v="16"/>
    <n v="1"/>
    <s v="NO"/>
    <n v="0"/>
    <n v="3"/>
    <s v="YES"/>
    <n v="63800"/>
    <n v="6380"/>
    <n v="6380"/>
    <n v="51040"/>
    <s v="Saab"/>
    <s v="92x"/>
    <n v="1998"/>
    <s v="Y"/>
    <n v="0"/>
  </r>
  <r>
    <n v="380"/>
    <n v="56"/>
    <n v="971338"/>
    <d v="2004-11-04T00:00:00"/>
    <s v="OH"/>
    <s v="100/300"/>
    <n v="1000"/>
    <n v="1570.86"/>
    <n v="0"/>
    <n v="454685"/>
    <x v="0"/>
    <x v="0"/>
    <s v="farming-fishing"/>
    <s v="cross-fit"/>
    <s v="other-relative"/>
    <n v="66000"/>
    <n v="0"/>
    <d v="2015-01-05T00:00:00"/>
    <s v="Single Vehicle Collision"/>
    <s v="Side Collision"/>
    <s v="Total Loss"/>
    <s v="Police"/>
    <s v="VA"/>
    <s v="Northbend"/>
    <s v="3167 4th Ridge"/>
    <n v="10"/>
    <n v="1"/>
    <s v="?"/>
    <n v="0"/>
    <n v="1"/>
    <s v="YES"/>
    <n v="58160"/>
    <n v="7270"/>
    <n v="7270"/>
    <n v="43620"/>
    <s v="Saab"/>
    <n v="95"/>
    <n v="1996"/>
    <s v="Y"/>
    <n v="0"/>
  </r>
  <r>
    <n v="389"/>
    <n v="53"/>
    <n v="714738"/>
    <d v="1998-03-21T00:00:00"/>
    <s v="IL"/>
    <s v="500/1000"/>
    <n v="2000"/>
    <n v="791.47"/>
    <n v="0"/>
    <n v="477260"/>
    <x v="0"/>
    <x v="4"/>
    <s v="armed-forces"/>
    <s v="chess"/>
    <s v="unmarried"/>
    <n v="0"/>
    <n v="0"/>
    <d v="2015-01-01T00:00:00"/>
    <s v="Vehicle Theft"/>
    <s v="?"/>
    <s v="Minor Damage"/>
    <s v="Police"/>
    <s v="NC"/>
    <s v="Riverwood"/>
    <s v="1617 Rock Drive"/>
    <n v="6"/>
    <n v="1"/>
    <s v="NO"/>
    <n v="1"/>
    <n v="2"/>
    <s v="NO"/>
    <n v="6300"/>
    <n v="630"/>
    <n v="1260"/>
    <n v="4410"/>
    <s v="Mercedes"/>
    <s v="C300"/>
    <n v="2001"/>
    <s v="Y"/>
    <n v="0"/>
  </r>
  <r>
    <n v="317"/>
    <n v="46"/>
    <n v="753844"/>
    <d v="1999-07-22T00:00:00"/>
    <s v="IN"/>
    <s v="250/500"/>
    <n v="1000"/>
    <n v="1012.78"/>
    <n v="0"/>
    <n v="469126"/>
    <x v="0"/>
    <x v="0"/>
    <s v="sales"/>
    <s v="yachting"/>
    <s v="other-relative"/>
    <n v="43700"/>
    <n v="0"/>
    <d v="2015-01-26T00:00:00"/>
    <s v="Single Vehicle Collision"/>
    <s v="Front Collision"/>
    <s v="Major Damage"/>
    <s v="Fire"/>
    <s v="WV"/>
    <s v="Arlington"/>
    <s v="7877 3rd Ridge"/>
    <n v="18"/>
    <n v="1"/>
    <s v="NO"/>
    <n v="2"/>
    <n v="1"/>
    <s v="NO"/>
    <n v="104610"/>
    <n v="19020"/>
    <n v="19020"/>
    <n v="66570"/>
    <s v="Mercedes"/>
    <s v="ML350"/>
    <n v="1999"/>
    <s v="Y"/>
    <n v="0"/>
  </r>
  <r>
    <n v="264"/>
    <n v="44"/>
    <n v="976645"/>
    <d v="2010-02-28T00:00:00"/>
    <s v="IL"/>
    <s v="100/300"/>
    <n v="500"/>
    <n v="1047.06"/>
    <n v="6000000"/>
    <n v="443402"/>
    <x v="0"/>
    <x v="6"/>
    <s v="exec-managerial"/>
    <s v="sleeping"/>
    <s v="wife"/>
    <n v="0"/>
    <n v="0"/>
    <d v="2015-02-13T00:00:00"/>
    <s v="Multi-vehicle Collision"/>
    <s v="Rear Collision"/>
    <s v="Major Damage"/>
    <s v="Fire"/>
    <s v="SC"/>
    <s v="Springfield"/>
    <s v="9325 Lincoln Drive"/>
    <n v="20"/>
    <n v="3"/>
    <s v="NO"/>
    <n v="0"/>
    <n v="2"/>
    <s v="NO"/>
    <n v="69850"/>
    <n v="12700"/>
    <n v="6350"/>
    <n v="50800"/>
    <s v="Ford"/>
    <s v="Fusion"/>
    <n v="1999"/>
    <s v="N"/>
    <n v="0"/>
  </r>
  <r>
    <n v="20"/>
    <n v="21"/>
    <n v="918037"/>
    <d v="2005-01-30T00:00:00"/>
    <s v="OH"/>
    <s v="250/500"/>
    <n v="1000"/>
    <n v="1390.29"/>
    <n v="0"/>
    <n v="479408"/>
    <x v="1"/>
    <x v="4"/>
    <s v="priv-house-serv"/>
    <s v="polo"/>
    <s v="other-relative"/>
    <n v="0"/>
    <n v="-41200"/>
    <d v="2015-01-14T00:00:00"/>
    <s v="Single Vehicle Collision"/>
    <s v="Rear Collision"/>
    <s v="Minor Damage"/>
    <s v="Fire"/>
    <s v="PA"/>
    <s v="Northbrook"/>
    <s v="5855 Apache St"/>
    <n v="14"/>
    <n v="1"/>
    <s v="NO"/>
    <n v="0"/>
    <n v="0"/>
    <s v="?"/>
    <n v="62900"/>
    <n v="12580"/>
    <n v="6290"/>
    <n v="44030"/>
    <s v="Accura"/>
    <s v="MDX"/>
    <n v="2006"/>
    <s v="N"/>
    <n v="0"/>
  </r>
  <r>
    <n v="116"/>
    <n v="30"/>
    <n v="996253"/>
    <d v="2001-11-29T00:00:00"/>
    <s v="IN"/>
    <s v="500/1000"/>
    <n v="500"/>
    <n v="951.46"/>
    <n v="0"/>
    <n v="467227"/>
    <x v="0"/>
    <x v="7"/>
    <s v="handlers-cleaners"/>
    <s v="golf"/>
    <s v="not-in-family"/>
    <n v="0"/>
    <n v="-35500"/>
    <d v="2015-01-31T00:00:00"/>
    <s v="Multi-vehicle Collision"/>
    <s v="Front Collision"/>
    <s v="Major Damage"/>
    <s v="Other"/>
    <s v="WV"/>
    <s v="Riverwood"/>
    <s v="1328 Texas Lane"/>
    <n v="8"/>
    <n v="3"/>
    <s v="NO"/>
    <n v="0"/>
    <n v="3"/>
    <s v="?"/>
    <n v="59670"/>
    <n v="6630"/>
    <n v="6630"/>
    <n v="46410"/>
    <s v="Volkswagen"/>
    <s v="Passat"/>
    <n v="2004"/>
    <s v="Y"/>
    <n v="0"/>
  </r>
  <r>
    <n v="222"/>
    <n v="40"/>
    <n v="373731"/>
    <d v="2012-12-24T00:00:00"/>
    <s v="IL"/>
    <s v="100/300"/>
    <n v="1000"/>
    <n v="1226.78"/>
    <n v="0"/>
    <n v="468433"/>
    <x v="0"/>
    <x v="7"/>
    <s v="armed-forces"/>
    <s v="camping"/>
    <s v="unmarried"/>
    <n v="49600"/>
    <n v="-49200"/>
    <d v="2015-01-22T00:00:00"/>
    <s v="Multi-vehicle Collision"/>
    <s v="Rear Collision"/>
    <s v="Minor Damage"/>
    <s v="Other"/>
    <s v="NY"/>
    <s v="Springfield"/>
    <s v="4567 Pine Ave"/>
    <n v="17"/>
    <n v="2"/>
    <s v="YES"/>
    <n v="2"/>
    <n v="0"/>
    <s v="?"/>
    <n v="81500"/>
    <n v="16300"/>
    <n v="8150"/>
    <n v="57050"/>
    <s v="BMW"/>
    <s v="3 Series"/>
    <n v="2013"/>
    <s v="N"/>
    <n v="0"/>
  </r>
  <r>
    <n v="439"/>
    <n v="56"/>
    <n v="836272"/>
    <d v="1997-05-11T00:00:00"/>
    <s v="OH"/>
    <s v="100/300"/>
    <n v="500"/>
    <n v="1280.9000000000001"/>
    <n v="0"/>
    <n v="604289"/>
    <x v="0"/>
    <x v="5"/>
    <s v="armed-forces"/>
    <s v="video-games"/>
    <s v="own-child"/>
    <n v="48900"/>
    <n v="-40900"/>
    <d v="2015-01-30T00:00:00"/>
    <s v="Single Vehicle Collision"/>
    <s v="Rear Collision"/>
    <s v="Minor Damage"/>
    <s v="Ambulance"/>
    <s v="NC"/>
    <s v="Springfield"/>
    <s v="7575 Pine St"/>
    <n v="9"/>
    <n v="1"/>
    <s v="NO"/>
    <n v="2"/>
    <n v="0"/>
    <s v="?"/>
    <n v="50000"/>
    <n v="15000"/>
    <n v="5000"/>
    <n v="30000"/>
    <s v="Jeep"/>
    <s v="Wrangler"/>
    <n v="2009"/>
    <s v="N"/>
    <n v="0"/>
  </r>
  <r>
    <n v="66"/>
    <n v="28"/>
    <n v="167231"/>
    <d v="1994-01-26T00:00:00"/>
    <s v="IN"/>
    <s v="100/300"/>
    <n v="2000"/>
    <n v="1472.77"/>
    <n v="0"/>
    <n v="471366"/>
    <x v="0"/>
    <x v="2"/>
    <s v="adm-clerical"/>
    <s v="exercise"/>
    <s v="husband"/>
    <n v="0"/>
    <n v="-31700"/>
    <d v="2015-02-17T00:00:00"/>
    <s v="Single Vehicle Collision"/>
    <s v="Front Collision"/>
    <s v="Total Loss"/>
    <s v="Other"/>
    <s v="NY"/>
    <s v="Springfield"/>
    <s v="2850 Washington St"/>
    <n v="0"/>
    <n v="1"/>
    <s v="?"/>
    <n v="2"/>
    <n v="1"/>
    <s v="?"/>
    <n v="48290"/>
    <n v="8780"/>
    <n v="8780"/>
    <n v="30730"/>
    <s v="Nissan"/>
    <s v="Maxima"/>
    <n v="1995"/>
    <s v="N"/>
    <n v="0"/>
  </r>
  <r>
    <n v="128"/>
    <n v="29"/>
    <n v="743330"/>
    <d v="2010-11-04T00:00:00"/>
    <s v="OH"/>
    <s v="500/1000"/>
    <n v="1000"/>
    <n v="1878.44"/>
    <n v="0"/>
    <n v="450746"/>
    <x v="0"/>
    <x v="5"/>
    <s v="other-service"/>
    <s v="golf"/>
    <s v="husband"/>
    <n v="0"/>
    <n v="-76000"/>
    <d v="2015-02-20T00:00:00"/>
    <s v="Single Vehicle Collision"/>
    <s v="Rear Collision"/>
    <s v="Total Loss"/>
    <s v="Fire"/>
    <s v="VA"/>
    <s v="Riverwood"/>
    <s v="9169 Cherokee Hwy"/>
    <n v="2"/>
    <n v="1"/>
    <s v="NO"/>
    <n v="0"/>
    <n v="0"/>
    <s v="?"/>
    <n v="59070"/>
    <n v="5370"/>
    <n v="5370"/>
    <n v="48330"/>
    <s v="Chevrolet"/>
    <s v="Malibu"/>
    <n v="2003"/>
    <s v="N"/>
    <n v="0"/>
  </r>
  <r>
    <n v="69"/>
    <n v="24"/>
    <n v="807369"/>
    <d v="1992-06-19T00:00:00"/>
    <s v="IN"/>
    <s v="500/1000"/>
    <n v="500"/>
    <n v="1418.5"/>
    <n v="0"/>
    <n v="614948"/>
    <x v="1"/>
    <x v="5"/>
    <s v="armed-forces"/>
    <s v="yachting"/>
    <s v="other-relative"/>
    <n v="0"/>
    <n v="0"/>
    <d v="2015-02-04T00:00:00"/>
    <s v="Multi-vehicle Collision"/>
    <s v="Rear Collision"/>
    <s v="Minor Damage"/>
    <s v="Police"/>
    <s v="NY"/>
    <s v="Springfield"/>
    <s v="6443 Washington Ridge"/>
    <n v="23"/>
    <n v="3"/>
    <s v="?"/>
    <n v="0"/>
    <n v="0"/>
    <s v="NO"/>
    <n v="63300"/>
    <n v="12660"/>
    <n v="6330"/>
    <n v="44310"/>
    <s v="Dodge"/>
    <s v="RAM"/>
    <n v="2012"/>
    <s v="N"/>
    <n v="0"/>
  </r>
  <r>
    <n v="294"/>
    <n v="46"/>
    <n v="735307"/>
    <d v="2010-06-02T00:00:00"/>
    <s v="IL"/>
    <s v="100/300"/>
    <n v="500"/>
    <n v="1532.8"/>
    <n v="0"/>
    <n v="473935"/>
    <x v="0"/>
    <x v="6"/>
    <s v="prof-specialty"/>
    <s v="exercise"/>
    <s v="own-child"/>
    <n v="0"/>
    <n v="0"/>
    <d v="2015-02-23T00:00:00"/>
    <s v="Single Vehicle Collision"/>
    <s v="Side Collision"/>
    <s v="Total Loss"/>
    <s v="Other"/>
    <s v="SC"/>
    <s v="Northbend"/>
    <s v="6751 5th Hwy"/>
    <n v="8"/>
    <n v="1"/>
    <s v="NO"/>
    <n v="0"/>
    <n v="3"/>
    <s v="YES"/>
    <n v="65780"/>
    <n v="11960"/>
    <n v="11960"/>
    <n v="41860"/>
    <s v="Mercedes"/>
    <s v="ML350"/>
    <n v="2013"/>
    <s v="N"/>
    <n v="0"/>
  </r>
  <r>
    <n v="19"/>
    <n v="29"/>
    <n v="789208"/>
    <d v="2002-10-12T00:00:00"/>
    <s v="OH"/>
    <s v="250/500"/>
    <n v="500"/>
    <n v="1304.3499999999999"/>
    <n v="0"/>
    <n v="617267"/>
    <x v="0"/>
    <x v="7"/>
    <s v="transport-moving"/>
    <s v="cross-fit"/>
    <s v="not-in-family"/>
    <n v="0"/>
    <n v="0"/>
    <d v="2015-02-08T00:00:00"/>
    <s v="Multi-vehicle Collision"/>
    <s v="Front Collision"/>
    <s v="Total Loss"/>
    <s v="Ambulance"/>
    <s v="NY"/>
    <s v="Columbus"/>
    <s v="2289 Weaver Ridge"/>
    <n v="6"/>
    <n v="3"/>
    <s v="NO"/>
    <n v="0"/>
    <n v="2"/>
    <s v="?"/>
    <n v="75400"/>
    <n v="11600"/>
    <n v="11600"/>
    <n v="52200"/>
    <s v="Dodge"/>
    <s v="Neon"/>
    <n v="2005"/>
    <s v="Y"/>
    <n v="0"/>
  </r>
  <r>
    <n v="191"/>
    <n v="33"/>
    <n v="585324"/>
    <d v="2008-02-25T00:00:00"/>
    <s v="OH"/>
    <s v="500/1000"/>
    <n v="2000"/>
    <n v="1551.61"/>
    <n v="0"/>
    <n v="470670"/>
    <x v="0"/>
    <x v="5"/>
    <s v="armed-forces"/>
    <s v="movies"/>
    <s v="unmarried"/>
    <n v="45000"/>
    <n v="-30400"/>
    <d v="2015-02-21T00:00:00"/>
    <s v="Vehicle Theft"/>
    <s v="?"/>
    <s v="Minor Damage"/>
    <s v="None"/>
    <s v="WV"/>
    <s v="Arlington"/>
    <s v="8306 1st Drive"/>
    <n v="3"/>
    <n v="1"/>
    <s v="YES"/>
    <n v="1"/>
    <n v="1"/>
    <s v="NO"/>
    <n v="2250"/>
    <n v="250"/>
    <n v="250"/>
    <n v="1750"/>
    <s v="Toyota"/>
    <s v="Corolla"/>
    <n v="2005"/>
    <s v="N"/>
    <n v="0"/>
  </r>
  <r>
    <n v="4"/>
    <n v="39"/>
    <n v="498759"/>
    <d v="1996-09-05T00:00:00"/>
    <s v="IL"/>
    <s v="100/300"/>
    <n v="1000"/>
    <n v="1326.98"/>
    <n v="6000000"/>
    <n v="450368"/>
    <x v="1"/>
    <x v="5"/>
    <s v="machine-op-inspct"/>
    <s v="reading"/>
    <s v="unmarried"/>
    <n v="64200"/>
    <n v="0"/>
    <d v="2015-01-13T00:00:00"/>
    <s v="Multi-vehicle Collision"/>
    <s v="Front Collision"/>
    <s v="Minor Damage"/>
    <s v="Ambulance"/>
    <s v="VA"/>
    <s v="Northbend"/>
    <s v="2603 Andromedia Hwy"/>
    <n v="14"/>
    <n v="3"/>
    <s v="YES"/>
    <n v="1"/>
    <n v="3"/>
    <s v="?"/>
    <n v="54120"/>
    <n v="4510"/>
    <n v="9020"/>
    <n v="40590"/>
    <s v="Jeep"/>
    <s v="Grand Cherokee"/>
    <n v="2007"/>
    <s v="N"/>
    <n v="0"/>
  </r>
  <r>
    <n v="298"/>
    <n v="49"/>
    <n v="795004"/>
    <d v="1998-03-16T00:00:00"/>
    <s v="OH"/>
    <s v="250/500"/>
    <n v="500"/>
    <n v="862.92"/>
    <n v="0"/>
    <n v="448809"/>
    <x v="0"/>
    <x v="0"/>
    <s v="machine-op-inspct"/>
    <s v="camping"/>
    <s v="wife"/>
    <n v="0"/>
    <n v="-71700"/>
    <d v="2015-01-17T00:00:00"/>
    <s v="Multi-vehicle Collision"/>
    <s v="Side Collision"/>
    <s v="Major Damage"/>
    <s v="Other"/>
    <s v="NY"/>
    <s v="Northbrook"/>
    <s v="6479 Francis Ave"/>
    <n v="16"/>
    <n v="3"/>
    <s v="NO"/>
    <n v="0"/>
    <n v="2"/>
    <s v="NO"/>
    <n v="69480"/>
    <n v="11580"/>
    <n v="11580"/>
    <n v="46320"/>
    <s v="Saab"/>
    <n v="95"/>
    <n v="2007"/>
    <s v="N"/>
    <n v="0"/>
  </r>
  <r>
    <n v="231"/>
    <n v="43"/>
    <n v="203250"/>
    <d v="2010-04-22T00:00:00"/>
    <s v="IN"/>
    <s v="100/300"/>
    <n v="2000"/>
    <n v="1331.69"/>
    <n v="0"/>
    <n v="469653"/>
    <x v="1"/>
    <x v="4"/>
    <s v="adm-clerical"/>
    <s v="reading"/>
    <s v="not-in-family"/>
    <n v="0"/>
    <n v="0"/>
    <d v="2015-02-18T00:00:00"/>
    <s v="Single Vehicle Collision"/>
    <s v="Rear Collision"/>
    <s v="Minor Damage"/>
    <s v="Police"/>
    <s v="NY"/>
    <s v="Northbend"/>
    <s v="6428 Andromedia Lane"/>
    <n v="12"/>
    <n v="1"/>
    <s v="?"/>
    <n v="1"/>
    <n v="2"/>
    <s v="NO"/>
    <n v="66950"/>
    <n v="10300"/>
    <n v="10300"/>
    <n v="46350"/>
    <s v="Chevrolet"/>
    <s v="Malibu"/>
    <n v="2015"/>
    <s v="N"/>
    <n v="0"/>
  </r>
  <r>
    <n v="338"/>
    <n v="47"/>
    <n v="430794"/>
    <d v="2008-01-25T00:00:00"/>
    <s v="OH"/>
    <s v="250/500"/>
    <n v="2000"/>
    <n v="1486.04"/>
    <n v="0"/>
    <n v="615688"/>
    <x v="1"/>
    <x v="2"/>
    <s v="armed-forces"/>
    <s v="board-games"/>
    <s v="own-child"/>
    <n v="0"/>
    <n v="-56200"/>
    <d v="2015-01-14T00:00:00"/>
    <s v="Multi-vehicle Collision"/>
    <s v="Rear Collision"/>
    <s v="Major Damage"/>
    <s v="Other"/>
    <s v="OH"/>
    <s v="Northbrook"/>
    <s v="9081 Cherokee Hwy"/>
    <n v="1"/>
    <n v="3"/>
    <s v="NO"/>
    <n v="2"/>
    <n v="3"/>
    <s v="?"/>
    <n v="64100"/>
    <n v="12820"/>
    <n v="6410"/>
    <n v="44870"/>
    <s v="Dodge"/>
    <s v="RAM"/>
    <n v="2014"/>
    <s v="Y"/>
    <n v="0"/>
  </r>
  <r>
    <n v="261"/>
    <n v="46"/>
    <n v="156636"/>
    <d v="2000-09-10T00:00:00"/>
    <s v="IN"/>
    <s v="100/300"/>
    <n v="1000"/>
    <n v="870.55"/>
    <n v="0"/>
    <n v="465631"/>
    <x v="0"/>
    <x v="1"/>
    <s v="prof-specialty"/>
    <s v="camping"/>
    <s v="unmarried"/>
    <n v="0"/>
    <n v="-49400"/>
    <d v="2015-01-27T00:00:00"/>
    <s v="Single Vehicle Collision"/>
    <s v="Rear Collision"/>
    <s v="Minor Damage"/>
    <s v="Other"/>
    <s v="SC"/>
    <s v="Springfield"/>
    <s v="1532 Washington St"/>
    <n v="19"/>
    <n v="1"/>
    <s v="?"/>
    <n v="0"/>
    <n v="3"/>
    <s v="?"/>
    <n v="80280"/>
    <n v="13380"/>
    <n v="13380"/>
    <n v="53520"/>
    <s v="Chevrolet"/>
    <s v="Tahoe"/>
    <n v="2013"/>
    <s v="N"/>
    <n v="0"/>
  </r>
  <r>
    <n v="321"/>
    <n v="44"/>
    <n v="284143"/>
    <d v="2008-04-23T00:00:00"/>
    <s v="IL"/>
    <s v="500/1000"/>
    <n v="2000"/>
    <n v="1344.56"/>
    <n v="6000000"/>
    <n v="443344"/>
    <x v="0"/>
    <x v="2"/>
    <s v="machine-op-inspct"/>
    <s v="hiking"/>
    <s v="husband"/>
    <n v="0"/>
    <n v="-39100"/>
    <d v="2015-02-12T00:00:00"/>
    <s v="Vehicle Theft"/>
    <s v="?"/>
    <s v="Trivial Damage"/>
    <s v="Police"/>
    <s v="NY"/>
    <s v="Northbend"/>
    <s v="4625 MLK Drive"/>
    <n v="7"/>
    <n v="1"/>
    <s v="?"/>
    <n v="1"/>
    <n v="2"/>
    <s v="NO"/>
    <n v="4680"/>
    <n v="520"/>
    <n v="0"/>
    <n v="4160"/>
    <s v="Accura"/>
    <s v="MDX"/>
    <n v="1999"/>
    <s v="N"/>
    <n v="0"/>
  </r>
  <r>
    <n v="0"/>
    <n v="32"/>
    <n v="740518"/>
    <d v="2011-02-18T00:00:00"/>
    <s v="OH"/>
    <s v="500/1000"/>
    <n v="1000"/>
    <n v="1377.04"/>
    <n v="0"/>
    <n v="441363"/>
    <x v="0"/>
    <x v="6"/>
    <s v="tech-support"/>
    <s v="base-jumping"/>
    <s v="wife"/>
    <n v="61400"/>
    <n v="-41100"/>
    <d v="2015-01-17T00:00:00"/>
    <s v="Multi-vehicle Collision"/>
    <s v="Rear Collision"/>
    <s v="Minor Damage"/>
    <s v="Ambulance"/>
    <s v="NY"/>
    <s v="Springfield"/>
    <s v="1529 Elm Ridge"/>
    <n v="6"/>
    <n v="4"/>
    <s v="?"/>
    <n v="1"/>
    <n v="1"/>
    <s v="NO"/>
    <n v="39720"/>
    <n v="6620"/>
    <n v="6620"/>
    <n v="26480"/>
    <s v="Accura"/>
    <s v="MDX"/>
    <n v="2002"/>
    <s v="N"/>
    <n v="0"/>
  </r>
  <r>
    <n v="405"/>
    <n v="58"/>
    <n v="445289"/>
    <d v="2012-04-24T00:00:00"/>
    <s v="IL"/>
    <s v="250/500"/>
    <n v="500"/>
    <n v="1237.8800000000001"/>
    <n v="0"/>
    <n v="462683"/>
    <x v="0"/>
    <x v="0"/>
    <s v="exec-managerial"/>
    <s v="exercise"/>
    <s v="not-in-family"/>
    <n v="0"/>
    <n v="-46900"/>
    <d v="2015-01-13T00:00:00"/>
    <s v="Single Vehicle Collision"/>
    <s v="Front Collision"/>
    <s v="Major Damage"/>
    <s v="Police"/>
    <s v="NY"/>
    <s v="Arlington"/>
    <s v="2086 Francis Drive"/>
    <n v="11"/>
    <n v="1"/>
    <s v="?"/>
    <n v="0"/>
    <n v="0"/>
    <s v="?"/>
    <n v="63580"/>
    <n v="5780"/>
    <n v="5780"/>
    <n v="52020"/>
    <s v="Mercedes"/>
    <s v="ML350"/>
    <n v="1997"/>
    <s v="Y"/>
    <n v="0"/>
  </r>
  <r>
    <n v="304"/>
    <n v="49"/>
    <n v="599262"/>
    <d v="2001-09-25T00:00:00"/>
    <s v="IN"/>
    <s v="100/300"/>
    <n v="1000"/>
    <n v="1525.86"/>
    <n v="0"/>
    <n v="463184"/>
    <x v="1"/>
    <x v="1"/>
    <s v="craft-repair"/>
    <s v="camping"/>
    <s v="own-child"/>
    <n v="0"/>
    <n v="0"/>
    <d v="2015-01-21T00:00:00"/>
    <s v="Single Vehicle Collision"/>
    <s v="Side Collision"/>
    <s v="Minor Damage"/>
    <s v="Other"/>
    <s v="NC"/>
    <s v="Northbend"/>
    <s v="9066 Best Ridge"/>
    <n v="2"/>
    <n v="1"/>
    <s v="YES"/>
    <n v="1"/>
    <n v="1"/>
    <s v="YES"/>
    <n v="73370"/>
    <n v="13340"/>
    <n v="6670"/>
    <n v="53360"/>
    <s v="Saab"/>
    <n v="95"/>
    <n v="2013"/>
    <s v="N"/>
    <n v="0"/>
  </r>
  <r>
    <n v="1"/>
    <n v="29"/>
    <n v="357949"/>
    <d v="2006-05-24T00:00:00"/>
    <s v="OH"/>
    <s v="500/1000"/>
    <n v="500"/>
    <n v="854.58"/>
    <n v="0"/>
    <n v="612826"/>
    <x v="1"/>
    <x v="7"/>
    <s v="craft-repair"/>
    <s v="paintball"/>
    <s v="other-relative"/>
    <n v="52200"/>
    <n v="0"/>
    <d v="2015-01-01T00:00:00"/>
    <s v="Single Vehicle Collision"/>
    <s v="Side Collision"/>
    <s v="Minor Damage"/>
    <s v="Police"/>
    <s v="SC"/>
    <s v="Northbrook"/>
    <s v="7178 Best Drive"/>
    <n v="15"/>
    <n v="1"/>
    <s v="?"/>
    <n v="2"/>
    <n v="3"/>
    <s v="YES"/>
    <n v="86790"/>
    <n v="7890"/>
    <n v="23670"/>
    <n v="55230"/>
    <s v="Honda"/>
    <s v="CRV"/>
    <n v="2003"/>
    <s v="N"/>
    <n v="0"/>
  </r>
  <r>
    <n v="26"/>
    <n v="39"/>
    <n v="493161"/>
    <d v="1992-01-30T00:00:00"/>
    <s v="IN"/>
    <s v="250/500"/>
    <n v="1000"/>
    <n v="770.76"/>
    <n v="0"/>
    <n v="433155"/>
    <x v="0"/>
    <x v="4"/>
    <s v="tech-support"/>
    <s v="sleeping"/>
    <s v="husband"/>
    <n v="0"/>
    <n v="-53700"/>
    <d v="2015-02-18T00:00:00"/>
    <s v="Single Vehicle Collision"/>
    <s v="Side Collision"/>
    <s v="Major Damage"/>
    <s v="Police"/>
    <s v="WV"/>
    <s v="Columbus"/>
    <s v="9821 Francis Ave"/>
    <n v="0"/>
    <n v="1"/>
    <s v="NO"/>
    <n v="0"/>
    <n v="2"/>
    <s v="?"/>
    <n v="49800"/>
    <n v="9960"/>
    <n v="4980"/>
    <n v="34860"/>
    <s v="Mercedes"/>
    <s v="ML350"/>
    <n v="2015"/>
    <s v="N"/>
    <n v="0"/>
  </r>
  <r>
    <n v="202"/>
    <n v="38"/>
    <n v="320251"/>
    <d v="2009-01-24T00:00:00"/>
    <s v="IL"/>
    <s v="100/300"/>
    <n v="2000"/>
    <n v="1132.74"/>
    <n v="0"/>
    <n v="616120"/>
    <x v="1"/>
    <x v="2"/>
    <s v="armed-forces"/>
    <s v="exercise"/>
    <s v="husband"/>
    <n v="0"/>
    <n v="-37500"/>
    <d v="2015-02-04T00:00:00"/>
    <s v="Single Vehicle Collision"/>
    <s v="Side Collision"/>
    <s v="Major Damage"/>
    <s v="Other"/>
    <s v="WV"/>
    <s v="Hillsdale"/>
    <s v="7061 Cherokee Drive"/>
    <n v="12"/>
    <n v="1"/>
    <s v="YES"/>
    <n v="1"/>
    <n v="1"/>
    <s v="NO"/>
    <n v="77440"/>
    <n v="7040"/>
    <n v="14080"/>
    <n v="56320"/>
    <s v="Nissan"/>
    <s v="Ultima"/>
    <n v="2005"/>
    <s v="N"/>
    <n v="0"/>
  </r>
  <r>
    <n v="289"/>
    <n v="48"/>
    <n v="231127"/>
    <d v="1995-08-29T00:00:00"/>
    <s v="IL"/>
    <s v="500/1000"/>
    <n v="500"/>
    <n v="1173.3699999999999"/>
    <n v="8000000"/>
    <n v="461744"/>
    <x v="1"/>
    <x v="1"/>
    <s v="handlers-cleaners"/>
    <s v="board-games"/>
    <s v="own-child"/>
    <n v="0"/>
    <n v="-42700"/>
    <d v="2015-01-09T00:00:00"/>
    <s v="Single Vehicle Collision"/>
    <s v="Front Collision"/>
    <s v="Total Loss"/>
    <s v="Other"/>
    <s v="SC"/>
    <s v="Springfield"/>
    <s v="1325 1st Lane"/>
    <n v="1"/>
    <n v="1"/>
    <s v="?"/>
    <n v="1"/>
    <n v="0"/>
    <s v="?"/>
    <n v="42900"/>
    <n v="8580"/>
    <n v="0"/>
    <n v="34320"/>
    <s v="Accura"/>
    <s v="TL"/>
    <n v="1999"/>
    <s v="N"/>
    <n v="0"/>
  </r>
  <r>
    <n v="61"/>
    <n v="26"/>
    <n v="766193"/>
    <d v="2011-07-31T00:00:00"/>
    <s v="OH"/>
    <s v="100/300"/>
    <n v="2000"/>
    <n v="1188.28"/>
    <n v="6000000"/>
    <n v="475916"/>
    <x v="1"/>
    <x v="7"/>
    <s v="farming-fishing"/>
    <s v="skydiving"/>
    <s v="wife"/>
    <n v="0"/>
    <n v="-53800"/>
    <d v="2015-02-14T00:00:00"/>
    <s v="Multi-vehicle Collision"/>
    <s v="Rear Collision"/>
    <s v="Major Damage"/>
    <s v="Fire"/>
    <s v="VA"/>
    <s v="Hillsdale"/>
    <s v="3769 Sky St"/>
    <n v="16"/>
    <n v="2"/>
    <s v="YES"/>
    <n v="1"/>
    <n v="0"/>
    <s v="NO"/>
    <n v="53820"/>
    <n v="11960"/>
    <n v="5980"/>
    <n v="35880"/>
    <s v="Ford"/>
    <s v="F150"/>
    <n v="2015"/>
    <s v="Y"/>
    <n v="0"/>
  </r>
  <r>
    <n v="334"/>
    <n v="46"/>
    <n v="555374"/>
    <d v="2013-01-05T00:00:00"/>
    <s v="IL"/>
    <s v="100/300"/>
    <n v="1000"/>
    <n v="876.88"/>
    <n v="6000000"/>
    <n v="454434"/>
    <x v="0"/>
    <x v="0"/>
    <s v="sales"/>
    <s v="reading"/>
    <s v="other-relative"/>
    <n v="0"/>
    <n v="0"/>
    <d v="2015-01-03T00:00:00"/>
    <s v="Single Vehicle Collision"/>
    <s v="Rear Collision"/>
    <s v="Minor Damage"/>
    <s v="Police"/>
    <s v="WV"/>
    <s v="Hillsdale"/>
    <s v="8489 Pine Hwy"/>
    <n v="2"/>
    <n v="1"/>
    <s v="NO"/>
    <n v="2"/>
    <n v="1"/>
    <s v="NO"/>
    <n v="57330"/>
    <n v="12740"/>
    <n v="6370"/>
    <n v="38220"/>
    <s v="Jeep"/>
    <s v="Grand Cherokee"/>
    <n v="1998"/>
    <s v="N"/>
    <n v="0"/>
  </r>
  <r>
    <n v="12"/>
    <n v="24"/>
    <n v="491484"/>
    <d v="1994-11-18T00:00:00"/>
    <s v="IL"/>
    <s v="500/1000"/>
    <n v="1000"/>
    <n v="1143.95"/>
    <n v="0"/>
    <n v="464353"/>
    <x v="1"/>
    <x v="1"/>
    <s v="tech-support"/>
    <s v="paintball"/>
    <s v="other-relative"/>
    <n v="51400"/>
    <n v="0"/>
    <d v="2015-02-04T00:00:00"/>
    <s v="Multi-vehicle Collision"/>
    <s v="Rear Collision"/>
    <s v="Minor Damage"/>
    <s v="Police"/>
    <s v="NY"/>
    <s v="Riverwood"/>
    <s v="6329 Apache Ave"/>
    <n v="13"/>
    <n v="3"/>
    <s v="NO"/>
    <n v="2"/>
    <n v="1"/>
    <s v="?"/>
    <n v="53370"/>
    <n v="5930"/>
    <n v="5930"/>
    <n v="41510"/>
    <s v="Nissan"/>
    <s v="Ultima"/>
    <n v="2011"/>
    <s v="N"/>
    <n v="0"/>
  </r>
  <r>
    <n v="86"/>
    <n v="29"/>
    <n v="925128"/>
    <d v="2014-08-30T00:00:00"/>
    <s v="IL"/>
    <s v="100/300"/>
    <n v="2000"/>
    <n v="1409.06"/>
    <n v="0"/>
    <n v="610302"/>
    <x v="0"/>
    <x v="5"/>
    <s v="prof-specialty"/>
    <s v="yachting"/>
    <s v="husband"/>
    <n v="74200"/>
    <n v="-68100"/>
    <d v="2015-01-30T00:00:00"/>
    <s v="Single Vehicle Collision"/>
    <s v="Front Collision"/>
    <s v="Minor Damage"/>
    <s v="Police"/>
    <s v="NY"/>
    <s v="Northbrook"/>
    <s v="9293 Pine Lane"/>
    <n v="0"/>
    <n v="1"/>
    <s v="NO"/>
    <n v="2"/>
    <n v="2"/>
    <s v="YES"/>
    <n v="62920"/>
    <n v="9680"/>
    <n v="14520"/>
    <n v="38720"/>
    <s v="Accura"/>
    <s v="MDX"/>
    <n v="2005"/>
    <s v="N"/>
    <n v="0"/>
  </r>
  <r>
    <n v="83"/>
    <n v="24"/>
    <n v="265093"/>
    <d v="2006-01-01T00:00:00"/>
    <s v="IN"/>
    <s v="500/1000"/>
    <n v="1000"/>
    <n v="1070.6300000000001"/>
    <n v="0"/>
    <n v="462106"/>
    <x v="1"/>
    <x v="5"/>
    <s v="machine-op-inspct"/>
    <s v="board-games"/>
    <s v="unmarried"/>
    <n v="0"/>
    <n v="0"/>
    <d v="2015-02-20T00:00:00"/>
    <s v="Multi-vehicle Collision"/>
    <s v="Front Collision"/>
    <s v="Total Loss"/>
    <s v="Fire"/>
    <s v="NY"/>
    <s v="Arlington"/>
    <s v="9224 Sky Drive"/>
    <n v="0"/>
    <n v="3"/>
    <s v="?"/>
    <n v="0"/>
    <n v="1"/>
    <s v="NO"/>
    <n v="61600"/>
    <n v="6160"/>
    <n v="12320"/>
    <n v="43120"/>
    <s v="Honda"/>
    <s v="CRV"/>
    <n v="2003"/>
    <s v="N"/>
    <n v="0"/>
  </r>
  <r>
    <n v="126"/>
    <n v="30"/>
    <n v="267808"/>
    <d v="1998-09-10T00:00:00"/>
    <s v="IL"/>
    <s v="500/1000"/>
    <n v="2000"/>
    <n v="916.13"/>
    <n v="0"/>
    <n v="431389"/>
    <x v="0"/>
    <x v="6"/>
    <s v="sales"/>
    <s v="golf"/>
    <s v="unmarried"/>
    <n v="55300"/>
    <n v="-58400"/>
    <d v="2015-01-07T00:00:00"/>
    <s v="Multi-vehicle Collision"/>
    <s v="Rear Collision"/>
    <s v="Total Loss"/>
    <s v="Police"/>
    <s v="NY"/>
    <s v="Northbend"/>
    <s v="8862 Maple Ridge"/>
    <n v="16"/>
    <n v="3"/>
    <s v="YES"/>
    <n v="2"/>
    <n v="0"/>
    <s v="NO"/>
    <n v="74160"/>
    <n v="6180"/>
    <n v="12360"/>
    <n v="55620"/>
    <s v="Mercedes"/>
    <s v="E400"/>
    <n v="2002"/>
    <s v="N"/>
    <n v="0"/>
  </r>
  <r>
    <n v="209"/>
    <n v="38"/>
    <n v="116735"/>
    <d v="2010-01-28T00:00:00"/>
    <s v="OH"/>
    <s v="250/500"/>
    <n v="500"/>
    <n v="1191.5"/>
    <n v="0"/>
    <n v="442866"/>
    <x v="0"/>
    <x v="5"/>
    <s v="priv-house-serv"/>
    <s v="reading"/>
    <s v="husband"/>
    <n v="38600"/>
    <n v="-52900"/>
    <d v="2015-01-31T00:00:00"/>
    <s v="Single Vehicle Collision"/>
    <s v="Rear Collision"/>
    <s v="Total Loss"/>
    <s v="Police"/>
    <s v="WV"/>
    <s v="Arlington"/>
    <s v="3492 Flute Lane"/>
    <n v="8"/>
    <n v="1"/>
    <s v="NO"/>
    <n v="2"/>
    <n v="0"/>
    <s v="?"/>
    <n v="80100"/>
    <n v="8900"/>
    <n v="8900"/>
    <n v="62300"/>
    <s v="Audi"/>
    <s v="A3"/>
    <n v="2015"/>
    <s v="N"/>
    <n v="0"/>
  </r>
  <r>
    <n v="283"/>
    <n v="48"/>
    <n v="963680"/>
    <d v="2003-01-04T00:00:00"/>
    <s v="OH"/>
    <s v="500/1000"/>
    <n v="1000"/>
    <n v="1474.66"/>
    <n v="0"/>
    <n v="446755"/>
    <x v="1"/>
    <x v="7"/>
    <s v="sales"/>
    <s v="paintball"/>
    <s v="husband"/>
    <n v="0"/>
    <n v="-46200"/>
    <d v="2015-02-17T00:00:00"/>
    <s v="Parked Car"/>
    <s v="?"/>
    <s v="Trivial Damage"/>
    <s v="Police"/>
    <s v="NY"/>
    <s v="Hillsdale"/>
    <s v="6484 Tree Drive"/>
    <n v="9"/>
    <n v="1"/>
    <s v="?"/>
    <n v="2"/>
    <n v="3"/>
    <s v="NO"/>
    <n v="6560"/>
    <n v="820"/>
    <n v="820"/>
    <n v="4920"/>
    <s v="Volkswagen"/>
    <s v="Jetta"/>
    <n v="2003"/>
    <s v="N"/>
    <n v="0"/>
  </r>
  <r>
    <n v="194"/>
    <n v="34"/>
    <n v="445694"/>
    <d v="2004-05-24T00:00:00"/>
    <s v="IL"/>
    <s v="250/500"/>
    <n v="1000"/>
    <n v="1193.45"/>
    <n v="0"/>
    <n v="464743"/>
    <x v="0"/>
    <x v="7"/>
    <s v="other-service"/>
    <s v="hiking"/>
    <s v="not-in-family"/>
    <n v="0"/>
    <n v="0"/>
    <d v="2015-01-24T00:00:00"/>
    <s v="Single Vehicle Collision"/>
    <s v="Rear Collision"/>
    <s v="Total Loss"/>
    <s v="Ambulance"/>
    <s v="WV"/>
    <s v="Northbend"/>
    <s v="4554 Sky Ave"/>
    <n v="11"/>
    <n v="1"/>
    <s v="?"/>
    <n v="2"/>
    <n v="1"/>
    <s v="YES"/>
    <n v="58800"/>
    <n v="11760"/>
    <n v="5880"/>
    <n v="41160"/>
    <s v="Nissan"/>
    <s v="Pathfinder"/>
    <n v="1997"/>
    <s v="N"/>
    <n v="0"/>
  </r>
  <r>
    <n v="184"/>
    <n v="38"/>
    <n v="215534"/>
    <d v="1994-09-12T00:00:00"/>
    <s v="IL"/>
    <s v="250/500"/>
    <n v="1000"/>
    <n v="1437.53"/>
    <n v="0"/>
    <n v="437889"/>
    <x v="1"/>
    <x v="6"/>
    <s v="transport-moving"/>
    <s v="chess"/>
    <s v="not-in-family"/>
    <n v="0"/>
    <n v="0"/>
    <d v="2015-02-02T00:00:00"/>
    <s v="Multi-vehicle Collision"/>
    <s v="Side Collision"/>
    <s v="Minor Damage"/>
    <s v="Ambulance"/>
    <s v="PA"/>
    <s v="Northbrook"/>
    <s v="5201 Texas Hwy"/>
    <n v="6"/>
    <n v="3"/>
    <s v="?"/>
    <n v="0"/>
    <n v="2"/>
    <s v="NO"/>
    <n v="53730"/>
    <n v="11940"/>
    <n v="5970"/>
    <n v="35820"/>
    <s v="Dodge"/>
    <s v="RAM"/>
    <n v="2013"/>
    <s v="Y"/>
    <n v="0"/>
  </r>
  <r>
    <n v="479"/>
    <n v="60"/>
    <n v="232854"/>
    <d v="1997-07-07T00:00:00"/>
    <s v="IL"/>
    <s v="100/300"/>
    <n v="2000"/>
    <n v="1304.83"/>
    <n v="0"/>
    <n v="473638"/>
    <x v="1"/>
    <x v="6"/>
    <s v="other-service"/>
    <s v="cross-fit"/>
    <s v="husband"/>
    <n v="0"/>
    <n v="0"/>
    <d v="2015-01-09T00:00:00"/>
    <s v="Single Vehicle Collision"/>
    <s v="Rear Collision"/>
    <s v="Total Loss"/>
    <s v="Ambulance"/>
    <s v="NY"/>
    <s v="Arlington"/>
    <s v="3982 Weaver Lane"/>
    <n v="18"/>
    <n v="1"/>
    <s v="NO"/>
    <n v="0"/>
    <n v="0"/>
    <s v="NO"/>
    <n v="60600"/>
    <n v="5050"/>
    <n v="10100"/>
    <n v="45450"/>
    <s v="Honda"/>
    <s v="Civic"/>
    <n v="2001"/>
    <s v="N"/>
    <n v="0"/>
  </r>
  <r>
    <n v="284"/>
    <n v="48"/>
    <n v="168260"/>
    <d v="1991-03-01T00:00:00"/>
    <s v="OH"/>
    <s v="250/500"/>
    <n v="1000"/>
    <n v="1168.8"/>
    <n v="0"/>
    <n v="444232"/>
    <x v="1"/>
    <x v="7"/>
    <s v="tech-support"/>
    <s v="movies"/>
    <s v="other-relative"/>
    <n v="0"/>
    <n v="-42400"/>
    <d v="2015-02-28T00:00:00"/>
    <s v="Single Vehicle Collision"/>
    <s v="Side Collision"/>
    <s v="Total Loss"/>
    <s v="Other"/>
    <s v="NY"/>
    <s v="Northbrook"/>
    <s v="3660 Andromedia Hwy"/>
    <n v="11"/>
    <n v="1"/>
    <s v="?"/>
    <n v="0"/>
    <n v="3"/>
    <s v="YES"/>
    <n v="35750"/>
    <n v="6500"/>
    <n v="3250"/>
    <n v="26000"/>
    <s v="Mercedes"/>
    <s v="E400"/>
    <n v="2001"/>
    <s v="N"/>
    <n v="0"/>
  </r>
  <r>
    <n v="65"/>
    <n v="27"/>
    <n v="538955"/>
    <d v="2001-09-29T00:00:00"/>
    <s v="IN"/>
    <s v="100/300"/>
    <n v="1000"/>
    <n v="1164.97"/>
    <n v="0"/>
    <n v="477695"/>
    <x v="1"/>
    <x v="6"/>
    <s v="adm-clerical"/>
    <s v="exercise"/>
    <s v="wife"/>
    <n v="43000"/>
    <n v="-42500"/>
    <d v="2015-01-17T00:00:00"/>
    <s v="Single Vehicle Collision"/>
    <s v="Front Collision"/>
    <s v="Total Loss"/>
    <s v="Ambulance"/>
    <s v="WV"/>
    <s v="Arlington"/>
    <s v="7135 Flute Lane"/>
    <n v="17"/>
    <n v="1"/>
    <s v="?"/>
    <n v="1"/>
    <n v="2"/>
    <s v="YES"/>
    <n v="42840"/>
    <n v="3570"/>
    <n v="7140"/>
    <n v="32130"/>
    <s v="Chevrolet"/>
    <s v="Silverado"/>
    <n v="2004"/>
    <s v="N"/>
    <n v="0"/>
  </r>
  <r>
    <n v="222"/>
    <n v="39"/>
    <n v="243226"/>
    <d v="2012-01-10T00:00:00"/>
    <s v="IL"/>
    <s v="250/500"/>
    <n v="1000"/>
    <n v="1232.72"/>
    <n v="0"/>
    <n v="458237"/>
    <x v="0"/>
    <x v="5"/>
    <s v="armed-forces"/>
    <s v="hiking"/>
    <s v="own-child"/>
    <n v="87800"/>
    <n v="-51200"/>
    <d v="2015-02-09T00:00:00"/>
    <s v="Multi-vehicle Collision"/>
    <s v="Front Collision"/>
    <s v="Major Damage"/>
    <s v="Fire"/>
    <s v="SC"/>
    <s v="Springfield"/>
    <s v="4414 Solo Drive"/>
    <n v="21"/>
    <n v="3"/>
    <s v="?"/>
    <n v="1"/>
    <n v="0"/>
    <s v="NO"/>
    <n v="87960"/>
    <n v="14660"/>
    <n v="14660"/>
    <n v="58640"/>
    <s v="Jeep"/>
    <s v="Wrangler"/>
    <n v="1999"/>
    <s v="Y"/>
    <n v="0"/>
  </r>
  <r>
    <n v="196"/>
    <n v="41"/>
    <n v="246435"/>
    <d v="2001-07-05T00:00:00"/>
    <s v="IL"/>
    <s v="250/500"/>
    <n v="2000"/>
    <n v="1800.76"/>
    <n v="0"/>
    <n v="441499"/>
    <x v="0"/>
    <x v="7"/>
    <s v="protective-serv"/>
    <s v="camping"/>
    <s v="other-relative"/>
    <n v="0"/>
    <n v="-78600"/>
    <d v="2015-01-14T00:00:00"/>
    <s v="Multi-vehicle Collision"/>
    <s v="Rear Collision"/>
    <s v="Minor Damage"/>
    <s v="Ambulance"/>
    <s v="SC"/>
    <s v="Hillsdale"/>
    <s v="2920 5th Ave"/>
    <n v="0"/>
    <n v="3"/>
    <s v="NO"/>
    <n v="1"/>
    <n v="0"/>
    <s v="NO"/>
    <n v="47800"/>
    <n v="4780"/>
    <n v="4780"/>
    <n v="38240"/>
    <s v="Jeep"/>
    <s v="Grand Cherokee"/>
    <n v="2009"/>
    <s v="N"/>
    <n v="0"/>
  </r>
  <r>
    <n v="253"/>
    <n v="43"/>
    <n v="582480"/>
    <d v="1991-08-07T00:00:00"/>
    <s v="IL"/>
    <s v="500/1000"/>
    <n v="500"/>
    <n v="1187.01"/>
    <n v="7000000"/>
    <n v="613436"/>
    <x v="1"/>
    <x v="2"/>
    <s v="tech-support"/>
    <s v="exercise"/>
    <s v="unmarried"/>
    <n v="46300"/>
    <n v="-33000"/>
    <d v="2015-02-02T00:00:00"/>
    <s v="Vehicle Theft"/>
    <s v="?"/>
    <s v="Trivial Damage"/>
    <s v="Police"/>
    <s v="NY"/>
    <s v="Northbrook"/>
    <s v="2986 MLK Drive"/>
    <n v="9"/>
    <n v="1"/>
    <s v="NO"/>
    <n v="0"/>
    <n v="1"/>
    <s v="?"/>
    <n v="3840"/>
    <n v="640"/>
    <n v="640"/>
    <n v="2560"/>
    <s v="Chevrolet"/>
    <s v="Tahoe"/>
    <n v="2014"/>
    <s v="N"/>
    <n v="0"/>
  </r>
  <r>
    <n v="280"/>
    <n v="43"/>
    <n v="345539"/>
    <d v="2012-07-24T00:00:00"/>
    <s v="IN"/>
    <s v="100/300"/>
    <n v="1000"/>
    <n v="1559.34"/>
    <n v="0"/>
    <n v="448912"/>
    <x v="0"/>
    <x v="7"/>
    <s v="transport-moving"/>
    <s v="hiking"/>
    <s v="own-child"/>
    <n v="0"/>
    <n v="-51600"/>
    <d v="2015-02-17T00:00:00"/>
    <s v="Single Vehicle Collision"/>
    <s v="Front Collision"/>
    <s v="Total Loss"/>
    <s v="Fire"/>
    <s v="NY"/>
    <s v="Riverwood"/>
    <s v="1580 Maple Lane"/>
    <n v="1"/>
    <n v="1"/>
    <s v="NO"/>
    <n v="0"/>
    <n v="2"/>
    <s v="?"/>
    <n v="77000"/>
    <n v="14000"/>
    <n v="7000"/>
    <n v="56000"/>
    <s v="Accura"/>
    <s v="RSX"/>
    <n v="2004"/>
    <s v="N"/>
    <n v="0"/>
  </r>
  <r>
    <n v="5"/>
    <n v="26"/>
    <n v="924318"/>
    <d v="2014-07-27T00:00:00"/>
    <s v="IL"/>
    <s v="250/500"/>
    <n v="2000"/>
    <n v="1137.02"/>
    <n v="0"/>
    <n v="468872"/>
    <x v="1"/>
    <x v="1"/>
    <s v="farming-fishing"/>
    <s v="skydiving"/>
    <s v="not-in-family"/>
    <n v="31500"/>
    <n v="0"/>
    <d v="2015-01-25T00:00:00"/>
    <s v="Single Vehicle Collision"/>
    <s v="Rear Collision"/>
    <s v="Total Loss"/>
    <s v="Ambulance"/>
    <s v="WV"/>
    <s v="Springfield"/>
    <s v="3706 Texas Hwy"/>
    <n v="22"/>
    <n v="1"/>
    <s v="YES"/>
    <n v="1"/>
    <n v="3"/>
    <s v="?"/>
    <n v="88110"/>
    <n v="16020"/>
    <n v="16020"/>
    <n v="56070"/>
    <s v="Audi"/>
    <s v="A5"/>
    <n v="2003"/>
    <s v="N"/>
    <n v="0"/>
  </r>
  <r>
    <n v="220"/>
    <n v="42"/>
    <n v="726880"/>
    <d v="1994-08-08T00:00:00"/>
    <s v="IN"/>
    <s v="100/300"/>
    <n v="1000"/>
    <n v="1281.72"/>
    <n v="0"/>
    <n v="619811"/>
    <x v="0"/>
    <x v="6"/>
    <s v="farming-fishing"/>
    <s v="hiking"/>
    <s v="other-relative"/>
    <n v="33500"/>
    <n v="-49500"/>
    <d v="2015-02-13T00:00:00"/>
    <s v="Multi-vehicle Collision"/>
    <s v="Rear Collision"/>
    <s v="Minor Damage"/>
    <s v="Fire"/>
    <s v="SC"/>
    <s v="Northbend"/>
    <s v="9109 Britain Drive"/>
    <n v="20"/>
    <n v="4"/>
    <s v="NO"/>
    <n v="0"/>
    <n v="2"/>
    <s v="YES"/>
    <n v="47740"/>
    <n v="4340"/>
    <n v="4340"/>
    <n v="39060"/>
    <s v="Honda"/>
    <s v="Civic"/>
    <n v="2005"/>
    <s v="N"/>
    <n v="0"/>
  </r>
  <r>
    <n v="85"/>
    <n v="30"/>
    <n v="190588"/>
    <d v="2001-12-09T00:00:00"/>
    <s v="OH"/>
    <s v="100/300"/>
    <n v="1000"/>
    <n v="796.35"/>
    <n v="0"/>
    <n v="614166"/>
    <x v="1"/>
    <x v="0"/>
    <s v="craft-repair"/>
    <s v="video-games"/>
    <s v="own-child"/>
    <n v="72400"/>
    <n v="-77000"/>
    <d v="2015-02-20T00:00:00"/>
    <s v="Multi-vehicle Collision"/>
    <s v="Rear Collision"/>
    <s v="Total Loss"/>
    <s v="Fire"/>
    <s v="SC"/>
    <s v="Northbend"/>
    <s v="2290 4th Ave"/>
    <n v="9"/>
    <n v="3"/>
    <s v="YES"/>
    <n v="2"/>
    <n v="1"/>
    <s v="YES"/>
    <n v="58960"/>
    <n v="5360"/>
    <n v="10720"/>
    <n v="42880"/>
    <s v="Ford"/>
    <s v="F150"/>
    <n v="2004"/>
    <s v="N"/>
    <n v="0"/>
  </r>
  <r>
    <n v="266"/>
    <n v="46"/>
    <n v="246705"/>
    <d v="1990-03-14T00:00:00"/>
    <s v="OH"/>
    <s v="250/500"/>
    <n v="500"/>
    <n v="1270.02"/>
    <n v="0"/>
    <n v="456600"/>
    <x v="1"/>
    <x v="2"/>
    <s v="tech-support"/>
    <s v="skydiving"/>
    <s v="own-child"/>
    <n v="0"/>
    <n v="-45800"/>
    <d v="2015-01-08T00:00:00"/>
    <s v="Parked Car"/>
    <s v="?"/>
    <s v="Minor Damage"/>
    <s v="Police"/>
    <s v="NC"/>
    <s v="Northbrook"/>
    <s v="4232 Britain Ridge"/>
    <n v="5"/>
    <n v="1"/>
    <s v="NO"/>
    <n v="1"/>
    <n v="2"/>
    <s v="?"/>
    <n v="2160"/>
    <n v="480"/>
    <n v="240"/>
    <n v="1440"/>
    <s v="Toyota"/>
    <s v="Corolla"/>
    <n v="2004"/>
    <s v="N"/>
    <n v="0"/>
  </r>
  <r>
    <n v="41"/>
    <n v="26"/>
    <n v="619589"/>
    <d v="2006-03-28T00:00:00"/>
    <s v="IL"/>
    <s v="100/300"/>
    <n v="1000"/>
    <n v="1383.13"/>
    <n v="0"/>
    <n v="618405"/>
    <x v="1"/>
    <x v="7"/>
    <s v="prof-specialty"/>
    <s v="exercise"/>
    <s v="own-child"/>
    <n v="46700"/>
    <n v="0"/>
    <d v="2015-02-28T00:00:00"/>
    <s v="Vehicle Theft"/>
    <s v="?"/>
    <s v="Trivial Damage"/>
    <s v="Police"/>
    <s v="SC"/>
    <s v="Riverwood"/>
    <s v="6677 Andromedia Drive"/>
    <n v="12"/>
    <n v="1"/>
    <s v="YES"/>
    <n v="1"/>
    <n v="1"/>
    <s v="?"/>
    <n v="6890"/>
    <n v="530"/>
    <n v="1060"/>
    <n v="5300"/>
    <s v="Jeep"/>
    <s v="Grand Cherokee"/>
    <n v="1997"/>
    <s v="N"/>
    <n v="0"/>
  </r>
  <r>
    <n v="316"/>
    <n v="45"/>
    <n v="164988"/>
    <d v="2013-12-23T00:00:00"/>
    <s v="IL"/>
    <s v="100/300"/>
    <n v="2000"/>
    <n v="1290.74"/>
    <n v="5000000"/>
    <n v="430832"/>
    <x v="1"/>
    <x v="5"/>
    <s v="prof-specialty"/>
    <s v="kayaking"/>
    <s v="husband"/>
    <n v="58300"/>
    <n v="0"/>
    <d v="2015-02-12T00:00:00"/>
    <s v="Multi-vehicle Collision"/>
    <s v="Side Collision"/>
    <s v="Major Damage"/>
    <s v="Ambulance"/>
    <s v="VA"/>
    <s v="Springfield"/>
    <s v="5868 Sky Hwy"/>
    <n v="6"/>
    <n v="3"/>
    <s v="NO"/>
    <n v="2"/>
    <n v="0"/>
    <s v="YES"/>
    <n v="78870"/>
    <n v="7170"/>
    <n v="14340"/>
    <n v="57360"/>
    <s v="Suburu"/>
    <s v="Legacy"/>
    <n v="2013"/>
    <s v="N"/>
    <n v="0"/>
  </r>
  <r>
    <n v="285"/>
    <n v="47"/>
    <n v="729534"/>
    <d v="1991-09-30T00:00:00"/>
    <s v="IN"/>
    <s v="100/300"/>
    <n v="1000"/>
    <n v="1216.68"/>
    <n v="0"/>
    <n v="610989"/>
    <x v="1"/>
    <x v="4"/>
    <s v="sales"/>
    <s v="basketball"/>
    <s v="other-relative"/>
    <n v="55100"/>
    <n v="0"/>
    <d v="2015-01-06T00:00:00"/>
    <s v="Vehicle Theft"/>
    <s v="?"/>
    <s v="Trivial Damage"/>
    <s v="Police"/>
    <s v="SC"/>
    <s v="Columbus"/>
    <s v="3053 Lincoln Drive"/>
    <n v="8"/>
    <n v="1"/>
    <s v="NO"/>
    <n v="1"/>
    <n v="1"/>
    <s v="NO"/>
    <n v="2700"/>
    <n v="300"/>
    <n v="300"/>
    <n v="2100"/>
    <s v="Ford"/>
    <s v="F150"/>
    <n v="2013"/>
    <s v="N"/>
    <n v="0"/>
  </r>
  <r>
    <n v="379"/>
    <n v="54"/>
    <n v="505014"/>
    <d v="2001-12-27T00:00:00"/>
    <s v="IL"/>
    <s v="100/300"/>
    <n v="500"/>
    <n v="1251.1600000000001"/>
    <n v="0"/>
    <n v="447750"/>
    <x v="1"/>
    <x v="2"/>
    <s v="machine-op-inspct"/>
    <s v="kayaking"/>
    <s v="not-in-family"/>
    <n v="41400"/>
    <n v="0"/>
    <d v="2015-02-15T00:00:00"/>
    <s v="Single Vehicle Collision"/>
    <s v="Front Collision"/>
    <s v="Total Loss"/>
    <s v="Ambulance"/>
    <s v="WV"/>
    <s v="Riverwood"/>
    <s v="7041 Tree Ridge"/>
    <n v="14"/>
    <n v="1"/>
    <s v="?"/>
    <n v="0"/>
    <n v="1"/>
    <s v="NO"/>
    <n v="75960"/>
    <n v="6330"/>
    <n v="6330"/>
    <n v="63300"/>
    <s v="Jeep"/>
    <s v="Grand Cherokee"/>
    <n v="2010"/>
    <s v="N"/>
    <n v="0"/>
  </r>
  <r>
    <n v="15"/>
    <n v="34"/>
    <n v="920826"/>
    <d v="2005-04-07T00:00:00"/>
    <s v="IN"/>
    <s v="250/500"/>
    <n v="2000"/>
    <n v="1586.41"/>
    <n v="0"/>
    <n v="608708"/>
    <x v="1"/>
    <x v="5"/>
    <s v="sales"/>
    <s v="video-games"/>
    <s v="other-relative"/>
    <n v="33500"/>
    <n v="-58900"/>
    <d v="2015-01-20T00:00:00"/>
    <s v="Single Vehicle Collision"/>
    <s v="Front Collision"/>
    <s v="Major Damage"/>
    <s v="Police"/>
    <s v="WV"/>
    <s v="Northbrook"/>
    <s v="7223 Embaracadero St"/>
    <n v="10"/>
    <n v="1"/>
    <s v="YES"/>
    <n v="1"/>
    <n v="3"/>
    <s v="?"/>
    <n v="75570"/>
    <n v="6870"/>
    <n v="13740"/>
    <n v="54960"/>
    <s v="BMW"/>
    <s v="X5"/>
    <n v="2010"/>
    <s v="Y"/>
    <n v="0"/>
  </r>
  <r>
    <n v="354"/>
    <n v="48"/>
    <n v="534982"/>
    <d v="2003-04-08T00:00:00"/>
    <s v="IL"/>
    <s v="500/1000"/>
    <n v="2000"/>
    <n v="1526.11"/>
    <n v="5000000"/>
    <n v="469650"/>
    <x v="1"/>
    <x v="4"/>
    <s v="sales"/>
    <s v="exercise"/>
    <s v="unmarried"/>
    <n v="0"/>
    <n v="0"/>
    <d v="2015-01-03T00:00:00"/>
    <s v="Single Vehicle Collision"/>
    <s v="Front Collision"/>
    <s v="Minor Damage"/>
    <s v="Police"/>
    <s v="SC"/>
    <s v="Columbus"/>
    <s v="8081 Flute Ridge"/>
    <n v="12"/>
    <n v="1"/>
    <s v="?"/>
    <n v="2"/>
    <n v="3"/>
    <s v="YES"/>
    <n v="90240"/>
    <n v="15040"/>
    <n v="15040"/>
    <n v="60160"/>
    <s v="Chevrolet"/>
    <s v="Malibu"/>
    <n v="1995"/>
    <s v="N"/>
    <n v="0"/>
  </r>
  <r>
    <n v="342"/>
    <n v="53"/>
    <n v="110408"/>
    <d v="2005-11-14T00:00:00"/>
    <s v="IN"/>
    <s v="100/300"/>
    <n v="1000"/>
    <n v="1028.44"/>
    <n v="0"/>
    <n v="602304"/>
    <x v="1"/>
    <x v="6"/>
    <s v="prof-specialty"/>
    <s v="dancing"/>
    <s v="not-in-family"/>
    <n v="0"/>
    <n v="0"/>
    <d v="2015-01-26T00:00:00"/>
    <s v="Single Vehicle Collision"/>
    <s v="Front Collision"/>
    <s v="Major Damage"/>
    <s v="Ambulance"/>
    <s v="SC"/>
    <s v="Springfield"/>
    <s v="8618 Texas Lane"/>
    <n v="12"/>
    <n v="1"/>
    <s v="?"/>
    <n v="0"/>
    <n v="0"/>
    <s v="NO"/>
    <n v="80960"/>
    <n v="14720"/>
    <n v="7360"/>
    <n v="58880"/>
    <s v="Accura"/>
    <s v="MDX"/>
    <n v="2000"/>
    <s v="N"/>
    <n v="0"/>
  </r>
  <r>
    <n v="169"/>
    <n v="38"/>
    <n v="283052"/>
    <d v="2005-01-07T00:00:00"/>
    <s v="IL"/>
    <s v="100/300"/>
    <n v="1000"/>
    <n v="1555.94"/>
    <n v="0"/>
    <n v="459878"/>
    <x v="0"/>
    <x v="1"/>
    <s v="craft-repair"/>
    <s v="skydiving"/>
    <s v="own-child"/>
    <n v="23300"/>
    <n v="0"/>
    <d v="2015-01-25T00:00:00"/>
    <s v="Multi-vehicle Collision"/>
    <s v="Front Collision"/>
    <s v="Total Loss"/>
    <s v="Other"/>
    <s v="VA"/>
    <s v="Riverwood"/>
    <s v="3508 Washington St"/>
    <n v="12"/>
    <n v="3"/>
    <s v="NO"/>
    <n v="1"/>
    <n v="3"/>
    <s v="YES"/>
    <n v="79080"/>
    <n v="6590"/>
    <n v="13180"/>
    <n v="59310"/>
    <s v="Mercedes"/>
    <s v="C300"/>
    <n v="2012"/>
    <s v="N"/>
    <n v="0"/>
  </r>
  <r>
    <n v="339"/>
    <n v="49"/>
    <n v="840806"/>
    <d v="1994-02-14T00:00:00"/>
    <s v="IN"/>
    <s v="500/1000"/>
    <n v="2000"/>
    <n v="1570.77"/>
    <n v="0"/>
    <n v="441142"/>
    <x v="0"/>
    <x v="7"/>
    <s v="adm-clerical"/>
    <s v="paintball"/>
    <s v="not-in-family"/>
    <n v="98800"/>
    <n v="-65300"/>
    <d v="2015-01-18T00:00:00"/>
    <s v="Vehicle Theft"/>
    <s v="?"/>
    <s v="Minor Damage"/>
    <s v="None"/>
    <s v="SC"/>
    <s v="Columbus"/>
    <s v="2193 4th Ridge"/>
    <n v="13"/>
    <n v="1"/>
    <s v="NO"/>
    <n v="0"/>
    <n v="3"/>
    <s v="NO"/>
    <n v="6820"/>
    <n v="1240"/>
    <n v="620"/>
    <n v="4960"/>
    <s v="Mercedes"/>
    <s v="ML350"/>
    <n v="2009"/>
    <s v="N"/>
    <n v="0"/>
  </r>
  <r>
    <n v="259"/>
    <n v="42"/>
    <n v="382394"/>
    <d v="1996-01-23T00:00:00"/>
    <s v="OH"/>
    <s v="100/300"/>
    <n v="2000"/>
    <n v="1170.53"/>
    <n v="0"/>
    <n v="465667"/>
    <x v="1"/>
    <x v="1"/>
    <s v="armed-forces"/>
    <s v="sleeping"/>
    <s v="wife"/>
    <n v="65000"/>
    <n v="-49200"/>
    <d v="2015-01-12T00:00:00"/>
    <s v="Multi-vehicle Collision"/>
    <s v="Rear Collision"/>
    <s v="Total Loss"/>
    <s v="Fire"/>
    <s v="WV"/>
    <s v="Northbend"/>
    <s v="8897 Sky St"/>
    <n v="17"/>
    <n v="3"/>
    <s v="NO"/>
    <n v="1"/>
    <n v="2"/>
    <s v="YES"/>
    <n v="62590"/>
    <n v="5690"/>
    <n v="11380"/>
    <n v="45520"/>
    <s v="Nissan"/>
    <s v="Pathfinder"/>
    <n v="2006"/>
    <s v="N"/>
    <n v="0"/>
  </r>
  <r>
    <n v="65"/>
    <n v="23"/>
    <n v="876699"/>
    <d v="1999-12-12T00:00:00"/>
    <s v="OH"/>
    <s v="250/500"/>
    <n v="1000"/>
    <n v="1099.95"/>
    <n v="0"/>
    <n v="473109"/>
    <x v="1"/>
    <x v="6"/>
    <s v="sales"/>
    <s v="dancing"/>
    <s v="wife"/>
    <n v="0"/>
    <n v="-71900"/>
    <d v="2015-01-15T00:00:00"/>
    <s v="Single Vehicle Collision"/>
    <s v="Side Collision"/>
    <s v="Major Damage"/>
    <s v="Other"/>
    <s v="NY"/>
    <s v="Arlington"/>
    <s v="9611 Pine Ridge"/>
    <n v="14"/>
    <n v="1"/>
    <s v="NO"/>
    <n v="1"/>
    <n v="0"/>
    <s v="YES"/>
    <n v="52400"/>
    <n v="6550"/>
    <n v="6550"/>
    <n v="39300"/>
    <s v="Accura"/>
    <s v="MDX"/>
    <n v="2005"/>
    <s v="Y"/>
    <n v="0"/>
  </r>
  <r>
    <n v="254"/>
    <n v="46"/>
    <n v="871432"/>
    <d v="2004-07-15T00:00:00"/>
    <s v="IL"/>
    <s v="250/500"/>
    <n v="2000"/>
    <n v="1472.43"/>
    <n v="0"/>
    <n v="619794"/>
    <x v="0"/>
    <x v="0"/>
    <s v="tech-support"/>
    <s v="basketball"/>
    <s v="husband"/>
    <n v="0"/>
    <n v="-90600"/>
    <d v="2015-01-10T00:00:00"/>
    <s v="Multi-vehicle Collision"/>
    <s v="Front Collision"/>
    <s v="Major Damage"/>
    <s v="Ambulance"/>
    <s v="WV"/>
    <s v="Arlington"/>
    <s v="7825 1st Ridge"/>
    <n v="3"/>
    <n v="3"/>
    <s v="?"/>
    <n v="1"/>
    <n v="3"/>
    <s v="YES"/>
    <n v="63580"/>
    <n v="5780"/>
    <n v="11560"/>
    <n v="46240"/>
    <s v="Volkswagen"/>
    <s v="Jetta"/>
    <n v="2004"/>
    <s v="N"/>
    <n v="0"/>
  </r>
  <r>
    <n v="440"/>
    <n v="55"/>
    <n v="379882"/>
    <d v="2012-11-07T00:00:00"/>
    <s v="IL"/>
    <s v="250/500"/>
    <n v="500"/>
    <n v="1275.6199999999999"/>
    <n v="0"/>
    <n v="602258"/>
    <x v="1"/>
    <x v="2"/>
    <s v="priv-house-serv"/>
    <s v="reading"/>
    <s v="other-relative"/>
    <n v="0"/>
    <n v="-56200"/>
    <d v="2015-01-23T00:00:00"/>
    <s v="Multi-vehicle Collision"/>
    <s v="Side Collision"/>
    <s v="Minor Damage"/>
    <s v="Police"/>
    <s v="NY"/>
    <s v="Riverwood"/>
    <s v="3039 Oak Hwy"/>
    <n v="18"/>
    <n v="3"/>
    <s v="YES"/>
    <n v="2"/>
    <n v="1"/>
    <s v="NO"/>
    <n v="61400"/>
    <n v="6140"/>
    <n v="6140"/>
    <n v="49120"/>
    <s v="Nissan"/>
    <s v="Ultima"/>
    <n v="1995"/>
    <s v="N"/>
    <n v="0"/>
  </r>
  <r>
    <n v="478"/>
    <n v="63"/>
    <n v="852002"/>
    <d v="2009-06-29T00:00:00"/>
    <s v="IL"/>
    <s v="250/500"/>
    <n v="1000"/>
    <n v="1292.3"/>
    <n v="0"/>
    <n v="479724"/>
    <x v="0"/>
    <x v="5"/>
    <s v="adm-clerical"/>
    <s v="paintball"/>
    <s v="own-child"/>
    <n v="47600"/>
    <n v="0"/>
    <d v="2015-02-21T00:00:00"/>
    <s v="Parked Car"/>
    <s v="?"/>
    <s v="Minor Damage"/>
    <s v="None"/>
    <s v="VA"/>
    <s v="Northbend"/>
    <s v="8204 Pine Lane"/>
    <n v="5"/>
    <n v="1"/>
    <s v="YES"/>
    <n v="1"/>
    <n v="3"/>
    <s v="NO"/>
    <n v="4700"/>
    <n v="940"/>
    <n v="470"/>
    <n v="3290"/>
    <s v="Dodge"/>
    <s v="Neon"/>
    <n v="2007"/>
    <s v="Y"/>
    <n v="0"/>
  </r>
  <r>
    <n v="230"/>
    <n v="44"/>
    <n v="372891"/>
    <d v="2000-06-26T00:00:00"/>
    <s v="IN"/>
    <s v="250/500"/>
    <n v="2000"/>
    <n v="1009.37"/>
    <n v="0"/>
    <n v="442210"/>
    <x v="1"/>
    <x v="6"/>
    <s v="prof-specialty"/>
    <s v="hiking"/>
    <s v="other-relative"/>
    <n v="45400"/>
    <n v="-39400"/>
    <d v="2015-02-17T00:00:00"/>
    <s v="Single Vehicle Collision"/>
    <s v="Front Collision"/>
    <s v="Total Loss"/>
    <s v="Fire"/>
    <s v="SC"/>
    <s v="Riverwood"/>
    <s v="9787 Andromedia Ave"/>
    <n v="19"/>
    <n v="1"/>
    <s v="NO"/>
    <n v="0"/>
    <n v="2"/>
    <s v="YES"/>
    <n v="74140"/>
    <n v="13480"/>
    <n v="13480"/>
    <n v="47180"/>
    <s v="BMW"/>
    <s v="X5"/>
    <n v="2015"/>
    <s v="N"/>
    <n v="0"/>
  </r>
  <r>
    <n v="138"/>
    <n v="30"/>
    <n v="689034"/>
    <d v="2002-01-09T00:00:00"/>
    <s v="OH"/>
    <s v="500/1000"/>
    <n v="500"/>
    <n v="1093.07"/>
    <n v="4000000"/>
    <n v="463291"/>
    <x v="1"/>
    <x v="1"/>
    <s v="other-service"/>
    <s v="reading"/>
    <s v="wife"/>
    <n v="27700"/>
    <n v="-72400"/>
    <d v="2015-01-06T00:00:00"/>
    <s v="Single Vehicle Collision"/>
    <s v="Front Collision"/>
    <s v="Major Damage"/>
    <s v="Other"/>
    <s v="VA"/>
    <s v="Hillsdale"/>
    <s v="9633 Rock Hwy"/>
    <n v="0"/>
    <n v="1"/>
    <s v="?"/>
    <n v="2"/>
    <n v="2"/>
    <s v="NO"/>
    <n v="83160"/>
    <n v="6930"/>
    <n v="13860"/>
    <n v="62370"/>
    <s v="Volkswagen"/>
    <s v="Jetta"/>
    <n v="2011"/>
    <s v="N"/>
    <n v="0"/>
  </r>
  <r>
    <n v="239"/>
    <n v="41"/>
    <n v="743092"/>
    <d v="2013-11-11T00:00:00"/>
    <s v="OH"/>
    <s v="250/500"/>
    <n v="1000"/>
    <n v="1325.44"/>
    <n v="7000000"/>
    <n v="474898"/>
    <x v="1"/>
    <x v="7"/>
    <s v="farming-fishing"/>
    <s v="paintball"/>
    <s v="other-relative"/>
    <n v="51400"/>
    <n v="-6300"/>
    <d v="2015-02-18T00:00:00"/>
    <s v="Parked Car"/>
    <s v="?"/>
    <s v="Trivial Damage"/>
    <s v="Police"/>
    <s v="NC"/>
    <s v="Arlington"/>
    <s v="6303 1st Drive"/>
    <n v="22"/>
    <n v="1"/>
    <s v="?"/>
    <n v="0"/>
    <n v="2"/>
    <s v="YES"/>
    <n v="10790"/>
    <n v="1660"/>
    <n v="830"/>
    <n v="8300"/>
    <s v="Mercedes"/>
    <s v="E400"/>
    <n v="2013"/>
    <s v="N"/>
    <n v="0"/>
  </r>
  <r>
    <n v="93"/>
    <n v="31"/>
    <n v="599174"/>
    <d v="2008-01-14T00:00:00"/>
    <s v="IL"/>
    <s v="100/300"/>
    <n v="2000"/>
    <n v="1017.18"/>
    <n v="0"/>
    <n v="431354"/>
    <x v="1"/>
    <x v="0"/>
    <s v="prof-specialty"/>
    <s v="paintball"/>
    <s v="husband"/>
    <n v="0"/>
    <n v="0"/>
    <d v="2015-02-17T00:00:00"/>
    <s v="Multi-vehicle Collision"/>
    <s v="Rear Collision"/>
    <s v="Major Damage"/>
    <s v="Police"/>
    <s v="NC"/>
    <s v="Arlington"/>
    <s v="2014 Rock Ave"/>
    <n v="21"/>
    <n v="3"/>
    <s v="YES"/>
    <n v="1"/>
    <n v="3"/>
    <s v="NO"/>
    <n v="48070"/>
    <n v="8740"/>
    <n v="8740"/>
    <n v="30590"/>
    <s v="Saab"/>
    <s v="92x"/>
    <n v="2014"/>
    <s v="N"/>
    <n v="0"/>
  </r>
  <r>
    <n v="37"/>
    <n v="25"/>
    <n v="421092"/>
    <d v="2003-03-04T00:00:00"/>
    <s v="OH"/>
    <s v="100/300"/>
    <n v="1000"/>
    <n v="1221.17"/>
    <n v="0"/>
    <n v="617460"/>
    <x v="1"/>
    <x v="4"/>
    <s v="protective-serv"/>
    <s v="golf"/>
    <s v="not-in-family"/>
    <n v="49300"/>
    <n v="0"/>
    <d v="2015-01-24T00:00:00"/>
    <s v="Multi-vehicle Collision"/>
    <s v="Rear Collision"/>
    <s v="Minor Damage"/>
    <s v="Ambulance"/>
    <s v="SC"/>
    <s v="Northbrook"/>
    <s v="8983 Tree St"/>
    <n v="4"/>
    <n v="3"/>
    <s v="YES"/>
    <n v="0"/>
    <n v="0"/>
    <s v="YES"/>
    <n v="51030"/>
    <n v="5670"/>
    <n v="11340"/>
    <n v="34020"/>
    <s v="Suburu"/>
    <s v="Impreza"/>
    <n v="1996"/>
    <s v="N"/>
    <n v="0"/>
  </r>
  <r>
    <n v="254"/>
    <n v="40"/>
    <n v="349658"/>
    <d v="1994-06-07T00:00:00"/>
    <s v="IN"/>
    <s v="100/300"/>
    <n v="500"/>
    <n v="1927.87"/>
    <n v="0"/>
    <n v="609317"/>
    <x v="0"/>
    <x v="0"/>
    <s v="prof-specialty"/>
    <s v="yachting"/>
    <s v="husband"/>
    <n v="0"/>
    <n v="0"/>
    <d v="2015-01-21T00:00:00"/>
    <s v="Single Vehicle Collision"/>
    <s v="Front Collision"/>
    <s v="Minor Damage"/>
    <s v="Fire"/>
    <s v="VA"/>
    <s v="Arlington"/>
    <s v="6260 5th Lane"/>
    <n v="10"/>
    <n v="1"/>
    <s v="YES"/>
    <n v="0"/>
    <n v="1"/>
    <s v="?"/>
    <n v="43280"/>
    <n v="0"/>
    <n v="5410"/>
    <n v="37870"/>
    <s v="Honda"/>
    <s v="Civic"/>
    <n v="1996"/>
    <s v="Y"/>
    <n v="0"/>
  </r>
  <r>
    <n v="131"/>
    <n v="29"/>
    <n v="811042"/>
    <d v="2013-07-04T00:00:00"/>
    <s v="IN"/>
    <s v="250/500"/>
    <n v="1000"/>
    <n v="978.27"/>
    <n v="0"/>
    <n v="479821"/>
    <x v="1"/>
    <x v="2"/>
    <s v="sales"/>
    <s v="paintball"/>
    <s v="own-child"/>
    <n v="65700"/>
    <n v="0"/>
    <d v="2015-02-03T00:00:00"/>
    <s v="Single Vehicle Collision"/>
    <s v="Front Collision"/>
    <s v="Major Damage"/>
    <s v="Fire"/>
    <s v="SC"/>
    <s v="Hillsdale"/>
    <s v="2725 Britain Ridge"/>
    <n v="5"/>
    <n v="1"/>
    <s v="?"/>
    <n v="1"/>
    <n v="3"/>
    <s v="NO"/>
    <n v="76400"/>
    <n v="15280"/>
    <n v="7640"/>
    <n v="53480"/>
    <s v="Suburu"/>
    <s v="Forrestor"/>
    <n v="2003"/>
    <s v="N"/>
    <n v="0"/>
  </r>
  <r>
    <n v="230"/>
    <n v="43"/>
    <n v="505316"/>
    <d v="2002-06-30T00:00:00"/>
    <s v="IN"/>
    <s v="100/300"/>
    <n v="2000"/>
    <n v="1221.1400000000001"/>
    <n v="0"/>
    <n v="473394"/>
    <x v="0"/>
    <x v="0"/>
    <s v="prof-specialty"/>
    <s v="board-games"/>
    <s v="wife"/>
    <n v="48100"/>
    <n v="0"/>
    <d v="2015-01-07T00:00:00"/>
    <s v="Single Vehicle Collision"/>
    <s v="Side Collision"/>
    <s v="Total Loss"/>
    <s v="Ambulance"/>
    <s v="VA"/>
    <s v="Hillsdale"/>
    <s v="3089 Oak Ridge"/>
    <n v="13"/>
    <n v="1"/>
    <s v="?"/>
    <n v="0"/>
    <n v="2"/>
    <s v="?"/>
    <n v="75460"/>
    <n v="13720"/>
    <n v="13720"/>
    <n v="48020"/>
    <s v="Audi"/>
    <s v="A5"/>
    <n v="2002"/>
    <s v="N"/>
    <n v="0"/>
  </r>
  <r>
    <n v="313"/>
    <n v="50"/>
    <n v="116645"/>
    <d v="2004-06-30T00:00:00"/>
    <s v="OH"/>
    <s v="100/300"/>
    <n v="2000"/>
    <n v="1255.6199999999999"/>
    <n v="0"/>
    <n v="603882"/>
    <x v="0"/>
    <x v="0"/>
    <s v="armed-forces"/>
    <s v="polo"/>
    <s v="unmarried"/>
    <n v="0"/>
    <n v="0"/>
    <d v="2015-02-02T00:00:00"/>
    <s v="Multi-vehicle Collision"/>
    <s v="Side Collision"/>
    <s v="Major Damage"/>
    <s v="Other"/>
    <s v="OH"/>
    <s v="Northbrook"/>
    <s v="6206 3rd Ridge"/>
    <n v="18"/>
    <n v="3"/>
    <s v="YES"/>
    <n v="2"/>
    <n v="1"/>
    <s v="YES"/>
    <n v="69000"/>
    <n v="13800"/>
    <n v="6900"/>
    <n v="48300"/>
    <s v="Ford"/>
    <s v="F150"/>
    <n v="1995"/>
    <s v="Y"/>
    <n v="0"/>
  </r>
  <r>
    <n v="210"/>
    <n v="38"/>
    <n v="950880"/>
    <d v="1998-12-19T00:00:00"/>
    <s v="IN"/>
    <s v="250/500"/>
    <n v="500"/>
    <n v="999.52"/>
    <n v="0"/>
    <n v="615229"/>
    <x v="0"/>
    <x v="7"/>
    <s v="tech-support"/>
    <s v="golf"/>
    <s v="other-relative"/>
    <n v="0"/>
    <n v="0"/>
    <d v="2015-01-13T00:00:00"/>
    <s v="Vehicle Theft"/>
    <s v="?"/>
    <s v="Minor Damage"/>
    <s v="Police"/>
    <s v="VA"/>
    <s v="Springfield"/>
    <s v="7240 5th Ridge"/>
    <n v="6"/>
    <n v="1"/>
    <s v="?"/>
    <n v="1"/>
    <n v="2"/>
    <s v="NO"/>
    <n v="8640"/>
    <n v="1440"/>
    <n v="720"/>
    <n v="6480"/>
    <s v="Accura"/>
    <s v="TL"/>
    <n v="2008"/>
    <s v="N"/>
    <n v="0"/>
  </r>
  <r>
    <n v="101"/>
    <n v="29"/>
    <n v="788502"/>
    <d v="2014-08-31T00:00:00"/>
    <s v="OH"/>
    <s v="250/500"/>
    <n v="500"/>
    <n v="1380.89"/>
    <n v="0"/>
    <n v="620197"/>
    <x v="0"/>
    <x v="1"/>
    <s v="armed-forces"/>
    <s v="dancing"/>
    <s v="own-child"/>
    <n v="30000"/>
    <n v="-53000"/>
    <d v="2015-02-28T00:00:00"/>
    <s v="Multi-vehicle Collision"/>
    <s v="Rear Collision"/>
    <s v="Minor Damage"/>
    <s v="Ambulance"/>
    <s v="SC"/>
    <s v="Arlington"/>
    <s v="8100 3rd Ave"/>
    <n v="0"/>
    <n v="3"/>
    <s v="?"/>
    <n v="2"/>
    <n v="1"/>
    <s v="?"/>
    <n v="67210"/>
    <n v="12220"/>
    <n v="12220"/>
    <n v="42770"/>
    <s v="BMW"/>
    <s v="X6"/>
    <n v="1996"/>
    <s v="N"/>
    <n v="0"/>
  </r>
  <r>
    <n v="153"/>
    <n v="37"/>
    <n v="627486"/>
    <d v="2005-11-10T00:00:00"/>
    <s v="IN"/>
    <s v="500/1000"/>
    <n v="500"/>
    <n v="1010.77"/>
    <n v="0"/>
    <n v="438215"/>
    <x v="0"/>
    <x v="5"/>
    <s v="transport-moving"/>
    <s v="basketball"/>
    <s v="unmarried"/>
    <n v="52300"/>
    <n v="-55600"/>
    <d v="2015-01-16T00:00:00"/>
    <s v="Multi-vehicle Collision"/>
    <s v="Side Collision"/>
    <s v="Total Loss"/>
    <s v="Ambulance"/>
    <s v="NC"/>
    <s v="Arlington"/>
    <s v="3282 4th Lane"/>
    <n v="5"/>
    <n v="3"/>
    <s v="?"/>
    <n v="0"/>
    <n v="3"/>
    <s v="NO"/>
    <n v="42500"/>
    <n v="4250"/>
    <n v="4250"/>
    <n v="34000"/>
    <s v="Volkswagen"/>
    <s v="Jetta"/>
    <n v="1999"/>
    <s v="N"/>
    <n v="0"/>
  </r>
  <r>
    <n v="337"/>
    <n v="53"/>
    <n v="498842"/>
    <d v="2000-05-04T00:00:00"/>
    <s v="OH"/>
    <s v="100/300"/>
    <n v="500"/>
    <n v="1205.8599999999999"/>
    <n v="0"/>
    <n v="444583"/>
    <x v="0"/>
    <x v="2"/>
    <s v="armed-forces"/>
    <s v="basketball"/>
    <s v="wife"/>
    <n v="0"/>
    <n v="-34600"/>
    <d v="2015-02-01T00:00:00"/>
    <s v="Single Vehicle Collision"/>
    <s v="Rear Collision"/>
    <s v="Minor Damage"/>
    <s v="Fire"/>
    <s v="SC"/>
    <s v="Arlington"/>
    <s v="3227 Maple Ave"/>
    <n v="8"/>
    <n v="1"/>
    <s v="YES"/>
    <n v="0"/>
    <n v="1"/>
    <s v="NO"/>
    <n v="86400"/>
    <n v="14400"/>
    <n v="7200"/>
    <n v="64800"/>
    <s v="Accura"/>
    <s v="RSX"/>
    <n v="2001"/>
    <s v="N"/>
    <n v="0"/>
  </r>
  <r>
    <n v="360"/>
    <n v="51"/>
    <n v="550294"/>
    <d v="2001-11-26T00:00:00"/>
    <s v="IL"/>
    <s v="500/1000"/>
    <n v="1000"/>
    <n v="1526.61"/>
    <n v="0"/>
    <n v="471866"/>
    <x v="0"/>
    <x v="4"/>
    <s v="handlers-cleaners"/>
    <s v="chess"/>
    <s v="not-in-family"/>
    <n v="0"/>
    <n v="-32900"/>
    <d v="2015-01-30T00:00:00"/>
    <s v="Vehicle Theft"/>
    <s v="?"/>
    <s v="Minor Damage"/>
    <s v="Police"/>
    <s v="SC"/>
    <s v="Hillsdale"/>
    <s v="4264 Lincoln Ridge"/>
    <n v="5"/>
    <n v="1"/>
    <s v="YES"/>
    <n v="2"/>
    <n v="2"/>
    <s v="?"/>
    <n v="4620"/>
    <n v="840"/>
    <n v="840"/>
    <n v="2940"/>
    <s v="Dodge"/>
    <s v="RAM"/>
    <n v="2009"/>
    <s v="Y"/>
    <n v="0"/>
  </r>
  <r>
    <n v="428"/>
    <n v="53"/>
    <n v="328387"/>
    <d v="2014-05-06T00:00:00"/>
    <s v="IL"/>
    <s v="100/300"/>
    <n v="1000"/>
    <n v="1496.44"/>
    <n v="0"/>
    <n v="616884"/>
    <x v="1"/>
    <x v="5"/>
    <s v="tech-support"/>
    <s v="camping"/>
    <s v="unmarried"/>
    <n v="0"/>
    <n v="0"/>
    <d v="2015-02-16T00:00:00"/>
    <s v="Parked Car"/>
    <s v="?"/>
    <s v="Trivial Damage"/>
    <s v="Police"/>
    <s v="NC"/>
    <s v="Springfield"/>
    <s v="2215 Best Ave"/>
    <n v="9"/>
    <n v="1"/>
    <s v="YES"/>
    <n v="2"/>
    <n v="2"/>
    <s v="NO"/>
    <n v="6930"/>
    <n v="630"/>
    <n v="1260"/>
    <n v="5040"/>
    <s v="Honda"/>
    <s v="CRV"/>
    <n v="2013"/>
    <s v="N"/>
    <n v="0"/>
  </r>
  <r>
    <n v="204"/>
    <n v="40"/>
    <n v="540152"/>
    <d v="1991-01-27T00:00:00"/>
    <s v="IL"/>
    <s v="100/300"/>
    <n v="500"/>
    <n v="1256.2"/>
    <n v="0"/>
    <n v="448310"/>
    <x v="1"/>
    <x v="7"/>
    <s v="sales"/>
    <s v="hiking"/>
    <s v="not-in-family"/>
    <n v="0"/>
    <n v="0"/>
    <d v="2015-01-07T00:00:00"/>
    <s v="Multi-vehicle Collision"/>
    <s v="Side Collision"/>
    <s v="Minor Damage"/>
    <s v="Other"/>
    <s v="SC"/>
    <s v="Northbend"/>
    <s v="5363 Weaver Lane"/>
    <n v="10"/>
    <n v="3"/>
    <s v="YES"/>
    <n v="1"/>
    <n v="2"/>
    <s v="YES"/>
    <n v="41700"/>
    <n v="8340"/>
    <m/>
    <n v="25020"/>
    <s v="Saab"/>
    <n v="95"/>
    <n v="2013"/>
    <s v="N"/>
    <n v="1"/>
  </r>
  <r>
    <n v="364"/>
    <n v="51"/>
    <n v="385932"/>
    <d v="1992-04-28T00:00:00"/>
    <s v="IL"/>
    <s v="100/300"/>
    <n v="500"/>
    <n v="1268.3499999999999"/>
    <n v="0"/>
    <n v="478902"/>
    <x v="0"/>
    <x v="4"/>
    <s v="transport-moving"/>
    <s v="board-games"/>
    <s v="wife"/>
    <n v="0"/>
    <n v="0"/>
    <d v="2015-01-10T00:00:00"/>
    <s v="Single Vehicle Collision"/>
    <s v="Rear Collision"/>
    <s v="Major Damage"/>
    <s v="Other"/>
    <s v="NY"/>
    <s v="Northbrook"/>
    <s v="2397 Cherokee Ave"/>
    <n v="16"/>
    <n v="1"/>
    <s v="YES"/>
    <n v="2"/>
    <n v="1"/>
    <s v="NO"/>
    <n v="77330"/>
    <n v="14060"/>
    <n v="14060"/>
    <n v="49210"/>
    <s v="Volkswagen"/>
    <s v="Jetta"/>
    <n v="2014"/>
    <s v="Y"/>
    <n v="0"/>
  </r>
  <r>
    <n v="185"/>
    <n v="35"/>
    <n v="618682"/>
    <d v="2000-03-04T00:00:00"/>
    <s v="IN"/>
    <s v="500/1000"/>
    <n v="2000"/>
    <n v="1421.59"/>
    <n v="0"/>
    <n v="442695"/>
    <x v="0"/>
    <x v="6"/>
    <s v="other-service"/>
    <s v="sleeping"/>
    <s v="own-child"/>
    <n v="0"/>
    <n v="0"/>
    <d v="2015-01-31T00:00:00"/>
    <s v="Vehicle Theft"/>
    <s v="?"/>
    <s v="Trivial Damage"/>
    <s v="Police"/>
    <s v="WV"/>
    <s v="Arlington"/>
    <s v="9794 Embaracadero St"/>
    <n v="8"/>
    <n v="1"/>
    <s v="?"/>
    <n v="2"/>
    <n v="3"/>
    <s v="YES"/>
    <n v="4950"/>
    <n v="900"/>
    <n v="450"/>
    <n v="3600"/>
    <s v="Ford"/>
    <s v="F150"/>
    <n v="2011"/>
    <s v="N"/>
    <n v="0"/>
  </r>
  <r>
    <n v="63"/>
    <n v="26"/>
    <n v="550930"/>
    <d v="1995-10-12T00:00:00"/>
    <s v="IL"/>
    <s v="500/1000"/>
    <n v="500"/>
    <n v="1500.04"/>
    <n v="6000000"/>
    <n v="613826"/>
    <x v="0"/>
    <x v="1"/>
    <s v="craft-repair"/>
    <s v="polo"/>
    <s v="own-child"/>
    <n v="0"/>
    <n v="-36500"/>
    <d v="2015-02-13T00:00:00"/>
    <s v="Vehicle Theft"/>
    <s v="?"/>
    <s v="Minor Damage"/>
    <s v="Police"/>
    <s v="NC"/>
    <s v="Northbrook"/>
    <s v="1810 Elm Hwy"/>
    <n v="5"/>
    <n v="1"/>
    <s v="NO"/>
    <n v="0"/>
    <n v="2"/>
    <s v="YES"/>
    <n v="5160"/>
    <n v="860"/>
    <n v="860"/>
    <n v="3440"/>
    <s v="Accura"/>
    <s v="TL"/>
    <n v="2004"/>
    <s v="N"/>
    <n v="0"/>
  </r>
  <r>
    <n v="210"/>
    <n v="35"/>
    <n v="998192"/>
    <d v="2014-04-25T00:00:00"/>
    <s v="IL"/>
    <s v="100/300"/>
    <n v="500"/>
    <n v="1433.24"/>
    <n v="0"/>
    <n v="476203"/>
    <x v="1"/>
    <x v="6"/>
    <s v="exec-managerial"/>
    <s v="yachting"/>
    <s v="not-in-family"/>
    <n v="0"/>
    <n v="-19500"/>
    <d v="2015-02-22T00:00:00"/>
    <s v="Multi-vehicle Collision"/>
    <s v="Side Collision"/>
    <s v="Total Loss"/>
    <s v="Fire"/>
    <s v="WV"/>
    <s v="Riverwood"/>
    <s v="9603 Texas Lane"/>
    <n v="11"/>
    <n v="3"/>
    <s v="NO"/>
    <n v="2"/>
    <n v="1"/>
    <s v="?"/>
    <n v="24570"/>
    <n v="2730"/>
    <n v="2730"/>
    <n v="19110"/>
    <s v="Saab"/>
    <n v="95"/>
    <n v="2006"/>
    <s v="Y"/>
    <n v="0"/>
  </r>
  <r>
    <n v="194"/>
    <n v="38"/>
    <n v="663938"/>
    <d v="2011-01-26T00:00:00"/>
    <s v="IN"/>
    <s v="100/300"/>
    <n v="2000"/>
    <n v="1231.25"/>
    <n v="0"/>
    <n v="604333"/>
    <x v="1"/>
    <x v="1"/>
    <s v="craft-repair"/>
    <s v="movies"/>
    <s v="not-in-family"/>
    <n v="46500"/>
    <n v="0"/>
    <d v="2015-01-08T00:00:00"/>
    <s v="Multi-vehicle Collision"/>
    <s v="Rear Collision"/>
    <s v="Minor Damage"/>
    <s v="Ambulance"/>
    <s v="WV"/>
    <s v="Arlington"/>
    <s v="5650 Sky Drive"/>
    <n v="15"/>
    <n v="3"/>
    <s v="?"/>
    <n v="1"/>
    <n v="0"/>
    <s v="?"/>
    <n v="53680"/>
    <n v="4880"/>
    <n v="9760"/>
    <n v="39040"/>
    <s v="Toyota"/>
    <s v="Camry"/>
    <n v="2011"/>
    <s v="N"/>
    <n v="0"/>
  </r>
  <r>
    <n v="294"/>
    <n v="49"/>
    <n v="756870"/>
    <d v="1996-01-26T00:00:00"/>
    <s v="IN"/>
    <s v="500/1000"/>
    <n v="500"/>
    <n v="1135.43"/>
    <n v="0"/>
    <n v="442604"/>
    <x v="0"/>
    <x v="4"/>
    <s v="farming-fishing"/>
    <s v="bungie-jumping"/>
    <s v="own-child"/>
    <n v="22700"/>
    <n v="0"/>
    <d v="2015-02-04T00:00:00"/>
    <s v="Multi-vehicle Collision"/>
    <s v="Side Collision"/>
    <s v="Total Loss"/>
    <s v="Police"/>
    <s v="WV"/>
    <s v="Columbus"/>
    <s v="9633 MLK Lane"/>
    <n v="23"/>
    <n v="3"/>
    <s v="YES"/>
    <n v="1"/>
    <n v="1"/>
    <s v="YES"/>
    <n v="42900"/>
    <n v="3900"/>
    <n v="3900"/>
    <n v="35100"/>
    <s v="Chevrolet"/>
    <s v="Malibu"/>
    <n v="2010"/>
    <s v="N"/>
    <n v="0"/>
  </r>
  <r>
    <n v="272"/>
    <n v="41"/>
    <n v="337158"/>
    <d v="1991-04-08T00:00:00"/>
    <s v="OH"/>
    <s v="250/500"/>
    <n v="2000"/>
    <n v="945.73"/>
    <n v="5000000"/>
    <n v="435663"/>
    <x v="0"/>
    <x v="0"/>
    <s v="protective-serv"/>
    <s v="chess"/>
    <s v="wife"/>
    <n v="38600"/>
    <n v="-42800"/>
    <d v="2015-02-04T00:00:00"/>
    <s v="Single Vehicle Collision"/>
    <s v="Front Collision"/>
    <s v="Minor Damage"/>
    <s v="Fire"/>
    <s v="NY"/>
    <s v="Arlington"/>
    <s v="4981 Flute Hwy"/>
    <n v="23"/>
    <n v="1"/>
    <s v="NO"/>
    <n v="0"/>
    <n v="0"/>
    <s v="NO"/>
    <n v="84100"/>
    <n v="16820"/>
    <n v="8410"/>
    <n v="58870"/>
    <s v="Ford"/>
    <s v="Escape"/>
    <n v="2009"/>
    <s v="Y"/>
    <n v="0"/>
  </r>
  <r>
    <n v="27"/>
    <n v="27"/>
    <n v="919875"/>
    <d v="2002-06-29T00:00:00"/>
    <s v="IN"/>
    <s v="100/300"/>
    <n v="2000"/>
    <n v="1118.76"/>
    <n v="0"/>
    <n v="470866"/>
    <x v="1"/>
    <x v="6"/>
    <s v="adm-clerical"/>
    <s v="dancing"/>
    <s v="own-child"/>
    <n v="0"/>
    <n v="-55800"/>
    <d v="2015-02-26T00:00:00"/>
    <s v="Single Vehicle Collision"/>
    <s v="Front Collision"/>
    <s v="Total Loss"/>
    <s v="Fire"/>
    <s v="NY"/>
    <s v="Northbrook"/>
    <s v="9078 Francis Ridge"/>
    <n v="23"/>
    <n v="1"/>
    <s v="?"/>
    <n v="1"/>
    <n v="3"/>
    <s v="?"/>
    <n v="61560"/>
    <n v="6840"/>
    <n v="6840"/>
    <n v="47880"/>
    <s v="Ford"/>
    <s v="Fusion"/>
    <n v="2008"/>
    <s v="N"/>
    <n v="0"/>
  </r>
  <r>
    <n v="251"/>
    <n v="39"/>
    <n v="315631"/>
    <d v="1999-04-09T00:00:00"/>
    <s v="IN"/>
    <s v="500/1000"/>
    <n v="2000"/>
    <n v="1231.98"/>
    <n v="0"/>
    <n v="612908"/>
    <x v="1"/>
    <x v="2"/>
    <s v="other-service"/>
    <s v="hiking"/>
    <s v="not-in-family"/>
    <n v="0"/>
    <n v="-31700"/>
    <d v="2015-01-08T00:00:00"/>
    <s v="Single Vehicle Collision"/>
    <s v="Rear Collision"/>
    <s v="Minor Damage"/>
    <s v="Police"/>
    <s v="NY"/>
    <s v="Hillsdale"/>
    <s v="1381 Francis Ave"/>
    <n v="10"/>
    <n v="1"/>
    <s v="YES"/>
    <n v="0"/>
    <n v="0"/>
    <s v="?"/>
    <n v="44240"/>
    <n v="5530"/>
    <n v="5530"/>
    <n v="33180"/>
    <s v="Dodge"/>
    <s v="RAM"/>
    <n v="1997"/>
    <s v="N"/>
    <n v="0"/>
  </r>
  <r>
    <n v="180"/>
    <n v="33"/>
    <n v="113464"/>
    <d v="2009-04-19T00:00:00"/>
    <s v="IN"/>
    <s v="500/1000"/>
    <n v="2000"/>
    <n v="1005.47"/>
    <n v="0"/>
    <n v="441871"/>
    <x v="1"/>
    <x v="7"/>
    <s v="protective-serv"/>
    <s v="hiking"/>
    <s v="own-child"/>
    <n v="58100"/>
    <n v="-49000"/>
    <d v="2015-02-15T00:00:00"/>
    <s v="Multi-vehicle Collision"/>
    <s v="Rear Collision"/>
    <s v="Minor Damage"/>
    <s v="Ambulance"/>
    <s v="VA"/>
    <s v="Columbus"/>
    <s v="6435 Texas Ave"/>
    <n v="12"/>
    <n v="4"/>
    <s v="?"/>
    <n v="2"/>
    <n v="3"/>
    <s v="YES"/>
    <n v="57700"/>
    <n v="11540"/>
    <n v="5770"/>
    <n v="40390"/>
    <s v="Jeep"/>
    <s v="Grand Cherokee"/>
    <n v="2002"/>
    <s v="N"/>
    <n v="0"/>
  </r>
  <r>
    <n v="392"/>
    <n v="50"/>
    <n v="556415"/>
    <d v="1991-08-22T00:00:00"/>
    <s v="OH"/>
    <s v="100/300"/>
    <n v="2000"/>
    <n v="1108.97"/>
    <n v="0"/>
    <n v="431496"/>
    <x v="1"/>
    <x v="1"/>
    <s v="exec-managerial"/>
    <s v="exercise"/>
    <s v="not-in-family"/>
    <n v="68400"/>
    <n v="-66800"/>
    <d v="2015-01-14T00:00:00"/>
    <s v="Single Vehicle Collision"/>
    <s v="Side Collision"/>
    <s v="Minor Damage"/>
    <s v="Other"/>
    <s v="WV"/>
    <s v="Springfield"/>
    <s v="1248 MLK Ridge"/>
    <n v="4"/>
    <n v="1"/>
    <s v="NO"/>
    <n v="2"/>
    <n v="2"/>
    <s v="YES"/>
    <n v="108030"/>
    <n v="16620"/>
    <n v="16620"/>
    <n v="74790"/>
    <s v="Saab"/>
    <s v="92x"/>
    <n v="2002"/>
    <s v="N"/>
    <n v="0"/>
  </r>
  <r>
    <n v="143"/>
    <n v="30"/>
    <n v="250249"/>
    <d v="1991-11-28T00:00:00"/>
    <s v="IN"/>
    <s v="100/300"/>
    <n v="500"/>
    <n v="1392.39"/>
    <n v="5000000"/>
    <n v="436499"/>
    <x v="1"/>
    <x v="5"/>
    <s v="exec-managerial"/>
    <s v="dancing"/>
    <s v="unmarried"/>
    <n v="0"/>
    <n v="-65700"/>
    <d v="2015-01-12T00:00:00"/>
    <s v="Single Vehicle Collision"/>
    <s v="Rear Collision"/>
    <s v="Minor Damage"/>
    <s v="Fire"/>
    <s v="SC"/>
    <s v="Riverwood"/>
    <s v="3323 1st Lane"/>
    <n v="16"/>
    <n v="1"/>
    <s v="NO"/>
    <n v="2"/>
    <n v="0"/>
    <s v="YES"/>
    <n v="54300"/>
    <n v="10860"/>
    <n v="5430"/>
    <n v="38010"/>
    <s v="Toyota"/>
    <s v="Highlander"/>
    <n v="2010"/>
    <s v="N"/>
    <n v="0"/>
  </r>
  <r>
    <n v="371"/>
    <n v="54"/>
    <n v="403776"/>
    <d v="2012-04-27T00:00:00"/>
    <s v="IN"/>
    <s v="100/300"/>
    <n v="2000"/>
    <n v="1317.97"/>
    <n v="0"/>
    <n v="469853"/>
    <x v="0"/>
    <x v="5"/>
    <s v="craft-repair"/>
    <s v="movies"/>
    <s v="wife"/>
    <n v="34700"/>
    <n v="-81000"/>
    <d v="2015-01-18T00:00:00"/>
    <s v="Multi-vehicle Collision"/>
    <s v="Front Collision"/>
    <s v="Major Damage"/>
    <s v="Ambulance"/>
    <s v="SC"/>
    <s v="Columbus"/>
    <s v="6971 Best Ridge"/>
    <n v="18"/>
    <n v="3"/>
    <s v="?"/>
    <n v="1"/>
    <n v="2"/>
    <s v="?"/>
    <n v="32280"/>
    <n v="5380"/>
    <n v="5380"/>
    <n v="21520"/>
    <s v="Ford"/>
    <s v="Fusion"/>
    <n v="2010"/>
    <s v="Y"/>
    <n v="0"/>
  </r>
  <r>
    <n v="292"/>
    <n v="42"/>
    <n v="396002"/>
    <d v="2007-03-04T00:00:00"/>
    <s v="IN"/>
    <s v="250/500"/>
    <n v="1000"/>
    <n v="1588.22"/>
    <n v="0"/>
    <n v="605369"/>
    <x v="0"/>
    <x v="7"/>
    <s v="machine-op-inspct"/>
    <s v="camping"/>
    <s v="other-relative"/>
    <n v="0"/>
    <n v="-53800"/>
    <d v="2015-01-15T00:00:00"/>
    <s v="Multi-vehicle Collision"/>
    <s v="Rear Collision"/>
    <s v="Total Loss"/>
    <s v="Other"/>
    <s v="WV"/>
    <s v="Riverwood"/>
    <s v="7488 Lincoln Lane"/>
    <n v="15"/>
    <n v="3"/>
    <s v="YES"/>
    <n v="1"/>
    <n v="1"/>
    <s v="NO"/>
    <n v="84600"/>
    <n v="16920"/>
    <n v="8460"/>
    <n v="59220"/>
    <s v="Chevrolet"/>
    <s v="Malibu"/>
    <n v="2007"/>
    <s v="N"/>
    <n v="0"/>
  </r>
  <r>
    <n v="165"/>
    <n v="35"/>
    <n v="976908"/>
    <d v="2012-12-31T00:00:00"/>
    <s v="IL"/>
    <s v="250/500"/>
    <n v="500"/>
    <n v="900.02"/>
    <n v="6000000"/>
    <n v="448466"/>
    <x v="0"/>
    <x v="6"/>
    <s v="craft-repair"/>
    <s v="camping"/>
    <s v="own-child"/>
    <n v="0"/>
    <n v="-49900"/>
    <d v="2015-02-24T00:00:00"/>
    <s v="Single Vehicle Collision"/>
    <s v="Front Collision"/>
    <s v="Total Loss"/>
    <s v="Other"/>
    <s v="SC"/>
    <s v="Springfield"/>
    <s v="9007 Francis Hwy"/>
    <n v="8"/>
    <n v="1"/>
    <s v="NO"/>
    <n v="1"/>
    <n v="3"/>
    <s v="YES"/>
    <n v="69700"/>
    <n v="6970"/>
    <n v="6970"/>
    <n v="55760"/>
    <s v="BMW"/>
    <s v="3 Series"/>
    <n v="2008"/>
    <s v="N"/>
    <n v="0"/>
  </r>
  <r>
    <n v="158"/>
    <n v="33"/>
    <n v="509489"/>
    <d v="2013-12-21T00:00:00"/>
    <s v="OH"/>
    <s v="100/300"/>
    <n v="1000"/>
    <n v="1744.64"/>
    <n v="3000000"/>
    <n v="432786"/>
    <x v="0"/>
    <x v="7"/>
    <s v="prof-specialty"/>
    <s v="movies"/>
    <s v="unmarried"/>
    <n v="0"/>
    <n v="0"/>
    <d v="2015-02-07T00:00:00"/>
    <s v="Multi-vehicle Collision"/>
    <s v="Rear Collision"/>
    <s v="Total Loss"/>
    <s v="Ambulance"/>
    <s v="WV"/>
    <s v="Springfield"/>
    <s v="1491 Francis Ridge"/>
    <n v="4"/>
    <n v="3"/>
    <s v="NO"/>
    <n v="0"/>
    <n v="1"/>
    <s v="NO"/>
    <n v="36400"/>
    <n v="3640"/>
    <n v="7280"/>
    <n v="25480"/>
    <s v="Volkswagen"/>
    <s v="Jetta"/>
    <n v="1998"/>
    <s v="N"/>
    <n v="0"/>
  </r>
  <r>
    <n v="241"/>
    <n v="39"/>
    <n v="485295"/>
    <d v="2005-04-28T00:00:00"/>
    <s v="OH"/>
    <s v="250/500"/>
    <n v="1000"/>
    <n v="1260.56"/>
    <n v="0"/>
    <n v="473591"/>
    <x v="1"/>
    <x v="7"/>
    <s v="adm-clerical"/>
    <s v="paintball"/>
    <s v="own-child"/>
    <n v="0"/>
    <n v="-54900"/>
    <d v="2015-02-22T00:00:00"/>
    <s v="Multi-vehicle Collision"/>
    <s v="Side Collision"/>
    <s v="Minor Damage"/>
    <s v="Police"/>
    <s v="SC"/>
    <s v="Northbrook"/>
    <s v="3659 Oak Lane"/>
    <n v="20"/>
    <n v="3"/>
    <s v="NO"/>
    <n v="0"/>
    <n v="2"/>
    <s v="YES"/>
    <n v="37520"/>
    <n v="4690"/>
    <n v="4690"/>
    <n v="28140"/>
    <s v="Jeep"/>
    <s v="Wrangler"/>
    <n v="2010"/>
    <s v="N"/>
    <n v="0"/>
  </r>
  <r>
    <n v="103"/>
    <n v="33"/>
    <n v="361829"/>
    <d v="1994-09-17T00:00:00"/>
    <s v="OH"/>
    <s v="500/1000"/>
    <n v="2000"/>
    <n v="1021.14"/>
    <n v="0"/>
    <n v="618418"/>
    <x v="1"/>
    <x v="4"/>
    <s v="other-service"/>
    <s v="paintball"/>
    <s v="wife"/>
    <n v="69500"/>
    <n v="-47700"/>
    <d v="2015-01-19T00:00:00"/>
    <s v="Multi-vehicle Collision"/>
    <s v="Side Collision"/>
    <s v="Major Damage"/>
    <s v="Ambulance"/>
    <s v="NY"/>
    <s v="Northbend"/>
    <s v="4176 Britain Hwy"/>
    <n v="1"/>
    <n v="3"/>
    <s v="NO"/>
    <n v="2"/>
    <n v="3"/>
    <s v="?"/>
    <n v="79090"/>
    <n v="14380"/>
    <n v="14380"/>
    <n v="50330"/>
    <s v="Dodge"/>
    <s v="RAM"/>
    <n v="2014"/>
    <s v="N"/>
    <n v="0"/>
  </r>
  <r>
    <n v="402"/>
    <n v="54"/>
    <n v="603632"/>
    <d v="2003-08-16T00:00:00"/>
    <s v="OH"/>
    <s v="250/500"/>
    <n v="2000"/>
    <n v="1285.0899999999999"/>
    <n v="0"/>
    <n v="444558"/>
    <x v="0"/>
    <x v="7"/>
    <s v="farming-fishing"/>
    <s v="board-games"/>
    <s v="not-in-family"/>
    <n v="48000"/>
    <n v="-79600"/>
    <d v="2015-02-28T00:00:00"/>
    <s v="Single Vehicle Collision"/>
    <s v="Rear Collision"/>
    <s v="Major Damage"/>
    <s v="Other"/>
    <s v="NY"/>
    <s v="Springfield"/>
    <s v="5189 Francis Drive"/>
    <n v="19"/>
    <n v="1"/>
    <s v="NO"/>
    <n v="0"/>
    <n v="2"/>
    <s v="YES"/>
    <n v="67770"/>
    <n v="7530"/>
    <n v="15060"/>
    <n v="45180"/>
    <s v="Mercedes"/>
    <s v="ML350"/>
    <n v="2013"/>
    <s v="Y"/>
    <n v="0"/>
  </r>
  <r>
    <n v="102"/>
    <n v="32"/>
    <n v="783494"/>
    <d v="2014-09-02T00:00:00"/>
    <s v="OH"/>
    <s v="100/300"/>
    <n v="500"/>
    <n v="1537.07"/>
    <n v="3000000"/>
    <n v="457733"/>
    <x v="0"/>
    <x v="7"/>
    <s v="tech-support"/>
    <s v="chess"/>
    <s v="wife"/>
    <n v="0"/>
    <n v="0"/>
    <d v="2015-02-04T00:00:00"/>
    <s v="Single Vehicle Collision"/>
    <s v="Side Collision"/>
    <s v="Total Loss"/>
    <s v="Other"/>
    <s v="OH"/>
    <s v="Northbend"/>
    <s v="6515 Oak Lane"/>
    <n v="11"/>
    <n v="1"/>
    <s v="NO"/>
    <n v="1"/>
    <n v="0"/>
    <s v="NO"/>
    <n v="47400"/>
    <n v="9480"/>
    <n v="4740"/>
    <n v="33180"/>
    <s v="Chevrolet"/>
    <s v="Silverado"/>
    <n v="2004"/>
    <s v="Y"/>
    <n v="0"/>
  </r>
  <r>
    <n v="182"/>
    <n v="40"/>
    <n v="439049"/>
    <d v="2011-12-12T00:00:00"/>
    <s v="IN"/>
    <s v="100/300"/>
    <n v="1000"/>
    <n v="1022.42"/>
    <n v="0"/>
    <n v="466161"/>
    <x v="0"/>
    <x v="1"/>
    <s v="other-service"/>
    <s v="skydiving"/>
    <s v="husband"/>
    <n v="50000"/>
    <n v="-56900"/>
    <d v="2015-02-17T00:00:00"/>
    <s v="Single Vehicle Collision"/>
    <s v="Front Collision"/>
    <s v="Total Loss"/>
    <s v="Other"/>
    <s v="SC"/>
    <s v="Northbend"/>
    <s v="7168 Andromedia Ridge"/>
    <n v="13"/>
    <n v="1"/>
    <s v="YES"/>
    <n v="0"/>
    <n v="2"/>
    <s v="?"/>
    <n v="71100"/>
    <n v="7110"/>
    <n v="14220"/>
    <n v="49770"/>
    <s v="Audi"/>
    <s v="A3"/>
    <n v="2008"/>
    <s v="N"/>
    <n v="0"/>
  </r>
  <r>
    <n v="282"/>
    <n v="46"/>
    <n v="502634"/>
    <d v="1991-08-17T00:00:00"/>
    <s v="OH"/>
    <s v="100/300"/>
    <n v="2000"/>
    <n v="1558.86"/>
    <n v="0"/>
    <n v="450800"/>
    <x v="0"/>
    <x v="0"/>
    <s v="other-service"/>
    <s v="dancing"/>
    <s v="wife"/>
    <n v="51100"/>
    <n v="-75100"/>
    <d v="2015-02-17T00:00:00"/>
    <s v="Single Vehicle Collision"/>
    <s v="Front Collision"/>
    <s v="Minor Damage"/>
    <s v="Police"/>
    <s v="NY"/>
    <s v="Springfield"/>
    <s v="7954 Tree Ridge"/>
    <n v="2"/>
    <n v="1"/>
    <s v="?"/>
    <n v="2"/>
    <n v="2"/>
    <s v="NO"/>
    <n v="69400"/>
    <n v="13880"/>
    <n v="6940"/>
    <n v="48580"/>
    <s v="BMW"/>
    <s v="M5"/>
    <n v="2012"/>
    <s v="N"/>
    <n v="0"/>
  </r>
  <r>
    <n v="222"/>
    <n v="39"/>
    <n v="378588"/>
    <d v="2004-02-29T00:00:00"/>
    <s v="OH"/>
    <s v="500/1000"/>
    <n v="500"/>
    <n v="1757.87"/>
    <n v="0"/>
    <n v="458993"/>
    <x v="0"/>
    <x v="5"/>
    <s v="transport-moving"/>
    <s v="board-games"/>
    <s v="not-in-family"/>
    <n v="71400"/>
    <n v="0"/>
    <d v="2015-01-17T00:00:00"/>
    <s v="Multi-vehicle Collision"/>
    <s v="Rear Collision"/>
    <s v="Major Damage"/>
    <s v="Other"/>
    <s v="SC"/>
    <s v="Northbrook"/>
    <s v="1956 Apache St"/>
    <n v="9"/>
    <n v="3"/>
    <s v="YES"/>
    <n v="2"/>
    <n v="1"/>
    <s v="?"/>
    <n v="55000"/>
    <n v="5000"/>
    <n v="10000"/>
    <n v="40000"/>
    <s v="Saab"/>
    <n v="93"/>
    <n v="1996"/>
    <s v="Y"/>
    <n v="0"/>
  </r>
  <r>
    <n v="415"/>
    <n v="52"/>
    <n v="794731"/>
    <d v="2015-02-22T00:00:00"/>
    <s v="IN"/>
    <s v="250/500"/>
    <n v="1000"/>
    <n v="973.5"/>
    <n v="0"/>
    <n v="468634"/>
    <x v="0"/>
    <x v="1"/>
    <s v="machine-op-inspct"/>
    <s v="polo"/>
    <s v="not-in-family"/>
    <n v="50400"/>
    <n v="0"/>
    <d v="2015-02-02T00:00:00"/>
    <s v="Multi-vehicle Collision"/>
    <s v="Rear Collision"/>
    <s v="Total Loss"/>
    <s v="Police"/>
    <s v="WV"/>
    <s v="Arlington"/>
    <s v="9918 Andromedia Drive"/>
    <n v="15"/>
    <n v="2"/>
    <s v="YES"/>
    <n v="1"/>
    <n v="3"/>
    <s v="YES"/>
    <n v="51090"/>
    <n v="7860"/>
    <n v="7860"/>
    <n v="35370"/>
    <s v="Toyota"/>
    <s v="Highlander"/>
    <n v="2003"/>
    <s v="N"/>
    <n v="0"/>
  </r>
  <r>
    <n v="51"/>
    <n v="34"/>
    <n v="641934"/>
    <d v="2013-12-25T00:00:00"/>
    <s v="OH"/>
    <s v="500/1000"/>
    <n v="500"/>
    <n v="1430.8"/>
    <n v="0"/>
    <n v="461264"/>
    <x v="0"/>
    <x v="1"/>
    <s v="machine-op-inspct"/>
    <s v="camping"/>
    <s v="unmarried"/>
    <n v="0"/>
    <n v="0"/>
    <d v="2015-02-12T00:00:00"/>
    <s v="Single Vehicle Collision"/>
    <s v="Side Collision"/>
    <s v="Major Damage"/>
    <s v="Fire"/>
    <s v="NY"/>
    <s v="Springfield"/>
    <s v="5499 Flute Ridge"/>
    <n v="23"/>
    <n v="1"/>
    <s v="?"/>
    <n v="2"/>
    <n v="3"/>
    <s v="NO"/>
    <n v="64200"/>
    <n v="6420"/>
    <n v="19260"/>
    <n v="38520"/>
    <s v="Honda"/>
    <s v="Civic"/>
    <n v="2007"/>
    <s v="Y"/>
    <n v="0"/>
  </r>
  <r>
    <n v="255"/>
    <n v="45"/>
    <n v="113516"/>
    <d v="1990-10-13T00:00:00"/>
    <s v="IL"/>
    <s v="500/1000"/>
    <n v="500"/>
    <n v="1192.27"/>
    <n v="0"/>
    <n v="600184"/>
    <x v="0"/>
    <x v="5"/>
    <s v="sales"/>
    <s v="base-jumping"/>
    <s v="own-child"/>
    <n v="0"/>
    <n v="-40200"/>
    <d v="2015-01-04T00:00:00"/>
    <s v="Single Vehicle Collision"/>
    <s v="Front Collision"/>
    <s v="Total Loss"/>
    <s v="Other"/>
    <s v="NC"/>
    <s v="Riverwood"/>
    <s v="3311 2nd Drive"/>
    <n v="16"/>
    <n v="1"/>
    <s v="NO"/>
    <n v="2"/>
    <n v="0"/>
    <s v="YES"/>
    <n v="67320"/>
    <n v="12240"/>
    <n v="12240"/>
    <n v="42840"/>
    <s v="Ford"/>
    <s v="Fusion"/>
    <n v="2006"/>
    <s v="N"/>
    <n v="0"/>
  </r>
  <r>
    <n v="143"/>
    <n v="31"/>
    <n v="425631"/>
    <d v="2014-07-05T00:00:00"/>
    <s v="IL"/>
    <s v="250/500"/>
    <n v="500"/>
    <n v="1163.83"/>
    <n v="0"/>
    <n v="604874"/>
    <x v="0"/>
    <x v="2"/>
    <s v="protective-serv"/>
    <s v="movies"/>
    <s v="husband"/>
    <n v="37700"/>
    <n v="0"/>
    <d v="2015-02-21T00:00:00"/>
    <s v="Multi-vehicle Collision"/>
    <s v="Side Collision"/>
    <s v="Major Damage"/>
    <s v="Other"/>
    <s v="NC"/>
    <s v="Arlington"/>
    <s v="7609 Rock St"/>
    <n v="21"/>
    <n v="4"/>
    <s v="YES"/>
    <n v="2"/>
    <n v="0"/>
    <s v="?"/>
    <n v="76120"/>
    <n v="6920"/>
    <n v="13840"/>
    <n v="55360"/>
    <s v="Audi"/>
    <s v="A5"/>
    <n v="1999"/>
    <s v="N"/>
    <n v="0"/>
  </r>
  <r>
    <n v="130"/>
    <n v="28"/>
    <n v="542245"/>
    <d v="1991-11-25T00:00:00"/>
    <s v="OH"/>
    <s v="500/1000"/>
    <n v="1000"/>
    <n v="1003.15"/>
    <n v="0"/>
    <n v="462377"/>
    <x v="1"/>
    <x v="7"/>
    <s v="farming-fishing"/>
    <s v="movies"/>
    <s v="other-relative"/>
    <n v="0"/>
    <n v="-38500"/>
    <d v="2015-01-23T00:00:00"/>
    <s v="Multi-vehicle Collision"/>
    <s v="Front Collision"/>
    <s v="Minor Damage"/>
    <s v="Ambulance"/>
    <s v="SC"/>
    <s v="Hillsdale"/>
    <s v="4652 Flute Drive"/>
    <n v="21"/>
    <n v="2"/>
    <s v="YES"/>
    <n v="2"/>
    <n v="1"/>
    <s v="NO"/>
    <n v="85020"/>
    <n v="13080"/>
    <n v="13080"/>
    <n v="58860"/>
    <s v="Ford"/>
    <s v="Fusion"/>
    <n v="2010"/>
    <s v="N"/>
    <n v="0"/>
  </r>
  <r>
    <n v="242"/>
    <n v="41"/>
    <n v="512894"/>
    <d v="1990-10-02T00:00:00"/>
    <s v="OH"/>
    <s v="250/500"/>
    <n v="2000"/>
    <n v="1153.54"/>
    <n v="6000000"/>
    <n v="619657"/>
    <x v="0"/>
    <x v="4"/>
    <s v="protective-serv"/>
    <s v="polo"/>
    <s v="unmarried"/>
    <n v="0"/>
    <n v="-57000"/>
    <d v="2015-02-12T00:00:00"/>
    <s v="Multi-vehicle Collision"/>
    <s v="Rear Collision"/>
    <s v="Minor Damage"/>
    <s v="Fire"/>
    <s v="NY"/>
    <s v="Northbrook"/>
    <s v="6853 Sky Hwy"/>
    <n v="3"/>
    <n v="3"/>
    <s v="NO"/>
    <n v="0"/>
    <n v="1"/>
    <s v="?"/>
    <n v="68090"/>
    <n v="12380"/>
    <n v="12380"/>
    <n v="43330"/>
    <s v="Toyota"/>
    <s v="Corolla"/>
    <n v="2009"/>
    <s v="N"/>
    <n v="0"/>
  </r>
  <r>
    <n v="96"/>
    <n v="27"/>
    <n v="633090"/>
    <d v="2009-02-17T00:00:00"/>
    <s v="IL"/>
    <s v="100/300"/>
    <n v="1000"/>
    <n v="1631.1"/>
    <n v="0"/>
    <n v="437323"/>
    <x v="1"/>
    <x v="5"/>
    <s v="priv-house-serv"/>
    <s v="exercise"/>
    <s v="wife"/>
    <n v="0"/>
    <n v="0"/>
    <d v="2015-01-23T00:00:00"/>
    <s v="Parked Car"/>
    <s v="?"/>
    <s v="Trivial Damage"/>
    <s v="Police"/>
    <s v="WV"/>
    <s v="Arlington"/>
    <s v="7780 Flute Lane"/>
    <n v="4"/>
    <n v="1"/>
    <s v="?"/>
    <n v="1"/>
    <n v="2"/>
    <s v="NO"/>
    <n v="6030"/>
    <n v="670"/>
    <n v="670"/>
    <n v="4690"/>
    <s v="Nissan"/>
    <s v="Pathfinder"/>
    <n v="2007"/>
    <s v="N"/>
    <n v="0"/>
  </r>
  <r>
    <n v="180"/>
    <n v="35"/>
    <n v="464234"/>
    <d v="2005-07-17T00:00:00"/>
    <s v="IL"/>
    <s v="500/1000"/>
    <n v="1000"/>
    <n v="1252.48"/>
    <n v="0"/>
    <n v="432148"/>
    <x v="0"/>
    <x v="0"/>
    <s v="machine-op-inspct"/>
    <s v="yachting"/>
    <s v="wife"/>
    <n v="0"/>
    <n v="-55800"/>
    <d v="2015-02-10T00:00:00"/>
    <s v="Vehicle Theft"/>
    <s v="?"/>
    <s v="Minor Damage"/>
    <s v="None"/>
    <s v="OH"/>
    <s v="Springfield"/>
    <s v="1687 3rd Lane"/>
    <n v="17"/>
    <n v="1"/>
    <s v="?"/>
    <n v="1"/>
    <n v="3"/>
    <s v="NO"/>
    <n v="5100"/>
    <n v="1020"/>
    <n v="510"/>
    <n v="3570"/>
    <s v="Chevrolet"/>
    <s v="Malibu"/>
    <n v="2000"/>
    <s v="N"/>
    <n v="0"/>
  </r>
  <r>
    <n v="150"/>
    <n v="30"/>
    <n v="290162"/>
    <d v="1994-03-12T00:00:00"/>
    <s v="IN"/>
    <s v="100/300"/>
    <n v="1000"/>
    <n v="1677.26"/>
    <n v="0"/>
    <n v="439690"/>
    <x v="0"/>
    <x v="6"/>
    <s v="sales"/>
    <s v="yachting"/>
    <s v="own-child"/>
    <n v="40100"/>
    <n v="0"/>
    <d v="2015-01-10T00:00:00"/>
    <s v="Vehicle Theft"/>
    <s v="?"/>
    <s v="Trivial Damage"/>
    <s v="Police"/>
    <s v="WV"/>
    <s v="Springfield"/>
    <s v="6378 Britain Ave"/>
    <n v="7"/>
    <n v="1"/>
    <s v="YES"/>
    <n v="1"/>
    <n v="3"/>
    <s v="YES"/>
    <n v="4590"/>
    <n v="510"/>
    <n v="510"/>
    <n v="3570"/>
    <s v="Volkswagen"/>
    <s v="Jetta"/>
    <n v="2013"/>
    <s v="N"/>
    <n v="0"/>
  </r>
  <r>
    <n v="463"/>
    <n v="59"/>
    <n v="638155"/>
    <d v="1994-08-03T00:00:00"/>
    <s v="IL"/>
    <s v="250/500"/>
    <n v="1000"/>
    <n v="979.73"/>
    <n v="0"/>
    <n v="601848"/>
    <x v="1"/>
    <x v="7"/>
    <s v="exec-managerial"/>
    <s v="yachting"/>
    <s v="not-in-family"/>
    <n v="51700"/>
    <n v="0"/>
    <d v="2015-02-12T00:00:00"/>
    <s v="Multi-vehicle Collision"/>
    <s v="Front Collision"/>
    <s v="Major Damage"/>
    <s v="Other"/>
    <s v="SC"/>
    <s v="Columbus"/>
    <s v="1306 Andromedia St"/>
    <n v="14"/>
    <n v="2"/>
    <s v="?"/>
    <n v="1"/>
    <n v="2"/>
    <s v="NO"/>
    <n v="72400"/>
    <n v="7240"/>
    <n v="14480"/>
    <n v="50680"/>
    <s v="Chevrolet"/>
    <s v="Tahoe"/>
    <n v="1999"/>
    <s v="Y"/>
    <n v="0"/>
  </r>
  <r>
    <n v="472"/>
    <n v="64"/>
    <n v="911429"/>
    <d v="2012-08-25T00:00:00"/>
    <s v="IN"/>
    <s v="250/500"/>
    <n v="500"/>
    <n v="989.24"/>
    <n v="0"/>
    <n v="615821"/>
    <x v="0"/>
    <x v="4"/>
    <s v="other-service"/>
    <s v="skydiving"/>
    <s v="not-in-family"/>
    <n v="0"/>
    <n v="0"/>
    <d v="2015-02-21T00:00:00"/>
    <s v="Single Vehicle Collision"/>
    <s v="Front Collision"/>
    <s v="Major Damage"/>
    <s v="Fire"/>
    <s v="NY"/>
    <s v="Northbrook"/>
    <s v="3664 Francis Ridge"/>
    <n v="13"/>
    <n v="1"/>
    <s v="NO"/>
    <n v="2"/>
    <n v="3"/>
    <s v="NO"/>
    <n v="70900"/>
    <n v="14180"/>
    <n v="7090"/>
    <n v="49630"/>
    <s v="Mercedes"/>
    <s v="ML350"/>
    <n v="2002"/>
    <s v="N"/>
    <n v="0"/>
  </r>
  <r>
    <n v="75"/>
    <n v="25"/>
    <n v="106186"/>
    <d v="2011-12-02T00:00:00"/>
    <s v="IL"/>
    <s v="500/1000"/>
    <n v="1000"/>
    <n v="1389.86"/>
    <n v="0"/>
    <n v="472475"/>
    <x v="1"/>
    <x v="2"/>
    <s v="priv-house-serv"/>
    <s v="hiking"/>
    <s v="husband"/>
    <n v="0"/>
    <n v="0"/>
    <d v="2015-01-18T00:00:00"/>
    <s v="Multi-vehicle Collision"/>
    <s v="Side Collision"/>
    <s v="Total Loss"/>
    <s v="Other"/>
    <s v="WV"/>
    <s v="Springfield"/>
    <s v="5985 Lincoln Lane"/>
    <n v="23"/>
    <n v="2"/>
    <s v="?"/>
    <n v="2"/>
    <n v="3"/>
    <s v="YES"/>
    <n v="65100"/>
    <n v="6510"/>
    <n v="6510"/>
    <n v="52080"/>
    <s v="Saab"/>
    <n v="93"/>
    <n v="2011"/>
    <s v="N"/>
    <n v="0"/>
  </r>
  <r>
    <n v="193"/>
    <n v="40"/>
    <n v="311783"/>
    <d v="2005-02-25T00:00:00"/>
    <s v="OH"/>
    <s v="100/300"/>
    <n v="500"/>
    <n v="1233.8499999999999"/>
    <n v="0"/>
    <n v="457463"/>
    <x v="1"/>
    <x v="6"/>
    <s v="handlers-cleaners"/>
    <s v="chess"/>
    <s v="husband"/>
    <n v="0"/>
    <n v="0"/>
    <d v="2015-02-28T00:00:00"/>
    <s v="Multi-vehicle Collision"/>
    <s v="Side Collision"/>
    <s v="Total Loss"/>
    <s v="Ambulance"/>
    <s v="PA"/>
    <s v="Hillsdale"/>
    <s v="3706 4th Hwy"/>
    <n v="23"/>
    <n v="3"/>
    <s v="?"/>
    <n v="2"/>
    <n v="1"/>
    <s v="YES"/>
    <n v="64260"/>
    <n v="0"/>
    <n v="14280"/>
    <n v="49980"/>
    <s v="Ford"/>
    <s v="Escape"/>
    <n v="1999"/>
    <s v="N"/>
    <n v="0"/>
  </r>
  <r>
    <n v="43"/>
    <n v="43"/>
    <n v="528385"/>
    <d v="1997-11-07T00:00:00"/>
    <s v="IL"/>
    <s v="500/1000"/>
    <n v="500"/>
    <n v="1320.39"/>
    <n v="0"/>
    <n v="604861"/>
    <x v="1"/>
    <x v="2"/>
    <s v="armed-forces"/>
    <s v="yachting"/>
    <s v="not-in-family"/>
    <n v="0"/>
    <n v="0"/>
    <d v="2015-01-19T00:00:00"/>
    <s v="Single Vehicle Collision"/>
    <s v="Rear Collision"/>
    <s v="Major Damage"/>
    <s v="Ambulance"/>
    <s v="WV"/>
    <s v="Arlington"/>
    <s v="6603 Francis Hwy"/>
    <n v="16"/>
    <n v="1"/>
    <s v="?"/>
    <n v="2"/>
    <n v="1"/>
    <s v="?"/>
    <n v="79970"/>
    <n v="7270"/>
    <n v="21810"/>
    <n v="50890"/>
    <s v="Honda"/>
    <s v="CRV"/>
    <n v="1996"/>
    <s v="Y"/>
    <n v="0"/>
  </r>
  <r>
    <n v="253"/>
    <n v="41"/>
    <n v="228403"/>
    <d v="2004-04-20T00:00:00"/>
    <s v="IN"/>
    <s v="100/300"/>
    <n v="1000"/>
    <n v="1435.09"/>
    <n v="0"/>
    <n v="471519"/>
    <x v="1"/>
    <x v="6"/>
    <s v="machine-op-inspct"/>
    <s v="bungie-jumping"/>
    <s v="not-in-family"/>
    <n v="36600"/>
    <n v="0"/>
    <d v="2015-01-11T00:00:00"/>
    <s v="Single Vehicle Collision"/>
    <s v="Rear Collision"/>
    <s v="Total Loss"/>
    <s v="Police"/>
    <s v="SC"/>
    <s v="Northbrook"/>
    <s v="7069 4th Hwy"/>
    <n v="17"/>
    <n v="1"/>
    <s v="NO"/>
    <n v="2"/>
    <n v="0"/>
    <s v="?"/>
    <n v="56610"/>
    <n v="6290"/>
    <n v="6290"/>
    <n v="44030"/>
    <s v="Chevrolet"/>
    <s v="Tahoe"/>
    <n v="1995"/>
    <s v="N"/>
    <n v="0"/>
  </r>
  <r>
    <n v="152"/>
    <n v="30"/>
    <n v="209177"/>
    <d v="2009-11-17T00:00:00"/>
    <s v="IN"/>
    <s v="500/1000"/>
    <n v="500"/>
    <n v="1448.54"/>
    <n v="0"/>
    <n v="618682"/>
    <x v="1"/>
    <x v="7"/>
    <s v="craft-repair"/>
    <s v="polo"/>
    <s v="wife"/>
    <n v="58600"/>
    <n v="0"/>
    <d v="2015-02-11T00:00:00"/>
    <s v="Single Vehicle Collision"/>
    <s v="Side Collision"/>
    <s v="Major Damage"/>
    <s v="Fire"/>
    <s v="VA"/>
    <s v="Northbrook"/>
    <s v="5093 Flute Lane"/>
    <n v="9"/>
    <n v="1"/>
    <s v="YES"/>
    <n v="1"/>
    <n v="1"/>
    <s v="?"/>
    <n v="84590"/>
    <n v="7690"/>
    <n v="7690"/>
    <n v="69210"/>
    <s v="Toyota"/>
    <s v="Highlander"/>
    <n v="2000"/>
    <s v="Y"/>
    <n v="0"/>
  </r>
  <r>
    <n v="160"/>
    <n v="38"/>
    <n v="497929"/>
    <d v="2009-09-19T00:00:00"/>
    <s v="OH"/>
    <s v="250/500"/>
    <n v="500"/>
    <n v="1733.56"/>
    <n v="0"/>
    <n v="441425"/>
    <x v="0"/>
    <x v="5"/>
    <s v="sales"/>
    <s v="sleeping"/>
    <s v="wife"/>
    <n v="0"/>
    <n v="-43800"/>
    <d v="2015-01-09T00:00:00"/>
    <s v="Multi-vehicle Collision"/>
    <s v="Side Collision"/>
    <s v="Major Damage"/>
    <s v="Fire"/>
    <s v="SC"/>
    <s v="Hillsdale"/>
    <s v="5894 Flute Drive"/>
    <n v="13"/>
    <n v="3"/>
    <s v="NO"/>
    <n v="2"/>
    <n v="1"/>
    <s v="YES"/>
    <n v="66780"/>
    <n v="7420"/>
    <n v="14840"/>
    <n v="44520"/>
    <s v="Mercedes"/>
    <s v="ML350"/>
    <n v="1996"/>
    <s v="N"/>
    <n v="0"/>
  </r>
  <r>
    <n v="56"/>
    <n v="36"/>
    <n v="735844"/>
    <d v="2009-11-08T00:00:00"/>
    <s v="IN"/>
    <s v="100/300"/>
    <n v="500"/>
    <n v="1533.07"/>
    <n v="0"/>
    <n v="609336"/>
    <x v="0"/>
    <x v="7"/>
    <s v="farming-fishing"/>
    <s v="exercise"/>
    <s v="own-child"/>
    <n v="0"/>
    <n v="-28800"/>
    <d v="2015-01-20T00:00:00"/>
    <s v="Single Vehicle Collision"/>
    <s v="Rear Collision"/>
    <s v="Major Damage"/>
    <s v="Police"/>
    <s v="NC"/>
    <s v="Springfield"/>
    <s v="8459 Apache Ave"/>
    <n v="13"/>
    <n v="1"/>
    <s v="YES"/>
    <n v="1"/>
    <n v="2"/>
    <s v="YES"/>
    <n v="58500"/>
    <n v="0"/>
    <n v="6500"/>
    <n v="52000"/>
    <s v="Ford"/>
    <s v="Escape"/>
    <n v="2001"/>
    <s v="N"/>
    <n v="0"/>
  </r>
  <r>
    <n v="286"/>
    <n v="41"/>
    <n v="710741"/>
    <d v="2001-09-12T00:00:00"/>
    <s v="IL"/>
    <s v="100/300"/>
    <n v="500"/>
    <n v="1106.77"/>
    <n v="0"/>
    <n v="603320"/>
    <x v="1"/>
    <x v="6"/>
    <s v="prof-specialty"/>
    <s v="golf"/>
    <s v="other-relative"/>
    <n v="45500"/>
    <n v="-62500"/>
    <d v="2015-02-26T00:00:00"/>
    <s v="Parked Car"/>
    <s v="?"/>
    <s v="Trivial Damage"/>
    <s v="Police"/>
    <s v="WV"/>
    <s v="Columbus"/>
    <s v="7447 Lincoln Ridge"/>
    <n v="3"/>
    <n v="1"/>
    <s v="?"/>
    <n v="2"/>
    <n v="0"/>
    <s v="NO"/>
    <n v="5000"/>
    <n v="500"/>
    <n v="500"/>
    <n v="4000"/>
    <s v="Dodge"/>
    <s v="RAM"/>
    <n v="2003"/>
    <s v="N"/>
    <n v="0"/>
  </r>
  <r>
    <n v="3"/>
    <n v="29"/>
    <n v="276804"/>
    <d v="1992-11-27T00:00:00"/>
    <s v="IL"/>
    <s v="100/300"/>
    <n v="500"/>
    <n v="995.7"/>
    <n v="5000000"/>
    <n v="615446"/>
    <x v="1"/>
    <x v="7"/>
    <s v="priv-house-serv"/>
    <s v="chess"/>
    <s v="unmarried"/>
    <n v="0"/>
    <n v="0"/>
    <d v="2015-02-02T00:00:00"/>
    <s v="Parked Car"/>
    <s v="?"/>
    <s v="Trivial Damage"/>
    <s v="Police"/>
    <s v="PA"/>
    <s v="Springfield"/>
    <s v="1821 Andromedia Ridge"/>
    <n v="3"/>
    <n v="1"/>
    <s v="?"/>
    <n v="2"/>
    <n v="1"/>
    <s v="?"/>
    <n v="5000"/>
    <n v="500"/>
    <n v="1000"/>
    <n v="3500"/>
    <s v="Mercedes"/>
    <s v="E400"/>
    <n v="2008"/>
    <s v="Y"/>
    <n v="0"/>
  </r>
  <r>
    <n v="286"/>
    <n v="41"/>
    <n v="507545"/>
    <d v="1998-12-07T00:00:00"/>
    <s v="IL"/>
    <s v="250/500"/>
    <n v="1000"/>
    <n v="1298.8499999999999"/>
    <n v="6000000"/>
    <n v="435967"/>
    <x v="1"/>
    <x v="5"/>
    <s v="sales"/>
    <s v="camping"/>
    <s v="other-relative"/>
    <n v="71300"/>
    <n v="-70300"/>
    <d v="2015-01-04T00:00:00"/>
    <s v="Multi-vehicle Collision"/>
    <s v="Front Collision"/>
    <s v="Major Damage"/>
    <s v="Ambulance"/>
    <s v="NY"/>
    <s v="Columbus"/>
    <s v="6859 Flute Ridge"/>
    <n v="16"/>
    <n v="3"/>
    <s v="?"/>
    <n v="1"/>
    <n v="3"/>
    <s v="YES"/>
    <n v="54450"/>
    <n v="6050"/>
    <n v="12100"/>
    <n v="36300"/>
    <s v="Saab"/>
    <s v="92x"/>
    <n v="2007"/>
    <s v="N"/>
    <n v="0"/>
  </r>
  <r>
    <n v="239"/>
    <n v="38"/>
    <n v="485642"/>
    <d v="1990-08-25T00:00:00"/>
    <s v="OH"/>
    <s v="250/500"/>
    <n v="1000"/>
    <n v="1276.73"/>
    <n v="5000000"/>
    <n v="610246"/>
    <x v="1"/>
    <x v="4"/>
    <s v="handlers-cleaners"/>
    <s v="bungie-jumping"/>
    <s v="other-relative"/>
    <n v="0"/>
    <n v="0"/>
    <d v="2015-02-19T00:00:00"/>
    <s v="Multi-vehicle Collision"/>
    <s v="Front Collision"/>
    <s v="Major Damage"/>
    <s v="Police"/>
    <s v="WV"/>
    <s v="Northbrook"/>
    <s v="4175 Elm Ridge"/>
    <n v="12"/>
    <n v="3"/>
    <s v="NO"/>
    <n v="1"/>
    <n v="3"/>
    <s v="?"/>
    <n v="61920"/>
    <n v="6880"/>
    <n v="6880"/>
    <n v="48160"/>
    <s v="Saab"/>
    <n v="93"/>
    <n v="2003"/>
    <s v="N"/>
    <n v="0"/>
  </r>
  <r>
    <n v="64"/>
    <n v="29"/>
    <n v="796375"/>
    <d v="2011-10-22T00:00:00"/>
    <s v="OH"/>
    <s v="250/500"/>
    <n v="2000"/>
    <n v="1202.28"/>
    <n v="0"/>
    <n v="479327"/>
    <x v="0"/>
    <x v="5"/>
    <s v="exec-managerial"/>
    <s v="cross-fit"/>
    <s v="other-relative"/>
    <n v="0"/>
    <n v="-61400"/>
    <d v="2015-01-12T00:00:00"/>
    <s v="Single Vehicle Collision"/>
    <s v="Side Collision"/>
    <s v="Minor Damage"/>
    <s v="Ambulance"/>
    <s v="VA"/>
    <s v="Hillsdale"/>
    <s v="5007 Oak St"/>
    <n v="4"/>
    <n v="1"/>
    <s v="?"/>
    <n v="1"/>
    <n v="2"/>
    <s v="NO"/>
    <n v="43700"/>
    <n v="4370"/>
    <n v="4370"/>
    <n v="34960"/>
    <s v="Nissan"/>
    <s v="Pathfinder"/>
    <n v="2007"/>
    <s v="Y"/>
    <n v="0"/>
  </r>
  <r>
    <n v="98"/>
    <n v="31"/>
    <n v="171183"/>
    <d v="1990-02-01T00:00:00"/>
    <s v="IN"/>
    <s v="100/300"/>
    <n v="500"/>
    <n v="671.92"/>
    <n v="0"/>
    <n v="468300"/>
    <x v="0"/>
    <x v="4"/>
    <s v="machine-op-inspct"/>
    <s v="bungie-jumping"/>
    <s v="wife"/>
    <n v="0"/>
    <n v="-26400"/>
    <d v="2015-01-24T00:00:00"/>
    <s v="Single Vehicle Collision"/>
    <s v="Front Collision"/>
    <s v="Minor Damage"/>
    <s v="Other"/>
    <s v="NC"/>
    <s v="Riverwood"/>
    <s v="5790 Flute Ridge"/>
    <n v="3"/>
    <n v="1"/>
    <s v="?"/>
    <n v="2"/>
    <n v="0"/>
    <s v="?"/>
    <n v="64080"/>
    <n v="7120"/>
    <n v="7120"/>
    <n v="49840"/>
    <s v="Ford"/>
    <s v="Escape"/>
    <n v="1997"/>
    <s v="N"/>
    <n v="0"/>
  </r>
  <r>
    <n v="16"/>
    <n v="35"/>
    <n v="110084"/>
    <d v="1990-11-27T00:00:00"/>
    <s v="IL"/>
    <s v="250/500"/>
    <n v="1000"/>
    <n v="1358.03"/>
    <n v="0"/>
    <n v="612660"/>
    <x v="0"/>
    <x v="7"/>
    <s v="sales"/>
    <s v="chess"/>
    <s v="own-child"/>
    <n v="59300"/>
    <n v="-31400"/>
    <d v="2015-02-17T00:00:00"/>
    <s v="Single Vehicle Collision"/>
    <s v="Rear Collision"/>
    <s v="Total Loss"/>
    <s v="Other"/>
    <s v="SC"/>
    <s v="Hillsdale"/>
    <s v="8704 Britain Lane"/>
    <n v="0"/>
    <n v="1"/>
    <s v="NO"/>
    <n v="2"/>
    <n v="1"/>
    <s v="?"/>
    <n v="55000"/>
    <n v="10000"/>
    <n v="10000"/>
    <n v="35000"/>
    <s v="Volkswagen"/>
    <s v="Jetta"/>
    <n v="2008"/>
    <s v="Y"/>
    <n v="0"/>
  </r>
  <r>
    <n v="70"/>
    <n v="27"/>
    <n v="714784"/>
    <d v="2004-07-16T00:00:00"/>
    <s v="IN"/>
    <s v="250/500"/>
    <n v="1000"/>
    <n v="1008.79"/>
    <n v="4000000"/>
    <n v="466691"/>
    <x v="1"/>
    <x v="4"/>
    <s v="adm-clerical"/>
    <s v="video-games"/>
    <s v="own-child"/>
    <n v="46000"/>
    <n v="0"/>
    <d v="2015-01-13T00:00:00"/>
    <s v="Vehicle Theft"/>
    <s v="?"/>
    <s v="Trivial Damage"/>
    <s v="Police"/>
    <s v="WV"/>
    <s v="Columbus"/>
    <s v="7816 MLK Lane"/>
    <n v="19"/>
    <n v="1"/>
    <s v="NO"/>
    <n v="2"/>
    <n v="3"/>
    <s v="?"/>
    <n v="4400"/>
    <n v="0"/>
    <n v="550"/>
    <n v="3850"/>
    <s v="Toyota"/>
    <s v="Camry"/>
    <n v="2000"/>
    <s v="N"/>
    <n v="0"/>
  </r>
  <r>
    <n v="75"/>
    <n v="27"/>
    <n v="143924"/>
    <d v="1993-12-10T00:00:00"/>
    <s v="OH"/>
    <s v="100/300"/>
    <n v="1000"/>
    <n v="1141.0999999999999"/>
    <n v="0"/>
    <n v="468515"/>
    <x v="0"/>
    <x v="7"/>
    <s v="armed-forces"/>
    <s v="movies"/>
    <s v="other-relative"/>
    <n v="0"/>
    <n v="0"/>
    <d v="2015-02-28T00:00:00"/>
    <s v="Multi-vehicle Collision"/>
    <s v="Side Collision"/>
    <s v="Minor Damage"/>
    <s v="Police"/>
    <s v="SC"/>
    <s v="Hillsdale"/>
    <s v="3618 Maple Lane"/>
    <n v="15"/>
    <n v="2"/>
    <s v="?"/>
    <n v="0"/>
    <n v="1"/>
    <s v="YES"/>
    <n v="71640"/>
    <n v="5970"/>
    <n v="11940"/>
    <n v="53730"/>
    <s v="Toyota"/>
    <s v="Highlander"/>
    <n v="2008"/>
    <s v="N"/>
    <n v="0"/>
  </r>
  <r>
    <n v="246"/>
    <n v="44"/>
    <n v="996850"/>
    <d v="1995-03-08T00:00:00"/>
    <s v="OH"/>
    <s v="100/300"/>
    <n v="1000"/>
    <n v="1397"/>
    <n v="0"/>
    <n v="614521"/>
    <x v="0"/>
    <x v="5"/>
    <s v="machine-op-inspct"/>
    <s v="reading"/>
    <s v="not-in-family"/>
    <n v="0"/>
    <n v="0"/>
    <d v="2015-01-03T00:00:00"/>
    <s v="Single Vehicle Collision"/>
    <s v="Rear Collision"/>
    <s v="Minor Damage"/>
    <s v="Other"/>
    <s v="NY"/>
    <s v="Arlington"/>
    <s v="7705 Lincoln Drive"/>
    <n v="6"/>
    <n v="1"/>
    <s v="NO"/>
    <n v="1"/>
    <n v="0"/>
    <s v="NO"/>
    <n v="61740"/>
    <n v="6860"/>
    <n v="6860"/>
    <n v="48020"/>
    <s v="Accura"/>
    <s v="MDX"/>
    <n v="1997"/>
    <s v="N"/>
    <n v="0"/>
  </r>
  <r>
    <n v="110"/>
    <n v="27"/>
    <n v="284834"/>
    <d v="2009-08-03T00:00:00"/>
    <s v="OH"/>
    <s v="500/1000"/>
    <n v="1000"/>
    <n v="1664.66"/>
    <n v="0"/>
    <n v="465921"/>
    <x v="1"/>
    <x v="2"/>
    <s v="priv-house-serv"/>
    <s v="golf"/>
    <s v="own-child"/>
    <n v="0"/>
    <n v="-66200"/>
    <d v="2015-02-05T00:00:00"/>
    <s v="Single Vehicle Collision"/>
    <s v="Side Collision"/>
    <s v="Total Loss"/>
    <s v="Ambulance"/>
    <s v="SC"/>
    <s v="Springfield"/>
    <s v="8602 Washington Ridge"/>
    <n v="3"/>
    <n v="1"/>
    <s v="?"/>
    <n v="0"/>
    <n v="3"/>
    <s v="?"/>
    <n v="57500"/>
    <n v="5750"/>
    <n v="5750"/>
    <n v="46000"/>
    <s v="Audi"/>
    <s v="A3"/>
    <n v="2010"/>
    <s v="N"/>
    <n v="0"/>
  </r>
  <r>
    <n v="236"/>
    <n v="39"/>
    <n v="830878"/>
    <d v="1996-11-03T00:00:00"/>
    <s v="IN"/>
    <s v="250/500"/>
    <n v="1000"/>
    <n v="1151.3900000000001"/>
    <n v="4000000"/>
    <n v="604555"/>
    <x v="1"/>
    <x v="4"/>
    <s v="exec-managerial"/>
    <s v="reading"/>
    <s v="wife"/>
    <n v="0"/>
    <n v="-63900"/>
    <d v="2015-01-01T00:00:00"/>
    <s v="Parked Car"/>
    <s v="?"/>
    <s v="Minor Damage"/>
    <s v="Police"/>
    <s v="NY"/>
    <s v="Springfield"/>
    <s v="2832 Andromedia Lane"/>
    <n v="17"/>
    <n v="1"/>
    <s v="YES"/>
    <n v="0"/>
    <n v="0"/>
    <s v="?"/>
    <n v="8700"/>
    <n v="870"/>
    <n v="1740"/>
    <n v="6090"/>
    <s v="Accura"/>
    <s v="RSX"/>
    <n v="2003"/>
    <s v="N"/>
    <n v="0"/>
  </r>
  <r>
    <n v="267"/>
    <n v="46"/>
    <n v="270208"/>
    <d v="2004-08-09T00:00:00"/>
    <s v="OH"/>
    <s v="100/300"/>
    <n v="2000"/>
    <n v="1546.01"/>
    <n v="0"/>
    <n v="616276"/>
    <x v="1"/>
    <x v="0"/>
    <s v="adm-clerical"/>
    <s v="polo"/>
    <s v="wife"/>
    <n v="0"/>
    <n v="0"/>
    <d v="2015-01-06T00:00:00"/>
    <s v="Multi-vehicle Collision"/>
    <s v="Front Collision"/>
    <s v="Total Loss"/>
    <s v="Police"/>
    <s v="VA"/>
    <s v="Riverwood"/>
    <s v="9760 4th Hwy"/>
    <n v="4"/>
    <n v="4"/>
    <s v="NO"/>
    <n v="2"/>
    <n v="1"/>
    <s v="?"/>
    <n v="77100"/>
    <n v="15420"/>
    <n v="7710"/>
    <n v="53970"/>
    <s v="Volkswagen"/>
    <s v="Jetta"/>
    <n v="1996"/>
    <s v="N"/>
    <n v="0"/>
  </r>
  <r>
    <n v="463"/>
    <n v="57"/>
    <n v="407958"/>
    <d v="1991-07-20T00:00:00"/>
    <s v="IL"/>
    <s v="250/500"/>
    <n v="500"/>
    <n v="1063.67"/>
    <n v="0"/>
    <n v="463356"/>
    <x v="0"/>
    <x v="4"/>
    <s v="priv-house-serv"/>
    <s v="dancing"/>
    <s v="wife"/>
    <n v="0"/>
    <n v="0"/>
    <d v="2015-02-03T00:00:00"/>
    <s v="Single Vehicle Collision"/>
    <s v="Front Collision"/>
    <s v="Minor Damage"/>
    <s v="Police"/>
    <s v="NY"/>
    <s v="Springfield"/>
    <s v="2509 Rock Drive"/>
    <n v="14"/>
    <n v="1"/>
    <s v="NO"/>
    <n v="2"/>
    <n v="0"/>
    <s v="YES"/>
    <n v="59400"/>
    <n v="6600"/>
    <n v="6600"/>
    <n v="46200"/>
    <s v="Dodge"/>
    <s v="Neon"/>
    <n v="1995"/>
    <s v="N"/>
    <n v="0"/>
  </r>
  <r>
    <n v="303"/>
    <n v="46"/>
    <n v="832300"/>
    <d v="2005-01-14T00:00:00"/>
    <s v="IN"/>
    <s v="100/300"/>
    <n v="1000"/>
    <n v="709.14"/>
    <n v="0"/>
    <n v="450184"/>
    <x v="0"/>
    <x v="4"/>
    <s v="machine-op-inspct"/>
    <s v="kayaking"/>
    <s v="husband"/>
    <n v="0"/>
    <n v="0"/>
    <d v="2015-02-12T00:00:00"/>
    <s v="Multi-vehicle Collision"/>
    <s v="Rear Collision"/>
    <s v="Minor Damage"/>
    <s v="Fire"/>
    <s v="NY"/>
    <s v="Northbrook"/>
    <s v="2063 Weaver St"/>
    <n v="3"/>
    <n v="3"/>
    <s v="NO"/>
    <n v="1"/>
    <n v="0"/>
    <s v="NO"/>
    <n v="54890"/>
    <n v="9980"/>
    <n v="4990"/>
    <n v="39920"/>
    <s v="Toyota"/>
    <s v="Corolla"/>
    <n v="2006"/>
    <s v="N"/>
    <n v="0"/>
  </r>
  <r>
    <n v="137"/>
    <n v="30"/>
    <n v="927205"/>
    <d v="2011-12-16T00:00:00"/>
    <s v="IL"/>
    <s v="250/500"/>
    <n v="500"/>
    <n v="1039.55"/>
    <n v="0"/>
    <n v="466393"/>
    <x v="0"/>
    <x v="0"/>
    <s v="exec-managerial"/>
    <s v="kayaking"/>
    <s v="unmarried"/>
    <n v="55600"/>
    <n v="-59700"/>
    <d v="2015-02-16T00:00:00"/>
    <s v="Multi-vehicle Collision"/>
    <s v="Front Collision"/>
    <s v="Minor Damage"/>
    <s v="Other"/>
    <s v="WV"/>
    <s v="Columbus"/>
    <s v="3818 Texas Ridge"/>
    <n v="4"/>
    <n v="3"/>
    <s v="?"/>
    <n v="2"/>
    <n v="1"/>
    <s v="?"/>
    <n v="74030"/>
    <n v="6730"/>
    <n v="13460"/>
    <n v="53840"/>
    <s v="Chevrolet"/>
    <s v="Tahoe"/>
    <n v="2005"/>
    <s v="N"/>
    <n v="0"/>
  </r>
  <r>
    <n v="56"/>
    <n v="42"/>
    <n v="655356"/>
    <d v="1996-07-07T00:00:00"/>
    <s v="IL"/>
    <s v="250/500"/>
    <n v="500"/>
    <n v="1339.39"/>
    <n v="0"/>
    <n v="471786"/>
    <x v="1"/>
    <x v="2"/>
    <s v="adm-clerical"/>
    <s v="chess"/>
    <s v="not-in-family"/>
    <n v="0"/>
    <n v="0"/>
    <d v="2015-02-25T00:00:00"/>
    <s v="Single Vehicle Collision"/>
    <s v="Rear Collision"/>
    <s v="Total Loss"/>
    <s v="Other"/>
    <s v="NY"/>
    <s v="Columbus"/>
    <s v="3929 Elm Ave"/>
    <n v="13"/>
    <n v="1"/>
    <s v="?"/>
    <n v="1"/>
    <n v="2"/>
    <s v="YES"/>
    <n v="61490"/>
    <n v="11180"/>
    <n v="11180"/>
    <n v="39130"/>
    <s v="BMW"/>
    <s v="X5"/>
    <n v="1998"/>
    <s v="N"/>
    <n v="0"/>
  </r>
  <r>
    <n v="75"/>
    <n v="27"/>
    <n v="831053"/>
    <d v="1992-08-05T00:00:00"/>
    <s v="IN"/>
    <s v="250/500"/>
    <n v="1000"/>
    <n v="1202.75"/>
    <n v="0"/>
    <n v="602289"/>
    <x v="0"/>
    <x v="5"/>
    <s v="handlers-cleaners"/>
    <s v="board-games"/>
    <s v="not-in-family"/>
    <n v="57900"/>
    <n v="-90100"/>
    <d v="2015-01-21T00:00:00"/>
    <s v="Multi-vehicle Collision"/>
    <s v="Front Collision"/>
    <s v="Minor Damage"/>
    <s v="Police"/>
    <s v="SC"/>
    <s v="Northbrook"/>
    <s v="9911 Britain Lane"/>
    <n v="23"/>
    <n v="3"/>
    <s v="NO"/>
    <n v="0"/>
    <n v="2"/>
    <s v="YES"/>
    <n v="79560"/>
    <n v="6630"/>
    <n v="13260"/>
    <n v="59670"/>
    <s v="Volkswagen"/>
    <s v="Passat"/>
    <n v="2003"/>
    <s v="N"/>
    <n v="0"/>
  </r>
  <r>
    <n v="131"/>
    <n v="33"/>
    <n v="432740"/>
    <d v="1990-10-09T00:00:00"/>
    <s v="IL"/>
    <s v="100/300"/>
    <n v="2000"/>
    <n v="1081.17"/>
    <n v="0"/>
    <n v="445120"/>
    <x v="0"/>
    <x v="0"/>
    <s v="sales"/>
    <s v="yachting"/>
    <s v="wife"/>
    <n v="0"/>
    <n v="-65200"/>
    <d v="2015-01-28T00:00:00"/>
    <s v="Parked Car"/>
    <s v="?"/>
    <s v="Minor Damage"/>
    <s v="Police"/>
    <s v="NY"/>
    <s v="Northbend"/>
    <s v="3246 Britain Ridge"/>
    <n v="3"/>
    <n v="1"/>
    <s v="?"/>
    <n v="0"/>
    <n v="1"/>
    <s v="NO"/>
    <n v="4900"/>
    <n v="490"/>
    <n v="490"/>
    <n v="3920"/>
    <s v="Toyota"/>
    <s v="Camry"/>
    <n v="2010"/>
    <s v="N"/>
    <n v="0"/>
  </r>
  <r>
    <n v="153"/>
    <n v="34"/>
    <n v="893853"/>
    <d v="1994-02-27T00:00:00"/>
    <s v="IL"/>
    <s v="250/500"/>
    <n v="500"/>
    <n v="991.39"/>
    <n v="0"/>
    <n v="449260"/>
    <x v="0"/>
    <x v="5"/>
    <s v="tech-support"/>
    <s v="paintball"/>
    <s v="other-relative"/>
    <n v="45600"/>
    <n v="-61400"/>
    <d v="2015-02-27T00:00:00"/>
    <s v="Multi-vehicle Collision"/>
    <s v="Side Collision"/>
    <s v="Total Loss"/>
    <s v="Other"/>
    <s v="WV"/>
    <s v="Springfield"/>
    <s v="2696 Cherokee Ridge"/>
    <n v="0"/>
    <n v="3"/>
    <s v="?"/>
    <n v="1"/>
    <n v="0"/>
    <s v="NO"/>
    <n v="77770"/>
    <n v="14140"/>
    <n v="14140"/>
    <n v="49490"/>
    <s v="Nissan"/>
    <s v="Pathfinder"/>
    <n v="2000"/>
    <s v="N"/>
    <n v="0"/>
  </r>
  <r>
    <n v="255"/>
    <n v="43"/>
    <n v="594988"/>
    <d v="2007-05-06T00:00:00"/>
    <s v="IN"/>
    <s v="500/1000"/>
    <n v="500"/>
    <n v="984.02"/>
    <n v="0"/>
    <n v="472724"/>
    <x v="1"/>
    <x v="7"/>
    <s v="transport-moving"/>
    <s v="board-games"/>
    <s v="unmarried"/>
    <n v="75800"/>
    <n v="0"/>
    <d v="2015-02-10T00:00:00"/>
    <s v="Multi-vehicle Collision"/>
    <s v="Side Collision"/>
    <s v="Major Damage"/>
    <s v="Fire"/>
    <s v="SC"/>
    <s v="Columbus"/>
    <s v="5249 4th Ave"/>
    <n v="14"/>
    <n v="2"/>
    <s v="?"/>
    <n v="2"/>
    <n v="2"/>
    <s v="?"/>
    <n v="74700"/>
    <n v="7470"/>
    <n v="14940"/>
    <n v="52290"/>
    <s v="Nissan"/>
    <s v="Maxima"/>
    <n v="2007"/>
    <s v="Y"/>
    <n v="0"/>
  </r>
  <r>
    <n v="103"/>
    <n v="26"/>
    <n v="979544"/>
    <d v="2014-04-21T00:00:00"/>
    <s v="IL"/>
    <s v="100/300"/>
    <n v="500"/>
    <n v="1354.83"/>
    <n v="0"/>
    <n v="475173"/>
    <x v="0"/>
    <x v="0"/>
    <s v="tech-support"/>
    <s v="sleeping"/>
    <s v="husband"/>
    <n v="66300"/>
    <n v="0"/>
    <d v="2015-01-18T00:00:00"/>
    <s v="Multi-vehicle Collision"/>
    <s v="Front Collision"/>
    <s v="Minor Damage"/>
    <s v="Police"/>
    <s v="NY"/>
    <s v="Arlington"/>
    <s v="4721 Cherokee Hwy"/>
    <n v="14"/>
    <n v="2"/>
    <s v="NO"/>
    <n v="2"/>
    <n v="2"/>
    <s v="?"/>
    <n v="40600"/>
    <n v="4060"/>
    <n v="4060"/>
    <n v="32480"/>
    <s v="Volkswagen"/>
    <s v="Passat"/>
    <n v="2010"/>
    <s v="N"/>
    <n v="0"/>
  </r>
  <r>
    <n v="97"/>
    <n v="28"/>
    <n v="191891"/>
    <d v="2010-02-11T00:00:00"/>
    <s v="OH"/>
    <s v="100/300"/>
    <n v="1000"/>
    <n v="830.31"/>
    <n v="0"/>
    <n v="443854"/>
    <x v="0"/>
    <x v="7"/>
    <s v="farming-fishing"/>
    <s v="video-games"/>
    <s v="husband"/>
    <n v="0"/>
    <n v="-32600"/>
    <d v="2015-01-13T00:00:00"/>
    <s v="Single Vehicle Collision"/>
    <s v="Rear Collision"/>
    <s v="Total Loss"/>
    <s v="Ambulance"/>
    <s v="SC"/>
    <s v="Springfield"/>
    <s v="8212 Flute Ridge"/>
    <n v="22"/>
    <n v="1"/>
    <s v="?"/>
    <n v="1"/>
    <n v="0"/>
    <s v="?"/>
    <n v="45270"/>
    <n v="10060"/>
    <n v="10060"/>
    <n v="25150"/>
    <s v="Jeep"/>
    <s v="Wrangler"/>
    <n v="2006"/>
    <s v="N"/>
    <n v="0"/>
  </r>
  <r>
    <n v="214"/>
    <n v="36"/>
    <n v="831479"/>
    <d v="2000-06-04T00:00:00"/>
    <s v="IL"/>
    <s v="100/300"/>
    <n v="2000"/>
    <n v="987.42"/>
    <n v="7000000"/>
    <n v="461418"/>
    <x v="1"/>
    <x v="2"/>
    <s v="machine-op-inspct"/>
    <s v="kayaking"/>
    <s v="own-child"/>
    <n v="0"/>
    <n v="0"/>
    <d v="2015-01-31T00:00:00"/>
    <s v="Multi-vehicle Collision"/>
    <s v="Front Collision"/>
    <s v="Minor Damage"/>
    <s v="Ambulance"/>
    <s v="NY"/>
    <s v="Springfield"/>
    <s v="3592 MLK Ridge"/>
    <n v="17"/>
    <n v="3"/>
    <s v="NO"/>
    <n v="0"/>
    <n v="3"/>
    <s v="?"/>
    <n v="47080"/>
    <n v="4280"/>
    <n v="8560"/>
    <n v="34240"/>
    <s v="Saab"/>
    <n v="93"/>
    <n v="2006"/>
    <s v="N"/>
    <n v="0"/>
  </r>
  <r>
    <n v="438"/>
    <n v="57"/>
    <n v="714346"/>
    <d v="1991-10-05T00:00:00"/>
    <s v="OH"/>
    <s v="500/1000"/>
    <n v="500"/>
    <n v="1119.29"/>
    <n v="0"/>
    <n v="616164"/>
    <x v="1"/>
    <x v="0"/>
    <s v="machine-op-inspct"/>
    <s v="chess"/>
    <s v="husband"/>
    <n v="0"/>
    <n v="0"/>
    <d v="2015-01-15T00:00:00"/>
    <s v="Single Vehicle Collision"/>
    <s v="Side Collision"/>
    <s v="Minor Damage"/>
    <s v="Police"/>
    <s v="SC"/>
    <s v="Hillsdale"/>
    <s v="6494 4th Ave"/>
    <n v="14"/>
    <n v="1"/>
    <s v="?"/>
    <n v="0"/>
    <n v="0"/>
    <s v="NO"/>
    <n v="40700"/>
    <n v="4070"/>
    <n v="4070"/>
    <n v="32560"/>
    <s v="Volkswagen"/>
    <s v="Passat"/>
    <n v="2000"/>
    <s v="Y"/>
    <n v="0"/>
  </r>
  <r>
    <n v="87"/>
    <n v="27"/>
    <n v="326289"/>
    <d v="2004-01-03T00:00:00"/>
    <s v="OH"/>
    <s v="100/300"/>
    <n v="500"/>
    <n v="1048.3900000000001"/>
    <n v="0"/>
    <n v="620962"/>
    <x v="1"/>
    <x v="4"/>
    <s v="transport-moving"/>
    <s v="polo"/>
    <s v="own-child"/>
    <n v="0"/>
    <n v="0"/>
    <d v="2015-02-13T00:00:00"/>
    <s v="Single Vehicle Collision"/>
    <s v="Side Collision"/>
    <s v="Minor Damage"/>
    <s v="Police"/>
    <s v="NY"/>
    <s v="Riverwood"/>
    <s v="6608 Apache Lane"/>
    <n v="2"/>
    <n v="1"/>
    <s v="?"/>
    <n v="2"/>
    <n v="1"/>
    <s v="YES"/>
    <n v="34650"/>
    <n v="6300"/>
    <n v="3150"/>
    <n v="25200"/>
    <s v="Ford"/>
    <s v="F150"/>
    <n v="1996"/>
    <s v="N"/>
    <n v="0"/>
  </r>
  <r>
    <n v="27"/>
    <n v="28"/>
    <n v="944537"/>
    <d v="1992-07-23T00:00:00"/>
    <s v="OH"/>
    <s v="500/1000"/>
    <n v="1000"/>
    <n v="1074.47"/>
    <n v="0"/>
    <n v="465201"/>
    <x v="0"/>
    <x v="0"/>
    <s v="protective-serv"/>
    <s v="camping"/>
    <s v="wife"/>
    <n v="0"/>
    <n v="0"/>
    <d v="2015-02-13T00:00:00"/>
    <s v="Parked Car"/>
    <s v="?"/>
    <s v="Trivial Damage"/>
    <s v="Police"/>
    <s v="WV"/>
    <s v="Riverwood"/>
    <s v="1553 Lincoln St"/>
    <n v="4"/>
    <n v="1"/>
    <s v="?"/>
    <n v="2"/>
    <n v="0"/>
    <s v="?"/>
    <n v="3200"/>
    <n v="400"/>
    <n v="400"/>
    <n v="2400"/>
    <s v="Jeep"/>
    <s v="Grand Cherokee"/>
    <n v="2012"/>
    <s v="N"/>
    <n v="0"/>
  </r>
  <r>
    <n v="206"/>
    <n v="42"/>
    <n v="779156"/>
    <d v="1993-10-10T00:00:00"/>
    <s v="IL"/>
    <s v="500/1000"/>
    <n v="1000"/>
    <n v="1230.76"/>
    <n v="0"/>
    <n v="470488"/>
    <x v="0"/>
    <x v="5"/>
    <s v="machine-op-inspct"/>
    <s v="yachting"/>
    <s v="unmarried"/>
    <n v="0"/>
    <n v="-74200"/>
    <d v="2015-01-03T00:00:00"/>
    <s v="Single Vehicle Collision"/>
    <s v="Rear Collision"/>
    <s v="Major Damage"/>
    <s v="Fire"/>
    <s v="VA"/>
    <s v="Hillsdale"/>
    <s v="7628 4th Lane"/>
    <n v="2"/>
    <n v="1"/>
    <s v="?"/>
    <n v="1"/>
    <n v="1"/>
    <s v="NO"/>
    <n v="78980"/>
    <n v="7180"/>
    <n v="14360"/>
    <n v="57440"/>
    <s v="Saab"/>
    <s v="92x"/>
    <n v="1997"/>
    <s v="Y"/>
    <n v="0"/>
  </r>
  <r>
    <n v="127"/>
    <n v="31"/>
    <n v="856153"/>
    <d v="2002-07-09T00:00:00"/>
    <s v="OH"/>
    <s v="500/1000"/>
    <n v="500"/>
    <n v="1255.02"/>
    <n v="0"/>
    <n v="462250"/>
    <x v="0"/>
    <x v="2"/>
    <s v="sales"/>
    <s v="reading"/>
    <s v="not-in-family"/>
    <n v="58200"/>
    <n v="0"/>
    <d v="2015-01-13T00:00:00"/>
    <s v="Parked Car"/>
    <s v="?"/>
    <s v="Minor Damage"/>
    <s v="None"/>
    <s v="SC"/>
    <s v="Riverwood"/>
    <s v="3028 5th St"/>
    <n v="10"/>
    <n v="1"/>
    <s v="YES"/>
    <n v="1"/>
    <n v="0"/>
    <s v="NO"/>
    <n v="6160"/>
    <n v="560"/>
    <n v="1120"/>
    <n v="4480"/>
    <s v="Nissan"/>
    <s v="Ultima"/>
    <n v="1996"/>
    <s v="N"/>
    <n v="0"/>
  </r>
  <r>
    <n v="422"/>
    <n v="60"/>
    <n v="473338"/>
    <d v="2010-11-14T00:00:00"/>
    <s v="IN"/>
    <s v="100/300"/>
    <n v="1000"/>
    <n v="1555.52"/>
    <n v="0"/>
    <n v="436408"/>
    <x v="1"/>
    <x v="0"/>
    <s v="machine-op-inspct"/>
    <s v="hiking"/>
    <s v="own-child"/>
    <n v="43600"/>
    <n v="-67800"/>
    <d v="2015-02-14T00:00:00"/>
    <s v="Single Vehicle Collision"/>
    <s v="Front Collision"/>
    <s v="Major Damage"/>
    <s v="Ambulance"/>
    <s v="NC"/>
    <s v="Northbrook"/>
    <s v="8949 Rock Hwy"/>
    <n v="11"/>
    <n v="1"/>
    <s v="YES"/>
    <n v="1"/>
    <n v="1"/>
    <s v="NO"/>
    <n v="85250"/>
    <n v="15500"/>
    <n v="7750"/>
    <n v="62000"/>
    <s v="Mercedes"/>
    <s v="E400"/>
    <n v="1999"/>
    <s v="N"/>
    <n v="0"/>
  </r>
  <r>
    <n v="303"/>
    <n v="50"/>
    <n v="521694"/>
    <d v="1997-03-03T00:00:00"/>
    <s v="IL"/>
    <s v="100/300"/>
    <n v="2000"/>
    <n v="836.11"/>
    <n v="5000000"/>
    <n v="464230"/>
    <x v="0"/>
    <x v="4"/>
    <s v="sales"/>
    <s v="camping"/>
    <s v="not-in-family"/>
    <n v="0"/>
    <n v="0"/>
    <d v="2015-01-20T00:00:00"/>
    <s v="Multi-vehicle Collision"/>
    <s v="Side Collision"/>
    <s v="Major Damage"/>
    <s v="Fire"/>
    <s v="SC"/>
    <s v="Springfield"/>
    <s v="9751 Tree St"/>
    <n v="1"/>
    <n v="4"/>
    <s v="YES"/>
    <n v="1"/>
    <n v="2"/>
    <s v="NO"/>
    <n v="72840"/>
    <n v="12140"/>
    <n v="6070"/>
    <n v="54630"/>
    <s v="Dodge"/>
    <s v="Neon"/>
    <n v="2010"/>
    <s v="N"/>
    <n v="0"/>
  </r>
  <r>
    <n v="228"/>
    <n v="40"/>
    <n v="136520"/>
    <d v="1997-03-01T00:00:00"/>
    <s v="IN"/>
    <s v="100/300"/>
    <n v="500"/>
    <n v="1450.98"/>
    <n v="0"/>
    <n v="478609"/>
    <x v="0"/>
    <x v="2"/>
    <s v="exec-managerial"/>
    <s v="base-jumping"/>
    <s v="husband"/>
    <n v="43700"/>
    <n v="0"/>
    <d v="2015-01-18T00:00:00"/>
    <s v="Parked Car"/>
    <s v="?"/>
    <s v="Trivial Damage"/>
    <s v="Police"/>
    <s v="WV"/>
    <s v="Northbend"/>
    <s v="4702 Texas Drive"/>
    <n v="20"/>
    <n v="1"/>
    <s v="?"/>
    <n v="0"/>
    <n v="2"/>
    <s v="NO"/>
    <n v="6050"/>
    <n v="1100"/>
    <n v="1100"/>
    <n v="3850"/>
    <s v="Toyota"/>
    <s v="Camry"/>
    <n v="2010"/>
    <s v="N"/>
    <n v="0"/>
  </r>
  <r>
    <n v="239"/>
    <n v="39"/>
    <n v="730819"/>
    <d v="1990-08-18T00:00:00"/>
    <s v="IN"/>
    <s v="250/500"/>
    <n v="2000"/>
    <n v="625.08000000000004"/>
    <n v="0"/>
    <n v="437156"/>
    <x v="1"/>
    <x v="7"/>
    <s v="protective-serv"/>
    <s v="hiking"/>
    <s v="wife"/>
    <n v="44200"/>
    <n v="-37000"/>
    <d v="2015-01-03T00:00:00"/>
    <s v="Single Vehicle Collision"/>
    <s v="Front Collision"/>
    <s v="Major Damage"/>
    <s v="Fire"/>
    <s v="SC"/>
    <s v="Riverwood"/>
    <s v="2757 4th Hwy"/>
    <n v="10"/>
    <n v="1"/>
    <s v="NO"/>
    <n v="2"/>
    <n v="3"/>
    <s v="YES"/>
    <n v="87890"/>
    <n v="15980"/>
    <n v="7990"/>
    <n v="63920"/>
    <s v="BMW"/>
    <s v="X6"/>
    <n v="2014"/>
    <s v="Y"/>
    <n v="0"/>
  </r>
  <r>
    <n v="330"/>
    <n v="47"/>
    <n v="912665"/>
    <d v="2014-05-28T00:00:00"/>
    <s v="IL"/>
    <s v="100/300"/>
    <n v="2000"/>
    <n v="1133.27"/>
    <n v="0"/>
    <n v="432218"/>
    <x v="1"/>
    <x v="5"/>
    <s v="craft-repair"/>
    <s v="chess"/>
    <s v="wife"/>
    <n v="0"/>
    <n v="-56400"/>
    <d v="2015-03-01T00:00:00"/>
    <s v="Multi-vehicle Collision"/>
    <s v="Side Collision"/>
    <s v="Total Loss"/>
    <s v="Other"/>
    <s v="NY"/>
    <s v="Northbrook"/>
    <s v="6678 Weaver Drive"/>
    <n v="20"/>
    <n v="2"/>
    <s v="?"/>
    <n v="0"/>
    <n v="2"/>
    <s v="YES"/>
    <n v="60500"/>
    <n v="11000"/>
    <n v="5500"/>
    <n v="44000"/>
    <s v="Ford"/>
    <s v="F150"/>
    <n v="1999"/>
    <s v="Y"/>
    <n v="0"/>
  </r>
  <r>
    <n v="128"/>
    <n v="35"/>
    <n v="469966"/>
    <d v="2004-07-22T00:00:00"/>
    <s v="IN"/>
    <s v="500/1000"/>
    <n v="500"/>
    <n v="1366.6"/>
    <n v="0"/>
    <n v="620493"/>
    <x v="1"/>
    <x v="0"/>
    <s v="machine-op-inspct"/>
    <s v="kayaking"/>
    <s v="other-relative"/>
    <n v="0"/>
    <n v="0"/>
    <d v="2015-01-01T00:00:00"/>
    <s v="Multi-vehicle Collision"/>
    <s v="Front Collision"/>
    <s v="Minor Damage"/>
    <s v="Fire"/>
    <s v="NY"/>
    <s v="Columbus"/>
    <s v="8667 Weaver Lane"/>
    <n v="10"/>
    <n v="3"/>
    <s v="?"/>
    <n v="2"/>
    <n v="1"/>
    <s v="NO"/>
    <n v="88220"/>
    <n v="16040"/>
    <n v="16040"/>
    <n v="56140"/>
    <s v="Chevrolet"/>
    <s v="Malibu"/>
    <n v="2008"/>
    <s v="N"/>
    <n v="0"/>
  </r>
  <r>
    <n v="147"/>
    <n v="37"/>
    <n v="952300"/>
    <d v="2009-08-02T00:00:00"/>
    <s v="OH"/>
    <s v="500/1000"/>
    <n v="1000"/>
    <n v="1439.9"/>
    <n v="6000000"/>
    <n v="475391"/>
    <x v="1"/>
    <x v="2"/>
    <s v="prof-specialty"/>
    <s v="video-games"/>
    <s v="husband"/>
    <n v="0"/>
    <n v="-48400"/>
    <d v="2015-01-29T00:00:00"/>
    <s v="Multi-vehicle Collision"/>
    <s v="Rear Collision"/>
    <s v="Total Loss"/>
    <s v="Other"/>
    <s v="SC"/>
    <s v="Springfield"/>
    <s v="4931 Maple Drive"/>
    <n v="2"/>
    <n v="2"/>
    <s v="NO"/>
    <n v="1"/>
    <n v="2"/>
    <s v="NO"/>
    <n v="53680"/>
    <n v="9760"/>
    <n v="4880"/>
    <n v="39040"/>
    <s v="Accura"/>
    <s v="MDX"/>
    <n v="2004"/>
    <s v="N"/>
    <n v="0"/>
  </r>
  <r>
    <n v="287"/>
    <n v="45"/>
    <n v="322609"/>
    <d v="2007-07-05T00:00:00"/>
    <s v="OH"/>
    <s v="500/1000"/>
    <n v="1000"/>
    <n v="1230.69"/>
    <n v="0"/>
    <n v="440720"/>
    <x v="0"/>
    <x v="4"/>
    <s v="transport-moving"/>
    <s v="golf"/>
    <s v="not-in-family"/>
    <n v="0"/>
    <n v="-54600"/>
    <d v="2015-01-10T00:00:00"/>
    <s v="Single Vehicle Collision"/>
    <s v="Front Collision"/>
    <s v="Minor Damage"/>
    <s v="Fire"/>
    <s v="VA"/>
    <s v="Springfield"/>
    <s v="3808 5th Ave"/>
    <n v="19"/>
    <n v="1"/>
    <s v="NO"/>
    <n v="0"/>
    <n v="2"/>
    <s v="NO"/>
    <n v="53800"/>
    <n v="5380"/>
    <n v="5380"/>
    <n v="43040"/>
    <s v="Accura"/>
    <s v="MDX"/>
    <n v="2006"/>
    <s v="N"/>
    <n v="0"/>
  </r>
  <r>
    <n v="142"/>
    <n v="29"/>
    <n v="890280"/>
    <d v="2010-01-24T00:00:00"/>
    <s v="OH"/>
    <s v="100/300"/>
    <n v="2000"/>
    <n v="1307.68"/>
    <n v="0"/>
    <n v="606942"/>
    <x v="1"/>
    <x v="0"/>
    <s v="craft-repair"/>
    <s v="dancing"/>
    <s v="husband"/>
    <n v="0"/>
    <n v="-48500"/>
    <d v="2015-01-29T00:00:00"/>
    <s v="Single Vehicle Collision"/>
    <s v="Rear Collision"/>
    <s v="Major Damage"/>
    <s v="Police"/>
    <s v="NY"/>
    <s v="Columbus"/>
    <s v="1725 Solo Lane"/>
    <n v="10"/>
    <n v="1"/>
    <s v="YES"/>
    <n v="1"/>
    <n v="2"/>
    <s v="NO"/>
    <n v="54360"/>
    <n v="4530"/>
    <n v="9060"/>
    <n v="40770"/>
    <s v="Mercedes"/>
    <s v="E400"/>
    <n v="1995"/>
    <s v="Y"/>
    <n v="0"/>
  </r>
  <r>
    <n v="162"/>
    <n v="35"/>
    <n v="431583"/>
    <d v="2000-05-15T00:00:00"/>
    <s v="IL"/>
    <s v="500/1000"/>
    <n v="2000"/>
    <n v="1124.69"/>
    <n v="0"/>
    <n v="446971"/>
    <x v="1"/>
    <x v="4"/>
    <s v="handlers-cleaners"/>
    <s v="bungie-jumping"/>
    <s v="husband"/>
    <n v="0"/>
    <n v="0"/>
    <d v="2015-02-20T00:00:00"/>
    <s v="Single Vehicle Collision"/>
    <s v="Side Collision"/>
    <s v="Major Damage"/>
    <s v="Police"/>
    <s v="WV"/>
    <s v="Arlington"/>
    <s v="8097 Maple Lane"/>
    <n v="14"/>
    <n v="1"/>
    <s v="YES"/>
    <n v="0"/>
    <n v="3"/>
    <s v="YES"/>
    <n v="54340"/>
    <n v="9880"/>
    <n v="4940"/>
    <n v="39520"/>
    <s v="Toyota"/>
    <s v="Camry"/>
    <n v="2001"/>
    <s v="N"/>
    <n v="0"/>
  </r>
  <r>
    <n v="140"/>
    <n v="35"/>
    <n v="155912"/>
    <d v="2008-03-21T00:00:00"/>
    <s v="OH"/>
    <s v="100/300"/>
    <n v="1000"/>
    <n v="1520.78"/>
    <n v="0"/>
    <n v="470538"/>
    <x v="1"/>
    <x v="5"/>
    <s v="craft-repair"/>
    <s v="chess"/>
    <s v="wife"/>
    <n v="0"/>
    <n v="-42900"/>
    <d v="2015-01-21T00:00:00"/>
    <s v="Parked Car"/>
    <s v="?"/>
    <s v="Trivial Damage"/>
    <s v="None"/>
    <s v="SC"/>
    <s v="Columbus"/>
    <s v="3320 5th Hwy"/>
    <n v="5"/>
    <n v="1"/>
    <s v="?"/>
    <n v="0"/>
    <n v="2"/>
    <s v="YES"/>
    <n v="2860"/>
    <n v="520"/>
    <n v="260"/>
    <n v="2080"/>
    <s v="Chevrolet"/>
    <s v="Tahoe"/>
    <n v="1997"/>
    <s v="Y"/>
    <n v="0"/>
  </r>
  <r>
    <n v="106"/>
    <n v="28"/>
    <n v="110143"/>
    <d v="1990-05-07T00:00:00"/>
    <s v="OH"/>
    <s v="100/300"/>
    <n v="2000"/>
    <n v="1609.11"/>
    <n v="0"/>
    <n v="601177"/>
    <x v="0"/>
    <x v="5"/>
    <s v="craft-repair"/>
    <s v="polo"/>
    <s v="own-child"/>
    <n v="0"/>
    <n v="0"/>
    <d v="2015-01-18T00:00:00"/>
    <s v="Vehicle Theft"/>
    <s v="?"/>
    <s v="Minor Damage"/>
    <s v="Police"/>
    <s v="WV"/>
    <s v="Hillsdale"/>
    <s v="9573 2nd Ave"/>
    <n v="8"/>
    <n v="1"/>
    <s v="YES"/>
    <n v="2"/>
    <n v="1"/>
    <s v="YES"/>
    <n v="5490"/>
    <n v="0"/>
    <n v="1220"/>
    <n v="4270"/>
    <s v="Saab"/>
    <n v="95"/>
    <n v="1999"/>
    <s v="N"/>
    <n v="0"/>
  </r>
  <r>
    <n v="292"/>
    <n v="45"/>
    <n v="808544"/>
    <d v="1991-02-05T00:00:00"/>
    <s v="IL"/>
    <s v="500/1000"/>
    <n v="1000"/>
    <n v="1358.91"/>
    <n v="0"/>
    <n v="451470"/>
    <x v="0"/>
    <x v="4"/>
    <s v="craft-repair"/>
    <s v="dancing"/>
    <s v="unmarried"/>
    <n v="0"/>
    <n v="0"/>
    <d v="2015-01-09T00:00:00"/>
    <s v="Vehicle Theft"/>
    <s v="?"/>
    <s v="Trivial Damage"/>
    <s v="Police"/>
    <s v="WV"/>
    <s v="Northbend"/>
    <s v="8336 1st Ridge"/>
    <n v="4"/>
    <n v="1"/>
    <s v="NO"/>
    <n v="0"/>
    <n v="2"/>
    <s v="?"/>
    <n v="7370"/>
    <n v="670"/>
    <n v="1340"/>
    <n v="5360"/>
    <s v="Suburu"/>
    <s v="Impreza"/>
    <n v="1997"/>
    <s v="N"/>
    <n v="0"/>
  </r>
  <r>
    <n v="34"/>
    <n v="34"/>
    <n v="409074"/>
    <d v="1992-03-19T00:00:00"/>
    <s v="OH"/>
    <s v="500/1000"/>
    <n v="500"/>
    <n v="1295.8699999999999"/>
    <n v="0"/>
    <n v="438529"/>
    <x v="1"/>
    <x v="1"/>
    <s v="priv-house-serv"/>
    <s v="chess"/>
    <s v="husband"/>
    <n v="0"/>
    <n v="0"/>
    <d v="2015-01-13T00:00:00"/>
    <s v="Multi-vehicle Collision"/>
    <s v="Side Collision"/>
    <s v="Major Damage"/>
    <s v="Ambulance"/>
    <s v="NC"/>
    <s v="Columbus"/>
    <s v="3998 4th Hwy"/>
    <n v="4"/>
    <n v="3"/>
    <s v="?"/>
    <n v="1"/>
    <n v="0"/>
    <s v="NO"/>
    <n v="50800"/>
    <n v="5080"/>
    <n v="5080"/>
    <n v="40640"/>
    <s v="Audi"/>
    <s v="A3"/>
    <n v="1997"/>
    <s v="Y"/>
    <n v="0"/>
  </r>
  <r>
    <n v="290"/>
    <n v="48"/>
    <n v="824728"/>
    <d v="2013-04-24T00:00:00"/>
    <s v="IL"/>
    <s v="250/500"/>
    <n v="500"/>
    <n v="1161.03"/>
    <n v="5000000"/>
    <n v="469742"/>
    <x v="0"/>
    <x v="2"/>
    <s v="adm-clerical"/>
    <s v="video-games"/>
    <s v="not-in-family"/>
    <n v="45300"/>
    <n v="0"/>
    <d v="2015-02-13T00:00:00"/>
    <s v="Multi-vehicle Collision"/>
    <s v="Side Collision"/>
    <s v="Minor Damage"/>
    <s v="Fire"/>
    <s v="VA"/>
    <s v="Northbrook"/>
    <s v="3966 Oak Hwy"/>
    <n v="20"/>
    <n v="2"/>
    <s v="?"/>
    <n v="1"/>
    <n v="1"/>
    <s v="?"/>
    <n v="41520"/>
    <n v="5190"/>
    <n v="5190"/>
    <n v="31140"/>
    <s v="Nissan"/>
    <s v="Ultima"/>
    <n v="2014"/>
    <s v="N"/>
    <n v="0"/>
  </r>
  <r>
    <n v="182"/>
    <n v="38"/>
    <n v="606037"/>
    <d v="2009-04-10T00:00:00"/>
    <s v="OH"/>
    <s v="500/1000"/>
    <n v="2000"/>
    <n v="1441.06"/>
    <n v="0"/>
    <n v="435534"/>
    <x v="1"/>
    <x v="4"/>
    <s v="armed-forces"/>
    <s v="movies"/>
    <s v="husband"/>
    <n v="53800"/>
    <n v="-78300"/>
    <d v="2015-01-08T00:00:00"/>
    <s v="Single Vehicle Collision"/>
    <s v="Side Collision"/>
    <s v="Total Loss"/>
    <s v="Police"/>
    <s v="NY"/>
    <s v="Riverwood"/>
    <s v="7601 Andromedia Lane"/>
    <n v="18"/>
    <n v="1"/>
    <s v="?"/>
    <n v="2"/>
    <n v="3"/>
    <s v="YES"/>
    <n v="89650"/>
    <n v="8150"/>
    <n v="16300"/>
    <n v="65200"/>
    <s v="Dodge"/>
    <s v="RAM"/>
    <n v="2005"/>
    <s v="N"/>
    <n v="0"/>
  </r>
  <r>
    <n v="362"/>
    <n v="55"/>
    <n v="636843"/>
    <d v="2008-12-01T00:00:00"/>
    <s v="OH"/>
    <s v="100/300"/>
    <n v="1000"/>
    <n v="1097.99"/>
    <n v="0"/>
    <n v="442239"/>
    <x v="1"/>
    <x v="7"/>
    <s v="other-service"/>
    <s v="base-jumping"/>
    <s v="unmarried"/>
    <n v="44400"/>
    <n v="-71500"/>
    <d v="2015-02-17T00:00:00"/>
    <s v="Multi-vehicle Collision"/>
    <s v="Rear Collision"/>
    <s v="Total Loss"/>
    <s v="Police"/>
    <s v="NY"/>
    <s v="Hillsdale"/>
    <s v="5160 2nd Hwy"/>
    <n v="0"/>
    <n v="3"/>
    <s v="NO"/>
    <n v="0"/>
    <n v="3"/>
    <s v="NO"/>
    <n v="39690"/>
    <n v="0"/>
    <n v="0"/>
    <n v="39690"/>
    <s v="Suburu"/>
    <s v="Legacy"/>
    <n v="1998"/>
    <s v="N"/>
    <n v="0"/>
  </r>
  <r>
    <n v="143"/>
    <n v="32"/>
    <n v="111874"/>
    <d v="2000-07-05T00:00:00"/>
    <s v="IL"/>
    <s v="500/1000"/>
    <n v="1000"/>
    <n v="1464.42"/>
    <n v="0"/>
    <n v="468986"/>
    <x v="1"/>
    <x v="5"/>
    <s v="exec-managerial"/>
    <s v="golf"/>
    <s v="husband"/>
    <n v="79900"/>
    <n v="0"/>
    <d v="2015-01-15T00:00:00"/>
    <s v="Single Vehicle Collision"/>
    <s v="Rear Collision"/>
    <s v="Major Damage"/>
    <s v="Ambulance"/>
    <s v="SC"/>
    <s v="Springfield"/>
    <s v="3288 Tree Lane"/>
    <n v="1"/>
    <n v="1"/>
    <s v="?"/>
    <n v="2"/>
    <n v="0"/>
    <s v="NO"/>
    <n v="62260"/>
    <n v="5660"/>
    <n v="5660"/>
    <n v="50940"/>
    <s v="Saab"/>
    <s v="92x"/>
    <n v="1995"/>
    <s v="N"/>
    <n v="0"/>
  </r>
  <r>
    <n v="183"/>
    <n v="38"/>
    <n v="439844"/>
    <d v="2014-06-11T00:00:00"/>
    <s v="IL"/>
    <s v="250/500"/>
    <n v="500"/>
    <n v="1543.68"/>
    <n v="0"/>
    <n v="606988"/>
    <x v="1"/>
    <x v="4"/>
    <s v="prof-specialty"/>
    <s v="paintball"/>
    <s v="not-in-family"/>
    <n v="20200"/>
    <n v="0"/>
    <d v="2015-01-24T00:00:00"/>
    <s v="Single Vehicle Collision"/>
    <s v="Side Collision"/>
    <s v="Major Damage"/>
    <s v="Police"/>
    <s v="NC"/>
    <s v="Hillsdale"/>
    <s v="5874 1st Hwy"/>
    <n v="17"/>
    <n v="1"/>
    <s v="NO"/>
    <n v="0"/>
    <n v="1"/>
    <s v="YES"/>
    <n v="51920"/>
    <n v="9440"/>
    <n v="4720"/>
    <n v="37760"/>
    <s v="Audi"/>
    <s v="A3"/>
    <n v="2001"/>
    <s v="Y"/>
    <n v="0"/>
  </r>
  <r>
    <n v="254"/>
    <n v="40"/>
    <n v="463513"/>
    <d v="1995-04-23T00:00:00"/>
    <s v="IL"/>
    <s v="250/500"/>
    <n v="500"/>
    <n v="1390.89"/>
    <n v="5000000"/>
    <n v="453719"/>
    <x v="0"/>
    <x v="6"/>
    <s v="armed-forces"/>
    <s v="bungie-jumping"/>
    <s v="wife"/>
    <n v="0"/>
    <n v="-74400"/>
    <d v="2015-02-28T00:00:00"/>
    <s v="Single Vehicle Collision"/>
    <s v="Front Collision"/>
    <s v="Minor Damage"/>
    <s v="Other"/>
    <s v="NY"/>
    <s v="Riverwood"/>
    <s v="6467 Best Ave"/>
    <n v="23"/>
    <n v="1"/>
    <s v="?"/>
    <n v="2"/>
    <n v="2"/>
    <s v="?"/>
    <n v="53460"/>
    <n v="9720"/>
    <n v="4860"/>
    <n v="38880"/>
    <s v="Volkswagen"/>
    <s v="Jetta"/>
    <n v="2009"/>
    <s v="N"/>
    <n v="0"/>
  </r>
  <r>
    <n v="249"/>
    <n v="43"/>
    <n v="577858"/>
    <d v="1990-09-16T00:00:00"/>
    <s v="OH"/>
    <s v="100/300"/>
    <n v="2000"/>
    <n v="1148.58"/>
    <n v="0"/>
    <n v="475524"/>
    <x v="1"/>
    <x v="0"/>
    <s v="adm-clerical"/>
    <s v="golf"/>
    <s v="not-in-family"/>
    <n v="0"/>
    <n v="-71200"/>
    <d v="2015-02-16T00:00:00"/>
    <s v="Multi-vehicle Collision"/>
    <s v="Rear Collision"/>
    <s v="Total Loss"/>
    <s v="Fire"/>
    <s v="SC"/>
    <s v="Arlington"/>
    <s v="6309 5th Ave"/>
    <n v="4"/>
    <n v="3"/>
    <s v="YES"/>
    <n v="2"/>
    <n v="1"/>
    <s v="YES"/>
    <n v="57100"/>
    <n v="5710"/>
    <n v="5710"/>
    <n v="45680"/>
    <s v="Honda"/>
    <s v="CRV"/>
    <n v="2014"/>
    <s v="N"/>
    <n v="0"/>
  </r>
  <r>
    <n v="169"/>
    <n v="36"/>
    <n v="607351"/>
    <d v="1998-12-11T00:00:00"/>
    <s v="IN"/>
    <s v="250/500"/>
    <n v="500"/>
    <n v="1616.26"/>
    <n v="0"/>
    <n v="617804"/>
    <x v="0"/>
    <x v="5"/>
    <s v="exec-managerial"/>
    <s v="yachting"/>
    <s v="unmarried"/>
    <n v="50700"/>
    <n v="-57600"/>
    <d v="2015-02-09T00:00:00"/>
    <s v="Multi-vehicle Collision"/>
    <s v="Front Collision"/>
    <s v="Total Loss"/>
    <s v="Ambulance"/>
    <s v="NY"/>
    <s v="Springfield"/>
    <s v="8212 Rock Ave"/>
    <n v="0"/>
    <n v="3"/>
    <s v="NO"/>
    <n v="2"/>
    <n v="3"/>
    <s v="?"/>
    <n v="77440"/>
    <n v="14080"/>
    <n v="7040"/>
    <n v="56320"/>
    <s v="Dodge"/>
    <s v="Neon"/>
    <n v="2004"/>
    <s v="N"/>
    <n v="0"/>
  </r>
  <r>
    <n v="235"/>
    <n v="40"/>
    <n v="682754"/>
    <d v="1995-10-09T00:00:00"/>
    <s v="IL"/>
    <s v="500/1000"/>
    <n v="500"/>
    <n v="1398.94"/>
    <n v="0"/>
    <n v="613399"/>
    <x v="0"/>
    <x v="6"/>
    <s v="craft-repair"/>
    <s v="bungie-jumping"/>
    <s v="husband"/>
    <n v="0"/>
    <n v="0"/>
    <d v="2015-01-24T00:00:00"/>
    <s v="Single Vehicle Collision"/>
    <s v="Side Collision"/>
    <s v="Minor Damage"/>
    <s v="Ambulance"/>
    <s v="NY"/>
    <s v="Riverwood"/>
    <s v="4107 MLK Ridge"/>
    <n v="11"/>
    <n v="1"/>
    <s v="NO"/>
    <n v="1"/>
    <n v="2"/>
    <s v="NO"/>
    <n v="68300"/>
    <n v="6830"/>
    <n v="13660"/>
    <n v="47810"/>
    <s v="Suburu"/>
    <s v="Forrestor"/>
    <n v="2003"/>
    <s v="N"/>
    <n v="0"/>
  </r>
  <r>
    <n v="112"/>
    <n v="32"/>
    <n v="757352"/>
    <d v="1999-12-21T00:00:00"/>
    <s v="OH"/>
    <s v="500/1000"/>
    <n v="1000"/>
    <n v="1238.92"/>
    <n v="0"/>
    <n v="453400"/>
    <x v="0"/>
    <x v="2"/>
    <s v="other-service"/>
    <s v="base-jumping"/>
    <s v="other-relative"/>
    <n v="57800"/>
    <n v="-53700"/>
    <d v="2015-02-11T00:00:00"/>
    <s v="Parked Car"/>
    <s v="?"/>
    <s v="Trivial Damage"/>
    <s v="None"/>
    <s v="NY"/>
    <s v="Arlington"/>
    <s v="4558 3rd Hwy"/>
    <n v="4"/>
    <n v="1"/>
    <s v="?"/>
    <n v="0"/>
    <n v="2"/>
    <s v="?"/>
    <n v="5060"/>
    <n v="460"/>
    <n v="920"/>
    <n v="3680"/>
    <s v="Honda"/>
    <s v="CRV"/>
    <n v="2012"/>
    <s v="N"/>
    <n v="0"/>
  </r>
  <r>
    <n v="16"/>
    <n v="32"/>
    <n v="307469"/>
    <d v="2002-07-28T00:00:00"/>
    <s v="IL"/>
    <s v="100/300"/>
    <n v="1000"/>
    <n v="968.46"/>
    <n v="0"/>
    <n v="615767"/>
    <x v="0"/>
    <x v="0"/>
    <s v="tech-support"/>
    <s v="chess"/>
    <s v="not-in-family"/>
    <n v="50800"/>
    <n v="-66200"/>
    <d v="2015-01-27T00:00:00"/>
    <s v="Multi-vehicle Collision"/>
    <s v="Side Collision"/>
    <s v="Total Loss"/>
    <s v="Ambulance"/>
    <s v="WV"/>
    <s v="Columbus"/>
    <s v="1762 Maple Hwy"/>
    <n v="0"/>
    <n v="3"/>
    <s v="?"/>
    <n v="0"/>
    <n v="2"/>
    <s v="?"/>
    <n v="59400"/>
    <n v="6600"/>
    <n v="13200"/>
    <n v="39600"/>
    <s v="Dodge"/>
    <s v="RAM"/>
    <n v="1995"/>
    <s v="Y"/>
    <n v="0"/>
  </r>
  <r>
    <n v="128"/>
    <n v="31"/>
    <n v="526296"/>
    <d v="1993-08-03T00:00:00"/>
    <s v="IL"/>
    <s v="100/300"/>
    <n v="500"/>
    <n v="1045.1199999999999"/>
    <n v="0"/>
    <n v="615311"/>
    <x v="1"/>
    <x v="5"/>
    <s v="transport-moving"/>
    <s v="cross-fit"/>
    <s v="other-relative"/>
    <n v="0"/>
    <n v="-28300"/>
    <d v="2015-01-19T00:00:00"/>
    <s v="Multi-vehicle Collision"/>
    <s v="Side Collision"/>
    <s v="Major Damage"/>
    <s v="Ambulance"/>
    <s v="NY"/>
    <s v="Springfield"/>
    <s v="5532 Francis Lane"/>
    <n v="2"/>
    <n v="3"/>
    <s v="NO"/>
    <n v="0"/>
    <n v="2"/>
    <s v="?"/>
    <n v="69930"/>
    <n v="0"/>
    <n v="15540"/>
    <n v="54390"/>
    <s v="Ford"/>
    <s v="Escape"/>
    <n v="2013"/>
    <s v="Y"/>
    <n v="0"/>
  </r>
  <r>
    <n v="103"/>
    <n v="27"/>
    <n v="658816"/>
    <d v="2007-12-16T00:00:00"/>
    <s v="IN"/>
    <s v="100/300"/>
    <n v="1000"/>
    <n v="1537.33"/>
    <n v="0"/>
    <n v="468470"/>
    <x v="1"/>
    <x v="6"/>
    <s v="handlers-cleaners"/>
    <s v="board-games"/>
    <s v="husband"/>
    <n v="0"/>
    <n v="-74800"/>
    <d v="2015-02-20T00:00:00"/>
    <s v="Multi-vehicle Collision"/>
    <s v="Front Collision"/>
    <s v="Minor Damage"/>
    <s v="Police"/>
    <s v="NY"/>
    <s v="Springfield"/>
    <s v="6158 Sky Ridge"/>
    <n v="11"/>
    <n v="3"/>
    <s v="YES"/>
    <n v="1"/>
    <n v="1"/>
    <s v="NO"/>
    <n v="77700"/>
    <n v="7770"/>
    <n v="15540"/>
    <n v="54390"/>
    <s v="Jeep"/>
    <s v="Wrangler"/>
    <n v="2008"/>
    <s v="N"/>
    <n v="0"/>
  </r>
  <r>
    <n v="356"/>
    <n v="54"/>
    <n v="913337"/>
    <d v="2008-02-10T00:00:00"/>
    <s v="OH"/>
    <s v="500/1000"/>
    <n v="500"/>
    <n v="912.3"/>
    <n v="0"/>
    <n v="461383"/>
    <x v="0"/>
    <x v="6"/>
    <s v="prof-specialty"/>
    <s v="yachting"/>
    <s v="wife"/>
    <n v="58500"/>
    <n v="-44000"/>
    <d v="2015-01-10T00:00:00"/>
    <s v="Multi-vehicle Collision"/>
    <s v="Front Collision"/>
    <s v="Major Damage"/>
    <s v="Other"/>
    <s v="SC"/>
    <s v="Northbend"/>
    <s v="9214 Elm Ridge"/>
    <n v="23"/>
    <n v="3"/>
    <s v="NO"/>
    <n v="2"/>
    <n v="1"/>
    <s v="?"/>
    <n v="68750"/>
    <n v="12500"/>
    <n v="12500"/>
    <n v="43750"/>
    <s v="Audi"/>
    <s v="A5"/>
    <n v="2007"/>
    <s v="Y"/>
    <n v="0"/>
  </r>
  <r>
    <n v="109"/>
    <n v="29"/>
    <n v="488464"/>
    <d v="2006-10-01T00:00:00"/>
    <s v="OH"/>
    <s v="100/300"/>
    <n v="2000"/>
    <n v="1007.28"/>
    <n v="6000000"/>
    <n v="457727"/>
    <x v="1"/>
    <x v="5"/>
    <s v="adm-clerical"/>
    <s v="movies"/>
    <s v="husband"/>
    <n v="0"/>
    <n v="0"/>
    <d v="2015-02-21T00:00:00"/>
    <s v="Multi-vehicle Collision"/>
    <s v="Side Collision"/>
    <s v="Minor Damage"/>
    <s v="Police"/>
    <s v="NY"/>
    <s v="Riverwood"/>
    <s v="1833 Solo Ave"/>
    <n v="17"/>
    <n v="3"/>
    <s v="NO"/>
    <n v="1"/>
    <n v="3"/>
    <s v="YES"/>
    <n v="91080"/>
    <n v="16560"/>
    <n v="16560"/>
    <n v="57960"/>
    <s v="Jeep"/>
    <s v="Wrangler"/>
    <n v="1995"/>
    <s v="N"/>
    <n v="0"/>
  </r>
  <r>
    <n v="2"/>
    <n v="20"/>
    <n v="480094"/>
    <d v="2003-03-09T00:00:00"/>
    <s v="IN"/>
    <s v="500/1000"/>
    <n v="1000"/>
    <n v="1189.98"/>
    <n v="4000000"/>
    <n v="613327"/>
    <x v="1"/>
    <x v="5"/>
    <s v="craft-repair"/>
    <s v="golf"/>
    <s v="other-relative"/>
    <n v="0"/>
    <n v="-54700"/>
    <d v="2015-02-01T00:00:00"/>
    <s v="Single Vehicle Collision"/>
    <s v="Side Collision"/>
    <s v="Minor Damage"/>
    <s v="Other"/>
    <s v="WV"/>
    <s v="Columbus"/>
    <s v="1953 Sky Lane"/>
    <n v="22"/>
    <n v="1"/>
    <s v="NO"/>
    <n v="1"/>
    <n v="3"/>
    <s v="YES"/>
    <n v="48360"/>
    <n v="4030"/>
    <n v="8060"/>
    <n v="36270"/>
    <s v="Audi"/>
    <s v="A5"/>
    <n v="2000"/>
    <s v="N"/>
    <n v="0"/>
  </r>
  <r>
    <n v="198"/>
    <n v="34"/>
    <n v="263108"/>
    <d v="2003-05-29T00:00:00"/>
    <s v="OH"/>
    <s v="250/500"/>
    <n v="1000"/>
    <n v="1576.41"/>
    <n v="0"/>
    <n v="614941"/>
    <x v="0"/>
    <x v="2"/>
    <s v="handlers-cleaners"/>
    <s v="kayaking"/>
    <s v="other-relative"/>
    <n v="0"/>
    <n v="-55100"/>
    <d v="2015-02-25T00:00:00"/>
    <s v="Single Vehicle Collision"/>
    <s v="Side Collision"/>
    <s v="Major Damage"/>
    <s v="Other"/>
    <s v="WV"/>
    <s v="Hillsdale"/>
    <s v="6834 1st Drive"/>
    <n v="18"/>
    <n v="1"/>
    <s v="YES"/>
    <n v="1"/>
    <n v="1"/>
    <s v="YES"/>
    <n v="95000"/>
    <n v="9500"/>
    <n v="9500"/>
    <n v="76000"/>
    <s v="Ford"/>
    <s v="F150"/>
    <n v="2001"/>
    <s v="N"/>
    <n v="0"/>
  </r>
  <r>
    <n v="107"/>
    <n v="32"/>
    <n v="298412"/>
    <d v="2002-05-06T00:00:00"/>
    <s v="OH"/>
    <s v="100/300"/>
    <n v="500"/>
    <n v="1172.82"/>
    <n v="4000000"/>
    <n v="440680"/>
    <x v="0"/>
    <x v="2"/>
    <s v="machine-op-inspct"/>
    <s v="yachting"/>
    <s v="other-relative"/>
    <n v="82100"/>
    <n v="0"/>
    <d v="2015-02-24T00:00:00"/>
    <s v="Vehicle Theft"/>
    <s v="?"/>
    <s v="Trivial Damage"/>
    <s v="Police"/>
    <s v="SC"/>
    <s v="Arlington"/>
    <s v="9562 4th Ridge"/>
    <n v="8"/>
    <n v="1"/>
    <s v="?"/>
    <n v="1"/>
    <n v="3"/>
    <s v="NO"/>
    <n v="3900"/>
    <n v="780"/>
    <n v="390"/>
    <n v="2730"/>
    <s v="Ford"/>
    <s v="F150"/>
    <n v="2010"/>
    <s v="N"/>
    <n v="0"/>
  </r>
  <r>
    <n v="252"/>
    <n v="39"/>
    <n v="261905"/>
    <d v="2004-02-28T00:00:00"/>
    <s v="IL"/>
    <s v="500/1000"/>
    <n v="500"/>
    <n v="1312.22"/>
    <n v="9000000"/>
    <n v="609949"/>
    <x v="0"/>
    <x v="5"/>
    <s v="transport-moving"/>
    <s v="cross-fit"/>
    <s v="other-relative"/>
    <n v="0"/>
    <n v="-33300"/>
    <d v="2015-02-21T00:00:00"/>
    <s v="Multi-vehicle Collision"/>
    <s v="Front Collision"/>
    <s v="Minor Damage"/>
    <s v="Other"/>
    <s v="NC"/>
    <s v="Riverwood"/>
    <s v="4835 Britain Ridge"/>
    <n v="15"/>
    <n v="3"/>
    <s v="?"/>
    <n v="0"/>
    <n v="3"/>
    <s v="NO"/>
    <n v="59400"/>
    <n v="11880"/>
    <n v="5940"/>
    <n v="41580"/>
    <s v="Jeep"/>
    <s v="Grand Cherokee"/>
    <n v="2010"/>
    <s v="Y"/>
    <n v="0"/>
  </r>
  <r>
    <n v="303"/>
    <n v="43"/>
    <n v="674485"/>
    <d v="1999-01-14T00:00:00"/>
    <s v="OH"/>
    <s v="500/1000"/>
    <n v="1000"/>
    <n v="671.01"/>
    <n v="7000000"/>
    <n v="479655"/>
    <x v="1"/>
    <x v="2"/>
    <s v="machine-op-inspct"/>
    <s v="camping"/>
    <s v="other-relative"/>
    <n v="42900"/>
    <n v="-61500"/>
    <d v="2015-01-08T00:00:00"/>
    <s v="Single Vehicle Collision"/>
    <s v="Rear Collision"/>
    <s v="Minor Damage"/>
    <s v="Fire"/>
    <s v="NC"/>
    <s v="Springfield"/>
    <s v="8548 Cherokee Ridge"/>
    <n v="20"/>
    <n v="1"/>
    <s v="?"/>
    <n v="2"/>
    <n v="0"/>
    <s v="?"/>
    <n v="60210"/>
    <n v="6690"/>
    <n v="6690"/>
    <n v="46830"/>
    <s v="Nissan"/>
    <s v="Maxima"/>
    <n v="2013"/>
    <s v="N"/>
    <n v="0"/>
  </r>
  <r>
    <n v="101"/>
    <n v="32"/>
    <n v="223404"/>
    <d v="2002-01-23T00:00:00"/>
    <s v="IL"/>
    <s v="250/500"/>
    <n v="500"/>
    <n v="895.14"/>
    <n v="0"/>
    <n v="439964"/>
    <x v="0"/>
    <x v="7"/>
    <s v="sales"/>
    <s v="video-games"/>
    <s v="other-relative"/>
    <n v="52600"/>
    <n v="-30400"/>
    <d v="2015-01-10T00:00:00"/>
    <s v="Single Vehicle Collision"/>
    <s v="Front Collision"/>
    <s v="Minor Damage"/>
    <s v="Ambulance"/>
    <s v="SC"/>
    <s v="Columbus"/>
    <s v="2352 MLK Drive"/>
    <n v="4"/>
    <n v="1"/>
    <s v="?"/>
    <n v="0"/>
    <n v="3"/>
    <s v="YES"/>
    <n v="43600"/>
    <n v="8720"/>
    <n v="4360"/>
    <n v="30520"/>
    <s v="Suburu"/>
    <s v="Legacy"/>
    <n v="2010"/>
    <s v="N"/>
    <n v="0"/>
  </r>
  <r>
    <n v="446"/>
    <n v="57"/>
    <n v="991480"/>
    <d v="1992-12-09T00:00:00"/>
    <s v="IN"/>
    <s v="100/300"/>
    <n v="2000"/>
    <n v="1373.21"/>
    <n v="0"/>
    <n v="478486"/>
    <x v="0"/>
    <x v="6"/>
    <s v="adm-clerical"/>
    <s v="sleeping"/>
    <s v="unmarried"/>
    <n v="42700"/>
    <n v="-64900"/>
    <d v="2015-02-14T00:00:00"/>
    <s v="Multi-vehicle Collision"/>
    <s v="Front Collision"/>
    <s v="Total Loss"/>
    <s v="Police"/>
    <s v="SC"/>
    <s v="Northbrook"/>
    <s v="9734 2nd Ridge"/>
    <n v="10"/>
    <n v="3"/>
    <s v="NO"/>
    <n v="0"/>
    <n v="0"/>
    <s v="NO"/>
    <n v="62800"/>
    <n v="6280"/>
    <n v="12560"/>
    <n v="43960"/>
    <s v="Jeep"/>
    <s v="Wrangler"/>
    <n v="2012"/>
    <s v="N"/>
    <n v="0"/>
  </r>
  <r>
    <n v="330"/>
    <n v="48"/>
    <n v="804219"/>
    <d v="1998-06-24T00:00:00"/>
    <s v="OH"/>
    <s v="250/500"/>
    <n v="1000"/>
    <n v="1625.65"/>
    <n v="0"/>
    <n v="466498"/>
    <x v="0"/>
    <x v="6"/>
    <s v="farming-fishing"/>
    <s v="skydiving"/>
    <s v="husband"/>
    <n v="0"/>
    <n v="0"/>
    <d v="2015-02-26T00:00:00"/>
    <s v="Single Vehicle Collision"/>
    <s v="Side Collision"/>
    <s v="Major Damage"/>
    <s v="Ambulance"/>
    <s v="VA"/>
    <s v="Springfield"/>
    <s v="3122 Apache Drive"/>
    <n v="10"/>
    <n v="1"/>
    <s v="YES"/>
    <n v="1"/>
    <n v="3"/>
    <s v="?"/>
    <n v="59500"/>
    <n v="11900"/>
    <n v="5950"/>
    <n v="41650"/>
    <s v="Dodge"/>
    <s v="Neon"/>
    <n v="2006"/>
    <s v="N"/>
    <n v="0"/>
  </r>
  <r>
    <n v="211"/>
    <n v="37"/>
    <n v="483088"/>
    <d v="2011-01-06T00:00:00"/>
    <s v="OH"/>
    <s v="250/500"/>
    <n v="2000"/>
    <n v="1295.6300000000001"/>
    <n v="4000000"/>
    <n v="430878"/>
    <x v="1"/>
    <x v="1"/>
    <s v="armed-forces"/>
    <s v="skydiving"/>
    <s v="not-in-family"/>
    <n v="42200"/>
    <n v="-33800"/>
    <d v="2015-01-30T00:00:00"/>
    <s v="Multi-vehicle Collision"/>
    <s v="Front Collision"/>
    <s v="Total Loss"/>
    <s v="Police"/>
    <s v="WV"/>
    <s v="Northbend"/>
    <s v="9816 Britain St"/>
    <n v="22"/>
    <n v="3"/>
    <s v="YES"/>
    <n v="1"/>
    <n v="0"/>
    <s v="?"/>
    <n v="53460"/>
    <n v="5940"/>
    <n v="5940"/>
    <n v="41580"/>
    <s v="Honda"/>
    <s v="CRV"/>
    <n v="2009"/>
    <s v="N"/>
    <n v="0"/>
  </r>
  <r>
    <n v="172"/>
    <n v="33"/>
    <n v="100804"/>
    <d v="2012-02-24T00:00:00"/>
    <s v="IL"/>
    <s v="100/300"/>
    <n v="1000"/>
    <n v="1459.96"/>
    <n v="6000000"/>
    <n v="600127"/>
    <x v="1"/>
    <x v="5"/>
    <s v="adm-clerical"/>
    <s v="reading"/>
    <s v="wife"/>
    <n v="41300"/>
    <n v="-42000"/>
    <d v="2015-01-07T00:00:00"/>
    <s v="Multi-vehicle Collision"/>
    <s v="Side Collision"/>
    <s v="Total Loss"/>
    <s v="Ambulance"/>
    <s v="NY"/>
    <s v="Northbend"/>
    <s v="8214 Flute St"/>
    <n v="15"/>
    <n v="3"/>
    <s v="NO"/>
    <n v="0"/>
    <n v="1"/>
    <s v="NO"/>
    <n v="41690"/>
    <n v="7580"/>
    <n v="7580"/>
    <n v="26530"/>
    <s v="Saab"/>
    <n v="95"/>
    <n v="1999"/>
    <s v="N"/>
    <n v="0"/>
  </r>
  <r>
    <n v="316"/>
    <n v="46"/>
    <n v="941807"/>
    <d v="2011-06-25T00:00:00"/>
    <s v="OH"/>
    <s v="100/300"/>
    <n v="500"/>
    <n v="1219.94"/>
    <n v="7000000"/>
    <n v="431968"/>
    <x v="1"/>
    <x v="4"/>
    <s v="prof-specialty"/>
    <s v="paintball"/>
    <s v="wife"/>
    <n v="0"/>
    <n v="-51000"/>
    <d v="2015-02-27T00:00:00"/>
    <s v="Single Vehicle Collision"/>
    <s v="Side Collision"/>
    <s v="Minor Damage"/>
    <s v="Ambulance"/>
    <s v="NY"/>
    <s v="Arlington"/>
    <s v="6259 Lincoln Hwy"/>
    <n v="13"/>
    <n v="1"/>
    <s v="?"/>
    <n v="0"/>
    <n v="1"/>
    <s v="YES"/>
    <n v="63100"/>
    <n v="6310"/>
    <n v="12620"/>
    <n v="44170"/>
    <s v="Accura"/>
    <s v="TL"/>
    <n v="2000"/>
    <s v="N"/>
    <n v="0"/>
  </r>
  <r>
    <n v="435"/>
    <n v="60"/>
    <n v="593466"/>
    <d v="2006-11-21T00:00:00"/>
    <s v="OH"/>
    <s v="500/1000"/>
    <n v="500"/>
    <n v="1064.49"/>
    <n v="5000000"/>
    <n v="462804"/>
    <x v="0"/>
    <x v="2"/>
    <s v="priv-house-serv"/>
    <s v="chess"/>
    <s v="other-relative"/>
    <n v="73500"/>
    <n v="-43300"/>
    <d v="2015-02-13T00:00:00"/>
    <s v="Single Vehicle Collision"/>
    <s v="Front Collision"/>
    <s v="Total Loss"/>
    <s v="Ambulance"/>
    <s v="WV"/>
    <s v="Arlington"/>
    <s v="4492 Andromedia Ave"/>
    <n v="23"/>
    <n v="1"/>
    <s v="NO"/>
    <n v="2"/>
    <n v="1"/>
    <s v="?"/>
    <n v="62880"/>
    <n v="5240"/>
    <n v="10480"/>
    <n v="47160"/>
    <s v="Mercedes"/>
    <s v="E400"/>
    <n v="2007"/>
    <s v="Y"/>
    <n v="0"/>
  </r>
  <r>
    <n v="344"/>
    <n v="51"/>
    <n v="437442"/>
    <d v="2008-06-27T00:00:00"/>
    <s v="IL"/>
    <s v="100/300"/>
    <n v="1000"/>
    <n v="959.83"/>
    <n v="0"/>
    <n v="435809"/>
    <x v="1"/>
    <x v="4"/>
    <s v="sales"/>
    <s v="paintball"/>
    <s v="not-in-family"/>
    <n v="0"/>
    <n v="-38700"/>
    <d v="2015-02-02T00:00:00"/>
    <s v="Multi-vehicle Collision"/>
    <s v="Side Collision"/>
    <s v="Major Damage"/>
    <s v="Fire"/>
    <s v="NY"/>
    <s v="Northbend"/>
    <s v="6179 3rd Ridge"/>
    <n v="18"/>
    <n v="3"/>
    <s v="?"/>
    <n v="2"/>
    <n v="2"/>
    <s v="YES"/>
    <n v="75400"/>
    <n v="17400"/>
    <n v="11600"/>
    <n v="46400"/>
    <s v="BMW"/>
    <s v="X6"/>
    <n v="2006"/>
    <s v="Y"/>
    <n v="0"/>
  </r>
  <r>
    <n v="204"/>
    <n v="40"/>
    <n v="942106"/>
    <d v="1993-08-30T00:00:00"/>
    <s v="OH"/>
    <s v="250/500"/>
    <n v="2000"/>
    <n v="1767.02"/>
    <n v="0"/>
    <n v="453193"/>
    <x v="0"/>
    <x v="7"/>
    <s v="machine-op-inspct"/>
    <s v="hiking"/>
    <s v="husband"/>
    <n v="0"/>
    <n v="-49300"/>
    <d v="2015-02-27T00:00:00"/>
    <s v="Single Vehicle Collision"/>
    <s v="Rear Collision"/>
    <s v="Total Loss"/>
    <s v="Ambulance"/>
    <s v="SC"/>
    <s v="Arlington"/>
    <s v="3799 Embaracadero Drive"/>
    <n v="7"/>
    <n v="1"/>
    <s v="YES"/>
    <n v="1"/>
    <n v="1"/>
    <s v="NO"/>
    <n v="46200"/>
    <n v="4200"/>
    <n v="8400"/>
    <n v="33600"/>
    <s v="Audi"/>
    <s v="A5"/>
    <n v="1997"/>
    <s v="N"/>
    <n v="0"/>
  </r>
  <r>
    <n v="278"/>
    <n v="47"/>
    <n v="794951"/>
    <d v="2008-04-21T00:00:00"/>
    <s v="IN"/>
    <s v="500/1000"/>
    <n v="500"/>
    <n v="1285.01"/>
    <n v="0"/>
    <n v="459630"/>
    <x v="0"/>
    <x v="4"/>
    <s v="machine-op-inspct"/>
    <s v="sleeping"/>
    <s v="not-in-family"/>
    <n v="0"/>
    <n v="-39800"/>
    <d v="2015-02-02T00:00:00"/>
    <s v="Single Vehicle Collision"/>
    <s v="Rear Collision"/>
    <s v="Major Damage"/>
    <s v="Ambulance"/>
    <s v="VA"/>
    <s v="Hillsdale"/>
    <s v="5071 1st Lane"/>
    <n v="21"/>
    <n v="1"/>
    <s v="NO"/>
    <n v="2"/>
    <n v="2"/>
    <s v="YES"/>
    <n v="58500"/>
    <n v="5850"/>
    <n v="5850"/>
    <n v="46800"/>
    <s v="Toyota"/>
    <s v="Camry"/>
    <n v="2010"/>
    <s v="N"/>
    <n v="0"/>
  </r>
  <r>
    <n v="434"/>
    <n v="57"/>
    <n v="182450"/>
    <d v="2000-06-23T00:00:00"/>
    <s v="OH"/>
    <s v="500/1000"/>
    <n v="2000"/>
    <n v="1422.95"/>
    <n v="0"/>
    <n v="608982"/>
    <x v="0"/>
    <x v="7"/>
    <s v="transport-moving"/>
    <s v="bungie-jumping"/>
    <s v="husband"/>
    <n v="0"/>
    <n v="0"/>
    <d v="2015-01-17T00:00:00"/>
    <s v="Multi-vehicle Collision"/>
    <s v="Rear Collision"/>
    <s v="Major Damage"/>
    <s v="Other"/>
    <s v="SC"/>
    <s v="Columbus"/>
    <s v="6574 4th Drive"/>
    <n v="15"/>
    <n v="3"/>
    <s v="NO"/>
    <n v="1"/>
    <n v="3"/>
    <s v="NO"/>
    <n v="66240"/>
    <n v="11040"/>
    <n v="11040"/>
    <n v="44160"/>
    <s v="Nissan"/>
    <s v="Maxima"/>
    <n v="2003"/>
    <s v="N"/>
    <n v="0"/>
  </r>
  <r>
    <n v="209"/>
    <n v="36"/>
    <n v="730973"/>
    <d v="2010-01-11T00:00:00"/>
    <s v="IN"/>
    <s v="100/300"/>
    <n v="2000"/>
    <n v="1223.3900000000001"/>
    <n v="0"/>
    <n v="452218"/>
    <x v="1"/>
    <x v="0"/>
    <s v="craft-repair"/>
    <s v="camping"/>
    <s v="wife"/>
    <n v="0"/>
    <n v="0"/>
    <d v="2015-01-12T00:00:00"/>
    <s v="Multi-vehicle Collision"/>
    <s v="Rear Collision"/>
    <s v="Total Loss"/>
    <s v="Ambulance"/>
    <s v="PA"/>
    <s v="Hillsdale"/>
    <s v="2711 Britain Ave"/>
    <n v="17"/>
    <n v="3"/>
    <s v="?"/>
    <n v="1"/>
    <n v="3"/>
    <s v="?"/>
    <n v="65440"/>
    <n v="8180"/>
    <n v="8180"/>
    <n v="49080"/>
    <s v="Jeep"/>
    <s v="Wrangler"/>
    <n v="2014"/>
    <s v="N"/>
    <n v="0"/>
  </r>
  <r>
    <n v="250"/>
    <n v="43"/>
    <n v="687755"/>
    <d v="1990-03-28T00:00:00"/>
    <s v="IL"/>
    <s v="500/1000"/>
    <n v="2000"/>
    <n v="1539.06"/>
    <n v="0"/>
    <n v="434150"/>
    <x v="0"/>
    <x v="4"/>
    <s v="sales"/>
    <s v="exercise"/>
    <s v="other-relative"/>
    <n v="37800"/>
    <n v="0"/>
    <d v="2015-01-20T00:00:00"/>
    <s v="Single Vehicle Collision"/>
    <s v="Front Collision"/>
    <s v="Minor Damage"/>
    <s v="Fire"/>
    <s v="SC"/>
    <s v="Hillsdale"/>
    <s v="4214 MLK Ridge"/>
    <n v="2"/>
    <n v="1"/>
    <s v="NO"/>
    <n v="0"/>
    <n v="3"/>
    <s v="?"/>
    <n v="64200"/>
    <n v="10700"/>
    <n v="10700"/>
    <n v="42800"/>
    <s v="Ford"/>
    <s v="F150"/>
    <n v="2002"/>
    <s v="N"/>
    <n v="0"/>
  </r>
  <r>
    <n v="61"/>
    <n v="25"/>
    <n v="757644"/>
    <d v="1998-01-29T00:00:00"/>
    <s v="IN"/>
    <s v="100/300"/>
    <n v="2000"/>
    <n v="988.06"/>
    <n v="0"/>
    <n v="460579"/>
    <x v="1"/>
    <x v="4"/>
    <s v="other-service"/>
    <s v="dancing"/>
    <s v="not-in-family"/>
    <n v="0"/>
    <n v="0"/>
    <d v="2015-02-05T00:00:00"/>
    <s v="Multi-vehicle Collision"/>
    <s v="Rear Collision"/>
    <s v="Minor Damage"/>
    <s v="Ambulance"/>
    <s v="WV"/>
    <s v="Northbend"/>
    <s v="7976 Britain Drive"/>
    <n v="1"/>
    <n v="3"/>
    <s v="YES"/>
    <n v="1"/>
    <n v="0"/>
    <s v="NO"/>
    <n v="32320"/>
    <n v="4040"/>
    <n v="4040"/>
    <n v="24240"/>
    <s v="Dodge"/>
    <s v="RAM"/>
    <n v="2000"/>
    <s v="N"/>
    <n v="0"/>
  </r>
  <r>
    <n v="80"/>
    <n v="28"/>
    <n v="998865"/>
    <d v="2014-12-05T00:00:00"/>
    <s v="IL"/>
    <s v="500/1000"/>
    <n v="1000"/>
    <n v="1740.57"/>
    <n v="0"/>
    <n v="442142"/>
    <x v="1"/>
    <x v="6"/>
    <s v="farming-fishing"/>
    <s v="golf"/>
    <s v="wife"/>
    <n v="0"/>
    <n v="-18600"/>
    <d v="2015-01-20T00:00:00"/>
    <s v="Single Vehicle Collision"/>
    <s v="Rear Collision"/>
    <s v="Major Damage"/>
    <s v="Police"/>
    <s v="SC"/>
    <s v="Northbend"/>
    <s v="4995 Weaver Ridge"/>
    <n v="3"/>
    <n v="1"/>
    <s v="?"/>
    <n v="0"/>
    <n v="1"/>
    <s v="?"/>
    <n v="33480"/>
    <n v="3720"/>
    <n v="3720"/>
    <n v="26040"/>
    <s v="Dodge"/>
    <s v="Neon"/>
    <n v="2011"/>
    <s v="N"/>
    <n v="0"/>
  </r>
  <r>
    <n v="25"/>
    <n v="38"/>
    <n v="944953"/>
    <d v="1995-12-07T00:00:00"/>
    <s v="OH"/>
    <s v="250/500"/>
    <n v="1000"/>
    <n v="1540.91"/>
    <n v="7000000"/>
    <n v="608807"/>
    <x v="0"/>
    <x v="6"/>
    <s v="adm-clerical"/>
    <s v="polo"/>
    <s v="wife"/>
    <n v="40900"/>
    <n v="0"/>
    <d v="2015-02-24T00:00:00"/>
    <s v="Vehicle Theft"/>
    <s v="?"/>
    <s v="Trivial Damage"/>
    <s v="None"/>
    <s v="VA"/>
    <s v="Northbend"/>
    <s v="1515 Embaracadero St"/>
    <n v="0"/>
    <n v="1"/>
    <s v="NO"/>
    <n v="1"/>
    <n v="1"/>
    <s v="YES"/>
    <n v="4320"/>
    <n v="480"/>
    <n v="960"/>
    <n v="2880"/>
    <s v="Toyota"/>
    <s v="Corolla"/>
    <n v="1995"/>
    <s v="N"/>
    <n v="0"/>
  </r>
  <r>
    <n v="4"/>
    <n v="29"/>
    <n v="386429"/>
    <d v="2002-05-27T00:00:00"/>
    <s v="IL"/>
    <s v="250/500"/>
    <n v="500"/>
    <n v="1381.88"/>
    <n v="5000000"/>
    <n v="433153"/>
    <x v="0"/>
    <x v="5"/>
    <s v="tech-support"/>
    <s v="exercise"/>
    <s v="other-relative"/>
    <n v="0"/>
    <n v="-77800"/>
    <d v="2015-02-21T00:00:00"/>
    <s v="Vehicle Theft"/>
    <s v="?"/>
    <s v="Trivial Damage"/>
    <s v="Police"/>
    <s v="SC"/>
    <s v="Hillsdale"/>
    <s v="2968 Andromedia Ave"/>
    <n v="4"/>
    <n v="1"/>
    <s v="NO"/>
    <n v="0"/>
    <n v="2"/>
    <s v="?"/>
    <n v="4200"/>
    <n v="840"/>
    <n v="420"/>
    <n v="2940"/>
    <s v="Jeep"/>
    <s v="Wrangler"/>
    <n v="2008"/>
    <s v="N"/>
    <n v="0"/>
  </r>
  <r>
    <n v="32"/>
    <n v="29"/>
    <n v="108270"/>
    <d v="2002-08-09T00:00:00"/>
    <s v="OH"/>
    <s v="100/300"/>
    <n v="500"/>
    <n v="1446.98"/>
    <n v="0"/>
    <n v="436560"/>
    <x v="0"/>
    <x v="0"/>
    <s v="adm-clerical"/>
    <s v="sleeping"/>
    <s v="own-child"/>
    <n v="0"/>
    <n v="-45700"/>
    <d v="2015-02-11T00:00:00"/>
    <s v="Multi-vehicle Collision"/>
    <s v="Front Collision"/>
    <s v="Minor Damage"/>
    <s v="Ambulance"/>
    <s v="NY"/>
    <s v="Arlington"/>
    <s v="9236 2nd Hwy"/>
    <n v="11"/>
    <n v="3"/>
    <s v="YES"/>
    <n v="2"/>
    <n v="0"/>
    <s v="NO"/>
    <n v="57970"/>
    <n v="10540"/>
    <n v="5270"/>
    <n v="42160"/>
    <s v="Saab"/>
    <n v="93"/>
    <n v="2006"/>
    <s v="N"/>
    <n v="0"/>
  </r>
  <r>
    <n v="125"/>
    <n v="31"/>
    <n v="205134"/>
    <d v="2012-12-02T00:00:00"/>
    <s v="IN"/>
    <s v="500/1000"/>
    <n v="500"/>
    <n v="1220.8599999999999"/>
    <n v="0"/>
    <n v="436784"/>
    <x v="0"/>
    <x v="7"/>
    <s v="other-service"/>
    <s v="paintball"/>
    <s v="husband"/>
    <n v="55400"/>
    <n v="-40400"/>
    <d v="2015-01-24T00:00:00"/>
    <s v="Parked Car"/>
    <s v="?"/>
    <s v="Trivial Damage"/>
    <s v="None"/>
    <s v="NY"/>
    <s v="Arlington"/>
    <s v="9639 Britain Ridge"/>
    <n v="4"/>
    <n v="1"/>
    <s v="YES"/>
    <n v="1"/>
    <n v="2"/>
    <s v="?"/>
    <n v="4320"/>
    <n v="0"/>
    <n v="960"/>
    <n v="3360"/>
    <s v="Saab"/>
    <n v="93"/>
    <n v="2003"/>
    <s v="N"/>
    <n v="0"/>
  </r>
  <r>
    <n v="276"/>
    <n v="45"/>
    <n v="749325"/>
    <d v="2000-03-22T00:00:00"/>
    <s v="IL"/>
    <s v="500/1000"/>
    <n v="500"/>
    <n v="948.1"/>
    <n v="0"/>
    <n v="430621"/>
    <x v="1"/>
    <x v="5"/>
    <s v="machine-op-inspct"/>
    <s v="reading"/>
    <s v="wife"/>
    <n v="44500"/>
    <n v="-61400"/>
    <d v="2015-01-06T00:00:00"/>
    <s v="Multi-vehicle Collision"/>
    <s v="Front Collision"/>
    <s v="Minor Damage"/>
    <s v="Fire"/>
    <s v="SC"/>
    <s v="Columbus"/>
    <s v="9422 Washington Ridge"/>
    <n v="11"/>
    <n v="3"/>
    <s v="?"/>
    <n v="0"/>
    <n v="2"/>
    <s v="?"/>
    <n v="69300"/>
    <n v="13860"/>
    <n v="6930"/>
    <n v="48510"/>
    <s v="Ford"/>
    <s v="Escape"/>
    <n v="2010"/>
    <s v="N"/>
    <n v="0"/>
  </r>
  <r>
    <n v="148"/>
    <n v="30"/>
    <n v="774303"/>
    <d v="2002-04-13T00:00:00"/>
    <s v="OH"/>
    <s v="100/300"/>
    <n v="500"/>
    <n v="1471.24"/>
    <n v="0"/>
    <n v="601574"/>
    <x v="1"/>
    <x v="4"/>
    <s v="farming-fishing"/>
    <s v="camping"/>
    <s v="own-child"/>
    <n v="57500"/>
    <n v="-93600"/>
    <d v="2015-01-15T00:00:00"/>
    <s v="Multi-vehicle Collision"/>
    <s v="Side Collision"/>
    <s v="Minor Damage"/>
    <s v="Police"/>
    <s v="NC"/>
    <s v="Riverwood"/>
    <s v="1213 4th Lane"/>
    <n v="4"/>
    <n v="3"/>
    <s v="NO"/>
    <n v="2"/>
    <n v="2"/>
    <s v="NO"/>
    <n v="32480"/>
    <n v="4060"/>
    <n v="4060"/>
    <n v="24360"/>
    <s v="Dodge"/>
    <s v="Neon"/>
    <n v="1997"/>
    <s v="N"/>
    <n v="0"/>
  </r>
  <r>
    <n v="222"/>
    <n v="38"/>
    <n v="698470"/>
    <d v="2008-06-17T00:00:00"/>
    <s v="IN"/>
    <s v="100/300"/>
    <n v="2000"/>
    <n v="1157.97"/>
    <n v="0"/>
    <n v="433853"/>
    <x v="0"/>
    <x v="0"/>
    <s v="machine-op-inspct"/>
    <s v="hiking"/>
    <s v="not-in-family"/>
    <n v="0"/>
    <n v="-64500"/>
    <d v="2015-02-22T00:00:00"/>
    <s v="Single Vehicle Collision"/>
    <s v="Front Collision"/>
    <s v="Total Loss"/>
    <s v="Police"/>
    <s v="NY"/>
    <s v="Hillsdale"/>
    <s v="3872 5th Drive"/>
    <n v="20"/>
    <n v="1"/>
    <s v="?"/>
    <n v="2"/>
    <n v="2"/>
    <s v="YES"/>
    <n v="60480"/>
    <n v="6720"/>
    <n v="6720"/>
    <n v="47040"/>
    <s v="Accura"/>
    <s v="TL"/>
    <n v="2001"/>
    <s v="N"/>
    <n v="0"/>
  </r>
  <r>
    <n v="32"/>
    <n v="38"/>
    <n v="719989"/>
    <d v="1994-04-07T00:00:00"/>
    <s v="IL"/>
    <s v="250/500"/>
    <n v="2000"/>
    <n v="566.11"/>
    <n v="5000000"/>
    <n v="453164"/>
    <x v="0"/>
    <x v="2"/>
    <s v="armed-forces"/>
    <s v="polo"/>
    <s v="unmarried"/>
    <n v="0"/>
    <n v="0"/>
    <d v="2015-01-21T00:00:00"/>
    <s v="Parked Car"/>
    <s v="?"/>
    <s v="Trivial Damage"/>
    <s v="Police"/>
    <s v="NC"/>
    <s v="Springfield"/>
    <s v="9397 5th Hwy"/>
    <n v="22"/>
    <n v="1"/>
    <s v="YES"/>
    <n v="0"/>
    <n v="0"/>
    <s v="NO"/>
    <n v="2640"/>
    <n v="440"/>
    <n v="440"/>
    <n v="1760"/>
    <s v="Honda"/>
    <s v="CRV"/>
    <n v="2015"/>
    <s v="N"/>
    <n v="0"/>
  </r>
  <r>
    <n v="78"/>
    <n v="27"/>
    <n v="309323"/>
    <d v="1992-02-29T00:00:00"/>
    <s v="OH"/>
    <s v="500/1000"/>
    <n v="500"/>
    <n v="1060.8800000000001"/>
    <n v="0"/>
    <n v="613931"/>
    <x v="0"/>
    <x v="7"/>
    <s v="other-service"/>
    <s v="skydiving"/>
    <s v="other-relative"/>
    <n v="0"/>
    <n v="-66500"/>
    <d v="2015-02-03T00:00:00"/>
    <s v="Parked Car"/>
    <s v="?"/>
    <s v="Trivial Damage"/>
    <s v="Police"/>
    <s v="SC"/>
    <s v="Northbend"/>
    <s v="8876 1st St"/>
    <n v="4"/>
    <n v="1"/>
    <s v="NO"/>
    <n v="0"/>
    <n v="3"/>
    <s v="NO"/>
    <n v="6050"/>
    <n v="550"/>
    <n v="1100"/>
    <n v="4400"/>
    <s v="Volkswagen"/>
    <s v="Passat"/>
    <n v="2009"/>
    <s v="N"/>
    <n v="0"/>
  </r>
  <r>
    <n v="238"/>
    <n v="43"/>
    <n v="444035"/>
    <d v="1996-05-11T00:00:00"/>
    <s v="OH"/>
    <s v="250/500"/>
    <n v="1000"/>
    <n v="1524.45"/>
    <n v="4000000"/>
    <n v="607458"/>
    <x v="0"/>
    <x v="5"/>
    <s v="handlers-cleaners"/>
    <s v="chess"/>
    <s v="wife"/>
    <n v="0"/>
    <n v="-44800"/>
    <d v="2015-02-16T00:00:00"/>
    <s v="Multi-vehicle Collision"/>
    <s v="Rear Collision"/>
    <s v="Total Loss"/>
    <s v="Ambulance"/>
    <s v="NC"/>
    <s v="Hillsdale"/>
    <s v="3397 5th Ave"/>
    <n v="21"/>
    <n v="4"/>
    <s v="NO"/>
    <n v="0"/>
    <n v="0"/>
    <s v="NO"/>
    <n v="42700"/>
    <n v="4270"/>
    <n v="4270"/>
    <n v="34160"/>
    <s v="Saab"/>
    <s v="92x"/>
    <n v="1995"/>
    <s v="Y"/>
    <n v="0"/>
  </r>
  <r>
    <n v="313"/>
    <n v="47"/>
    <n v="431478"/>
    <d v="2013-04-03T00:00:00"/>
    <s v="IN"/>
    <s v="250/500"/>
    <n v="1000"/>
    <n v="1556.17"/>
    <n v="0"/>
    <n v="463835"/>
    <x v="0"/>
    <x v="6"/>
    <s v="prof-specialty"/>
    <s v="reading"/>
    <s v="wife"/>
    <n v="63900"/>
    <n v="-53300"/>
    <d v="2015-02-07T00:00:00"/>
    <s v="Single Vehicle Collision"/>
    <s v="Front Collision"/>
    <s v="Major Damage"/>
    <s v="Ambulance"/>
    <s v="SC"/>
    <s v="Hillsdale"/>
    <s v="3263 Pine Ridge"/>
    <n v="20"/>
    <n v="1"/>
    <s v="YES"/>
    <n v="1"/>
    <n v="3"/>
    <s v="NO"/>
    <n v="40260"/>
    <n v="3660"/>
    <n v="7320"/>
    <n v="29280"/>
    <s v="Accura"/>
    <s v="MDX"/>
    <n v="1996"/>
    <s v="Y"/>
    <n v="0"/>
  </r>
  <r>
    <n v="334"/>
    <n v="50"/>
    <n v="797634"/>
    <d v="2009-11-12T00:00:00"/>
    <s v="OH"/>
    <s v="500/1000"/>
    <n v="500"/>
    <n v="1216.24"/>
    <n v="0"/>
    <n v="613945"/>
    <x v="0"/>
    <x v="4"/>
    <s v="priv-house-serv"/>
    <s v="polo"/>
    <s v="wife"/>
    <n v="26700"/>
    <n v="-47200"/>
    <d v="2015-01-14T00:00:00"/>
    <s v="Single Vehicle Collision"/>
    <s v="Rear Collision"/>
    <s v="Major Damage"/>
    <s v="Fire"/>
    <s v="NY"/>
    <s v="Columbus"/>
    <s v="8639 5th Hwy"/>
    <n v="7"/>
    <n v="1"/>
    <s v="NO"/>
    <n v="2"/>
    <n v="0"/>
    <s v="?"/>
    <n v="50000"/>
    <n v="5000"/>
    <n v="10000"/>
    <n v="35000"/>
    <s v="Chevrolet"/>
    <s v="Silverado"/>
    <n v="2008"/>
    <s v="N"/>
    <n v="0"/>
  </r>
  <r>
    <n v="190"/>
    <n v="35"/>
    <n v="284836"/>
    <d v="2008-11-05T00:00:00"/>
    <s v="IN"/>
    <s v="250/500"/>
    <n v="500"/>
    <n v="1484.72"/>
    <n v="5000000"/>
    <n v="432699"/>
    <x v="1"/>
    <x v="5"/>
    <s v="tech-support"/>
    <s v="golf"/>
    <s v="husband"/>
    <n v="0"/>
    <n v="0"/>
    <d v="2015-02-02T00:00:00"/>
    <s v="Parked Car"/>
    <s v="?"/>
    <s v="Trivial Damage"/>
    <s v="None"/>
    <s v="NY"/>
    <s v="Riverwood"/>
    <s v="5743 4th Ridge"/>
    <n v="4"/>
    <n v="1"/>
    <s v="NO"/>
    <n v="0"/>
    <n v="1"/>
    <s v="NO"/>
    <n v="3840"/>
    <n v="640"/>
    <n v="320"/>
    <n v="2880"/>
    <s v="Saab"/>
    <s v="92x"/>
    <n v="1998"/>
    <s v="N"/>
    <n v="0"/>
  </r>
  <r>
    <n v="194"/>
    <n v="41"/>
    <n v="238196"/>
    <d v="1993-02-15T00:00:00"/>
    <s v="IL"/>
    <s v="250/500"/>
    <n v="500"/>
    <n v="1203.81"/>
    <n v="0"/>
    <n v="613119"/>
    <x v="0"/>
    <x v="7"/>
    <s v="transport-moving"/>
    <s v="video-games"/>
    <s v="not-in-family"/>
    <n v="52500"/>
    <n v="-51300"/>
    <d v="2015-02-06T00:00:00"/>
    <s v="Multi-vehicle Collision"/>
    <s v="Rear Collision"/>
    <s v="Minor Damage"/>
    <s v="Police"/>
    <s v="WV"/>
    <s v="Springfield"/>
    <s v="3555 Francis Ridge"/>
    <n v="17"/>
    <n v="3"/>
    <s v="?"/>
    <n v="0"/>
    <n v="2"/>
    <s v="?"/>
    <n v="95900"/>
    <n v="13700"/>
    <n v="20550"/>
    <n v="61650"/>
    <s v="Saab"/>
    <n v="95"/>
    <n v="1999"/>
    <s v="N"/>
    <n v="0"/>
  </r>
  <r>
    <n v="290"/>
    <n v="47"/>
    <n v="885789"/>
    <d v="2008-07-21T00:00:00"/>
    <s v="IN"/>
    <s v="250/500"/>
    <n v="1000"/>
    <n v="1393.34"/>
    <n v="0"/>
    <n v="472922"/>
    <x v="0"/>
    <x v="5"/>
    <s v="exec-managerial"/>
    <s v="bungie-jumping"/>
    <s v="other-relative"/>
    <n v="0"/>
    <n v="-61400"/>
    <d v="2015-01-15T00:00:00"/>
    <s v="Multi-vehicle Collision"/>
    <s v="Side Collision"/>
    <s v="Minor Damage"/>
    <s v="Ambulance"/>
    <s v="WV"/>
    <s v="Northbend"/>
    <s v="4939 Oak Lane"/>
    <n v="20"/>
    <n v="3"/>
    <s v="YES"/>
    <n v="1"/>
    <n v="3"/>
    <s v="YES"/>
    <n v="56160"/>
    <n v="6240"/>
    <n v="12480"/>
    <n v="37440"/>
    <s v="Audi"/>
    <s v="A5"/>
    <n v="2002"/>
    <s v="N"/>
    <n v="0"/>
  </r>
  <r>
    <n v="26"/>
    <n v="42"/>
    <n v="287436"/>
    <d v="2010-09-11T00:00:00"/>
    <s v="OH"/>
    <s v="100/300"/>
    <n v="1000"/>
    <n v="1484.48"/>
    <n v="0"/>
    <n v="613849"/>
    <x v="0"/>
    <x v="1"/>
    <s v="armed-forces"/>
    <s v="sleeping"/>
    <s v="not-in-family"/>
    <n v="50700"/>
    <n v="-36300"/>
    <d v="2015-02-24T00:00:00"/>
    <s v="Single Vehicle Collision"/>
    <s v="Side Collision"/>
    <s v="Major Damage"/>
    <s v="Police"/>
    <s v="SC"/>
    <s v="Riverwood"/>
    <s v="3100 Best St"/>
    <n v="10"/>
    <n v="1"/>
    <s v="NO"/>
    <n v="2"/>
    <n v="3"/>
    <s v="?"/>
    <n v="63030"/>
    <n v="5730"/>
    <n v="11460"/>
    <n v="45840"/>
    <s v="Saab"/>
    <s v="92x"/>
    <n v="1996"/>
    <s v="N"/>
    <n v="0"/>
  </r>
  <r>
    <n v="254"/>
    <n v="41"/>
    <n v="496067"/>
    <d v="1995-12-22T00:00:00"/>
    <s v="IL"/>
    <s v="250/500"/>
    <n v="500"/>
    <n v="1581.27"/>
    <n v="5000000"/>
    <n v="603827"/>
    <x v="1"/>
    <x v="1"/>
    <s v="handlers-cleaners"/>
    <s v="skydiving"/>
    <s v="own-child"/>
    <n v="42200"/>
    <n v="-48000"/>
    <d v="2015-01-07T00:00:00"/>
    <s v="Single Vehicle Collision"/>
    <s v="Front Collision"/>
    <s v="Minor Damage"/>
    <s v="Police"/>
    <s v="NY"/>
    <s v="Riverwood"/>
    <s v="3029 5th Ave"/>
    <n v="8"/>
    <n v="1"/>
    <s v="YES"/>
    <n v="2"/>
    <n v="2"/>
    <s v="NO"/>
    <n v="63470"/>
    <n v="5770"/>
    <n v="11540"/>
    <n v="46160"/>
    <s v="BMW"/>
    <s v="X6"/>
    <n v="1999"/>
    <s v="N"/>
    <n v="0"/>
  </r>
  <r>
    <n v="199"/>
    <n v="38"/>
    <n v="206004"/>
    <d v="1991-09-26T00:00:00"/>
    <s v="IL"/>
    <s v="250/500"/>
    <n v="1000"/>
    <n v="1281.25"/>
    <n v="0"/>
    <n v="467780"/>
    <x v="1"/>
    <x v="5"/>
    <s v="tech-support"/>
    <s v="movies"/>
    <s v="other-relative"/>
    <n v="0"/>
    <n v="-53100"/>
    <d v="2015-02-04T00:00:00"/>
    <s v="Single Vehicle Collision"/>
    <s v="Front Collision"/>
    <s v="Major Damage"/>
    <s v="Police"/>
    <s v="WV"/>
    <s v="Columbus"/>
    <s v="8941 Solo Ridge"/>
    <n v="6"/>
    <n v="1"/>
    <s v="?"/>
    <n v="0"/>
    <n v="2"/>
    <s v="NO"/>
    <n v="44440"/>
    <n v="8080"/>
    <n v="4040"/>
    <n v="32320"/>
    <s v="BMW"/>
    <s v="X6"/>
    <n v="2007"/>
    <s v="Y"/>
    <n v="0"/>
  </r>
  <r>
    <n v="137"/>
    <n v="35"/>
    <n v="153027"/>
    <d v="2010-03-11T00:00:00"/>
    <s v="IN"/>
    <s v="250/500"/>
    <n v="500"/>
    <n v="1667.83"/>
    <n v="0"/>
    <n v="460586"/>
    <x v="0"/>
    <x v="7"/>
    <s v="prof-specialty"/>
    <s v="paintball"/>
    <s v="husband"/>
    <n v="48500"/>
    <n v="-67400"/>
    <d v="2015-02-04T00:00:00"/>
    <s v="Parked Car"/>
    <s v="?"/>
    <s v="Minor Damage"/>
    <s v="Police"/>
    <s v="WV"/>
    <s v="Northbrook"/>
    <s v="4447 Francis Hwy"/>
    <n v="4"/>
    <n v="1"/>
    <s v="YES"/>
    <n v="1"/>
    <n v="1"/>
    <s v="NO"/>
    <n v="6600"/>
    <n v="1200"/>
    <n v="1200"/>
    <n v="4200"/>
    <s v="Jeep"/>
    <s v="Grand Cherokee"/>
    <n v="2005"/>
    <s v="N"/>
    <n v="0"/>
  </r>
  <r>
    <n v="134"/>
    <n v="36"/>
    <n v="469426"/>
    <d v="1990-07-15T00:00:00"/>
    <s v="OH"/>
    <s v="250/500"/>
    <n v="1000"/>
    <n v="1497.41"/>
    <n v="0"/>
    <n v="613842"/>
    <x v="0"/>
    <x v="1"/>
    <s v="machine-op-inspct"/>
    <s v="kayaking"/>
    <s v="husband"/>
    <n v="14100"/>
    <n v="-44500"/>
    <d v="2015-01-25T00:00:00"/>
    <s v="Multi-vehicle Collision"/>
    <s v="Side Collision"/>
    <s v="Minor Damage"/>
    <s v="Ambulance"/>
    <s v="WV"/>
    <s v="Northbrook"/>
    <s v="7701 Tree St"/>
    <n v="17"/>
    <n v="3"/>
    <s v="NO"/>
    <n v="2"/>
    <n v="0"/>
    <s v="YES"/>
    <n v="77200"/>
    <n v="9650"/>
    <n v="9650"/>
    <n v="57900"/>
    <s v="Ford"/>
    <s v="Escape"/>
    <n v="1996"/>
    <s v="N"/>
    <n v="0"/>
  </r>
  <r>
    <n v="73"/>
    <n v="30"/>
    <n v="654974"/>
    <d v="2009-05-10T00:00:00"/>
    <s v="OH"/>
    <s v="100/300"/>
    <n v="500"/>
    <n v="803.36"/>
    <n v="0"/>
    <n v="435371"/>
    <x v="1"/>
    <x v="5"/>
    <s v="protective-serv"/>
    <s v="reading"/>
    <s v="husband"/>
    <n v="0"/>
    <n v="0"/>
    <d v="2015-02-25T00:00:00"/>
    <s v="Multi-vehicle Collision"/>
    <s v="Rear Collision"/>
    <s v="Total Loss"/>
    <s v="Other"/>
    <s v="WV"/>
    <s v="Springfield"/>
    <s v="4653 Pine St"/>
    <n v="15"/>
    <n v="3"/>
    <s v="?"/>
    <n v="0"/>
    <n v="0"/>
    <s v="YES"/>
    <n v="57000"/>
    <n v="0"/>
    <n v="11400"/>
    <n v="45600"/>
    <s v="Audi"/>
    <s v="A3"/>
    <n v="2013"/>
    <s v="N"/>
    <n v="0"/>
  </r>
  <r>
    <n v="289"/>
    <n v="45"/>
    <n v="943425"/>
    <d v="1999-10-28T00:00:00"/>
    <s v="OH"/>
    <s v="250/500"/>
    <n v="2000"/>
    <n v="1221.4100000000001"/>
    <n v="0"/>
    <n v="466289"/>
    <x v="1"/>
    <x v="4"/>
    <s v="farming-fishing"/>
    <s v="movies"/>
    <s v="wife"/>
    <n v="46700"/>
    <n v="-72500"/>
    <d v="2015-02-27T00:00:00"/>
    <s v="Vehicle Theft"/>
    <s v="?"/>
    <s v="Trivial Damage"/>
    <s v="Police"/>
    <s v="WV"/>
    <s v="Riverwood"/>
    <s v="8742 4th St"/>
    <n v="9"/>
    <n v="1"/>
    <s v="NO"/>
    <n v="2"/>
    <n v="1"/>
    <s v="NO"/>
    <n v="2700"/>
    <n v="300"/>
    <n v="300"/>
    <n v="2100"/>
    <s v="Honda"/>
    <s v="Accord"/>
    <n v="2006"/>
    <s v="N"/>
    <n v="0"/>
  </r>
  <r>
    <n v="176"/>
    <n v="36"/>
    <n v="641845"/>
    <d v="1995-03-30T00:00:00"/>
    <s v="OH"/>
    <s v="250/500"/>
    <n v="500"/>
    <n v="1865.83"/>
    <n v="5000000"/>
    <n v="436173"/>
    <x v="0"/>
    <x v="6"/>
    <s v="transport-moving"/>
    <s v="kayaking"/>
    <s v="unmarried"/>
    <n v="32800"/>
    <n v="-50600"/>
    <d v="2015-02-11T00:00:00"/>
    <s v="Single Vehicle Collision"/>
    <s v="Rear Collision"/>
    <s v="Total Loss"/>
    <s v="Police"/>
    <s v="WV"/>
    <s v="Hillsdale"/>
    <s v="7316 Texas Ave"/>
    <n v="17"/>
    <n v="1"/>
    <s v="?"/>
    <n v="2"/>
    <n v="1"/>
    <s v="YES"/>
    <n v="47300"/>
    <n v="4300"/>
    <n v="8600"/>
    <n v="34400"/>
    <s v="Volkswagen"/>
    <s v="Jetta"/>
    <n v="2006"/>
    <s v="N"/>
    <n v="0"/>
  </r>
  <r>
    <n v="145"/>
    <n v="37"/>
    <n v="794534"/>
    <d v="1991-12-14T00:00:00"/>
    <s v="OH"/>
    <s v="250/500"/>
    <n v="2000"/>
    <n v="1434.27"/>
    <n v="0"/>
    <n v="457234"/>
    <x v="1"/>
    <x v="2"/>
    <s v="tech-support"/>
    <s v="sleeping"/>
    <s v="unmarried"/>
    <n v="0"/>
    <n v="-35900"/>
    <d v="2015-01-04T00:00:00"/>
    <s v="Single Vehicle Collision"/>
    <s v="Rear Collision"/>
    <s v="Major Damage"/>
    <s v="Other"/>
    <s v="VA"/>
    <s v="Arlington"/>
    <s v="2950 MLK Ave"/>
    <n v="13"/>
    <n v="1"/>
    <s v="?"/>
    <n v="2"/>
    <n v="3"/>
    <s v="?"/>
    <n v="55110"/>
    <n v="5010"/>
    <n v="10020"/>
    <n v="40080"/>
    <s v="Nissan"/>
    <s v="Maxima"/>
    <n v="2002"/>
    <s v="N"/>
    <n v="0"/>
  </r>
  <r>
    <n v="164"/>
    <n v="31"/>
    <n v="357808"/>
    <d v="2011-01-31T00:00:00"/>
    <s v="IN"/>
    <s v="500/1000"/>
    <n v="500"/>
    <n v="1114.68"/>
    <n v="0"/>
    <n v="474758"/>
    <x v="1"/>
    <x v="2"/>
    <s v="other-service"/>
    <s v="reading"/>
    <s v="husband"/>
    <n v="44500"/>
    <n v="-55900"/>
    <d v="2015-01-26T00:00:00"/>
    <s v="Vehicle Theft"/>
    <s v="?"/>
    <s v="Trivial Damage"/>
    <s v="Police"/>
    <s v="SC"/>
    <s v="Springfield"/>
    <s v="8233 Tree Drive"/>
    <n v="5"/>
    <n v="1"/>
    <s v="YES"/>
    <n v="1"/>
    <n v="0"/>
    <s v="NO"/>
    <n v="4320"/>
    <n v="480"/>
    <n v="480"/>
    <n v="3360"/>
    <s v="Mercedes"/>
    <s v="E400"/>
    <n v="2002"/>
    <s v="N"/>
    <n v="0"/>
  </r>
  <r>
    <n v="186"/>
    <n v="38"/>
    <n v="536052"/>
    <d v="2006-04-21T00:00:00"/>
    <s v="OH"/>
    <s v="250/500"/>
    <n v="2000"/>
    <n v="1218.56"/>
    <n v="0"/>
    <n v="477373"/>
    <x v="1"/>
    <x v="4"/>
    <s v="transport-moving"/>
    <s v="video-games"/>
    <s v="husband"/>
    <n v="39300"/>
    <n v="-60300"/>
    <d v="2015-03-01T00:00:00"/>
    <s v="Multi-vehicle Collision"/>
    <s v="Front Collision"/>
    <s v="Total Loss"/>
    <s v="Police"/>
    <s v="VA"/>
    <s v="Arlington"/>
    <s v="4642 Rock Ridge"/>
    <n v="23"/>
    <n v="3"/>
    <s v="YES"/>
    <n v="2"/>
    <n v="2"/>
    <s v="?"/>
    <n v="68760"/>
    <n v="11460"/>
    <n v="5730"/>
    <n v="51570"/>
    <s v="Saab"/>
    <n v="95"/>
    <n v="1998"/>
    <s v="Y"/>
    <n v="0"/>
  </r>
  <r>
    <n v="85"/>
    <n v="31"/>
    <n v="873384"/>
    <d v="2004-03-10T00:00:00"/>
    <s v="IL"/>
    <s v="250/500"/>
    <n v="2000"/>
    <n v="1234.69"/>
    <n v="9000000"/>
    <n v="613471"/>
    <x v="1"/>
    <x v="0"/>
    <s v="tech-support"/>
    <s v="paintball"/>
    <s v="husband"/>
    <n v="0"/>
    <n v="0"/>
    <d v="2015-02-06T00:00:00"/>
    <s v="Multi-vehicle Collision"/>
    <s v="Front Collision"/>
    <s v="Major Damage"/>
    <s v="Other"/>
    <s v="WV"/>
    <s v="Arlington"/>
    <s v="7733 Britain Lane"/>
    <n v="1"/>
    <n v="2"/>
    <s v="NO"/>
    <n v="2"/>
    <n v="1"/>
    <s v="?"/>
    <n v="74400"/>
    <n v="14880"/>
    <n v="7440"/>
    <n v="52080"/>
    <s v="BMW"/>
    <s v="M5"/>
    <n v="2003"/>
    <s v="Y"/>
    <n v="0"/>
  </r>
  <r>
    <n v="162"/>
    <n v="33"/>
    <n v="790225"/>
    <d v="1991-01-05T00:00:00"/>
    <s v="OH"/>
    <s v="250/500"/>
    <n v="500"/>
    <n v="964.92"/>
    <n v="0"/>
    <n v="601581"/>
    <x v="1"/>
    <x v="2"/>
    <s v="exec-managerial"/>
    <s v="base-jumping"/>
    <s v="other-relative"/>
    <n v="45700"/>
    <n v="0"/>
    <d v="2015-02-09T00:00:00"/>
    <s v="Multi-vehicle Collision"/>
    <s v="Rear Collision"/>
    <s v="Major Damage"/>
    <s v="Fire"/>
    <s v="NY"/>
    <s v="Hillsdale"/>
    <s v="2753 Cherokee Ave"/>
    <n v="17"/>
    <n v="4"/>
    <s v="NO"/>
    <n v="2"/>
    <n v="1"/>
    <s v="NO"/>
    <n v="35300"/>
    <n v="3530"/>
    <n v="3530"/>
    <n v="28240"/>
    <s v="Mercedes"/>
    <s v="E400"/>
    <n v="1996"/>
    <s v="Y"/>
    <n v="0"/>
  </r>
  <r>
    <n v="396"/>
    <n v="57"/>
    <n v="587498"/>
    <d v="1996-10-15T00:00:00"/>
    <s v="IL"/>
    <s v="500/1000"/>
    <n v="500"/>
    <n v="1351.72"/>
    <n v="0"/>
    <n v="612102"/>
    <x v="0"/>
    <x v="5"/>
    <s v="tech-support"/>
    <s v="camping"/>
    <s v="wife"/>
    <n v="0"/>
    <n v="-49400"/>
    <d v="2015-02-05T00:00:00"/>
    <s v="Parked Car"/>
    <s v="?"/>
    <s v="Minor Damage"/>
    <s v="None"/>
    <s v="NY"/>
    <s v="Springfield"/>
    <s v="3995 Lincoln Hwy"/>
    <n v="3"/>
    <n v="1"/>
    <s v="YES"/>
    <n v="1"/>
    <n v="3"/>
    <s v="?"/>
    <n v="2640"/>
    <n v="480"/>
    <n v="480"/>
    <n v="1680"/>
    <s v="Volkswagen"/>
    <s v="Passat"/>
    <n v="2000"/>
    <s v="N"/>
    <n v="0"/>
  </r>
  <r>
    <n v="270"/>
    <n v="41"/>
    <n v="639027"/>
    <d v="1994-06-21T00:00:00"/>
    <s v="IL"/>
    <s v="250/500"/>
    <n v="1000"/>
    <n v="817.28"/>
    <n v="0"/>
    <n v="460263"/>
    <x v="0"/>
    <x v="5"/>
    <s v="sales"/>
    <s v="cross-fit"/>
    <s v="unmarried"/>
    <n v="62200"/>
    <n v="0"/>
    <d v="2015-01-03T00:00:00"/>
    <s v="Multi-vehicle Collision"/>
    <s v="Rear Collision"/>
    <s v="Total Loss"/>
    <s v="Ambulance"/>
    <s v="SC"/>
    <s v="Columbus"/>
    <s v="4095 MLK St"/>
    <n v="17"/>
    <n v="3"/>
    <s v="?"/>
    <n v="1"/>
    <n v="1"/>
    <s v="NO"/>
    <n v="60190"/>
    <n v="4630"/>
    <n v="9260"/>
    <n v="46300"/>
    <s v="Mercedes"/>
    <s v="ML350"/>
    <n v="2014"/>
    <s v="Y"/>
    <n v="0"/>
  </r>
  <r>
    <n v="168"/>
    <n v="39"/>
    <n v="217899"/>
    <d v="1994-06-13T00:00:00"/>
    <s v="IL"/>
    <s v="500/1000"/>
    <n v="1000"/>
    <n v="1389.59"/>
    <n v="0"/>
    <n v="479134"/>
    <x v="1"/>
    <x v="4"/>
    <s v="machine-op-inspct"/>
    <s v="exercise"/>
    <s v="own-child"/>
    <n v="0"/>
    <n v="-42600"/>
    <d v="2015-02-24T00:00:00"/>
    <s v="Multi-vehicle Collision"/>
    <s v="Rear Collision"/>
    <s v="Major Damage"/>
    <s v="Fire"/>
    <s v="NY"/>
    <s v="Northbend"/>
    <s v="5782 Rock Drive"/>
    <n v="23"/>
    <n v="3"/>
    <s v="YES"/>
    <n v="1"/>
    <n v="3"/>
    <s v="NO"/>
    <n v="41580"/>
    <n v="3780"/>
    <n v="7560"/>
    <n v="30240"/>
    <s v="Chevrolet"/>
    <s v="Malibu"/>
    <n v="2015"/>
    <s v="Y"/>
    <n v="0"/>
  </r>
  <r>
    <n v="274"/>
    <n v="45"/>
    <n v="589094"/>
    <d v="2003-05-27T00:00:00"/>
    <s v="IN"/>
    <s v="250/500"/>
    <n v="1000"/>
    <n v="1353.53"/>
    <n v="0"/>
    <n v="451467"/>
    <x v="1"/>
    <x v="7"/>
    <s v="tech-support"/>
    <s v="cross-fit"/>
    <s v="unmarried"/>
    <n v="54700"/>
    <n v="-47900"/>
    <d v="2015-01-14T00:00:00"/>
    <s v="Single Vehicle Collision"/>
    <s v="Side Collision"/>
    <s v="Minor Damage"/>
    <s v="Ambulance"/>
    <s v="NY"/>
    <s v="Columbus"/>
    <s v="2900 Sky Drive"/>
    <n v="13"/>
    <n v="1"/>
    <s v="YES"/>
    <n v="0"/>
    <n v="0"/>
    <s v="NO"/>
    <n v="58500"/>
    <n v="11700"/>
    <n v="0"/>
    <n v="46800"/>
    <s v="Accura"/>
    <s v="MDX"/>
    <n v="1995"/>
    <s v="Y"/>
    <n v="0"/>
  </r>
  <r>
    <n v="263"/>
    <n v="43"/>
    <n v="458829"/>
    <d v="1996-07-06T00:00:00"/>
    <s v="IN"/>
    <s v="500/1000"/>
    <n v="1000"/>
    <n v="1294.04"/>
    <n v="0"/>
    <n v="602670"/>
    <x v="1"/>
    <x v="4"/>
    <s v="handlers-cleaners"/>
    <s v="movies"/>
    <s v="not-in-family"/>
    <n v="0"/>
    <n v="0"/>
    <d v="2015-01-08T00:00:00"/>
    <s v="Single Vehicle Collision"/>
    <s v="Rear Collision"/>
    <s v="Minor Damage"/>
    <s v="Fire"/>
    <s v="SC"/>
    <s v="Riverwood"/>
    <s v="1515 Pine Lane"/>
    <n v="17"/>
    <n v="1"/>
    <s v="YES"/>
    <n v="2"/>
    <n v="3"/>
    <s v="YES"/>
    <n v="79320"/>
    <n v="13220"/>
    <n v="6610"/>
    <n v="59490"/>
    <s v="Nissan"/>
    <s v="Ultima"/>
    <n v="1997"/>
    <s v="N"/>
    <n v="0"/>
  </r>
  <r>
    <n v="152"/>
    <n v="33"/>
    <n v="626208"/>
    <d v="2005-05-08T00:00:00"/>
    <s v="OH"/>
    <s v="100/300"/>
    <n v="1000"/>
    <n v="840.81"/>
    <n v="0"/>
    <n v="613607"/>
    <x v="1"/>
    <x v="5"/>
    <s v="farming-fishing"/>
    <s v="chess"/>
    <s v="husband"/>
    <n v="0"/>
    <n v="0"/>
    <d v="2015-02-14T00:00:00"/>
    <s v="Single Vehicle Collision"/>
    <s v="Rear Collision"/>
    <s v="Minor Damage"/>
    <s v="Ambulance"/>
    <s v="NY"/>
    <s v="Arlington"/>
    <s v="4876 Washington Drive"/>
    <n v="2"/>
    <n v="1"/>
    <s v="YES"/>
    <n v="0"/>
    <n v="2"/>
    <s v="?"/>
    <n v="82610"/>
    <n v="7510"/>
    <n v="7510"/>
    <n v="67590"/>
    <s v="Ford"/>
    <s v="Escape"/>
    <n v="2002"/>
    <s v="Y"/>
    <n v="0"/>
  </r>
  <r>
    <n v="46"/>
    <n v="41"/>
    <n v="315041"/>
    <d v="2010-11-02T00:00:00"/>
    <s v="OH"/>
    <s v="100/300"/>
    <n v="2000"/>
    <n v="998.19"/>
    <n v="0"/>
    <n v="611556"/>
    <x v="1"/>
    <x v="0"/>
    <s v="priv-house-serv"/>
    <s v="video-games"/>
    <s v="husband"/>
    <n v="43700"/>
    <n v="-66300"/>
    <d v="2015-01-23T00:00:00"/>
    <s v="Multi-vehicle Collision"/>
    <s v="Rear Collision"/>
    <s v="Total Loss"/>
    <s v="Ambulance"/>
    <s v="SC"/>
    <s v="Hillsdale"/>
    <s v="5779 2nd Lane"/>
    <n v="23"/>
    <n v="3"/>
    <s v="NO"/>
    <n v="1"/>
    <n v="3"/>
    <s v="?"/>
    <n v="78600"/>
    <n v="13100"/>
    <n v="19650"/>
    <n v="45850"/>
    <s v="Dodge"/>
    <s v="RAM"/>
    <n v="2004"/>
    <s v="Y"/>
    <n v="0"/>
  </r>
  <r>
    <n v="276"/>
    <n v="46"/>
    <n v="283267"/>
    <d v="2012-07-29T00:00:00"/>
    <s v="OH"/>
    <s v="100/300"/>
    <n v="2000"/>
    <n v="1090.32"/>
    <n v="0"/>
    <n v="435518"/>
    <x v="0"/>
    <x v="6"/>
    <s v="handlers-cleaners"/>
    <s v="chess"/>
    <s v="husband"/>
    <n v="0"/>
    <n v="-70400"/>
    <d v="2015-01-05T00:00:00"/>
    <s v="Single Vehicle Collision"/>
    <s v="Front Collision"/>
    <s v="Minor Damage"/>
    <s v="Ambulance"/>
    <s v="SC"/>
    <s v="Columbus"/>
    <s v="6706 Francis Drive"/>
    <n v="17"/>
    <n v="1"/>
    <s v="NO"/>
    <n v="1"/>
    <n v="2"/>
    <s v="?"/>
    <n v="51390"/>
    <n v="5710"/>
    <n v="5710"/>
    <n v="39970"/>
    <s v="Volkswagen"/>
    <s v="Jetta"/>
    <n v="2007"/>
    <s v="Y"/>
    <n v="0"/>
  </r>
  <r>
    <n v="234"/>
    <n v="44"/>
    <n v="442494"/>
    <d v="2002-06-06T00:00:00"/>
    <s v="IN"/>
    <s v="500/1000"/>
    <n v="500"/>
    <n v="1780.67"/>
    <n v="0"/>
    <n v="465942"/>
    <x v="0"/>
    <x v="2"/>
    <s v="other-service"/>
    <s v="exercise"/>
    <s v="other-relative"/>
    <n v="0"/>
    <n v="0"/>
    <d v="2015-02-19T00:00:00"/>
    <s v="Single Vehicle Collision"/>
    <s v="Side Collision"/>
    <s v="Major Damage"/>
    <s v="Ambulance"/>
    <s v="NC"/>
    <s v="Springfield"/>
    <s v="6384 5th Ridge"/>
    <n v="3"/>
    <n v="1"/>
    <s v="NO"/>
    <n v="1"/>
    <n v="0"/>
    <s v="NO"/>
    <n v="70200"/>
    <n v="7020"/>
    <n v="7020"/>
    <n v="56160"/>
    <s v="Ford"/>
    <s v="F150"/>
    <n v="2012"/>
    <s v="Y"/>
    <n v="0"/>
  </r>
  <r>
    <n v="64"/>
    <n v="30"/>
    <n v="159243"/>
    <d v="1991-09-19T00:00:00"/>
    <s v="IL"/>
    <s v="250/500"/>
    <n v="2000"/>
    <n v="1681.01"/>
    <n v="0"/>
    <n v="446174"/>
    <x v="0"/>
    <x v="7"/>
    <s v="protective-serv"/>
    <s v="base-jumping"/>
    <s v="own-child"/>
    <n v="0"/>
    <n v="-51100"/>
    <d v="2015-02-07T00:00:00"/>
    <s v="Parked Car"/>
    <s v="?"/>
    <s v="Minor Damage"/>
    <s v="None"/>
    <s v="SC"/>
    <s v="Riverwood"/>
    <s v="3006 Lincoln Ridge"/>
    <n v="16"/>
    <n v="1"/>
    <s v="NO"/>
    <n v="2"/>
    <n v="1"/>
    <s v="NO"/>
    <n v="4900"/>
    <n v="490"/>
    <n v="1470"/>
    <n v="2940"/>
    <s v="Jeep"/>
    <s v="Wrangler"/>
    <n v="2015"/>
    <s v="N"/>
    <n v="0"/>
  </r>
  <r>
    <n v="456"/>
    <n v="62"/>
    <n v="669800"/>
    <d v="2009-06-24T00:00:00"/>
    <s v="OH"/>
    <s v="250/500"/>
    <n v="1000"/>
    <n v="1395.77"/>
    <n v="0"/>
    <n v="611651"/>
    <x v="1"/>
    <x v="0"/>
    <s v="protective-serv"/>
    <s v="chess"/>
    <s v="own-child"/>
    <n v="82600"/>
    <n v="-49500"/>
    <d v="2015-02-07T00:00:00"/>
    <s v="Multi-vehicle Collision"/>
    <s v="Side Collision"/>
    <s v="Major Damage"/>
    <s v="Other"/>
    <s v="PA"/>
    <s v="Hillsdale"/>
    <s v="5352 Lincoln Drive"/>
    <n v="13"/>
    <n v="3"/>
    <s v="?"/>
    <n v="1"/>
    <n v="3"/>
    <s v="NO"/>
    <n v="66480"/>
    <n v="5540"/>
    <n v="11080"/>
    <n v="49860"/>
    <s v="Saab"/>
    <s v="92x"/>
    <n v="2012"/>
    <s v="Y"/>
    <n v="0"/>
  </r>
  <r>
    <n v="58"/>
    <n v="23"/>
    <n v="520179"/>
    <d v="1992-05-29T00:00:00"/>
    <s v="OH"/>
    <s v="500/1000"/>
    <n v="2000"/>
    <n v="1471.44"/>
    <n v="5000000"/>
    <n v="446657"/>
    <x v="0"/>
    <x v="5"/>
    <s v="transport-moving"/>
    <s v="reading"/>
    <s v="own-child"/>
    <n v="57500"/>
    <n v="0"/>
    <d v="2015-01-20T00:00:00"/>
    <s v="Single Vehicle Collision"/>
    <s v="Rear Collision"/>
    <s v="Major Damage"/>
    <s v="Fire"/>
    <s v="NC"/>
    <s v="Riverwood"/>
    <s v="6110 Rock Ridge"/>
    <n v="8"/>
    <n v="1"/>
    <s v="NO"/>
    <n v="2"/>
    <n v="1"/>
    <s v="NO"/>
    <n v="50380"/>
    <n v="4580"/>
    <n v="9160"/>
    <n v="36640"/>
    <s v="Chevrolet"/>
    <s v="Tahoe"/>
    <n v="2007"/>
    <s v="Y"/>
    <n v="0"/>
  </r>
  <r>
    <n v="475"/>
    <n v="61"/>
    <n v="607974"/>
    <d v="2004-08-12T00:00:00"/>
    <s v="IL"/>
    <s v="500/1000"/>
    <n v="500"/>
    <n v="1265.72"/>
    <n v="0"/>
    <n v="612506"/>
    <x v="1"/>
    <x v="4"/>
    <s v="handlers-cleaners"/>
    <s v="paintball"/>
    <s v="wife"/>
    <n v="0"/>
    <n v="-59500"/>
    <d v="2015-02-18T00:00:00"/>
    <s v="Single Vehicle Collision"/>
    <s v="Front Collision"/>
    <s v="Major Damage"/>
    <s v="Fire"/>
    <s v="SC"/>
    <s v="Columbus"/>
    <s v="7797 Tree Ridge"/>
    <n v="23"/>
    <n v="1"/>
    <s v="YES"/>
    <n v="0"/>
    <n v="2"/>
    <s v="?"/>
    <n v="64350"/>
    <n v="9900"/>
    <n v="9900"/>
    <n v="44550"/>
    <s v="Mercedes"/>
    <s v="E400"/>
    <n v="1998"/>
    <s v="N"/>
    <n v="0"/>
  </r>
  <r>
    <n v="96"/>
    <n v="29"/>
    <n v="465065"/>
    <d v="2006-12-24T00:00:00"/>
    <s v="IN"/>
    <s v="250/500"/>
    <n v="1000"/>
    <n v="1274.7"/>
    <n v="5000000"/>
    <n v="618493"/>
    <x v="0"/>
    <x v="6"/>
    <s v="prof-specialty"/>
    <s v="hiking"/>
    <s v="other-relative"/>
    <n v="47500"/>
    <n v="-58700"/>
    <d v="2015-01-11T00:00:00"/>
    <s v="Multi-vehicle Collision"/>
    <s v="Rear Collision"/>
    <s v="Major Damage"/>
    <s v="Ambulance"/>
    <s v="NC"/>
    <s v="Springfield"/>
    <s v="4910 1st Lane"/>
    <n v="15"/>
    <n v="3"/>
    <s v="YES"/>
    <n v="2"/>
    <n v="3"/>
    <s v="YES"/>
    <n v="55400"/>
    <n v="5540"/>
    <n v="11080"/>
    <n v="38780"/>
    <s v="Chevrolet"/>
    <s v="Silverado"/>
    <n v="2004"/>
    <s v="Y"/>
    <n v="0"/>
  </r>
  <r>
    <n v="99"/>
    <n v="28"/>
    <n v="369941"/>
    <d v="2007-07-24T00:00:00"/>
    <s v="OH"/>
    <s v="100/300"/>
    <n v="500"/>
    <n v="1330.39"/>
    <n v="0"/>
    <n v="612664"/>
    <x v="0"/>
    <x v="0"/>
    <s v="prof-specialty"/>
    <s v="basketball"/>
    <s v="wife"/>
    <n v="0"/>
    <n v="0"/>
    <d v="2015-01-22T00:00:00"/>
    <s v="Single Vehicle Collision"/>
    <s v="Front Collision"/>
    <s v="Total Loss"/>
    <s v="Other"/>
    <s v="NY"/>
    <s v="Columbus"/>
    <s v="8766 Lincoln Lane"/>
    <n v="3"/>
    <n v="1"/>
    <s v="NO"/>
    <n v="2"/>
    <n v="2"/>
    <s v="YES"/>
    <n v="49900"/>
    <n v="4990"/>
    <n v="9980"/>
    <n v="34930"/>
    <s v="Dodge"/>
    <s v="Neon"/>
    <n v="1998"/>
    <s v="N"/>
    <n v="0"/>
  </r>
  <r>
    <n v="38"/>
    <n v="28"/>
    <n v="447226"/>
    <d v="1994-08-17T00:00:00"/>
    <s v="OH"/>
    <s v="500/1000"/>
    <n v="500"/>
    <n v="1122.95"/>
    <n v="4000000"/>
    <n v="473653"/>
    <x v="0"/>
    <x v="4"/>
    <s v="priv-house-serv"/>
    <s v="golf"/>
    <s v="other-relative"/>
    <n v="78000"/>
    <n v="0"/>
    <d v="2015-02-23T00:00:00"/>
    <s v="Multi-vehicle Collision"/>
    <s v="Side Collision"/>
    <s v="Minor Damage"/>
    <s v="Ambulance"/>
    <s v="WV"/>
    <s v="Northbrook"/>
    <s v="6399 Oak Drive"/>
    <n v="4"/>
    <n v="3"/>
    <s v="NO"/>
    <n v="0"/>
    <n v="3"/>
    <s v="YES"/>
    <n v="74880"/>
    <n v="12480"/>
    <n v="12480"/>
    <n v="49920"/>
    <s v="Accura"/>
    <s v="TL"/>
    <n v="2000"/>
    <s v="N"/>
    <n v="0"/>
  </r>
  <r>
    <n v="259"/>
    <n v="44"/>
    <n v="831668"/>
    <d v="1996-04-10T00:00:00"/>
    <s v="OH"/>
    <s v="250/500"/>
    <n v="2000"/>
    <n v="1655.79"/>
    <n v="0"/>
    <n v="454529"/>
    <x v="1"/>
    <x v="4"/>
    <s v="exec-managerial"/>
    <s v="exercise"/>
    <s v="husband"/>
    <n v="0"/>
    <n v="0"/>
    <d v="2015-01-15T00:00:00"/>
    <s v="Single Vehicle Collision"/>
    <s v="Front Collision"/>
    <s v="Minor Damage"/>
    <s v="Other"/>
    <s v="NY"/>
    <s v="Northbend"/>
    <s v="3127 Flute St"/>
    <n v="8"/>
    <n v="1"/>
    <s v="YES"/>
    <n v="0"/>
    <n v="0"/>
    <s v="YES"/>
    <n v="105820"/>
    <n v="16280"/>
    <n v="16280"/>
    <n v="73260"/>
    <s v="Audi"/>
    <s v="A3"/>
    <n v="2002"/>
    <s v="N"/>
    <n v="0"/>
  </r>
  <r>
    <n v="241"/>
    <n v="43"/>
    <n v="922937"/>
    <d v="1992-12-11T00:00:00"/>
    <s v="IN"/>
    <s v="250/500"/>
    <n v="1000"/>
    <n v="935.77"/>
    <n v="0"/>
    <n v="437422"/>
    <x v="0"/>
    <x v="2"/>
    <s v="prof-specialty"/>
    <s v="golf"/>
    <s v="own-child"/>
    <n v="0"/>
    <n v="-36000"/>
    <d v="2015-02-20T00:00:00"/>
    <s v="Vehicle Theft"/>
    <s v="?"/>
    <s v="Trivial Damage"/>
    <s v="Police"/>
    <s v="PA"/>
    <s v="Northbend"/>
    <s v="8920 Best Ave"/>
    <n v="21"/>
    <n v="1"/>
    <s v="NO"/>
    <n v="1"/>
    <n v="0"/>
    <s v="YES"/>
    <n v="7150"/>
    <n v="1300"/>
    <n v="650"/>
    <n v="5200"/>
    <s v="Volkswagen"/>
    <s v="Jetta"/>
    <n v="2003"/>
    <s v="N"/>
    <n v="0"/>
  </r>
  <r>
    <n v="437"/>
    <n v="58"/>
    <n v="640474"/>
    <d v="2010-08-01T00:00:00"/>
    <s v="IN"/>
    <s v="500/1000"/>
    <n v="2000"/>
    <n v="1192.04"/>
    <n v="0"/>
    <n v="619470"/>
    <x v="0"/>
    <x v="2"/>
    <s v="craft-repair"/>
    <s v="dancing"/>
    <s v="own-child"/>
    <n v="66100"/>
    <n v="-31400"/>
    <d v="2015-01-19T00:00:00"/>
    <s v="Single Vehicle Collision"/>
    <s v="Front Collision"/>
    <s v="Total Loss"/>
    <s v="Ambulance"/>
    <s v="SC"/>
    <s v="Northbrook"/>
    <s v="7314 Tree Drive"/>
    <n v="23"/>
    <n v="1"/>
    <s v="YES"/>
    <n v="0"/>
    <n v="0"/>
    <s v="NO"/>
    <n v="55800"/>
    <n v="11160"/>
    <n v="11160"/>
    <n v="33480"/>
    <s v="Dodge"/>
    <s v="RAM"/>
    <n v="2004"/>
    <s v="N"/>
    <n v="0"/>
  </r>
  <r>
    <n v="130"/>
    <n v="34"/>
    <n v="153298"/>
    <d v="2009-03-23T00:00:00"/>
    <s v="OH"/>
    <s v="100/300"/>
    <n v="500"/>
    <n v="990.11"/>
    <n v="0"/>
    <n v="442666"/>
    <x v="0"/>
    <x v="4"/>
    <s v="sales"/>
    <s v="kayaking"/>
    <s v="other-relative"/>
    <n v="0"/>
    <n v="-41200"/>
    <d v="2015-01-10T00:00:00"/>
    <s v="Parked Car"/>
    <s v="?"/>
    <s v="Trivial Damage"/>
    <s v="None"/>
    <s v="NY"/>
    <s v="Riverwood"/>
    <s v="8872 Oak Ridge"/>
    <n v="8"/>
    <n v="1"/>
    <s v="?"/>
    <n v="1"/>
    <n v="3"/>
    <s v="YES"/>
    <n v="5830"/>
    <n v="1060"/>
    <n v="1060"/>
    <n v="3710"/>
    <s v="Dodge"/>
    <s v="RAM"/>
    <n v="2015"/>
    <s v="N"/>
    <n v="0"/>
  </r>
  <r>
    <n v="269"/>
    <n v="41"/>
    <n v="334749"/>
    <d v="1996-07-29T00:00:00"/>
    <s v="OH"/>
    <s v="100/300"/>
    <n v="2000"/>
    <n v="1422.21"/>
    <n v="0"/>
    <n v="620507"/>
    <x v="1"/>
    <x v="2"/>
    <s v="handlers-cleaners"/>
    <s v="polo"/>
    <s v="unmarried"/>
    <n v="0"/>
    <n v="-46400"/>
    <d v="2015-01-16T00:00:00"/>
    <s v="Single Vehicle Collision"/>
    <s v="Side Collision"/>
    <s v="Major Damage"/>
    <s v="Ambulance"/>
    <s v="WV"/>
    <s v="Riverwood"/>
    <s v="5022 1st St"/>
    <n v="21"/>
    <n v="1"/>
    <s v="YES"/>
    <n v="2"/>
    <n v="1"/>
    <s v="NO"/>
    <n v="85900"/>
    <n v="17180"/>
    <n v="17180"/>
    <n v="51540"/>
    <s v="Suburu"/>
    <s v="Forrestor"/>
    <n v="2005"/>
    <s v="Y"/>
    <n v="0"/>
  </r>
  <r>
    <n v="103"/>
    <n v="29"/>
    <n v="221283"/>
    <d v="1994-08-23T00:00:00"/>
    <s v="OH"/>
    <s v="500/1000"/>
    <n v="500"/>
    <n v="914.85"/>
    <n v="0"/>
    <n v="614867"/>
    <x v="0"/>
    <x v="2"/>
    <s v="prof-specialty"/>
    <s v="base-jumping"/>
    <s v="other-relative"/>
    <n v="72100"/>
    <n v="0"/>
    <d v="2015-02-12T00:00:00"/>
    <s v="Parked Car"/>
    <s v="?"/>
    <s v="Minor Damage"/>
    <s v="Police"/>
    <s v="OH"/>
    <s v="Columbus"/>
    <s v="3423 Francis Ave"/>
    <n v="5"/>
    <n v="1"/>
    <s v="NO"/>
    <n v="2"/>
    <n v="3"/>
    <s v="NO"/>
    <n v="7110"/>
    <n v="790"/>
    <n v="1580"/>
    <n v="4740"/>
    <s v="Accura"/>
    <s v="MDX"/>
    <n v="2005"/>
    <s v="N"/>
    <n v="0"/>
  </r>
  <r>
    <n v="284"/>
    <n v="43"/>
    <n v="961496"/>
    <d v="1992-01-05T00:00:00"/>
    <s v="IL"/>
    <s v="250/500"/>
    <n v="500"/>
    <n v="1123.8399999999999"/>
    <n v="0"/>
    <n v="609898"/>
    <x v="0"/>
    <x v="1"/>
    <s v="prof-specialty"/>
    <s v="kayaking"/>
    <s v="other-relative"/>
    <n v="48200"/>
    <n v="0"/>
    <d v="2015-01-23T00:00:00"/>
    <s v="Multi-vehicle Collision"/>
    <s v="Side Collision"/>
    <s v="Total Loss"/>
    <s v="Fire"/>
    <s v="WV"/>
    <s v="Columbus"/>
    <s v="9529 4th Drive"/>
    <n v="12"/>
    <n v="3"/>
    <s v="NO"/>
    <n v="0"/>
    <n v="0"/>
    <s v="YES"/>
    <n v="36960"/>
    <n v="6720"/>
    <n v="3360"/>
    <n v="26880"/>
    <s v="Chevrolet"/>
    <s v="Tahoe"/>
    <n v="2007"/>
    <s v="N"/>
    <n v="0"/>
  </r>
  <r>
    <n v="189"/>
    <n v="39"/>
    <n v="804751"/>
    <d v="1997-09-11T00:00:00"/>
    <s v="OH"/>
    <s v="250/500"/>
    <n v="2000"/>
    <n v="838.02"/>
    <n v="0"/>
    <n v="450702"/>
    <x v="1"/>
    <x v="6"/>
    <s v="tech-support"/>
    <s v="movies"/>
    <s v="own-child"/>
    <n v="0"/>
    <n v="0"/>
    <d v="2015-02-13T00:00:00"/>
    <s v="Multi-vehicle Collision"/>
    <s v="Rear Collision"/>
    <s v="Minor Damage"/>
    <s v="Police"/>
    <s v="VA"/>
    <s v="Northbrook"/>
    <s v="1818 Tree St"/>
    <n v="7"/>
    <n v="3"/>
    <s v="?"/>
    <n v="2"/>
    <n v="0"/>
    <s v="YES"/>
    <n v="64400"/>
    <n v="6440"/>
    <n v="6440"/>
    <n v="51520"/>
    <s v="Dodge"/>
    <s v="Neon"/>
    <n v="1997"/>
    <s v="N"/>
    <n v="0"/>
  </r>
  <r>
    <n v="267"/>
    <n v="43"/>
    <n v="369226"/>
    <d v="2002-02-10T00:00:00"/>
    <s v="OH"/>
    <s v="250/500"/>
    <n v="500"/>
    <n v="1300.68"/>
    <n v="0"/>
    <n v="600418"/>
    <x v="0"/>
    <x v="1"/>
    <s v="adm-clerical"/>
    <s v="sleeping"/>
    <s v="unmarried"/>
    <n v="49000"/>
    <n v="0"/>
    <d v="2015-01-27T00:00:00"/>
    <s v="Parked Car"/>
    <s v="?"/>
    <s v="Minor Damage"/>
    <s v="None"/>
    <s v="NC"/>
    <s v="Northbend"/>
    <s v="4431 Rock St"/>
    <n v="0"/>
    <n v="1"/>
    <s v="NO"/>
    <n v="1"/>
    <n v="3"/>
    <s v="YES"/>
    <n v="1920"/>
    <n v="480"/>
    <n v="0"/>
    <n v="1440"/>
    <s v="Chevrolet"/>
    <s v="Tahoe"/>
    <n v="2011"/>
    <s v="N"/>
    <n v="0"/>
  </r>
  <r>
    <n v="39"/>
    <n v="22"/>
    <n v="691115"/>
    <d v="1993-01-28T00:00:00"/>
    <s v="IN"/>
    <s v="500/1000"/>
    <n v="500"/>
    <n v="1173.21"/>
    <n v="0"/>
    <n v="431202"/>
    <x v="0"/>
    <x v="7"/>
    <s v="farming-fishing"/>
    <s v="polo"/>
    <s v="not-in-family"/>
    <n v="0"/>
    <n v="0"/>
    <d v="2015-02-14T00:00:00"/>
    <s v="Single Vehicle Collision"/>
    <s v="Rear Collision"/>
    <s v="Major Damage"/>
    <s v="Police"/>
    <s v="SC"/>
    <s v="Northbend"/>
    <s v="4782 Sky Lane"/>
    <n v="14"/>
    <n v="1"/>
    <s v="YES"/>
    <n v="0"/>
    <n v="1"/>
    <s v="YES"/>
    <n v="86130"/>
    <n v="15660"/>
    <n v="7830"/>
    <n v="62640"/>
    <s v="Suburu"/>
    <s v="Legacy"/>
    <n v="2009"/>
    <s v="Y"/>
    <n v="0"/>
  </r>
  <r>
    <n v="140"/>
    <n v="32"/>
    <n v="713172"/>
    <d v="1996-10-23T00:00:00"/>
    <s v="IL"/>
    <s v="250/500"/>
    <n v="1000"/>
    <n v="985.97"/>
    <n v="5000000"/>
    <n v="457793"/>
    <x v="1"/>
    <x v="6"/>
    <s v="protective-serv"/>
    <s v="cross-fit"/>
    <s v="other-relative"/>
    <n v="0"/>
    <n v="0"/>
    <d v="2015-02-01T00:00:00"/>
    <s v="Single Vehicle Collision"/>
    <s v="Side Collision"/>
    <s v="Major Damage"/>
    <s v="Fire"/>
    <s v="VA"/>
    <s v="Northbrook"/>
    <s v="7112 Weaver Ave"/>
    <n v="13"/>
    <n v="1"/>
    <s v="?"/>
    <n v="2"/>
    <n v="3"/>
    <s v="?"/>
    <n v="82170"/>
    <n v="14940"/>
    <n v="7470"/>
    <n v="59760"/>
    <s v="Chevrolet"/>
    <s v="Silverado"/>
    <n v="1995"/>
    <s v="Y"/>
    <n v="0"/>
  </r>
  <r>
    <n v="243"/>
    <n v="41"/>
    <n v="621756"/>
    <d v="1997-04-21T00:00:00"/>
    <s v="IN"/>
    <s v="100/300"/>
    <n v="1000"/>
    <n v="1129.23"/>
    <n v="0"/>
    <n v="470190"/>
    <x v="1"/>
    <x v="6"/>
    <s v="farming-fishing"/>
    <s v="camping"/>
    <s v="own-child"/>
    <n v="17300"/>
    <n v="-60400"/>
    <d v="2015-02-23T00:00:00"/>
    <s v="Single Vehicle Collision"/>
    <s v="Front Collision"/>
    <s v="Major Damage"/>
    <s v="Fire"/>
    <s v="WV"/>
    <s v="Hillsdale"/>
    <s v="4020 Best Drive"/>
    <n v="1"/>
    <n v="1"/>
    <s v="?"/>
    <n v="1"/>
    <n v="0"/>
    <s v="YES"/>
    <n v="50300"/>
    <n v="10060"/>
    <n v="5030"/>
    <n v="35210"/>
    <s v="Suburu"/>
    <s v="Legacy"/>
    <n v="1999"/>
    <s v="Y"/>
    <n v="0"/>
  </r>
  <r>
    <n v="116"/>
    <n v="31"/>
    <n v="615116"/>
    <d v="2008-11-09T00:00:00"/>
    <s v="IN"/>
    <s v="250/500"/>
    <n v="500"/>
    <n v="1194.83"/>
    <n v="0"/>
    <n v="603733"/>
    <x v="1"/>
    <x v="0"/>
    <s v="prof-specialty"/>
    <s v="camping"/>
    <s v="husband"/>
    <n v="28600"/>
    <n v="0"/>
    <d v="2015-01-20T00:00:00"/>
    <s v="Single Vehicle Collision"/>
    <s v="Side Collision"/>
    <s v="Major Damage"/>
    <s v="Police"/>
    <s v="SC"/>
    <s v="Riverwood"/>
    <s v="2037 5th Drive"/>
    <n v="23"/>
    <n v="1"/>
    <s v="NO"/>
    <n v="0"/>
    <n v="0"/>
    <s v="NO"/>
    <n v="44200"/>
    <n v="4420"/>
    <n v="8840"/>
    <n v="30940"/>
    <s v="Suburu"/>
    <s v="Forrestor"/>
    <n v="1997"/>
    <s v="N"/>
    <n v="0"/>
  </r>
  <r>
    <n v="219"/>
    <n v="43"/>
    <n v="947598"/>
    <d v="2002-06-20T00:00:00"/>
    <s v="IN"/>
    <s v="100/300"/>
    <n v="1000"/>
    <n v="1114.29"/>
    <n v="0"/>
    <n v="465136"/>
    <x v="1"/>
    <x v="5"/>
    <s v="transport-moving"/>
    <s v="polo"/>
    <s v="other-relative"/>
    <n v="51300"/>
    <n v="0"/>
    <d v="2015-01-08T00:00:00"/>
    <s v="Single Vehicle Collision"/>
    <s v="Side Collision"/>
    <s v="Major Damage"/>
    <s v="Ambulance"/>
    <s v="VA"/>
    <s v="Northbrook"/>
    <s v="4699 Texas Ridge"/>
    <n v="1"/>
    <n v="1"/>
    <s v="?"/>
    <n v="2"/>
    <n v="2"/>
    <s v="YES"/>
    <n v="66660"/>
    <n v="6060"/>
    <n v="6060"/>
    <n v="54540"/>
    <s v="Toyota"/>
    <s v="Highlander"/>
    <n v="2006"/>
    <s v="N"/>
    <n v="0"/>
  </r>
  <r>
    <n v="96"/>
    <n v="26"/>
    <n v="658002"/>
    <d v="2005-10-21T00:00:00"/>
    <s v="OH"/>
    <s v="250/500"/>
    <n v="2000"/>
    <n v="1509.04"/>
    <n v="0"/>
    <n v="611723"/>
    <x v="1"/>
    <x v="2"/>
    <s v="prof-specialty"/>
    <s v="bungie-jumping"/>
    <s v="husband"/>
    <n v="10000"/>
    <n v="0"/>
    <d v="2015-02-23T00:00:00"/>
    <s v="Single Vehicle Collision"/>
    <s v="Front Collision"/>
    <s v="Total Loss"/>
    <s v="Ambulance"/>
    <s v="SC"/>
    <s v="Riverwood"/>
    <s v="1832 Elm Hwy"/>
    <n v="9"/>
    <n v="1"/>
    <s v="YES"/>
    <n v="2"/>
    <n v="3"/>
    <s v="NO"/>
    <n v="78320"/>
    <n v="7120"/>
    <n v="14240"/>
    <n v="56960"/>
    <s v="Saab"/>
    <s v="92x"/>
    <n v="2007"/>
    <s v="N"/>
    <n v="0"/>
  </r>
  <r>
    <n v="149"/>
    <n v="34"/>
    <n v="374545"/>
    <d v="2005-08-28T00:00:00"/>
    <s v="IN"/>
    <s v="250/500"/>
    <n v="500"/>
    <n v="664.86"/>
    <n v="0"/>
    <n v="608963"/>
    <x v="1"/>
    <x v="1"/>
    <s v="craft-repair"/>
    <s v="skydiving"/>
    <s v="wife"/>
    <n v="0"/>
    <n v="-60000"/>
    <d v="2015-02-04T00:00:00"/>
    <s v="Single Vehicle Collision"/>
    <s v="Rear Collision"/>
    <s v="Total Loss"/>
    <s v="Fire"/>
    <s v="WV"/>
    <s v="Columbus"/>
    <s v="5226 Maple St"/>
    <n v="3"/>
    <n v="1"/>
    <s v="?"/>
    <n v="0"/>
    <n v="1"/>
    <s v="NO"/>
    <n v="105040"/>
    <n v="16160"/>
    <n v="16160"/>
    <n v="72720"/>
    <s v="Dodge"/>
    <s v="RAM"/>
    <n v="1999"/>
    <s v="N"/>
    <n v="0"/>
  </r>
  <r>
    <n v="246"/>
    <n v="43"/>
    <n v="805806"/>
    <d v="2013-01-16T00:00:00"/>
    <s v="IN"/>
    <s v="250/500"/>
    <n v="1000"/>
    <n v="1267.4000000000001"/>
    <n v="6000000"/>
    <n v="454139"/>
    <x v="0"/>
    <x v="7"/>
    <s v="adm-clerical"/>
    <s v="basketball"/>
    <s v="husband"/>
    <n v="0"/>
    <n v="0"/>
    <d v="2015-02-09T00:00:00"/>
    <s v="Single Vehicle Collision"/>
    <s v="Side Collision"/>
    <s v="Minor Damage"/>
    <s v="Fire"/>
    <s v="NY"/>
    <s v="Hillsdale"/>
    <s v="3771 4th St"/>
    <n v="0"/>
    <n v="1"/>
    <s v="NO"/>
    <n v="2"/>
    <n v="1"/>
    <s v="?"/>
    <n v="50700"/>
    <n v="5070"/>
    <n v="5070"/>
    <n v="40560"/>
    <s v="Accura"/>
    <s v="RSX"/>
    <n v="2006"/>
    <s v="N"/>
    <n v="0"/>
  </r>
  <r>
    <n v="293"/>
    <n v="45"/>
    <n v="235097"/>
    <d v="1992-04-28T00:00:00"/>
    <s v="IL"/>
    <s v="100/300"/>
    <n v="1000"/>
    <n v="1119.23"/>
    <n v="0"/>
    <n v="447560"/>
    <x v="1"/>
    <x v="0"/>
    <s v="exec-managerial"/>
    <s v="exercise"/>
    <s v="unmarried"/>
    <n v="51500"/>
    <n v="0"/>
    <d v="2015-02-18T00:00:00"/>
    <s v="Multi-vehicle Collision"/>
    <s v="Front Collision"/>
    <s v="Total Loss"/>
    <s v="Fire"/>
    <s v="WV"/>
    <s v="Northbend"/>
    <s v="8701 5th Lane"/>
    <n v="13"/>
    <n v="3"/>
    <s v="NO"/>
    <n v="1"/>
    <n v="1"/>
    <s v="NO"/>
    <n v="51210"/>
    <n v="11380"/>
    <n v="5690"/>
    <n v="34140"/>
    <s v="Jeep"/>
    <s v="Wrangler"/>
    <n v="2015"/>
    <s v="N"/>
    <n v="0"/>
  </r>
  <r>
    <n v="339"/>
    <n v="48"/>
    <n v="290971"/>
    <d v="2005-10-10T00:00:00"/>
    <s v="OH"/>
    <s v="100/300"/>
    <n v="500"/>
    <n v="1698.51"/>
    <n v="0"/>
    <n v="444378"/>
    <x v="0"/>
    <x v="7"/>
    <s v="other-service"/>
    <s v="dancing"/>
    <s v="unmarried"/>
    <n v="0"/>
    <n v="0"/>
    <d v="2015-02-10T00:00:00"/>
    <s v="Multi-vehicle Collision"/>
    <s v="Rear Collision"/>
    <s v="Total Loss"/>
    <s v="Fire"/>
    <s v="SC"/>
    <s v="Hillsdale"/>
    <s v="7574 4th St"/>
    <n v="18"/>
    <n v="3"/>
    <s v="NO"/>
    <n v="2"/>
    <n v="1"/>
    <s v="?"/>
    <n v="51840"/>
    <n v="8640"/>
    <n v="8640"/>
    <n v="34560"/>
    <s v="Volkswagen"/>
    <s v="Jetta"/>
    <n v="2001"/>
    <s v="N"/>
    <n v="0"/>
  </r>
  <r>
    <n v="160"/>
    <n v="33"/>
    <n v="180286"/>
    <d v="2009-02-08T00:00:00"/>
    <s v="IL"/>
    <s v="500/1000"/>
    <n v="1000"/>
    <n v="1422.78"/>
    <n v="0"/>
    <n v="616583"/>
    <x v="1"/>
    <x v="5"/>
    <s v="exec-managerial"/>
    <s v="exercise"/>
    <s v="husband"/>
    <n v="61600"/>
    <n v="0"/>
    <d v="2015-01-20T00:00:00"/>
    <s v="Multi-vehicle Collision"/>
    <s v="Front Collision"/>
    <s v="Total Loss"/>
    <s v="Ambulance"/>
    <s v="NC"/>
    <s v="Riverwood"/>
    <s v="1989 Solo Lane"/>
    <n v="17"/>
    <n v="3"/>
    <s v="?"/>
    <n v="2"/>
    <n v="3"/>
    <s v="YES"/>
    <n v="52800"/>
    <n v="5280"/>
    <n v="5280"/>
    <n v="42240"/>
    <s v="Nissan"/>
    <s v="Pathfinder"/>
    <n v="2006"/>
    <s v="N"/>
    <n v="0"/>
  </r>
  <r>
    <n v="224"/>
    <n v="42"/>
    <n v="662088"/>
    <d v="2005-03-06T00:00:00"/>
    <s v="OH"/>
    <s v="500/1000"/>
    <n v="500"/>
    <n v="1212.75"/>
    <n v="0"/>
    <n v="455913"/>
    <x v="1"/>
    <x v="6"/>
    <s v="prof-specialty"/>
    <s v="kayaking"/>
    <s v="own-child"/>
    <n v="0"/>
    <n v="-51400"/>
    <d v="2015-01-27T00:00:00"/>
    <s v="Single Vehicle Collision"/>
    <s v="Front Collision"/>
    <s v="Minor Damage"/>
    <s v="Fire"/>
    <s v="WV"/>
    <s v="Springfield"/>
    <s v="6331 MLK Ave"/>
    <n v="11"/>
    <n v="1"/>
    <s v="?"/>
    <n v="0"/>
    <n v="0"/>
    <s v="YES"/>
    <n v="55200"/>
    <n v="9200"/>
    <n v="13800"/>
    <n v="32200"/>
    <s v="Honda"/>
    <s v="Civic"/>
    <n v="1998"/>
    <s v="N"/>
    <n v="0"/>
  </r>
  <r>
    <n v="194"/>
    <n v="34"/>
    <n v="884365"/>
    <d v="1994-05-17T00:00:00"/>
    <s v="IN"/>
    <s v="100/300"/>
    <n v="1000"/>
    <n v="1423.34"/>
    <n v="0"/>
    <n v="454399"/>
    <x v="0"/>
    <x v="2"/>
    <s v="sales"/>
    <s v="camping"/>
    <s v="not-in-family"/>
    <n v="55300"/>
    <n v="-37900"/>
    <d v="2015-01-21T00:00:00"/>
    <s v="Vehicle Theft"/>
    <s v="?"/>
    <s v="Minor Damage"/>
    <s v="None"/>
    <s v="WV"/>
    <s v="Riverwood"/>
    <s v="8453 Elm St"/>
    <n v="0"/>
    <n v="1"/>
    <s v="YES"/>
    <n v="0"/>
    <n v="3"/>
    <s v="NO"/>
    <n v="9100"/>
    <n v="1400"/>
    <n v="1400"/>
    <n v="6300"/>
    <s v="Chevrolet"/>
    <s v="Malibu"/>
    <n v="2003"/>
    <s v="N"/>
    <n v="0"/>
  </r>
  <r>
    <n v="385"/>
    <n v="51"/>
    <n v="178081"/>
    <d v="1990-07-20T00:00:00"/>
    <s v="IN"/>
    <s v="250/500"/>
    <n v="1000"/>
    <n v="976.37"/>
    <n v="0"/>
    <n v="602842"/>
    <x v="1"/>
    <x v="0"/>
    <s v="craft-repair"/>
    <s v="reading"/>
    <s v="husband"/>
    <n v="0"/>
    <n v="-61000"/>
    <d v="2015-02-18T00:00:00"/>
    <s v="Multi-vehicle Collision"/>
    <s v="Rear Collision"/>
    <s v="Minor Damage"/>
    <s v="Other"/>
    <s v="WV"/>
    <s v="Riverwood"/>
    <s v="1422 Flute Ave"/>
    <n v="14"/>
    <n v="3"/>
    <s v="?"/>
    <n v="1"/>
    <n v="3"/>
    <s v="?"/>
    <n v="67600"/>
    <n v="13520"/>
    <n v="6760"/>
    <n v="47320"/>
    <s v="Suburu"/>
    <s v="Legacy"/>
    <n v="2007"/>
    <s v="N"/>
    <n v="0"/>
  </r>
  <r>
    <n v="100"/>
    <n v="33"/>
    <n v="507452"/>
    <d v="2005-04-17T00:00:00"/>
    <s v="OH"/>
    <s v="250/500"/>
    <n v="500"/>
    <n v="1124.5899999999999"/>
    <n v="6000000"/>
    <n v="459428"/>
    <x v="0"/>
    <x v="6"/>
    <s v="adm-clerical"/>
    <s v="golf"/>
    <s v="not-in-family"/>
    <n v="67300"/>
    <n v="0"/>
    <d v="2015-02-26T00:00:00"/>
    <s v="Single Vehicle Collision"/>
    <s v="Rear Collision"/>
    <s v="Minor Damage"/>
    <s v="Other"/>
    <s v="NC"/>
    <s v="Columbus"/>
    <s v="5058 4th Lane"/>
    <n v="4"/>
    <n v="1"/>
    <s v="NO"/>
    <n v="1"/>
    <n v="2"/>
    <s v="NO"/>
    <n v="40800"/>
    <n v="6800"/>
    <n v="6800"/>
    <n v="27200"/>
    <s v="BMW"/>
    <s v="X5"/>
    <n v="2004"/>
    <s v="N"/>
    <n v="0"/>
  </r>
  <r>
    <n v="371"/>
    <n v="50"/>
    <n v="990624"/>
    <d v="1994-02-10T00:00:00"/>
    <s v="IN"/>
    <s v="250/500"/>
    <n v="1000"/>
    <n v="1569.33"/>
    <n v="0"/>
    <n v="613114"/>
    <x v="0"/>
    <x v="1"/>
    <s v="machine-op-inspct"/>
    <s v="board-games"/>
    <s v="not-in-family"/>
    <n v="79600"/>
    <n v="0"/>
    <d v="2015-01-29T00:00:00"/>
    <s v="Multi-vehicle Collision"/>
    <s v="Side Collision"/>
    <s v="Major Damage"/>
    <s v="Other"/>
    <s v="WV"/>
    <s v="Springfield"/>
    <s v="3098 Oak Lane"/>
    <n v="2"/>
    <n v="3"/>
    <s v="NO"/>
    <n v="2"/>
    <n v="1"/>
    <s v="YES"/>
    <n v="84500"/>
    <n v="13000"/>
    <n v="13000"/>
    <n v="58500"/>
    <s v="Volkswagen"/>
    <s v="Passat"/>
    <n v="2011"/>
    <s v="Y"/>
    <n v="0"/>
  </r>
  <r>
    <n v="175"/>
    <n v="39"/>
    <n v="892148"/>
    <d v="1995-03-29T00:00:00"/>
    <s v="IN"/>
    <s v="500/1000"/>
    <n v="500"/>
    <n v="1359.36"/>
    <n v="5000000"/>
    <n v="450709"/>
    <x v="0"/>
    <x v="1"/>
    <s v="exec-managerial"/>
    <s v="hiking"/>
    <s v="husband"/>
    <n v="0"/>
    <n v="-43600"/>
    <d v="2015-02-08T00:00:00"/>
    <s v="Multi-vehicle Collision"/>
    <s v="Front Collision"/>
    <s v="Major Damage"/>
    <s v="Other"/>
    <s v="SC"/>
    <s v="Arlington"/>
    <s v="9103 MLK Lane"/>
    <n v="9"/>
    <n v="3"/>
    <s v="YES"/>
    <n v="2"/>
    <n v="2"/>
    <s v="YES"/>
    <n v="71610"/>
    <n v="13020"/>
    <n v="6510"/>
    <n v="52080"/>
    <s v="Toyota"/>
    <s v="Highlander"/>
    <n v="2012"/>
    <s v="Y"/>
    <n v="0"/>
  </r>
  <r>
    <n v="373"/>
    <n v="55"/>
    <n v="398683"/>
    <d v="2007-04-30T00:00:00"/>
    <s v="IN"/>
    <s v="250/500"/>
    <n v="500"/>
    <n v="1607.36"/>
    <n v="0"/>
    <n v="444626"/>
    <x v="0"/>
    <x v="0"/>
    <s v="sales"/>
    <s v="yachting"/>
    <s v="own-child"/>
    <n v="0"/>
    <n v="0"/>
    <d v="2015-01-19T00:00:00"/>
    <s v="Multi-vehicle Collision"/>
    <s v="Rear Collision"/>
    <s v="Major Damage"/>
    <s v="Other"/>
    <s v="SC"/>
    <s v="Arlington"/>
    <s v="8624 Francis Ave"/>
    <n v="21"/>
    <n v="4"/>
    <s v="?"/>
    <n v="0"/>
    <n v="2"/>
    <s v="NO"/>
    <n v="60600"/>
    <n v="6060"/>
    <n v="12120"/>
    <n v="42420"/>
    <s v="Dodge"/>
    <s v="RAM"/>
    <n v="2007"/>
    <s v="Y"/>
    <n v="0"/>
  </r>
  <r>
    <n v="258"/>
    <n v="41"/>
    <n v="605100"/>
    <d v="2001-02-15T00:00:00"/>
    <s v="IL"/>
    <s v="100/300"/>
    <n v="500"/>
    <n v="1042.25"/>
    <n v="0"/>
    <n v="601206"/>
    <x v="0"/>
    <x v="4"/>
    <s v="exec-managerial"/>
    <s v="reading"/>
    <s v="unmarried"/>
    <n v="0"/>
    <n v="-44400"/>
    <d v="2015-02-08T00:00:00"/>
    <s v="Multi-vehicle Collision"/>
    <s v="Rear Collision"/>
    <s v="Major Damage"/>
    <s v="Fire"/>
    <s v="NC"/>
    <s v="Riverwood"/>
    <s v="2905 Embaracadero Drive"/>
    <n v="0"/>
    <n v="3"/>
    <s v="NO"/>
    <n v="2"/>
    <n v="3"/>
    <s v="NO"/>
    <n v="81240"/>
    <n v="6770"/>
    <n v="20310"/>
    <n v="54160"/>
    <s v="Mercedes"/>
    <s v="C300"/>
    <n v="2008"/>
    <s v="Y"/>
    <n v="0"/>
  </r>
  <r>
    <n v="255"/>
    <n v="39"/>
    <n v="143109"/>
    <d v="2001-07-09T00:00:00"/>
    <s v="OH"/>
    <s v="250/500"/>
    <n v="500"/>
    <n v="1453.95"/>
    <n v="0"/>
    <n v="470389"/>
    <x v="1"/>
    <x v="1"/>
    <s v="armed-forces"/>
    <s v="bungie-jumping"/>
    <s v="not-in-family"/>
    <n v="38200"/>
    <n v="0"/>
    <d v="2015-01-07T00:00:00"/>
    <s v="Multi-vehicle Collision"/>
    <s v="Side Collision"/>
    <s v="Total Loss"/>
    <s v="Fire"/>
    <s v="WV"/>
    <s v="Springfield"/>
    <s v="3443 Maple Ridge"/>
    <n v="17"/>
    <n v="3"/>
    <s v="YES"/>
    <n v="0"/>
    <n v="3"/>
    <s v="NO"/>
    <n v="29300"/>
    <n v="2930"/>
    <n v="5860"/>
    <n v="20510"/>
    <s v="Audi"/>
    <s v="A3"/>
    <n v="2010"/>
    <s v="N"/>
    <n v="0"/>
  </r>
  <r>
    <n v="37"/>
    <n v="31"/>
    <n v="230223"/>
    <d v="2008-09-06T00:00:00"/>
    <s v="IL"/>
    <s v="500/1000"/>
    <n v="500"/>
    <n v="1969.63"/>
    <n v="0"/>
    <n v="615218"/>
    <x v="1"/>
    <x v="0"/>
    <s v="sales"/>
    <s v="skydiving"/>
    <s v="own-child"/>
    <n v="0"/>
    <n v="0"/>
    <d v="2015-02-13T00:00:00"/>
    <s v="Multi-vehicle Collision"/>
    <s v="Side Collision"/>
    <s v="Total Loss"/>
    <s v="Fire"/>
    <s v="WV"/>
    <s v="Northbend"/>
    <s v="1618 Maple Hwy"/>
    <n v="21"/>
    <n v="3"/>
    <s v="NO"/>
    <n v="1"/>
    <n v="1"/>
    <s v="YES"/>
    <n v="76450"/>
    <n v="6950"/>
    <n v="13900"/>
    <n v="55600"/>
    <s v="Dodge"/>
    <s v="RAM"/>
    <n v="1995"/>
    <s v="N"/>
    <n v="0"/>
  </r>
  <r>
    <n v="322"/>
    <n v="44"/>
    <n v="769602"/>
    <d v="2004-12-19T00:00:00"/>
    <s v="IL"/>
    <s v="100/300"/>
    <n v="1000"/>
    <n v="1156.19"/>
    <n v="0"/>
    <n v="606249"/>
    <x v="1"/>
    <x v="6"/>
    <s v="machine-op-inspct"/>
    <s v="cross-fit"/>
    <s v="husband"/>
    <n v="49900"/>
    <n v="-62700"/>
    <d v="2015-02-15T00:00:00"/>
    <s v="Multi-vehicle Collision"/>
    <s v="Side Collision"/>
    <s v="Major Damage"/>
    <s v="Fire"/>
    <s v="NY"/>
    <s v="Northbrook"/>
    <s v="3751 Tree Hwy"/>
    <n v="20"/>
    <n v="3"/>
    <s v="YES"/>
    <n v="0"/>
    <n v="3"/>
    <s v="?"/>
    <n v="49400"/>
    <n v="9880"/>
    <n v="4940"/>
    <n v="34580"/>
    <s v="Jeep"/>
    <s v="Wrangler"/>
    <n v="2010"/>
    <s v="N"/>
    <n v="0"/>
  </r>
  <r>
    <n v="204"/>
    <n v="38"/>
    <n v="420815"/>
    <d v="2000-11-15T00:00:00"/>
    <s v="IL"/>
    <s v="100/300"/>
    <n v="2000"/>
    <n v="1124.47"/>
    <n v="0"/>
    <n v="616161"/>
    <x v="1"/>
    <x v="0"/>
    <s v="tech-support"/>
    <s v="kayaking"/>
    <s v="wife"/>
    <n v="0"/>
    <n v="-45100"/>
    <d v="2015-02-14T00:00:00"/>
    <s v="Single Vehicle Collision"/>
    <s v="Side Collision"/>
    <s v="Total Loss"/>
    <s v="Ambulance"/>
    <s v="SC"/>
    <s v="Northbrook"/>
    <s v="6848 Elm Hwy"/>
    <n v="5"/>
    <n v="1"/>
    <s v="NO"/>
    <n v="0"/>
    <n v="1"/>
    <s v="?"/>
    <n v="90530"/>
    <n v="16460"/>
    <n v="16460"/>
    <n v="57610"/>
    <s v="Ford"/>
    <s v="F150"/>
    <n v="2003"/>
    <s v="N"/>
    <n v="0"/>
  </r>
  <r>
    <n v="76"/>
    <n v="31"/>
    <n v="973546"/>
    <d v="2007-03-14T00:00:00"/>
    <s v="OH"/>
    <s v="500/1000"/>
    <n v="500"/>
    <n v="1493.5"/>
    <n v="5000000"/>
    <n v="442335"/>
    <x v="1"/>
    <x v="2"/>
    <s v="priv-house-serv"/>
    <s v="movies"/>
    <s v="not-in-family"/>
    <n v="39900"/>
    <n v="-44000"/>
    <d v="2015-01-31T00:00:00"/>
    <s v="Vehicle Theft"/>
    <s v="?"/>
    <s v="Minor Damage"/>
    <s v="Police"/>
    <s v="WV"/>
    <s v="Northbrook"/>
    <s v="4237 4th St"/>
    <n v="7"/>
    <n v="1"/>
    <s v="NO"/>
    <n v="2"/>
    <n v="1"/>
    <s v="NO"/>
    <n v="8030"/>
    <n v="1460"/>
    <n v="730"/>
    <n v="5840"/>
    <s v="Mercedes"/>
    <s v="E400"/>
    <n v="1995"/>
    <s v="N"/>
    <n v="0"/>
  </r>
  <r>
    <n v="193"/>
    <n v="40"/>
    <n v="608039"/>
    <d v="2004-12-28T00:00:00"/>
    <s v="IL"/>
    <s v="100/300"/>
    <n v="500"/>
    <n v="1155.3800000000001"/>
    <n v="0"/>
    <n v="604952"/>
    <x v="1"/>
    <x v="1"/>
    <s v="handlers-cleaners"/>
    <s v="movies"/>
    <s v="not-in-family"/>
    <n v="34200"/>
    <n v="-32300"/>
    <d v="2015-01-28T00:00:00"/>
    <s v="Single Vehicle Collision"/>
    <s v="Side Collision"/>
    <s v="Minor Damage"/>
    <s v="Fire"/>
    <s v="NY"/>
    <s v="Columbus"/>
    <s v="6581 Rock Ridge"/>
    <n v="6"/>
    <n v="1"/>
    <s v="NO"/>
    <n v="0"/>
    <n v="0"/>
    <s v="YES"/>
    <n v="63900"/>
    <n v="6390"/>
    <n v="6390"/>
    <n v="51120"/>
    <s v="Accura"/>
    <s v="TL"/>
    <n v="2001"/>
    <s v="N"/>
    <n v="0"/>
  </r>
  <r>
    <n v="405"/>
    <n v="55"/>
    <n v="250162"/>
    <d v="1999-07-05T00:00:00"/>
    <s v="IL"/>
    <s v="250/500"/>
    <n v="500"/>
    <n v="878.19"/>
    <n v="0"/>
    <n v="441533"/>
    <x v="0"/>
    <x v="1"/>
    <s v="machine-op-inspct"/>
    <s v="golf"/>
    <s v="unmarried"/>
    <n v="57100"/>
    <n v="0"/>
    <d v="2015-03-01T00:00:00"/>
    <s v="Multi-vehicle Collision"/>
    <s v="Rear Collision"/>
    <s v="Minor Damage"/>
    <s v="Fire"/>
    <s v="NC"/>
    <s v="Northbend"/>
    <s v="7236 Apache Lane"/>
    <n v="2"/>
    <n v="4"/>
    <s v="YES"/>
    <n v="0"/>
    <n v="2"/>
    <s v="NO"/>
    <n v="38640"/>
    <n v="4830"/>
    <n v="4830"/>
    <n v="28980"/>
    <s v="Chevrolet"/>
    <s v="Tahoe"/>
    <n v="1997"/>
    <s v="N"/>
    <n v="0"/>
  </r>
  <r>
    <n v="435"/>
    <n v="58"/>
    <n v="786432"/>
    <d v="1997-11-15T00:00:00"/>
    <s v="IN"/>
    <s v="100/300"/>
    <n v="2000"/>
    <n v="1145.8499999999999"/>
    <n v="0"/>
    <n v="471784"/>
    <x v="0"/>
    <x v="7"/>
    <s v="sales"/>
    <s v="movies"/>
    <s v="not-in-family"/>
    <n v="0"/>
    <n v="-40000"/>
    <d v="2015-01-10T00:00:00"/>
    <s v="Multi-vehicle Collision"/>
    <s v="Rear Collision"/>
    <s v="Total Loss"/>
    <s v="Other"/>
    <s v="NY"/>
    <s v="Columbus"/>
    <s v="3846 4th Hwy"/>
    <n v="19"/>
    <n v="3"/>
    <s v="?"/>
    <n v="1"/>
    <n v="1"/>
    <s v="YES"/>
    <n v="41490"/>
    <n v="9220"/>
    <n v="4610"/>
    <n v="27660"/>
    <s v="Mercedes"/>
    <s v="E400"/>
    <n v="2004"/>
    <s v="N"/>
    <n v="0"/>
  </r>
  <r>
    <n v="54"/>
    <n v="35"/>
    <n v="445195"/>
    <d v="2010-09-27T00:00:00"/>
    <s v="IN"/>
    <s v="100/300"/>
    <n v="500"/>
    <n v="1261.28"/>
    <n v="0"/>
    <n v="453265"/>
    <x v="1"/>
    <x v="0"/>
    <s v="protective-serv"/>
    <s v="hiking"/>
    <s v="unmarried"/>
    <n v="68500"/>
    <n v="-42100"/>
    <d v="2015-02-25T00:00:00"/>
    <s v="Multi-vehicle Collision"/>
    <s v="Side Collision"/>
    <s v="Minor Damage"/>
    <s v="Fire"/>
    <s v="VA"/>
    <s v="Springfield"/>
    <s v="5028 Maple Ridge"/>
    <n v="21"/>
    <n v="3"/>
    <s v="YES"/>
    <n v="2"/>
    <n v="0"/>
    <s v="?"/>
    <n v="79090"/>
    <n v="14380"/>
    <n v="7190"/>
    <n v="57520"/>
    <s v="Nissan"/>
    <s v="Maxima"/>
    <n v="2012"/>
    <s v="N"/>
    <n v="0"/>
  </r>
  <r>
    <n v="144"/>
    <n v="35"/>
    <n v="938634"/>
    <d v="1993-08-30T00:00:00"/>
    <s v="IL"/>
    <s v="100/300"/>
    <n v="500"/>
    <n v="1427.46"/>
    <n v="0"/>
    <n v="444922"/>
    <x v="0"/>
    <x v="5"/>
    <s v="machine-op-inspct"/>
    <s v="cross-fit"/>
    <s v="wife"/>
    <n v="0"/>
    <n v="0"/>
    <d v="2015-01-30T00:00:00"/>
    <s v="Multi-vehicle Collision"/>
    <s v="Side Collision"/>
    <s v="Major Damage"/>
    <s v="Police"/>
    <s v="WV"/>
    <s v="Springfield"/>
    <s v="7426 Rock Drive"/>
    <n v="3"/>
    <n v="3"/>
    <s v="?"/>
    <n v="0"/>
    <n v="0"/>
    <s v="?"/>
    <n v="87900"/>
    <n v="17580"/>
    <n v="8790"/>
    <n v="61530"/>
    <s v="Dodge"/>
    <s v="Neon"/>
    <n v="1995"/>
    <s v="N"/>
    <n v="0"/>
  </r>
  <r>
    <n v="92"/>
    <n v="32"/>
    <n v="482495"/>
    <d v="1998-01-29T00:00:00"/>
    <s v="IL"/>
    <s v="500/1000"/>
    <n v="500"/>
    <n v="1592.41"/>
    <n v="0"/>
    <n v="474324"/>
    <x v="0"/>
    <x v="4"/>
    <s v="prof-specialty"/>
    <s v="yachting"/>
    <s v="husband"/>
    <n v="58900"/>
    <n v="-29100"/>
    <d v="2015-02-06T00:00:00"/>
    <s v="Single Vehicle Collision"/>
    <s v="Rear Collision"/>
    <s v="Total Loss"/>
    <s v="Ambulance"/>
    <s v="WV"/>
    <s v="Columbus"/>
    <s v="5771 Best St"/>
    <n v="22"/>
    <n v="1"/>
    <s v="?"/>
    <n v="2"/>
    <n v="3"/>
    <s v="YES"/>
    <n v="53400"/>
    <n v="5340"/>
    <n v="5340"/>
    <n v="42720"/>
    <s v="Jeep"/>
    <s v="Wrangler"/>
    <n v="1996"/>
    <s v="N"/>
    <n v="0"/>
  </r>
  <r>
    <n v="173"/>
    <n v="36"/>
    <n v="796005"/>
    <d v="2007-08-18T00:00:00"/>
    <s v="OH"/>
    <s v="250/500"/>
    <n v="1000"/>
    <n v="1274.6300000000001"/>
    <n v="0"/>
    <n v="441298"/>
    <x v="0"/>
    <x v="6"/>
    <s v="machine-op-inspct"/>
    <s v="basketball"/>
    <s v="unmarried"/>
    <n v="51000"/>
    <n v="0"/>
    <d v="2015-02-08T00:00:00"/>
    <s v="Single Vehicle Collision"/>
    <s v="Rear Collision"/>
    <s v="Total Loss"/>
    <s v="Fire"/>
    <s v="SC"/>
    <s v="Springfield"/>
    <s v="9818 Cherokee Ave"/>
    <n v="22"/>
    <n v="1"/>
    <s v="YES"/>
    <n v="2"/>
    <n v="3"/>
    <s v="NO"/>
    <n v="52030"/>
    <n v="9460"/>
    <n v="9460"/>
    <n v="33110"/>
    <s v="Accura"/>
    <s v="MDX"/>
    <n v="1995"/>
    <s v="N"/>
    <n v="0"/>
  </r>
  <r>
    <n v="436"/>
    <n v="60"/>
    <n v="910604"/>
    <d v="1992-04-14T00:00:00"/>
    <s v="IN"/>
    <s v="250/500"/>
    <n v="500"/>
    <n v="1362.31"/>
    <n v="0"/>
    <n v="446606"/>
    <x v="0"/>
    <x v="5"/>
    <s v="prof-specialty"/>
    <s v="bungie-jumping"/>
    <s v="wife"/>
    <n v="67600"/>
    <n v="-65300"/>
    <d v="2015-01-13T00:00:00"/>
    <s v="Single Vehicle Collision"/>
    <s v="Front Collision"/>
    <s v="Minor Damage"/>
    <s v="Ambulance"/>
    <s v="VA"/>
    <s v="Arlington"/>
    <s v="7819 2nd Ave"/>
    <n v="16"/>
    <n v="1"/>
    <s v="NO"/>
    <n v="0"/>
    <n v="2"/>
    <s v="NO"/>
    <n v="82060"/>
    <n v="14920"/>
    <n v="7460"/>
    <n v="59680"/>
    <s v="Saab"/>
    <n v="93"/>
    <n v="2005"/>
    <s v="N"/>
    <n v="0"/>
  </r>
  <r>
    <n v="155"/>
    <n v="35"/>
    <n v="327488"/>
    <d v="1993-08-09T00:00:00"/>
    <s v="OH"/>
    <s v="250/500"/>
    <n v="1000"/>
    <n v="919.37"/>
    <n v="0"/>
    <n v="459537"/>
    <x v="1"/>
    <x v="2"/>
    <s v="protective-serv"/>
    <s v="hiking"/>
    <s v="not-in-family"/>
    <n v="83600"/>
    <n v="0"/>
    <d v="2015-01-18T00:00:00"/>
    <s v="Single Vehicle Collision"/>
    <s v="Front Collision"/>
    <s v="Minor Damage"/>
    <s v="Ambulance"/>
    <s v="NY"/>
    <s v="Northbrook"/>
    <s v="1331 Elm Ridge"/>
    <n v="0"/>
    <n v="1"/>
    <s v="?"/>
    <n v="0"/>
    <n v="3"/>
    <s v="?"/>
    <n v="48360"/>
    <n v="8060"/>
    <n v="8060"/>
    <n v="32240"/>
    <s v="Nissan"/>
    <s v="Maxima"/>
    <n v="1997"/>
    <s v="N"/>
    <n v="0"/>
  </r>
  <r>
    <n v="78"/>
    <n v="31"/>
    <n v="715202"/>
    <d v="1991-04-02T00:00:00"/>
    <s v="OH"/>
    <s v="250/500"/>
    <n v="1000"/>
    <n v="1377.23"/>
    <n v="0"/>
    <n v="440757"/>
    <x v="1"/>
    <x v="4"/>
    <s v="armed-forces"/>
    <s v="kayaking"/>
    <s v="unmarried"/>
    <n v="72600"/>
    <n v="0"/>
    <d v="2015-03-01T00:00:00"/>
    <s v="Multi-vehicle Collision"/>
    <s v="Side Collision"/>
    <s v="Minor Damage"/>
    <s v="Other"/>
    <s v="NY"/>
    <s v="Hillsdale"/>
    <s v="9240 Britain Ave"/>
    <n v="1"/>
    <n v="3"/>
    <s v="?"/>
    <n v="2"/>
    <n v="1"/>
    <s v="?"/>
    <n v="52290"/>
    <n v="5810"/>
    <n v="11620"/>
    <n v="34860"/>
    <s v="Nissan"/>
    <s v="Maxima"/>
    <n v="1997"/>
    <s v="N"/>
    <n v="0"/>
  </r>
  <r>
    <n v="440"/>
    <n v="57"/>
    <n v="648852"/>
    <d v="2007-03-15T00:00:00"/>
    <s v="IL"/>
    <s v="100/300"/>
    <n v="1000"/>
    <n v="995.55"/>
    <n v="5000000"/>
    <n v="604948"/>
    <x v="0"/>
    <x v="6"/>
    <s v="protective-serv"/>
    <s v="paintball"/>
    <s v="wife"/>
    <n v="51500"/>
    <n v="-52100"/>
    <d v="2015-02-02T00:00:00"/>
    <s v="Multi-vehicle Collision"/>
    <s v="Rear Collision"/>
    <s v="Major Damage"/>
    <s v="Police"/>
    <s v="SC"/>
    <s v="Arlington"/>
    <s v="6668 Andromedia Ridge"/>
    <n v="19"/>
    <n v="3"/>
    <s v="YES"/>
    <n v="0"/>
    <n v="3"/>
    <s v="?"/>
    <n v="68200"/>
    <n v="12400"/>
    <n v="12400"/>
    <n v="43400"/>
    <s v="Jeep"/>
    <s v="Wrangler"/>
    <n v="2007"/>
    <s v="Y"/>
    <n v="0"/>
  </r>
  <r>
    <n v="264"/>
    <n v="43"/>
    <n v="516959"/>
    <d v="2010-05-01T00:00:00"/>
    <s v="IL"/>
    <s v="100/300"/>
    <n v="500"/>
    <n v="1508.12"/>
    <n v="6000000"/>
    <n v="433275"/>
    <x v="0"/>
    <x v="1"/>
    <s v="craft-repair"/>
    <s v="basketball"/>
    <s v="wife"/>
    <n v="0"/>
    <n v="0"/>
    <d v="2015-01-20T00:00:00"/>
    <s v="Multi-vehicle Collision"/>
    <s v="Rear Collision"/>
    <s v="Major Damage"/>
    <s v="Other"/>
    <s v="NY"/>
    <s v="Columbus"/>
    <s v="5276 2nd Lane"/>
    <n v="0"/>
    <n v="3"/>
    <s v="?"/>
    <n v="2"/>
    <n v="1"/>
    <s v="NO"/>
    <n v="60750"/>
    <n v="13500"/>
    <n v="6750"/>
    <n v="40500"/>
    <s v="Jeep"/>
    <s v="Wrangler"/>
    <n v="2015"/>
    <s v="Y"/>
    <n v="0"/>
  </r>
  <r>
    <n v="66"/>
    <n v="30"/>
    <n v="984456"/>
    <d v="2003-06-24T00:00:00"/>
    <s v="IN"/>
    <s v="500/1000"/>
    <n v="500"/>
    <n v="484.67"/>
    <n v="0"/>
    <n v="608309"/>
    <x v="1"/>
    <x v="6"/>
    <s v="adm-clerical"/>
    <s v="paintball"/>
    <s v="wife"/>
    <n v="21100"/>
    <n v="-60800"/>
    <d v="2015-01-24T00:00:00"/>
    <s v="Multi-vehicle Collision"/>
    <s v="Front Collision"/>
    <s v="Major Damage"/>
    <s v="Fire"/>
    <s v="SC"/>
    <s v="Arlington"/>
    <s v="2889 Weaver St"/>
    <n v="2"/>
    <n v="3"/>
    <s v="?"/>
    <n v="0"/>
    <n v="2"/>
    <s v="YES"/>
    <n v="65560"/>
    <n v="11920"/>
    <n v="11920"/>
    <n v="41720"/>
    <s v="Volkswagen"/>
    <s v="Passat"/>
    <n v="2015"/>
    <s v="Y"/>
    <n v="0"/>
  </r>
  <r>
    <n v="366"/>
    <n v="50"/>
    <n v="801331"/>
    <d v="1990-07-08T00:00:00"/>
    <s v="IN"/>
    <s v="500/1000"/>
    <n v="1000"/>
    <n v="1561.41"/>
    <n v="0"/>
    <n v="462767"/>
    <x v="1"/>
    <x v="5"/>
    <s v="handlers-cleaners"/>
    <s v="basketball"/>
    <s v="husband"/>
    <n v="21200"/>
    <n v="0"/>
    <d v="2015-01-04T00:00:00"/>
    <s v="Multi-vehicle Collision"/>
    <s v="Rear Collision"/>
    <s v="Minor Damage"/>
    <s v="Police"/>
    <s v="NY"/>
    <s v="Arlington"/>
    <s v="1879 4th Lane"/>
    <n v="5"/>
    <n v="3"/>
    <s v="YES"/>
    <n v="1"/>
    <n v="3"/>
    <s v="NO"/>
    <n v="70290"/>
    <n v="12780"/>
    <n v="12780"/>
    <n v="44730"/>
    <s v="Mercedes"/>
    <s v="C300"/>
    <n v="2012"/>
    <s v="N"/>
    <n v="0"/>
  </r>
  <r>
    <n v="188"/>
    <n v="37"/>
    <n v="786103"/>
    <d v="1994-09-24T00:00:00"/>
    <s v="OH"/>
    <s v="100/300"/>
    <n v="500"/>
    <n v="1457.21"/>
    <n v="0"/>
    <n v="471785"/>
    <x v="1"/>
    <x v="7"/>
    <s v="adm-clerical"/>
    <s v="hiking"/>
    <s v="own-child"/>
    <n v="46300"/>
    <n v="0"/>
    <d v="2015-01-17T00:00:00"/>
    <s v="Single Vehicle Collision"/>
    <s v="Rear Collision"/>
    <s v="Total Loss"/>
    <s v="Ambulance"/>
    <s v="SC"/>
    <s v="Columbus"/>
    <s v="5499 Elm Hwy"/>
    <n v="6"/>
    <n v="1"/>
    <s v="?"/>
    <n v="2"/>
    <n v="0"/>
    <s v="YES"/>
    <n v="45000"/>
    <n v="5000"/>
    <n v="5000"/>
    <n v="35000"/>
    <s v="Suburu"/>
    <s v="Forrestor"/>
    <n v="2003"/>
    <s v="N"/>
    <n v="0"/>
  </r>
  <r>
    <n v="224"/>
    <n v="39"/>
    <n v="684193"/>
    <d v="2012-06-20T00:00:00"/>
    <s v="IL"/>
    <s v="500/1000"/>
    <n v="1000"/>
    <n v="1128.71"/>
    <n v="0"/>
    <n v="601397"/>
    <x v="1"/>
    <x v="7"/>
    <s v="prof-specialty"/>
    <s v="sleeping"/>
    <s v="other-relative"/>
    <n v="0"/>
    <n v="-47100"/>
    <d v="2015-02-04T00:00:00"/>
    <s v="Multi-vehicle Collision"/>
    <s v="Rear Collision"/>
    <s v="Total Loss"/>
    <s v="Fire"/>
    <s v="VA"/>
    <s v="Riverwood"/>
    <s v="8822 Sky St"/>
    <n v="21"/>
    <n v="3"/>
    <s v="YES"/>
    <n v="2"/>
    <n v="1"/>
    <s v="?"/>
    <n v="61800"/>
    <n v="12360"/>
    <n v="6180"/>
    <n v="43260"/>
    <s v="Suburu"/>
    <s v="Impreza"/>
    <n v="2007"/>
    <s v="N"/>
    <n v="0"/>
  </r>
  <r>
    <n v="253"/>
    <n v="46"/>
    <n v="247505"/>
    <d v="2006-04-19T00:00:00"/>
    <s v="IL"/>
    <s v="100/300"/>
    <n v="500"/>
    <n v="1358.2"/>
    <n v="0"/>
    <n v="477636"/>
    <x v="1"/>
    <x v="0"/>
    <s v="transport-moving"/>
    <s v="movies"/>
    <s v="husband"/>
    <n v="52900"/>
    <n v="0"/>
    <d v="2015-02-14T00:00:00"/>
    <s v="Multi-vehicle Collision"/>
    <s v="Front Collision"/>
    <s v="Major Damage"/>
    <s v="Ambulance"/>
    <s v="NY"/>
    <s v="Columbus"/>
    <s v="4254 Best Ridge"/>
    <n v="11"/>
    <n v="3"/>
    <s v="YES"/>
    <n v="0"/>
    <n v="0"/>
    <s v="NO"/>
    <n v="64570"/>
    <n v="5870"/>
    <n v="11740"/>
    <n v="46960"/>
    <s v="Jeep"/>
    <s v="Wrangler"/>
    <n v="2001"/>
    <s v="N"/>
    <n v="0"/>
  </r>
  <r>
    <n v="446"/>
    <n v="61"/>
    <n v="259792"/>
    <d v="1999-04-07T00:00:00"/>
    <s v="IL"/>
    <s v="100/300"/>
    <n v="1000"/>
    <n v="1232.79"/>
    <n v="0"/>
    <n v="441967"/>
    <x v="1"/>
    <x v="5"/>
    <s v="adm-clerical"/>
    <s v="reading"/>
    <s v="unmarried"/>
    <n v="49900"/>
    <n v="-62100"/>
    <d v="2015-01-07T00:00:00"/>
    <s v="Single Vehicle Collision"/>
    <s v="Rear Collision"/>
    <s v="Minor Damage"/>
    <s v="Other"/>
    <s v="VA"/>
    <s v="Springfield"/>
    <s v="5812 Weaver Ave"/>
    <n v="3"/>
    <n v="1"/>
    <s v="YES"/>
    <n v="2"/>
    <n v="0"/>
    <s v="YES"/>
    <n v="70500"/>
    <n v="7050"/>
    <n v="14100"/>
    <n v="49350"/>
    <s v="Suburu"/>
    <s v="Forrestor"/>
    <n v="2007"/>
    <s v="N"/>
    <n v="0"/>
  </r>
  <r>
    <n v="169"/>
    <n v="37"/>
    <n v="185124"/>
    <d v="2001-12-07T00:00:00"/>
    <s v="IL"/>
    <s v="100/300"/>
    <n v="1000"/>
    <n v="936.19"/>
    <n v="0"/>
    <n v="454776"/>
    <x v="0"/>
    <x v="7"/>
    <s v="armed-forces"/>
    <s v="movies"/>
    <s v="other-relative"/>
    <n v="70600"/>
    <n v="-48500"/>
    <d v="2015-02-02T00:00:00"/>
    <s v="Multi-vehicle Collision"/>
    <s v="Side Collision"/>
    <s v="Total Loss"/>
    <s v="Police"/>
    <s v="SC"/>
    <s v="Northbrook"/>
    <s v="7155 Apache Drive"/>
    <n v="4"/>
    <n v="3"/>
    <s v="?"/>
    <n v="2"/>
    <n v="1"/>
    <s v="YES"/>
    <n v="57900"/>
    <n v="17370"/>
    <n v="5790"/>
    <n v="34740"/>
    <s v="Audi"/>
    <s v="A5"/>
    <n v="2005"/>
    <s v="N"/>
    <n v="0"/>
  </r>
  <r>
    <n v="255"/>
    <n v="46"/>
    <n v="760700"/>
    <d v="2006-11-25T00:00:00"/>
    <s v="IL"/>
    <s v="250/500"/>
    <n v="500"/>
    <n v="1302.3399999999999"/>
    <n v="0"/>
    <n v="431532"/>
    <x v="1"/>
    <x v="7"/>
    <s v="prof-specialty"/>
    <s v="video-games"/>
    <s v="own-child"/>
    <n v="0"/>
    <n v="-52600"/>
    <d v="2015-01-12T00:00:00"/>
    <s v="Multi-vehicle Collision"/>
    <s v="Front Collision"/>
    <s v="Minor Damage"/>
    <s v="Fire"/>
    <s v="WV"/>
    <s v="Northbrook"/>
    <s v="1376 Pine St"/>
    <n v="2"/>
    <n v="3"/>
    <s v="NO"/>
    <n v="1"/>
    <n v="0"/>
    <s v="NO"/>
    <n v="57860"/>
    <n v="5260"/>
    <n v="10520"/>
    <n v="42080"/>
    <s v="Volkswagen"/>
    <s v="Jetta"/>
    <n v="2011"/>
    <s v="N"/>
    <n v="0"/>
  </r>
  <r>
    <n v="209"/>
    <n v="39"/>
    <n v="362407"/>
    <d v="1996-12-06T00:00:00"/>
    <s v="IN"/>
    <s v="100/300"/>
    <n v="500"/>
    <n v="1264.99"/>
    <n v="0"/>
    <n v="614169"/>
    <x v="0"/>
    <x v="1"/>
    <s v="transport-moving"/>
    <s v="polo"/>
    <s v="husband"/>
    <n v="67800"/>
    <n v="0"/>
    <d v="2015-01-01T00:00:00"/>
    <s v="Single Vehicle Collision"/>
    <s v="Side Collision"/>
    <s v="Minor Damage"/>
    <s v="Fire"/>
    <s v="VA"/>
    <s v="Northbrook"/>
    <s v="3340 3rd Hwy"/>
    <n v="22"/>
    <n v="1"/>
    <s v="?"/>
    <n v="1"/>
    <n v="1"/>
    <s v="NO"/>
    <n v="37800"/>
    <n v="8400"/>
    <n v="4200"/>
    <n v="25200"/>
    <s v="Chevrolet"/>
    <s v="Silverado"/>
    <n v="1995"/>
    <s v="N"/>
    <n v="0"/>
  </r>
  <r>
    <n v="210"/>
    <n v="37"/>
    <n v="389525"/>
    <d v="2012-07-10T00:00:00"/>
    <s v="OH"/>
    <s v="500/1000"/>
    <n v="500"/>
    <n v="1467.76"/>
    <n v="0"/>
    <n v="601425"/>
    <x v="1"/>
    <x v="0"/>
    <s v="tech-support"/>
    <s v="hiking"/>
    <s v="own-child"/>
    <n v="38700"/>
    <n v="-33100"/>
    <d v="2015-02-22T00:00:00"/>
    <s v="Single Vehicle Collision"/>
    <s v="Front Collision"/>
    <s v="Total Loss"/>
    <s v="Ambulance"/>
    <s v="NY"/>
    <s v="Northbend"/>
    <s v="3097 4th Drive"/>
    <n v="8"/>
    <n v="1"/>
    <s v="?"/>
    <n v="1"/>
    <n v="3"/>
    <s v="YES"/>
    <n v="63300"/>
    <n v="6330"/>
    <n v="6330"/>
    <n v="50640"/>
    <s v="Toyota"/>
    <s v="Highlander"/>
    <n v="2000"/>
    <s v="N"/>
    <n v="0"/>
  </r>
  <r>
    <n v="174"/>
    <n v="33"/>
    <n v="179538"/>
    <d v="2014-04-07T00:00:00"/>
    <s v="IN"/>
    <s v="250/500"/>
    <n v="2000"/>
    <n v="1124.43"/>
    <n v="0"/>
    <n v="477346"/>
    <x v="1"/>
    <x v="6"/>
    <s v="farming-fishing"/>
    <s v="paintball"/>
    <s v="own-child"/>
    <n v="0"/>
    <n v="0"/>
    <d v="2015-01-16T00:00:00"/>
    <s v="Multi-vehicle Collision"/>
    <s v="Rear Collision"/>
    <s v="Total Loss"/>
    <s v="Ambulance"/>
    <s v="WV"/>
    <s v="Northbrook"/>
    <s v="1916 Elm St"/>
    <n v="14"/>
    <n v="3"/>
    <s v="YES"/>
    <n v="0"/>
    <n v="1"/>
    <s v="YES"/>
    <n v="44200"/>
    <n v="8840"/>
    <n v="4420"/>
    <n v="30940"/>
    <s v="Saab"/>
    <n v="93"/>
    <n v="1995"/>
    <s v="N"/>
    <n v="0"/>
  </r>
  <r>
    <n v="70"/>
    <n v="28"/>
    <n v="265437"/>
    <d v="2003-10-11T00:00:00"/>
    <s v="IL"/>
    <s v="250/500"/>
    <n v="1000"/>
    <n v="1319.81"/>
    <n v="0"/>
    <n v="613587"/>
    <x v="0"/>
    <x v="5"/>
    <s v="machine-op-inspct"/>
    <s v="yachting"/>
    <s v="husband"/>
    <n v="67200"/>
    <n v="-59400"/>
    <d v="2015-01-28T00:00:00"/>
    <s v="Multi-vehicle Collision"/>
    <s v="Side Collision"/>
    <s v="Minor Damage"/>
    <s v="Police"/>
    <s v="WV"/>
    <s v="Arlington"/>
    <s v="8917 Cherokee Lane"/>
    <n v="14"/>
    <n v="4"/>
    <s v="NO"/>
    <n v="1"/>
    <n v="0"/>
    <s v="YES"/>
    <n v="31680"/>
    <n v="3520"/>
    <n v="3520"/>
    <n v="24640"/>
    <s v="Toyota"/>
    <s v="Camry"/>
    <n v="2006"/>
    <s v="N"/>
    <n v="0"/>
  </r>
  <r>
    <n v="89"/>
    <n v="32"/>
    <n v="266247"/>
    <d v="2015-01-17T00:00:00"/>
    <s v="IN"/>
    <s v="100/300"/>
    <n v="2000"/>
    <n v="1482.53"/>
    <n v="0"/>
    <n v="620358"/>
    <x v="1"/>
    <x v="0"/>
    <s v="tech-support"/>
    <s v="kayaking"/>
    <s v="not-in-family"/>
    <n v="49100"/>
    <n v="-45100"/>
    <d v="2015-01-23T00:00:00"/>
    <s v="Parked Car"/>
    <s v="?"/>
    <s v="Trivial Damage"/>
    <s v="Police"/>
    <s v="WV"/>
    <s v="Northbrook"/>
    <s v="8492 Weaver Hwy"/>
    <n v="5"/>
    <n v="1"/>
    <s v="YES"/>
    <n v="1"/>
    <n v="2"/>
    <s v="?"/>
    <n v="100"/>
    <n v="10"/>
    <n v="20"/>
    <n v="70"/>
    <s v="Audi"/>
    <s v="A3"/>
    <n v="2002"/>
    <s v="N"/>
    <n v="0"/>
  </r>
  <r>
    <n v="458"/>
    <n v="61"/>
    <n v="921851"/>
    <d v="1992-12-07T00:00:00"/>
    <s v="IN"/>
    <s v="100/300"/>
    <n v="1000"/>
    <n v="1328.18"/>
    <n v="0"/>
    <n v="617699"/>
    <x v="1"/>
    <x v="5"/>
    <s v="protective-serv"/>
    <s v="bungie-jumping"/>
    <s v="other-relative"/>
    <n v="53000"/>
    <n v="0"/>
    <d v="2015-02-25T00:00:00"/>
    <s v="Single Vehicle Collision"/>
    <s v="Front Collision"/>
    <s v="Minor Damage"/>
    <s v="Fire"/>
    <s v="WV"/>
    <s v="Columbus"/>
    <s v="3753 Francis Lane"/>
    <n v="18"/>
    <n v="1"/>
    <s v="NO"/>
    <n v="2"/>
    <n v="1"/>
    <s v="NO"/>
    <n v="56340"/>
    <n v="6260"/>
    <n v="6260"/>
    <n v="43820"/>
    <s v="Volkswagen"/>
    <s v="Passat"/>
    <n v="2003"/>
    <s v="N"/>
    <n v="0"/>
  </r>
  <r>
    <n v="239"/>
    <n v="40"/>
    <n v="488724"/>
    <d v="2004-11-29T00:00:00"/>
    <s v="IN"/>
    <s v="100/300"/>
    <n v="500"/>
    <n v="1463.95"/>
    <n v="0"/>
    <n v="430567"/>
    <x v="1"/>
    <x v="7"/>
    <s v="sales"/>
    <s v="skydiving"/>
    <s v="own-child"/>
    <n v="0"/>
    <n v="0"/>
    <d v="2015-02-11T00:00:00"/>
    <s v="Multi-vehicle Collision"/>
    <s v="Rear Collision"/>
    <s v="Total Loss"/>
    <s v="Police"/>
    <s v="NC"/>
    <s v="Springfield"/>
    <s v="4545 4th Ridge"/>
    <n v="20"/>
    <n v="3"/>
    <s v="?"/>
    <n v="0"/>
    <n v="0"/>
    <s v="YES"/>
    <n v="69740"/>
    <n v="6340"/>
    <n v="6340"/>
    <n v="57060"/>
    <s v="Dodge"/>
    <s v="Neon"/>
    <n v="2003"/>
    <s v="N"/>
    <n v="0"/>
  </r>
  <r>
    <n v="161"/>
    <n v="38"/>
    <n v="192524"/>
    <d v="2004-01-02T00:00:00"/>
    <s v="IL"/>
    <s v="100/300"/>
    <n v="2000"/>
    <n v="1133.8499999999999"/>
    <n v="0"/>
    <n v="439870"/>
    <x v="0"/>
    <x v="1"/>
    <s v="priv-house-serv"/>
    <s v="exercise"/>
    <s v="not-in-family"/>
    <n v="60200"/>
    <n v="0"/>
    <d v="2015-01-03T00:00:00"/>
    <s v="Multi-vehicle Collision"/>
    <s v="Front Collision"/>
    <s v="Total Loss"/>
    <s v="Police"/>
    <s v="WV"/>
    <s v="Springfield"/>
    <s v="2272 Embaracadero Drive"/>
    <n v="0"/>
    <n v="3"/>
    <s v="YES"/>
    <n v="2"/>
    <n v="2"/>
    <s v="YES"/>
    <n v="60480"/>
    <n v="5040"/>
    <n v="15120"/>
    <n v="40320"/>
    <s v="Volkswagen"/>
    <s v="Jetta"/>
    <n v="2003"/>
    <s v="N"/>
    <n v="0"/>
  </r>
  <r>
    <n v="446"/>
    <n v="61"/>
    <n v="338070"/>
    <d v="2006-01-25T00:00:00"/>
    <s v="IN"/>
    <s v="500/1000"/>
    <n v="1000"/>
    <n v="1037.32"/>
    <n v="0"/>
    <n v="438837"/>
    <x v="1"/>
    <x v="5"/>
    <s v="tech-support"/>
    <s v="skydiving"/>
    <s v="wife"/>
    <n v="0"/>
    <n v="-15700"/>
    <d v="2015-01-30T00:00:00"/>
    <s v="Multi-vehicle Collision"/>
    <s v="Rear Collision"/>
    <s v="Minor Damage"/>
    <s v="Police"/>
    <s v="NC"/>
    <s v="Hillsdale"/>
    <s v="5341 5th Ave"/>
    <n v="1"/>
    <n v="3"/>
    <s v="?"/>
    <n v="2"/>
    <n v="1"/>
    <s v="NO"/>
    <n v="80880"/>
    <n v="6740"/>
    <n v="13480"/>
    <n v="60660"/>
    <s v="Nissan"/>
    <s v="Ultima"/>
    <n v="2005"/>
    <s v="N"/>
    <n v="0"/>
  </r>
  <r>
    <n v="476"/>
    <n v="61"/>
    <n v="865607"/>
    <d v="1993-04-18T00:00:00"/>
    <s v="IN"/>
    <s v="250/500"/>
    <n v="1000"/>
    <n v="1562.8"/>
    <n v="0"/>
    <n v="458997"/>
    <x v="1"/>
    <x v="4"/>
    <s v="handlers-cleaners"/>
    <s v="dancing"/>
    <s v="not-in-family"/>
    <n v="42800"/>
    <n v="-68200"/>
    <d v="2015-01-18T00:00:00"/>
    <s v="Single Vehicle Collision"/>
    <s v="Front Collision"/>
    <s v="Total Loss"/>
    <s v="Fire"/>
    <s v="WV"/>
    <s v="Hillsdale"/>
    <s v="7745 Washington Ridge"/>
    <n v="10"/>
    <n v="1"/>
    <s v="?"/>
    <n v="1"/>
    <n v="2"/>
    <s v="YES"/>
    <n v="49390"/>
    <n v="8980"/>
    <n v="4490"/>
    <n v="35920"/>
    <s v="Suburu"/>
    <s v="Legacy"/>
    <n v="2009"/>
    <s v="N"/>
    <n v="0"/>
  </r>
  <r>
    <n v="70"/>
    <n v="29"/>
    <n v="963285"/>
    <d v="2006-12-09T00:00:00"/>
    <s v="IN"/>
    <s v="100/300"/>
    <n v="1000"/>
    <n v="1425.79"/>
    <n v="0"/>
    <n v="604147"/>
    <x v="1"/>
    <x v="0"/>
    <s v="armed-forces"/>
    <s v="video-games"/>
    <s v="other-relative"/>
    <n v="62400"/>
    <n v="-52300"/>
    <d v="2015-01-04T00:00:00"/>
    <s v="Single Vehicle Collision"/>
    <s v="Front Collision"/>
    <s v="Minor Damage"/>
    <s v="Ambulance"/>
    <s v="NC"/>
    <s v="Riverwood"/>
    <s v="1275 4th Ridge"/>
    <n v="12"/>
    <n v="1"/>
    <s v="NO"/>
    <n v="0"/>
    <n v="3"/>
    <s v="?"/>
    <n v="69360"/>
    <n v="11560"/>
    <n v="11560"/>
    <n v="46240"/>
    <s v="Dodge"/>
    <s v="RAM"/>
    <n v="2009"/>
    <s v="N"/>
    <n v="0"/>
  </r>
  <r>
    <n v="233"/>
    <n v="41"/>
    <n v="728491"/>
    <d v="1997-08-30T00:00:00"/>
    <s v="OH"/>
    <s v="500/1000"/>
    <n v="2000"/>
    <n v="1615.14"/>
    <n v="0"/>
    <n v="606638"/>
    <x v="1"/>
    <x v="2"/>
    <s v="tech-support"/>
    <s v="board-games"/>
    <s v="other-relative"/>
    <n v="67100"/>
    <n v="0"/>
    <d v="2015-01-20T00:00:00"/>
    <s v="Vehicle Theft"/>
    <s v="?"/>
    <s v="Minor Damage"/>
    <s v="None"/>
    <s v="NY"/>
    <s v="Springfield"/>
    <s v="4857 Weaver St"/>
    <n v="6"/>
    <n v="1"/>
    <s v="NO"/>
    <n v="0"/>
    <n v="1"/>
    <s v="?"/>
    <n v="3740"/>
    <n v="680"/>
    <n v="680"/>
    <n v="2380"/>
    <s v="Chevrolet"/>
    <s v="Malibu"/>
    <n v="2011"/>
    <s v="N"/>
    <n v="0"/>
  </r>
  <r>
    <n v="122"/>
    <n v="33"/>
    <n v="553436"/>
    <d v="1991-06-03T00:00:00"/>
    <s v="IL"/>
    <s v="250/500"/>
    <n v="500"/>
    <n v="1236.5"/>
    <n v="0"/>
    <n v="619620"/>
    <x v="0"/>
    <x v="1"/>
    <s v="other-service"/>
    <s v="bungie-jumping"/>
    <s v="husband"/>
    <n v="0"/>
    <n v="-48700"/>
    <d v="2015-02-12T00:00:00"/>
    <s v="Parked Car"/>
    <s v="?"/>
    <s v="Trivial Damage"/>
    <s v="None"/>
    <s v="NY"/>
    <s v="Hillsdale"/>
    <s v="8211 Sky Hwy"/>
    <n v="1"/>
    <n v="1"/>
    <s v="NO"/>
    <n v="0"/>
    <n v="1"/>
    <s v="NO"/>
    <n v="5060"/>
    <n v="460"/>
    <n v="920"/>
    <n v="3680"/>
    <s v="Nissan"/>
    <s v="Ultima"/>
    <n v="2003"/>
    <s v="N"/>
    <n v="0"/>
  </r>
  <r>
    <n v="335"/>
    <n v="48"/>
    <n v="440616"/>
    <d v="1995-09-06T00:00:00"/>
    <s v="IL"/>
    <s v="500/1000"/>
    <n v="2000"/>
    <n v="1017.97"/>
    <n v="0"/>
    <n v="441671"/>
    <x v="1"/>
    <x v="0"/>
    <s v="machine-op-inspct"/>
    <s v="chess"/>
    <s v="wife"/>
    <n v="59900"/>
    <n v="-34800"/>
    <d v="2015-02-19T00:00:00"/>
    <s v="Multi-vehicle Collision"/>
    <s v="Front Collision"/>
    <s v="Total Loss"/>
    <s v="Police"/>
    <s v="WV"/>
    <s v="Columbus"/>
    <s v="8617 Best Ave"/>
    <n v="21"/>
    <n v="3"/>
    <s v="NO"/>
    <n v="0"/>
    <n v="0"/>
    <s v="YES"/>
    <n v="35860"/>
    <n v="3260"/>
    <n v="6520"/>
    <n v="26080"/>
    <s v="BMW"/>
    <s v="X5"/>
    <n v="2005"/>
    <s v="Y"/>
    <n v="0"/>
  </r>
  <r>
    <n v="257"/>
    <n v="40"/>
    <n v="463237"/>
    <d v="2000-02-09T00:00:00"/>
    <s v="IN"/>
    <s v="100/300"/>
    <n v="2000"/>
    <n v="1306"/>
    <n v="0"/>
    <n v="610381"/>
    <x v="0"/>
    <x v="2"/>
    <s v="machine-op-inspct"/>
    <s v="cross-fit"/>
    <s v="husband"/>
    <n v="46100"/>
    <n v="-46900"/>
    <d v="2015-02-21T00:00:00"/>
    <s v="Multi-vehicle Collision"/>
    <s v="Front Collision"/>
    <s v="Major Damage"/>
    <s v="Ambulance"/>
    <s v="NY"/>
    <s v="Columbus"/>
    <s v="9856 Apache St"/>
    <n v="3"/>
    <n v="3"/>
    <s v="YES"/>
    <n v="2"/>
    <n v="1"/>
    <s v="?"/>
    <n v="50050"/>
    <n v="7700"/>
    <n v="3850"/>
    <n v="38500"/>
    <s v="Ford"/>
    <s v="Fusion"/>
    <n v="2008"/>
    <s v="Y"/>
    <n v="0"/>
  </r>
  <r>
    <n v="85"/>
    <n v="27"/>
    <n v="753452"/>
    <d v="1996-07-23T00:00:00"/>
    <s v="IL"/>
    <s v="500/1000"/>
    <n v="2000"/>
    <n v="1174.1400000000001"/>
    <n v="0"/>
    <n v="602416"/>
    <x v="0"/>
    <x v="6"/>
    <s v="priv-house-serv"/>
    <s v="dancing"/>
    <s v="unmarried"/>
    <n v="50400"/>
    <n v="-61500"/>
    <d v="2015-02-02T00:00:00"/>
    <s v="Multi-vehicle Collision"/>
    <s v="Rear Collision"/>
    <s v="Minor Damage"/>
    <s v="Fire"/>
    <s v="NY"/>
    <s v="Northbend"/>
    <s v="1951 Best Ave"/>
    <n v="14"/>
    <n v="4"/>
    <s v="YES"/>
    <n v="0"/>
    <n v="0"/>
    <s v="NO"/>
    <n v="59070"/>
    <n v="10740"/>
    <n v="5370"/>
    <n v="42960"/>
    <s v="Toyota"/>
    <s v="Camry"/>
    <n v="2012"/>
    <s v="N"/>
    <n v="0"/>
  </r>
  <r>
    <n v="133"/>
    <n v="30"/>
    <n v="920554"/>
    <d v="2005-09-21T00:00:00"/>
    <s v="IN"/>
    <s v="500/1000"/>
    <n v="1000"/>
    <n v="1231.01"/>
    <n v="0"/>
    <n v="459562"/>
    <x v="0"/>
    <x v="6"/>
    <s v="adm-clerical"/>
    <s v="board-games"/>
    <s v="husband"/>
    <n v="0"/>
    <n v="-31700"/>
    <d v="2015-02-01T00:00:00"/>
    <s v="Multi-vehicle Collision"/>
    <s v="Front Collision"/>
    <s v="Minor Damage"/>
    <s v="Fire"/>
    <s v="SC"/>
    <s v="Riverwood"/>
    <s v="1824 5th Lane"/>
    <n v="19"/>
    <n v="3"/>
    <s v="NO"/>
    <n v="1"/>
    <n v="2"/>
    <s v="?"/>
    <n v="28440"/>
    <n v="3160"/>
    <n v="3160"/>
    <n v="22120"/>
    <s v="Dodge"/>
    <s v="Neon"/>
    <n v="2007"/>
    <s v="N"/>
    <n v="0"/>
  </r>
  <r>
    <n v="119"/>
    <n v="34"/>
    <n v="594783"/>
    <d v="2011-12-30T00:00:00"/>
    <s v="IL"/>
    <s v="250/500"/>
    <n v="500"/>
    <n v="1299.18"/>
    <n v="0"/>
    <n v="463271"/>
    <x v="1"/>
    <x v="6"/>
    <s v="tech-support"/>
    <s v="hiking"/>
    <s v="wife"/>
    <n v="57100"/>
    <n v="0"/>
    <d v="2015-01-08T00:00:00"/>
    <s v="Single Vehicle Collision"/>
    <s v="Front Collision"/>
    <s v="Major Damage"/>
    <s v="Fire"/>
    <s v="OH"/>
    <s v="Springfield"/>
    <s v="7393 Washington St"/>
    <n v="7"/>
    <n v="1"/>
    <s v="YES"/>
    <n v="2"/>
    <n v="1"/>
    <s v="YES"/>
    <n v="45540"/>
    <n v="8280"/>
    <n v="8280"/>
    <n v="28980"/>
    <s v="Honda"/>
    <s v="Civic"/>
    <n v="1998"/>
    <s v="Y"/>
    <n v="0"/>
  </r>
  <r>
    <n v="169"/>
    <n v="34"/>
    <n v="725330"/>
    <d v="1996-07-21T00:00:00"/>
    <s v="IN"/>
    <s v="100/300"/>
    <n v="500"/>
    <n v="1469.75"/>
    <n v="0"/>
    <n v="458132"/>
    <x v="1"/>
    <x v="7"/>
    <s v="sales"/>
    <s v="reading"/>
    <s v="not-in-family"/>
    <n v="0"/>
    <n v="-57600"/>
    <d v="2015-01-16T00:00:00"/>
    <s v="Single Vehicle Collision"/>
    <s v="Rear Collision"/>
    <s v="Minor Damage"/>
    <s v="Fire"/>
    <s v="VA"/>
    <s v="Arlington"/>
    <s v="1386 Britain St"/>
    <n v="0"/>
    <n v="1"/>
    <s v="?"/>
    <n v="0"/>
    <n v="0"/>
    <s v="YES"/>
    <n v="38700"/>
    <n v="7740"/>
    <n v="3870"/>
    <n v="27090"/>
    <s v="Volkswagen"/>
    <s v="Passat"/>
    <n v="2012"/>
    <s v="N"/>
    <n v="0"/>
  </r>
  <r>
    <n v="225"/>
    <n v="39"/>
    <n v="607259"/>
    <d v="1996-04-08T00:00:00"/>
    <s v="OH"/>
    <s v="250/500"/>
    <n v="500"/>
    <n v="1390.72"/>
    <n v="0"/>
    <n v="448949"/>
    <x v="0"/>
    <x v="4"/>
    <s v="tech-support"/>
    <s v="paintball"/>
    <s v="other-relative"/>
    <n v="83900"/>
    <n v="-52100"/>
    <d v="2015-02-20T00:00:00"/>
    <s v="Parked Car"/>
    <s v="?"/>
    <s v="Trivial Damage"/>
    <s v="None"/>
    <s v="SC"/>
    <s v="Northbrook"/>
    <s v="7928 Maple Ridge"/>
    <n v="6"/>
    <n v="1"/>
    <s v="YES"/>
    <n v="2"/>
    <n v="1"/>
    <s v="YES"/>
    <n v="5830"/>
    <n v="1060"/>
    <n v="530"/>
    <n v="4240"/>
    <s v="Nissan"/>
    <s v="Pathfinder"/>
    <n v="2011"/>
    <s v="N"/>
    <n v="0"/>
  </r>
  <r>
    <n v="84"/>
    <n v="32"/>
    <n v="979336"/>
    <d v="2001-03-04T00:00:00"/>
    <s v="IL"/>
    <s v="500/1000"/>
    <n v="500"/>
    <n v="1694.09"/>
    <n v="7000000"/>
    <n v="603732"/>
    <x v="1"/>
    <x v="2"/>
    <s v="prof-specialty"/>
    <s v="cross-fit"/>
    <s v="husband"/>
    <n v="0"/>
    <n v="0"/>
    <d v="2015-01-30T00:00:00"/>
    <s v="Single Vehicle Collision"/>
    <s v="Rear Collision"/>
    <s v="Total Loss"/>
    <s v="Other"/>
    <s v="NY"/>
    <s v="Northbend"/>
    <s v="1546 Cherokee Ave"/>
    <n v="0"/>
    <n v="1"/>
    <s v="YES"/>
    <n v="0"/>
    <n v="2"/>
    <s v="?"/>
    <n v="57240"/>
    <n v="4770"/>
    <n v="9540"/>
    <n v="42930"/>
    <s v="BMW"/>
    <s v="X6"/>
    <n v="1995"/>
    <s v="Y"/>
    <n v="0"/>
  </r>
  <r>
    <n v="169"/>
    <n v="39"/>
    <n v="865201"/>
    <d v="2001-10-19T00:00:00"/>
    <s v="OH"/>
    <s v="100/300"/>
    <n v="2000"/>
    <n v="1140.1500000000001"/>
    <n v="0"/>
    <n v="608929"/>
    <x v="0"/>
    <x v="5"/>
    <s v="armed-forces"/>
    <s v="exercise"/>
    <s v="husband"/>
    <n v="0"/>
    <n v="-36800"/>
    <d v="2015-01-19T00:00:00"/>
    <s v="Multi-vehicle Collision"/>
    <s v="Rear Collision"/>
    <s v="Total Loss"/>
    <s v="Police"/>
    <s v="VA"/>
    <s v="Riverwood"/>
    <s v="2003 2nd Hwy"/>
    <n v="9"/>
    <n v="3"/>
    <s v="YES"/>
    <n v="0"/>
    <n v="3"/>
    <s v="NO"/>
    <n v="46200"/>
    <n v="4200"/>
    <n v="8400"/>
    <n v="33600"/>
    <s v="Suburu"/>
    <s v="Legacy"/>
    <n v="2015"/>
    <s v="N"/>
    <n v="0"/>
  </r>
  <r>
    <n v="124"/>
    <n v="32"/>
    <n v="140977"/>
    <d v="2006-08-18T00:00:00"/>
    <s v="IN"/>
    <s v="100/300"/>
    <n v="1000"/>
    <n v="1310.71"/>
    <n v="0"/>
    <n v="469875"/>
    <x v="1"/>
    <x v="4"/>
    <s v="farming-fishing"/>
    <s v="kayaking"/>
    <s v="wife"/>
    <n v="29300"/>
    <n v="0"/>
    <d v="2015-02-25T00:00:00"/>
    <s v="Single Vehicle Collision"/>
    <s v="Side Collision"/>
    <s v="Total Loss"/>
    <s v="Ambulance"/>
    <s v="NY"/>
    <s v="Columbus"/>
    <s v="9418 5th Hwy"/>
    <n v="23"/>
    <n v="1"/>
    <s v="YES"/>
    <n v="0"/>
    <n v="1"/>
    <s v="NO"/>
    <n v="57700"/>
    <n v="5770"/>
    <n v="5770"/>
    <n v="46160"/>
    <s v="Toyota"/>
    <s v="Camry"/>
    <n v="2003"/>
    <s v="N"/>
    <n v="0"/>
  </r>
  <r>
    <n v="320"/>
    <n v="48"/>
    <n v="787351"/>
    <d v="2013-04-28T00:00:00"/>
    <s v="IL"/>
    <s v="250/500"/>
    <n v="2000"/>
    <n v="1730.49"/>
    <n v="7000000"/>
    <n v="443342"/>
    <x v="0"/>
    <x v="6"/>
    <s v="transport-moving"/>
    <s v="hiking"/>
    <s v="not-in-family"/>
    <n v="46300"/>
    <n v="-41700"/>
    <d v="2015-01-24T00:00:00"/>
    <s v="Multi-vehicle Collision"/>
    <s v="Front Collision"/>
    <s v="Minor Damage"/>
    <s v="Fire"/>
    <s v="WV"/>
    <s v="Northbrook"/>
    <s v="8770 1st Lane"/>
    <n v="13"/>
    <n v="3"/>
    <s v="NO"/>
    <n v="2"/>
    <n v="0"/>
    <s v="NO"/>
    <n v="56160"/>
    <n v="4680"/>
    <n v="9360"/>
    <n v="42120"/>
    <s v="Saab"/>
    <n v="95"/>
    <n v="1995"/>
    <s v="N"/>
    <n v="0"/>
  </r>
  <r>
    <n v="297"/>
    <n v="47"/>
    <n v="272330"/>
    <d v="2009-11-29T00:00:00"/>
    <s v="IN"/>
    <s v="250/500"/>
    <n v="500"/>
    <n v="1616.65"/>
    <n v="7000000"/>
    <n v="456363"/>
    <x v="0"/>
    <x v="0"/>
    <s v="adm-clerical"/>
    <s v="movies"/>
    <s v="unmarried"/>
    <n v="0"/>
    <n v="-59500"/>
    <d v="2015-01-16T00:00:00"/>
    <s v="Multi-vehicle Collision"/>
    <s v="Side Collision"/>
    <s v="Total Loss"/>
    <s v="Fire"/>
    <s v="WV"/>
    <s v="Columbus"/>
    <s v="1087 Flute Drive"/>
    <n v="0"/>
    <n v="3"/>
    <s v="?"/>
    <n v="0"/>
    <n v="3"/>
    <s v="YES"/>
    <n v="44400"/>
    <n v="5550"/>
    <n v="5550"/>
    <n v="33300"/>
    <s v="Jeep"/>
    <s v="Grand Cherokee"/>
    <n v="1999"/>
    <s v="N"/>
    <n v="0"/>
  </r>
  <r>
    <n v="421"/>
    <n v="56"/>
    <n v="728025"/>
    <d v="1990-02-15T00:00:00"/>
    <s v="IN"/>
    <s v="100/300"/>
    <n v="500"/>
    <n v="1935.85"/>
    <n v="4000000"/>
    <n v="470826"/>
    <x v="0"/>
    <x v="4"/>
    <s v="machine-op-inspct"/>
    <s v="reading"/>
    <s v="own-child"/>
    <n v="49500"/>
    <n v="-81100"/>
    <d v="2015-01-12T00:00:00"/>
    <s v="Single Vehicle Collision"/>
    <s v="Rear Collision"/>
    <s v="Major Damage"/>
    <s v="Ambulance"/>
    <s v="NY"/>
    <s v="Hillsdale"/>
    <s v="2217 Tree Lane"/>
    <n v="7"/>
    <n v="1"/>
    <s v="?"/>
    <n v="2"/>
    <n v="3"/>
    <s v="?"/>
    <n v="92730"/>
    <n v="16860"/>
    <n v="8430"/>
    <n v="67440"/>
    <s v="Mercedes"/>
    <s v="E400"/>
    <n v="2004"/>
    <s v="Y"/>
    <n v="0"/>
  </r>
  <r>
    <n v="136"/>
    <n v="33"/>
    <n v="804608"/>
    <d v="2002-04-12T00:00:00"/>
    <s v="OH"/>
    <s v="250/500"/>
    <n v="1000"/>
    <n v="855.14"/>
    <n v="0"/>
    <n v="458582"/>
    <x v="1"/>
    <x v="1"/>
    <s v="craft-repair"/>
    <s v="paintball"/>
    <s v="not-in-family"/>
    <n v="37900"/>
    <n v="0"/>
    <d v="2015-01-04T00:00:00"/>
    <s v="Single Vehicle Collision"/>
    <s v="Side Collision"/>
    <s v="Minor Damage"/>
    <s v="Fire"/>
    <s v="NC"/>
    <s v="Northbrook"/>
    <s v="6741 Oak Ridge"/>
    <n v="23"/>
    <n v="1"/>
    <s v="YES"/>
    <n v="0"/>
    <n v="1"/>
    <s v="YES"/>
    <n v="30700"/>
    <n v="3070"/>
    <n v="6140"/>
    <n v="21490"/>
    <s v="Toyota"/>
    <s v="Corolla"/>
    <n v="2015"/>
    <s v="N"/>
    <n v="0"/>
  </r>
  <r>
    <n v="46"/>
    <n v="24"/>
    <n v="718829"/>
    <d v="1999-02-21T00:00:00"/>
    <s v="OH"/>
    <s v="250/500"/>
    <n v="2000"/>
    <n v="1568.47"/>
    <n v="4000000"/>
    <n v="454480"/>
    <x v="1"/>
    <x v="5"/>
    <s v="armed-forces"/>
    <s v="yachting"/>
    <s v="unmarried"/>
    <n v="46800"/>
    <n v="0"/>
    <d v="2015-02-02T00:00:00"/>
    <s v="Single Vehicle Collision"/>
    <s v="Side Collision"/>
    <s v="Major Damage"/>
    <s v="Fire"/>
    <s v="NY"/>
    <s v="Northbrook"/>
    <s v="2123 MLK Ridge"/>
    <n v="7"/>
    <n v="1"/>
    <s v="NO"/>
    <n v="2"/>
    <n v="0"/>
    <s v="?"/>
    <n v="56600"/>
    <n v="11320"/>
    <n v="5660"/>
    <n v="39620"/>
    <s v="Toyota"/>
    <s v="Camry"/>
    <n v="1999"/>
    <s v="N"/>
    <n v="0"/>
  </r>
  <r>
    <n v="34"/>
    <n v="24"/>
    <n v="482404"/>
    <d v="2011-06-18T00:00:00"/>
    <s v="IN"/>
    <s v="500/1000"/>
    <n v="2000"/>
    <n v="1550.53"/>
    <n v="0"/>
    <n v="435632"/>
    <x v="1"/>
    <x v="0"/>
    <s v="armed-forces"/>
    <s v="dancing"/>
    <s v="own-child"/>
    <n v="0"/>
    <n v="-27700"/>
    <d v="2015-02-01T00:00:00"/>
    <s v="Parked Car"/>
    <s v="?"/>
    <s v="Trivial Damage"/>
    <s v="None"/>
    <s v="VA"/>
    <s v="Hillsdale"/>
    <s v="4390 4th Drive"/>
    <n v="20"/>
    <n v="1"/>
    <s v="YES"/>
    <n v="0"/>
    <n v="1"/>
    <s v="?"/>
    <n v="3960"/>
    <n v="660"/>
    <n v="660"/>
    <n v="2640"/>
    <s v="Audi"/>
    <s v="A3"/>
    <n v="1998"/>
    <s v="N"/>
    <n v="0"/>
  </r>
  <r>
    <n v="95"/>
    <n v="30"/>
    <n v="331170"/>
    <d v="1995-03-26T00:00:00"/>
    <s v="IL"/>
    <s v="250/500"/>
    <n v="2000"/>
    <n v="1370.92"/>
    <n v="0"/>
    <n v="442206"/>
    <x v="0"/>
    <x v="6"/>
    <s v="transport-moving"/>
    <s v="video-games"/>
    <s v="unmarried"/>
    <n v="48900"/>
    <n v="0"/>
    <d v="2015-02-14T00:00:00"/>
    <s v="Single Vehicle Collision"/>
    <s v="Rear Collision"/>
    <s v="Minor Damage"/>
    <s v="Police"/>
    <s v="SC"/>
    <s v="Arlington"/>
    <s v="1437 3rd Lane"/>
    <n v="22"/>
    <n v="1"/>
    <s v="YES"/>
    <n v="0"/>
    <n v="3"/>
    <s v="?"/>
    <n v="34800"/>
    <n v="3480"/>
    <n v="6960"/>
    <n v="24360"/>
    <s v="Accura"/>
    <s v="MDX"/>
    <n v="1999"/>
    <s v="N"/>
    <n v="0"/>
  </r>
  <r>
    <n v="140"/>
    <n v="36"/>
    <n v="753056"/>
    <d v="1991-05-03T00:00:00"/>
    <s v="IN"/>
    <s v="250/500"/>
    <n v="500"/>
    <n v="1363.59"/>
    <n v="0"/>
    <n v="468303"/>
    <x v="1"/>
    <x v="7"/>
    <s v="armed-forces"/>
    <s v="kayaking"/>
    <s v="not-in-family"/>
    <n v="43200"/>
    <n v="0"/>
    <d v="2015-02-08T00:00:00"/>
    <s v="Multi-vehicle Collision"/>
    <s v="Rear Collision"/>
    <s v="Minor Damage"/>
    <s v="Other"/>
    <s v="NY"/>
    <s v="Riverwood"/>
    <s v="1186 Rock St"/>
    <n v="10"/>
    <n v="3"/>
    <s v="?"/>
    <n v="2"/>
    <n v="0"/>
    <s v="YES"/>
    <n v="79500"/>
    <n v="7950"/>
    <n v="7950"/>
    <n v="63600"/>
    <s v="Chevrolet"/>
    <s v="Tahoe"/>
    <n v="2000"/>
    <s v="N"/>
    <n v="0"/>
  </r>
  <r>
    <n v="200"/>
    <n v="34"/>
    <n v="910365"/>
    <d v="2001-12-19T00:00:00"/>
    <s v="IN"/>
    <s v="250/500"/>
    <n v="1000"/>
    <n v="828.42"/>
    <n v="3000000"/>
    <n v="467762"/>
    <x v="1"/>
    <x v="6"/>
    <s v="prof-specialty"/>
    <s v="basketball"/>
    <s v="other-relative"/>
    <n v="0"/>
    <n v="0"/>
    <d v="2015-01-22T00:00:00"/>
    <s v="Single Vehicle Collision"/>
    <s v="Front Collision"/>
    <s v="Total Loss"/>
    <s v="Police"/>
    <s v="NY"/>
    <s v="Arlington"/>
    <s v="4394 Oak St"/>
    <n v="10"/>
    <n v="1"/>
    <s v="?"/>
    <n v="2"/>
    <n v="2"/>
    <s v="NO"/>
    <n v="56000"/>
    <n v="5600"/>
    <n v="5600"/>
    <n v="44800"/>
    <s v="Chevrolet"/>
    <s v="Malibu"/>
    <n v="2009"/>
    <s v="N"/>
    <n v="0"/>
  </r>
  <r>
    <n v="123"/>
    <n v="29"/>
    <n v="379268"/>
    <d v="2012-08-05T00:00:00"/>
    <s v="IN"/>
    <s v="250/500"/>
    <n v="500"/>
    <n v="1209.6300000000001"/>
    <n v="0"/>
    <n v="447188"/>
    <x v="1"/>
    <x v="4"/>
    <s v="machine-op-inspct"/>
    <s v="chess"/>
    <s v="not-in-family"/>
    <n v="64800"/>
    <n v="-44200"/>
    <d v="2015-01-14T00:00:00"/>
    <s v="Single Vehicle Collision"/>
    <s v="Rear Collision"/>
    <s v="Minor Damage"/>
    <s v="Ambulance"/>
    <s v="NC"/>
    <s v="Arlington"/>
    <s v="8368 Cherokee Ave"/>
    <n v="17"/>
    <n v="1"/>
    <s v="YES"/>
    <n v="1"/>
    <n v="0"/>
    <s v="YES"/>
    <n v="73260"/>
    <n v="16280"/>
    <n v="0"/>
    <n v="56980"/>
    <s v="Volkswagen"/>
    <s v="Jetta"/>
    <n v="2014"/>
    <s v="Y"/>
    <n v="0"/>
  </r>
  <r>
    <n v="267"/>
    <n v="46"/>
    <n v="362843"/>
    <d v="2004-08-09T00:00:00"/>
    <s v="OH"/>
    <s v="250/500"/>
    <n v="2000"/>
    <n v="1111.17"/>
    <n v="0"/>
    <n v="469438"/>
    <x v="0"/>
    <x v="0"/>
    <s v="craft-repair"/>
    <s v="base-jumping"/>
    <s v="unmarried"/>
    <n v="35000"/>
    <n v="0"/>
    <d v="2015-02-03T00:00:00"/>
    <s v="Parked Car"/>
    <s v="?"/>
    <s v="Trivial Damage"/>
    <s v="None"/>
    <s v="WV"/>
    <s v="Arlington"/>
    <s v="4905 Best Lane"/>
    <n v="3"/>
    <n v="1"/>
    <s v="YES"/>
    <n v="2"/>
    <n v="3"/>
    <s v="YES"/>
    <n v="4950"/>
    <n v="900"/>
    <n v="450"/>
    <n v="3600"/>
    <s v="Toyota"/>
    <s v="Camry"/>
    <n v="1995"/>
    <s v="N"/>
    <n v="0"/>
  </r>
  <r>
    <n v="290"/>
    <n v="42"/>
    <n v="135400"/>
    <d v="2014-01-20T00:00:00"/>
    <s v="IN"/>
    <s v="500/1000"/>
    <n v="500"/>
    <n v="989.97"/>
    <n v="0"/>
    <n v="462519"/>
    <x v="0"/>
    <x v="4"/>
    <s v="machine-op-inspct"/>
    <s v="kayaking"/>
    <s v="own-child"/>
    <n v="32500"/>
    <n v="0"/>
    <d v="2015-01-20T00:00:00"/>
    <s v="Single Vehicle Collision"/>
    <s v="Rear Collision"/>
    <s v="Minor Damage"/>
    <s v="Ambulance"/>
    <s v="WV"/>
    <s v="Hillsdale"/>
    <s v="3618 Sky Ave"/>
    <n v="10"/>
    <n v="1"/>
    <s v="NO"/>
    <n v="0"/>
    <n v="1"/>
    <s v="NO"/>
    <n v="48000"/>
    <n v="4800"/>
    <n v="9600"/>
    <n v="33600"/>
    <s v="Saab"/>
    <n v="95"/>
    <n v="2013"/>
    <s v="N"/>
    <n v="0"/>
  </r>
  <r>
    <n v="45"/>
    <n v="37"/>
    <n v="798579"/>
    <d v="2011-12-19T00:00:00"/>
    <s v="IN"/>
    <s v="250/500"/>
    <n v="1000"/>
    <n v="1114.23"/>
    <n v="0"/>
    <n v="432534"/>
    <x v="0"/>
    <x v="6"/>
    <s v="prof-specialty"/>
    <s v="dancing"/>
    <s v="wife"/>
    <n v="0"/>
    <n v="0"/>
    <d v="2015-01-01T00:00:00"/>
    <s v="Single Vehicle Collision"/>
    <s v="Side Collision"/>
    <s v="Major Damage"/>
    <s v="Fire"/>
    <s v="SC"/>
    <s v="Arlington"/>
    <s v="5459 MLK Ave"/>
    <n v="1"/>
    <n v="1"/>
    <s v="YES"/>
    <n v="0"/>
    <n v="1"/>
    <s v="YES"/>
    <n v="52200"/>
    <n v="10440"/>
    <n v="5220"/>
    <n v="36540"/>
    <s v="Nissan"/>
    <s v="Pathfinder"/>
    <n v="2005"/>
    <s v="N"/>
    <n v="0"/>
  </r>
  <r>
    <n v="186"/>
    <n v="38"/>
    <n v="250833"/>
    <d v="2008-07-28T00:00:00"/>
    <s v="IN"/>
    <s v="250/500"/>
    <n v="2000"/>
    <n v="1347.31"/>
    <n v="0"/>
    <n v="436467"/>
    <x v="1"/>
    <x v="7"/>
    <s v="protective-serv"/>
    <s v="dancing"/>
    <s v="unmarried"/>
    <n v="80900"/>
    <n v="-111100"/>
    <d v="2015-02-02T00:00:00"/>
    <s v="Multi-vehicle Collision"/>
    <s v="Rear Collision"/>
    <s v="Minor Damage"/>
    <s v="Ambulance"/>
    <s v="NY"/>
    <s v="Springfield"/>
    <s v="1371 Texas Lane"/>
    <n v="1"/>
    <n v="3"/>
    <s v="NO"/>
    <n v="2"/>
    <n v="3"/>
    <s v="?"/>
    <n v="73800"/>
    <n v="12300"/>
    <n v="12300"/>
    <n v="49200"/>
    <s v="Audi"/>
    <s v="A3"/>
    <n v="1995"/>
    <s v="N"/>
    <n v="0"/>
  </r>
  <r>
    <n v="135"/>
    <n v="34"/>
    <n v="824116"/>
    <d v="1998-05-05T00:00:00"/>
    <s v="IL"/>
    <s v="250/500"/>
    <n v="2000"/>
    <n v="1687.53"/>
    <n v="0"/>
    <n v="465674"/>
    <x v="1"/>
    <x v="7"/>
    <s v="protective-serv"/>
    <s v="base-jumping"/>
    <s v="other-relative"/>
    <n v="0"/>
    <n v="-69600"/>
    <d v="2015-01-23T00:00:00"/>
    <s v="Single Vehicle Collision"/>
    <s v="Side Collision"/>
    <s v="Total Loss"/>
    <s v="Fire"/>
    <s v="NC"/>
    <s v="Northbend"/>
    <s v="2654 Embaracadero St"/>
    <n v="7"/>
    <n v="1"/>
    <s v="?"/>
    <n v="1"/>
    <n v="2"/>
    <s v="NO"/>
    <n v="78200"/>
    <n v="15640"/>
    <n v="7820"/>
    <n v="54740"/>
    <s v="Audi"/>
    <s v="A3"/>
    <n v="2009"/>
    <s v="N"/>
    <n v="0"/>
  </r>
  <r>
    <n v="110"/>
    <n v="33"/>
    <n v="322613"/>
    <d v="1995-04-16T00:00:00"/>
    <s v="IN"/>
    <s v="250/500"/>
    <n v="1000"/>
    <n v="1183.48"/>
    <n v="0"/>
    <n v="442389"/>
    <x v="0"/>
    <x v="2"/>
    <s v="other-service"/>
    <s v="bungie-jumping"/>
    <s v="husband"/>
    <n v="0"/>
    <n v="0"/>
    <d v="2015-01-26T00:00:00"/>
    <s v="Single Vehicle Collision"/>
    <s v="Rear Collision"/>
    <s v="Major Damage"/>
    <s v="Ambulance"/>
    <s v="VA"/>
    <s v="Northbend"/>
    <s v="2123 Texas Ave"/>
    <n v="19"/>
    <n v="1"/>
    <s v="?"/>
    <n v="2"/>
    <n v="3"/>
    <s v="NO"/>
    <n v="55200"/>
    <n v="13800"/>
    <n v="9200"/>
    <n v="32200"/>
    <s v="Saab"/>
    <n v="93"/>
    <n v="2015"/>
    <s v="Y"/>
    <n v="0"/>
  </r>
  <r>
    <n v="259"/>
    <n v="43"/>
    <n v="871305"/>
    <d v="1992-02-14T00:00:00"/>
    <s v="IL"/>
    <s v="500/1000"/>
    <n v="2000"/>
    <n v="1537.13"/>
    <n v="0"/>
    <n v="471614"/>
    <x v="1"/>
    <x v="1"/>
    <s v="handlers-cleaners"/>
    <s v="kayaking"/>
    <s v="own-child"/>
    <n v="0"/>
    <n v="-58300"/>
    <d v="2015-01-02T00:00:00"/>
    <s v="Multi-vehicle Collision"/>
    <s v="Side Collision"/>
    <s v="Total Loss"/>
    <s v="Other"/>
    <s v="NY"/>
    <s v="Northbend"/>
    <s v="4538 Flute Hwy"/>
    <n v="3"/>
    <n v="3"/>
    <s v="NO"/>
    <n v="0"/>
    <n v="2"/>
    <s v="YES"/>
    <n v="57060"/>
    <n v="6340"/>
    <n v="6340"/>
    <n v="44380"/>
    <s v="Ford"/>
    <s v="Fusion"/>
    <n v="2012"/>
    <s v="N"/>
    <n v="0"/>
  </r>
  <r>
    <n v="114"/>
    <n v="30"/>
    <n v="488037"/>
    <d v="2007-07-11T00:00:00"/>
    <s v="OH"/>
    <s v="250/500"/>
    <n v="1000"/>
    <n v="1173.25"/>
    <n v="0"/>
    <n v="442936"/>
    <x v="1"/>
    <x v="4"/>
    <s v="protective-serv"/>
    <s v="dancing"/>
    <s v="husband"/>
    <n v="0"/>
    <n v="-34700"/>
    <d v="2015-02-25T00:00:00"/>
    <s v="Vehicle Theft"/>
    <s v="?"/>
    <s v="Minor Damage"/>
    <s v="None"/>
    <s v="WV"/>
    <s v="Arlington"/>
    <s v="4434 Weaver St"/>
    <n v="3"/>
    <n v="1"/>
    <s v="NO"/>
    <n v="0"/>
    <n v="3"/>
    <s v="YES"/>
    <n v="4680"/>
    <n v="520"/>
    <n v="520"/>
    <n v="3640"/>
    <s v="Chevrolet"/>
    <s v="Malibu"/>
    <n v="2013"/>
    <s v="N"/>
    <n v="0"/>
  </r>
  <r>
    <n v="404"/>
    <n v="56"/>
    <n v="485813"/>
    <d v="2010-04-07T00:00:00"/>
    <s v="IN"/>
    <s v="250/500"/>
    <n v="1000"/>
    <n v="1361.16"/>
    <n v="4000000"/>
    <n v="437944"/>
    <x v="1"/>
    <x v="4"/>
    <s v="transport-moving"/>
    <s v="cross-fit"/>
    <s v="not-in-family"/>
    <n v="0"/>
    <n v="-63700"/>
    <d v="2015-01-15T00:00:00"/>
    <s v="Single Vehicle Collision"/>
    <s v="Front Collision"/>
    <s v="Minor Damage"/>
    <s v="Ambulance"/>
    <s v="VA"/>
    <s v="Hillsdale"/>
    <s v="2798 1st Ave"/>
    <n v="23"/>
    <n v="1"/>
    <s v="NO"/>
    <n v="2"/>
    <n v="0"/>
    <s v="YES"/>
    <n v="53100"/>
    <n v="5310"/>
    <n v="5310"/>
    <n v="42480"/>
    <s v="Accura"/>
    <s v="MDX"/>
    <n v="2005"/>
    <s v="Y"/>
    <n v="0"/>
  </r>
  <r>
    <n v="282"/>
    <n v="48"/>
    <n v="886473"/>
    <d v="1991-03-10T00:00:00"/>
    <s v="OH"/>
    <s v="500/1000"/>
    <n v="2000"/>
    <n v="1422.56"/>
    <n v="7000000"/>
    <n v="473705"/>
    <x v="1"/>
    <x v="0"/>
    <s v="prof-specialty"/>
    <s v="video-games"/>
    <s v="husband"/>
    <n v="26900"/>
    <n v="-55300"/>
    <d v="2015-02-09T00:00:00"/>
    <s v="Vehicle Theft"/>
    <s v="?"/>
    <s v="Minor Damage"/>
    <s v="None"/>
    <s v="WV"/>
    <s v="Springfield"/>
    <s v="2809 Francis Lane"/>
    <n v="7"/>
    <n v="1"/>
    <s v="?"/>
    <n v="1"/>
    <n v="2"/>
    <s v="NO"/>
    <n v="3520"/>
    <n v="640"/>
    <n v="320"/>
    <n v="2560"/>
    <s v="Accura"/>
    <s v="MDX"/>
    <n v="2013"/>
    <s v="N"/>
    <n v="0"/>
  </r>
  <r>
    <n v="57"/>
    <n v="25"/>
    <n v="907113"/>
    <d v="1996-01-20T00:00:00"/>
    <s v="IL"/>
    <s v="500/1000"/>
    <n v="2000"/>
    <n v="1143.06"/>
    <n v="0"/>
    <n v="469363"/>
    <x v="1"/>
    <x v="4"/>
    <s v="tech-support"/>
    <s v="dancing"/>
    <s v="own-child"/>
    <n v="63100"/>
    <n v="-54100"/>
    <d v="2015-01-16T00:00:00"/>
    <s v="Multi-vehicle Collision"/>
    <s v="Front Collision"/>
    <s v="Total Loss"/>
    <s v="Ambulance"/>
    <s v="VA"/>
    <s v="Riverwood"/>
    <s v="7281 Oak St"/>
    <n v="0"/>
    <n v="3"/>
    <s v="NO"/>
    <n v="0"/>
    <n v="1"/>
    <s v="YES"/>
    <n v="72900"/>
    <n v="14580"/>
    <n v="14580"/>
    <n v="43740"/>
    <s v="Nissan"/>
    <s v="Maxima"/>
    <n v="2010"/>
    <s v="N"/>
    <n v="0"/>
  </r>
  <r>
    <n v="215"/>
    <n v="38"/>
    <n v="833321"/>
    <d v="2010-03-01T00:00:00"/>
    <s v="IN"/>
    <s v="250/500"/>
    <n v="500"/>
    <n v="1405.71"/>
    <n v="0"/>
    <n v="465376"/>
    <x v="1"/>
    <x v="1"/>
    <s v="craft-repair"/>
    <s v="camping"/>
    <s v="unmarried"/>
    <n v="0"/>
    <n v="0"/>
    <d v="2015-02-01T00:00:00"/>
    <s v="Single Vehicle Collision"/>
    <s v="Rear Collision"/>
    <s v="Total Loss"/>
    <s v="Police"/>
    <s v="SC"/>
    <s v="Arlington"/>
    <s v="9878 Washington Ave"/>
    <n v="10"/>
    <n v="1"/>
    <s v="?"/>
    <n v="0"/>
    <n v="1"/>
    <s v="NO"/>
    <n v="70700"/>
    <n v="7070"/>
    <n v="14140"/>
    <n v="49490"/>
    <s v="Volkswagen"/>
    <s v="Passat"/>
    <n v="2008"/>
    <s v="N"/>
    <n v="0"/>
  </r>
  <r>
    <n v="140"/>
    <n v="30"/>
    <n v="521592"/>
    <d v="2014-06-15T00:00:00"/>
    <s v="IL"/>
    <s v="100/300"/>
    <n v="500"/>
    <n v="1354.2"/>
    <n v="0"/>
    <n v="438775"/>
    <x v="1"/>
    <x v="6"/>
    <s v="adm-clerical"/>
    <s v="bungie-jumping"/>
    <s v="wife"/>
    <n v="100500"/>
    <n v="0"/>
    <d v="2015-02-10T00:00:00"/>
    <s v="Multi-vehicle Collision"/>
    <s v="Side Collision"/>
    <s v="Minor Damage"/>
    <s v="Other"/>
    <s v="SC"/>
    <s v="Columbus"/>
    <s v="2537 5th Ave"/>
    <n v="4"/>
    <n v="4"/>
    <s v="?"/>
    <n v="0"/>
    <n v="0"/>
    <s v="?"/>
    <n v="60170"/>
    <n v="5470"/>
    <n v="10940"/>
    <n v="43760"/>
    <s v="Nissan"/>
    <s v="Pathfinder"/>
    <n v="2006"/>
    <s v="N"/>
    <n v="0"/>
  </r>
  <r>
    <n v="250"/>
    <n v="42"/>
    <n v="254837"/>
    <d v="2004-11-25T00:00:00"/>
    <s v="IN"/>
    <s v="100/300"/>
    <n v="500"/>
    <n v="1055.5999999999999"/>
    <n v="0"/>
    <n v="457962"/>
    <x v="0"/>
    <x v="5"/>
    <s v="exec-managerial"/>
    <s v="paintball"/>
    <s v="husband"/>
    <n v="69500"/>
    <n v="-40700"/>
    <d v="2015-01-03T00:00:00"/>
    <s v="Single Vehicle Collision"/>
    <s v="Rear Collision"/>
    <s v="Major Damage"/>
    <s v="Other"/>
    <s v="SC"/>
    <s v="Columbus"/>
    <s v="8493 Apache Drive"/>
    <n v="16"/>
    <n v="1"/>
    <s v="?"/>
    <n v="1"/>
    <n v="1"/>
    <s v="?"/>
    <n v="74800"/>
    <n v="13600"/>
    <n v="6800"/>
    <n v="54400"/>
    <s v="Ford"/>
    <s v="Fusion"/>
    <n v="2009"/>
    <s v="Y"/>
    <n v="0"/>
  </r>
  <r>
    <n v="286"/>
    <n v="41"/>
    <n v="634499"/>
    <d v="2000-08-26T00:00:00"/>
    <s v="IL"/>
    <s v="250/500"/>
    <n v="1000"/>
    <n v="999.43"/>
    <n v="0"/>
    <n v="477947"/>
    <x v="0"/>
    <x v="6"/>
    <s v="prof-specialty"/>
    <s v="paintball"/>
    <s v="wife"/>
    <n v="25800"/>
    <n v="0"/>
    <d v="2015-01-01T00:00:00"/>
    <s v="Vehicle Theft"/>
    <s v="?"/>
    <s v="Trivial Damage"/>
    <s v="Police"/>
    <s v="WV"/>
    <s v="Northbend"/>
    <s v="2878 Britain Hwy"/>
    <n v="3"/>
    <n v="1"/>
    <s v="YES"/>
    <n v="2"/>
    <n v="0"/>
    <s v="?"/>
    <n v="4100"/>
    <n v="820"/>
    <n v="410"/>
    <n v="2870"/>
    <s v="Chevrolet"/>
    <s v="Malibu"/>
    <n v="2009"/>
    <s v="N"/>
    <n v="0"/>
  </r>
  <r>
    <n v="356"/>
    <n v="47"/>
    <n v="574707"/>
    <d v="2005-08-23T00:00:00"/>
    <s v="IN"/>
    <s v="250/500"/>
    <n v="2000"/>
    <n v="1155.97"/>
    <n v="0"/>
    <n v="431104"/>
    <x v="0"/>
    <x v="5"/>
    <s v="prof-specialty"/>
    <s v="camping"/>
    <s v="husband"/>
    <n v="0"/>
    <n v="0"/>
    <d v="2015-02-23T00:00:00"/>
    <s v="Single Vehicle Collision"/>
    <s v="Side Collision"/>
    <s v="Minor Damage"/>
    <s v="Other"/>
    <s v="SC"/>
    <s v="Columbus"/>
    <s v="2862 Tree Ridge"/>
    <n v="5"/>
    <n v="1"/>
    <s v="YES"/>
    <n v="0"/>
    <n v="3"/>
    <s v="?"/>
    <n v="61490"/>
    <n v="5590"/>
    <n v="11180"/>
    <n v="44720"/>
    <s v="Dodge"/>
    <s v="RAM"/>
    <n v="2009"/>
    <s v="N"/>
    <n v="0"/>
  </r>
  <r>
    <n v="65"/>
    <n v="29"/>
    <n v="476839"/>
    <d v="1990-08-09T00:00:00"/>
    <s v="IL"/>
    <s v="250/500"/>
    <n v="1000"/>
    <n v="1726.91"/>
    <n v="0"/>
    <n v="456570"/>
    <x v="0"/>
    <x v="5"/>
    <s v="other-service"/>
    <s v="basketball"/>
    <s v="own-child"/>
    <n v="0"/>
    <n v="0"/>
    <d v="2015-01-28T00:00:00"/>
    <s v="Vehicle Theft"/>
    <s v="?"/>
    <s v="Trivial Damage"/>
    <s v="None"/>
    <s v="VA"/>
    <s v="Hillsdale"/>
    <s v="4453 Best Ave"/>
    <n v="14"/>
    <n v="1"/>
    <s v="?"/>
    <n v="0"/>
    <n v="0"/>
    <s v="?"/>
    <n v="7200"/>
    <n v="720"/>
    <n v="1440"/>
    <n v="5040"/>
    <s v="Audi"/>
    <s v="A5"/>
    <n v="1999"/>
    <s v="N"/>
    <n v="0"/>
  </r>
  <r>
    <n v="187"/>
    <n v="34"/>
    <n v="149601"/>
    <d v="2003-03-28T00:00:00"/>
    <s v="IN"/>
    <s v="500/1000"/>
    <n v="500"/>
    <n v="1232.57"/>
    <n v="0"/>
    <n v="612986"/>
    <x v="1"/>
    <x v="1"/>
    <s v="machine-op-inspct"/>
    <s v="polo"/>
    <s v="not-in-family"/>
    <n v="59500"/>
    <n v="0"/>
    <d v="2015-02-22T00:00:00"/>
    <s v="Multi-vehicle Collision"/>
    <s v="Side Collision"/>
    <s v="Minor Damage"/>
    <s v="Fire"/>
    <s v="NY"/>
    <s v="Arlington"/>
    <s v="5191 4th St"/>
    <n v="7"/>
    <n v="3"/>
    <s v="?"/>
    <n v="0"/>
    <n v="0"/>
    <s v="?"/>
    <n v="45100"/>
    <n v="8200"/>
    <n v="4100"/>
    <n v="32800"/>
    <s v="Nissan"/>
    <s v="Pathfinder"/>
    <n v="2011"/>
    <s v="N"/>
    <n v="0"/>
  </r>
  <r>
    <n v="386"/>
    <n v="53"/>
    <n v="630683"/>
    <d v="2007-10-23T00:00:00"/>
    <s v="OH"/>
    <s v="250/500"/>
    <n v="500"/>
    <n v="1078.6500000000001"/>
    <n v="0"/>
    <n v="615730"/>
    <x v="0"/>
    <x v="7"/>
    <s v="craft-repair"/>
    <s v="camping"/>
    <s v="not-in-family"/>
    <n v="36800"/>
    <n v="0"/>
    <d v="2015-01-03T00:00:00"/>
    <s v="Single Vehicle Collision"/>
    <s v="Front Collision"/>
    <s v="Minor Damage"/>
    <s v="Police"/>
    <s v="WV"/>
    <s v="Northbend"/>
    <s v="1364 Best St"/>
    <n v="16"/>
    <n v="1"/>
    <s v="?"/>
    <n v="2"/>
    <n v="3"/>
    <s v="YES"/>
    <n v="66660"/>
    <n v="12120"/>
    <n v="6060"/>
    <n v="48480"/>
    <s v="Honda"/>
    <s v="Civic"/>
    <n v="2006"/>
    <s v="N"/>
    <n v="0"/>
  </r>
  <r>
    <n v="197"/>
    <n v="41"/>
    <n v="500639"/>
    <d v="1996-06-27T00:00:00"/>
    <s v="OH"/>
    <s v="500/1000"/>
    <n v="1000"/>
    <n v="1324.78"/>
    <n v="0"/>
    <n v="478640"/>
    <x v="1"/>
    <x v="1"/>
    <s v="prof-specialty"/>
    <s v="basketball"/>
    <s v="not-in-family"/>
    <n v="0"/>
    <n v="-64500"/>
    <d v="2015-01-10T00:00:00"/>
    <s v="Single Vehicle Collision"/>
    <s v="Front Collision"/>
    <s v="Major Damage"/>
    <s v="Police"/>
    <s v="NC"/>
    <s v="Northbrook"/>
    <s v="8946 2nd Drive"/>
    <n v="6"/>
    <n v="1"/>
    <s v="NO"/>
    <n v="2"/>
    <n v="2"/>
    <s v="YES"/>
    <n v="76400"/>
    <n v="15280"/>
    <n v="7640"/>
    <n v="53480"/>
    <s v="Volkswagen"/>
    <s v="Jetta"/>
    <n v="1997"/>
    <s v="Y"/>
    <n v="0"/>
  </r>
  <r>
    <n v="166"/>
    <n v="37"/>
    <n v="352120"/>
    <d v="1994-12-11T00:00:00"/>
    <s v="IN"/>
    <s v="250/500"/>
    <n v="500"/>
    <n v="1518.54"/>
    <n v="0"/>
    <n v="470510"/>
    <x v="1"/>
    <x v="0"/>
    <s v="craft-repair"/>
    <s v="kayaking"/>
    <s v="not-in-family"/>
    <n v="0"/>
    <n v="0"/>
    <d v="2015-01-25T00:00:00"/>
    <s v="Single Vehicle Collision"/>
    <s v="Rear Collision"/>
    <s v="Total Loss"/>
    <s v="Ambulance"/>
    <s v="PA"/>
    <s v="Riverwood"/>
    <s v="3726 MLK Hwy"/>
    <n v="10"/>
    <n v="1"/>
    <s v="YES"/>
    <n v="1"/>
    <n v="1"/>
    <s v="NO"/>
    <n v="58300"/>
    <n v="10600"/>
    <n v="10600"/>
    <n v="37100"/>
    <s v="Ford"/>
    <s v="F150"/>
    <n v="2001"/>
    <s v="N"/>
    <n v="0"/>
  </r>
  <r>
    <n v="293"/>
    <n v="49"/>
    <n v="569245"/>
    <d v="1995-12-05T00:00:00"/>
    <s v="IL"/>
    <s v="100/300"/>
    <n v="2000"/>
    <n v="1239.06"/>
    <n v="0"/>
    <n v="439360"/>
    <x v="1"/>
    <x v="7"/>
    <s v="transport-moving"/>
    <s v="skydiving"/>
    <s v="husband"/>
    <n v="34900"/>
    <n v="0"/>
    <d v="2015-01-10T00:00:00"/>
    <s v="Single Vehicle Collision"/>
    <s v="Front Collision"/>
    <s v="Total Loss"/>
    <s v="Police"/>
    <s v="SC"/>
    <s v="Riverwood"/>
    <s v="2820 Britain St"/>
    <n v="19"/>
    <n v="1"/>
    <s v="?"/>
    <n v="1"/>
    <n v="1"/>
    <s v="?"/>
    <n v="57310"/>
    <n v="5210"/>
    <n v="10420"/>
    <n v="41680"/>
    <s v="Volkswagen"/>
    <s v="Passat"/>
    <n v="2002"/>
    <s v="N"/>
    <n v="0"/>
  </r>
  <r>
    <n v="179"/>
    <n v="32"/>
    <n v="907012"/>
    <d v="1996-12-15T00:00:00"/>
    <s v="OH"/>
    <s v="500/1000"/>
    <n v="2000"/>
    <n v="1246.68"/>
    <n v="0"/>
    <n v="440251"/>
    <x v="1"/>
    <x v="1"/>
    <s v="priv-house-serv"/>
    <s v="movies"/>
    <s v="own-child"/>
    <n v="0"/>
    <n v="0"/>
    <d v="2015-01-28T00:00:00"/>
    <s v="Single Vehicle Collision"/>
    <s v="Front Collision"/>
    <s v="Minor Damage"/>
    <s v="Fire"/>
    <s v="NY"/>
    <s v="Arlington"/>
    <s v="2646 MLK Drive"/>
    <n v="10"/>
    <n v="1"/>
    <s v="?"/>
    <n v="0"/>
    <n v="1"/>
    <s v="?"/>
    <n v="53100"/>
    <n v="5900"/>
    <n v="5900"/>
    <n v="41300"/>
    <s v="Suburu"/>
    <s v="Impreza"/>
    <n v="2006"/>
    <s v="N"/>
    <n v="0"/>
  </r>
  <r>
    <n v="76"/>
    <n v="24"/>
    <n v="700074"/>
    <d v="2011-06-06T00:00:00"/>
    <s v="OH"/>
    <s v="250/500"/>
    <n v="1000"/>
    <n v="1622.67"/>
    <n v="0"/>
    <n v="600313"/>
    <x v="1"/>
    <x v="0"/>
    <s v="priv-house-serv"/>
    <s v="paintball"/>
    <s v="husband"/>
    <n v="0"/>
    <n v="0"/>
    <d v="2015-02-18T00:00:00"/>
    <s v="Multi-vehicle Collision"/>
    <s v="Side Collision"/>
    <s v="Total Loss"/>
    <s v="Ambulance"/>
    <s v="WV"/>
    <s v="Riverwood"/>
    <s v="6256 Elm St"/>
    <n v="6"/>
    <n v="3"/>
    <s v="NO"/>
    <n v="1"/>
    <n v="1"/>
    <s v="?"/>
    <n v="74700"/>
    <n v="14940"/>
    <n v="7470"/>
    <n v="52290"/>
    <s v="Suburu"/>
    <s v="Forrestor"/>
    <n v="1997"/>
    <s v="N"/>
    <n v="0"/>
  </r>
  <r>
    <n v="105"/>
    <n v="28"/>
    <n v="866805"/>
    <d v="1995-12-13T00:00:00"/>
    <s v="OH"/>
    <s v="250/500"/>
    <n v="500"/>
    <n v="1082.3599999999999"/>
    <n v="0"/>
    <n v="452216"/>
    <x v="1"/>
    <x v="2"/>
    <s v="prof-specialty"/>
    <s v="golf"/>
    <s v="own-child"/>
    <n v="0"/>
    <n v="0"/>
    <d v="2015-01-24T00:00:00"/>
    <s v="Multi-vehicle Collision"/>
    <s v="Rear Collision"/>
    <s v="Major Damage"/>
    <s v="Fire"/>
    <s v="SC"/>
    <s v="Riverwood"/>
    <s v="9724 Maple St"/>
    <n v="12"/>
    <n v="3"/>
    <s v="NO"/>
    <n v="2"/>
    <n v="2"/>
    <s v="NO"/>
    <n v="60500"/>
    <n v="12100"/>
    <n v="6050"/>
    <n v="42350"/>
    <s v="Audi"/>
    <s v="A5"/>
    <n v="1995"/>
    <s v="N"/>
    <n v="0"/>
  </r>
  <r>
    <n v="97"/>
    <n v="26"/>
    <n v="951863"/>
    <d v="1997-10-28T00:00:00"/>
    <s v="OH"/>
    <s v="250/500"/>
    <n v="1000"/>
    <n v="1270.55"/>
    <n v="0"/>
    <n v="478532"/>
    <x v="0"/>
    <x v="4"/>
    <s v="protective-serv"/>
    <s v="chess"/>
    <s v="unmarried"/>
    <n v="0"/>
    <n v="-72100"/>
    <d v="2015-01-20T00:00:00"/>
    <s v="Multi-vehicle Collision"/>
    <s v="Side Collision"/>
    <s v="Total Loss"/>
    <s v="Other"/>
    <s v="NC"/>
    <s v="Riverwood"/>
    <s v="7397 4th Drive"/>
    <n v="10"/>
    <n v="3"/>
    <s v="YES"/>
    <n v="2"/>
    <n v="3"/>
    <s v="NO"/>
    <n v="84920"/>
    <n v="7720"/>
    <n v="15440"/>
    <n v="61760"/>
    <s v="Jeep"/>
    <s v="Wrangler"/>
    <n v="2006"/>
    <s v="Y"/>
    <n v="0"/>
  </r>
  <r>
    <n v="148"/>
    <n v="36"/>
    <n v="211578"/>
    <d v="1996-01-04T00:00:00"/>
    <s v="IL"/>
    <s v="500/1000"/>
    <n v="1000"/>
    <n v="1236.32"/>
    <n v="5000000"/>
    <n v="616929"/>
    <x v="1"/>
    <x v="0"/>
    <s v="adm-clerical"/>
    <s v="hiking"/>
    <s v="own-child"/>
    <n v="55100"/>
    <n v="0"/>
    <d v="2015-01-10T00:00:00"/>
    <s v="Single Vehicle Collision"/>
    <s v="Side Collision"/>
    <s v="Total Loss"/>
    <s v="Police"/>
    <s v="PA"/>
    <s v="Northbrook"/>
    <s v="3488 Flute Lane"/>
    <n v="0"/>
    <n v="1"/>
    <s v="NO"/>
    <n v="2"/>
    <n v="0"/>
    <s v="NO"/>
    <n v="61050"/>
    <n v="5550"/>
    <n v="11100"/>
    <n v="44400"/>
    <s v="Dodge"/>
    <s v="Neon"/>
    <n v="2009"/>
    <s v="N"/>
    <n v="0"/>
  </r>
  <r>
    <n v="77"/>
    <n v="26"/>
    <n v="357394"/>
    <d v="2008-05-09T00:00:00"/>
    <s v="IL"/>
    <s v="250/500"/>
    <n v="2000"/>
    <n v="785.82"/>
    <n v="0"/>
    <n v="620207"/>
    <x v="0"/>
    <x v="7"/>
    <s v="exec-managerial"/>
    <s v="movies"/>
    <s v="other-relative"/>
    <n v="49700"/>
    <n v="0"/>
    <d v="2015-01-07T00:00:00"/>
    <s v="Multi-vehicle Collision"/>
    <s v="Rear Collision"/>
    <s v="Major Damage"/>
    <s v="Police"/>
    <s v="NY"/>
    <s v="Hillsdale"/>
    <s v="9082 3rd Lane"/>
    <n v="12"/>
    <n v="3"/>
    <s v="YES"/>
    <n v="2"/>
    <n v="0"/>
    <s v="?"/>
    <n v="69080"/>
    <n v="12560"/>
    <n v="6280"/>
    <n v="50240"/>
    <s v="Audi"/>
    <s v="A5"/>
    <n v="2009"/>
    <s v="Y"/>
    <n v="0"/>
  </r>
  <r>
    <n v="295"/>
    <n v="46"/>
    <n v="863749"/>
    <d v="2009-12-05T00:00:00"/>
    <s v="IN"/>
    <s v="250/500"/>
    <n v="500"/>
    <n v="1265.8399999999999"/>
    <n v="0"/>
    <n v="605743"/>
    <x v="1"/>
    <x v="7"/>
    <s v="prof-specialty"/>
    <s v="paintball"/>
    <s v="own-child"/>
    <n v="52200"/>
    <n v="-44500"/>
    <d v="2015-01-16T00:00:00"/>
    <s v="Vehicle Theft"/>
    <s v="?"/>
    <s v="Minor Damage"/>
    <s v="None"/>
    <s v="VA"/>
    <s v="Arlington"/>
    <s v="1941 5th Ridge"/>
    <n v="10"/>
    <n v="1"/>
    <s v="YES"/>
    <n v="1"/>
    <n v="3"/>
    <s v="YES"/>
    <n v="4560"/>
    <n v="760"/>
    <n v="380"/>
    <n v="3420"/>
    <s v="Nissan"/>
    <s v="Pathfinder"/>
    <n v="2007"/>
    <s v="N"/>
    <n v="0"/>
  </r>
  <r>
    <n v="126"/>
    <n v="28"/>
    <n v="596914"/>
    <d v="1992-01-05T00:00:00"/>
    <s v="IN"/>
    <s v="250/500"/>
    <n v="500"/>
    <n v="1508.9"/>
    <n v="0"/>
    <n v="472814"/>
    <x v="1"/>
    <x v="7"/>
    <s v="machine-op-inspct"/>
    <s v="skydiving"/>
    <s v="other-relative"/>
    <n v="0"/>
    <n v="0"/>
    <d v="2015-01-01T00:00:00"/>
    <s v="Multi-vehicle Collision"/>
    <s v="Rear Collision"/>
    <s v="Total Loss"/>
    <s v="Police"/>
    <s v="WV"/>
    <s v="Northbend"/>
    <s v="5333 MLK Lane"/>
    <n v="3"/>
    <n v="4"/>
    <s v="NO"/>
    <n v="0"/>
    <n v="1"/>
    <s v="?"/>
    <n v="67800"/>
    <n v="11300"/>
    <n v="11300"/>
    <n v="45200"/>
    <s v="Ford"/>
    <s v="F150"/>
    <n v="2011"/>
    <s v="N"/>
    <n v="0"/>
  </r>
  <r>
    <n v="132"/>
    <n v="32"/>
    <n v="684653"/>
    <d v="1997-11-15T00:00:00"/>
    <s v="OH"/>
    <s v="250/500"/>
    <n v="2000"/>
    <n v="1106.8399999999999"/>
    <n v="0"/>
    <n v="464362"/>
    <x v="0"/>
    <x v="1"/>
    <s v="other-service"/>
    <s v="reading"/>
    <s v="wife"/>
    <n v="43100"/>
    <n v="-31900"/>
    <d v="2015-01-07T00:00:00"/>
    <s v="Vehicle Theft"/>
    <s v="?"/>
    <s v="Minor Damage"/>
    <s v="Police"/>
    <s v="SC"/>
    <s v="Riverwood"/>
    <s v="4577 Sky Hwy"/>
    <n v="21"/>
    <n v="1"/>
    <s v="YES"/>
    <n v="1"/>
    <n v="1"/>
    <s v="YES"/>
    <n v="5600"/>
    <n v="1120"/>
    <n v="560"/>
    <n v="3920"/>
    <s v="Suburu"/>
    <s v="Legacy"/>
    <n v="2005"/>
    <s v="N"/>
    <n v="0"/>
  </r>
  <r>
    <n v="370"/>
    <n v="55"/>
    <n v="528259"/>
    <d v="2012-12-22T00:00:00"/>
    <s v="IN"/>
    <s v="500/1000"/>
    <n v="2000"/>
    <n v="1389.13"/>
    <n v="7000000"/>
    <n v="456203"/>
    <x v="0"/>
    <x v="7"/>
    <s v="other-service"/>
    <s v="basketball"/>
    <s v="wife"/>
    <n v="0"/>
    <n v="-53200"/>
    <d v="2015-02-17T00:00:00"/>
    <s v="Vehicle Theft"/>
    <s v="?"/>
    <s v="Minor Damage"/>
    <s v="None"/>
    <s v="NC"/>
    <s v="Northbrook"/>
    <s v="4814 Lincoln Lane"/>
    <n v="6"/>
    <n v="1"/>
    <s v="?"/>
    <n v="0"/>
    <n v="2"/>
    <s v="?"/>
    <n v="9000"/>
    <n v="900"/>
    <n v="1800"/>
    <n v="6300"/>
    <s v="Mercedes"/>
    <s v="ML350"/>
    <n v="2015"/>
    <s v="N"/>
    <n v="0"/>
  </r>
  <r>
    <n v="257"/>
    <n v="43"/>
    <n v="797636"/>
    <d v="1992-05-19T00:00:00"/>
    <s v="IN"/>
    <s v="100/300"/>
    <n v="1000"/>
    <n v="974.84"/>
    <n v="0"/>
    <n v="468984"/>
    <x v="1"/>
    <x v="7"/>
    <s v="transport-moving"/>
    <s v="kayaking"/>
    <s v="other-relative"/>
    <n v="52100"/>
    <n v="0"/>
    <d v="2015-02-26T00:00:00"/>
    <s v="Single Vehicle Collision"/>
    <s v="Rear Collision"/>
    <s v="Total Loss"/>
    <s v="Police"/>
    <s v="VA"/>
    <s v="Northbend"/>
    <s v="2381 1st Hwy"/>
    <n v="0"/>
    <n v="1"/>
    <s v="NO"/>
    <n v="0"/>
    <n v="1"/>
    <s v="YES"/>
    <n v="85320"/>
    <n v="21330"/>
    <n v="7110"/>
    <n v="56880"/>
    <s v="Nissan"/>
    <s v="Pathfinder"/>
    <n v="2006"/>
    <s v="N"/>
    <n v="0"/>
  </r>
  <r>
    <n v="9"/>
    <n v="24"/>
    <n v="326180"/>
    <d v="2002-05-25T00:00:00"/>
    <s v="IL"/>
    <s v="100/300"/>
    <n v="2000"/>
    <n v="1304.46"/>
    <n v="0"/>
    <n v="473349"/>
    <x v="1"/>
    <x v="1"/>
    <s v="machine-op-inspct"/>
    <s v="golf"/>
    <s v="other-relative"/>
    <n v="51700"/>
    <n v="-33300"/>
    <d v="2015-01-31T00:00:00"/>
    <s v="Vehicle Theft"/>
    <s v="?"/>
    <s v="Trivial Damage"/>
    <s v="None"/>
    <s v="NC"/>
    <s v="Arlington"/>
    <s v="6939 3rd Hwy"/>
    <n v="6"/>
    <n v="1"/>
    <s v="NO"/>
    <n v="0"/>
    <n v="3"/>
    <s v="YES"/>
    <n v="5940"/>
    <n v="540"/>
    <n v="1080"/>
    <n v="4320"/>
    <s v="Audi"/>
    <s v="A5"/>
    <n v="2001"/>
    <s v="Y"/>
    <n v="0"/>
  </r>
  <r>
    <n v="185"/>
    <n v="34"/>
    <n v="620075"/>
    <d v="2010-04-21T00:00:00"/>
    <s v="OH"/>
    <s v="250/500"/>
    <n v="500"/>
    <n v="1257.3599999999999"/>
    <n v="0"/>
    <n v="474771"/>
    <x v="1"/>
    <x v="1"/>
    <s v="armed-forces"/>
    <s v="movies"/>
    <s v="husband"/>
    <n v="0"/>
    <n v="0"/>
    <d v="2015-02-27T00:00:00"/>
    <s v="Multi-vehicle Collision"/>
    <s v="Side Collision"/>
    <s v="Major Damage"/>
    <s v="Fire"/>
    <s v="SC"/>
    <s v="Arlington"/>
    <s v="5269 Flute Hwy"/>
    <n v="20"/>
    <n v="3"/>
    <s v="YES"/>
    <n v="1"/>
    <n v="1"/>
    <s v="?"/>
    <n v="51370"/>
    <n v="9340"/>
    <n v="4670"/>
    <n v="37360"/>
    <s v="BMW"/>
    <s v="M5"/>
    <n v="2000"/>
    <s v="Y"/>
    <n v="0"/>
  </r>
  <r>
    <n v="234"/>
    <n v="43"/>
    <n v="965187"/>
    <d v="1990-03-26T00:00:00"/>
    <s v="OH"/>
    <s v="250/500"/>
    <n v="500"/>
    <n v="1257.04"/>
    <n v="0"/>
    <n v="448294"/>
    <x v="0"/>
    <x v="2"/>
    <s v="protective-serv"/>
    <s v="reading"/>
    <s v="own-child"/>
    <n v="0"/>
    <n v="-48800"/>
    <d v="2015-03-01T00:00:00"/>
    <s v="Single Vehicle Collision"/>
    <s v="Rear Collision"/>
    <s v="Major Damage"/>
    <s v="Police"/>
    <s v="SC"/>
    <s v="Northbrook"/>
    <s v="7197 2nd Drive"/>
    <n v="4"/>
    <n v="1"/>
    <s v="NO"/>
    <n v="2"/>
    <n v="2"/>
    <s v="YES"/>
    <n v="51600"/>
    <n v="10320"/>
    <n v="5160"/>
    <n v="36120"/>
    <s v="Dodge"/>
    <s v="Neon"/>
    <n v="2011"/>
    <s v="N"/>
    <n v="0"/>
  </r>
  <r>
    <n v="253"/>
    <n v="44"/>
    <n v="516182"/>
    <d v="2007-05-12T00:00:00"/>
    <s v="OH"/>
    <s v="100/300"/>
    <n v="2000"/>
    <n v="719.52"/>
    <n v="0"/>
    <n v="606606"/>
    <x v="1"/>
    <x v="5"/>
    <s v="farming-fishing"/>
    <s v="golf"/>
    <s v="own-child"/>
    <n v="45800"/>
    <n v="0"/>
    <d v="2015-02-13T00:00:00"/>
    <s v="Parked Car"/>
    <s v="?"/>
    <s v="Trivial Damage"/>
    <s v="None"/>
    <s v="SC"/>
    <s v="Arlington"/>
    <s v="1741 Best Ridge"/>
    <n v="9"/>
    <n v="1"/>
    <s v="NO"/>
    <n v="0"/>
    <n v="3"/>
    <s v="?"/>
    <n v="5400"/>
    <n v="600"/>
    <n v="600"/>
    <n v="4200"/>
    <s v="Chevrolet"/>
    <s v="Malibu"/>
    <n v="1998"/>
    <s v="N"/>
    <n v="0"/>
  </r>
  <r>
    <n v="233"/>
    <n v="39"/>
    <n v="728839"/>
    <d v="2001-01-02T00:00:00"/>
    <s v="OH"/>
    <s v="500/1000"/>
    <n v="2000"/>
    <n v="1524.18"/>
    <n v="0"/>
    <n v="605220"/>
    <x v="0"/>
    <x v="7"/>
    <s v="craft-repair"/>
    <s v="reading"/>
    <s v="unmarried"/>
    <n v="0"/>
    <n v="0"/>
    <d v="2015-01-08T00:00:00"/>
    <s v="Multi-vehicle Collision"/>
    <s v="Rear Collision"/>
    <s v="Minor Damage"/>
    <s v="Fire"/>
    <s v="SC"/>
    <s v="Northbrook"/>
    <s v="9148 4th Hwy"/>
    <n v="20"/>
    <n v="3"/>
    <s v="?"/>
    <n v="1"/>
    <n v="0"/>
    <s v="YES"/>
    <n v="48870"/>
    <n v="5430"/>
    <n v="5430"/>
    <n v="38010"/>
    <s v="Saab"/>
    <n v="95"/>
    <n v="1999"/>
    <s v="N"/>
    <n v="0"/>
  </r>
  <r>
    <n v="274"/>
    <n v="44"/>
    <n v="771509"/>
    <d v="2006-08-10T00:00:00"/>
    <s v="IN"/>
    <s v="500/1000"/>
    <n v="500"/>
    <n v="1395.58"/>
    <n v="0"/>
    <n v="466612"/>
    <x v="1"/>
    <x v="7"/>
    <s v="tech-support"/>
    <s v="reading"/>
    <s v="husband"/>
    <n v="0"/>
    <n v="0"/>
    <d v="2015-02-05T00:00:00"/>
    <s v="Vehicle Theft"/>
    <s v="?"/>
    <s v="Minor Damage"/>
    <s v="Police"/>
    <s v="WV"/>
    <s v="Springfield"/>
    <s v="4279 Solo Drive"/>
    <n v="7"/>
    <n v="1"/>
    <s v="NO"/>
    <n v="2"/>
    <n v="1"/>
    <s v="?"/>
    <n v="5590"/>
    <n v="860"/>
    <n v="860"/>
    <n v="3870"/>
    <s v="BMW"/>
    <s v="X5"/>
    <n v="2000"/>
    <s v="N"/>
    <n v="0"/>
  </r>
  <r>
    <n v="297"/>
    <n v="48"/>
    <n v="264221"/>
    <d v="2014-07-28T00:00:00"/>
    <s v="IL"/>
    <s v="500/1000"/>
    <n v="1000"/>
    <n v="1243.68"/>
    <n v="0"/>
    <n v="463331"/>
    <x v="0"/>
    <x v="4"/>
    <s v="protective-serv"/>
    <s v="camping"/>
    <s v="wife"/>
    <n v="0"/>
    <n v="-71400"/>
    <d v="2015-02-20T00:00:00"/>
    <s v="Multi-vehicle Collision"/>
    <s v="Front Collision"/>
    <s v="Major Damage"/>
    <s v="Other"/>
    <s v="NY"/>
    <s v="Springfield"/>
    <s v="9177 Texas Ave"/>
    <n v="18"/>
    <n v="3"/>
    <s v="?"/>
    <n v="0"/>
    <n v="2"/>
    <s v="?"/>
    <n v="54960"/>
    <n v="6870"/>
    <n v="0"/>
    <n v="48090"/>
    <s v="Toyota"/>
    <s v="Corolla"/>
    <n v="2002"/>
    <s v="Y"/>
    <n v="0"/>
  </r>
  <r>
    <n v="273"/>
    <n v="47"/>
    <n v="602704"/>
    <d v="2011-09-27T00:00:00"/>
    <s v="OH"/>
    <s v="500/1000"/>
    <n v="1000"/>
    <n v="1189.04"/>
    <n v="0"/>
    <n v="457843"/>
    <x v="1"/>
    <x v="2"/>
    <s v="prof-specialty"/>
    <s v="video-games"/>
    <s v="own-child"/>
    <n v="59600"/>
    <n v="0"/>
    <d v="2015-01-24T00:00:00"/>
    <s v="Multi-vehicle Collision"/>
    <s v="Side Collision"/>
    <s v="Minor Damage"/>
    <s v="Police"/>
    <s v="VA"/>
    <s v="Northbrook"/>
    <s v="5969 Francis St"/>
    <n v="0"/>
    <n v="3"/>
    <s v="NO"/>
    <n v="1"/>
    <n v="3"/>
    <s v="?"/>
    <n v="39800"/>
    <n v="7960"/>
    <n v="3980"/>
    <n v="27860"/>
    <s v="Jeep"/>
    <s v="Wrangler"/>
    <n v="2014"/>
    <s v="N"/>
    <n v="0"/>
  </r>
  <r>
    <n v="147"/>
    <n v="37"/>
    <n v="672416"/>
    <d v="2013-04-20T00:00:00"/>
    <s v="IN"/>
    <s v="500/1000"/>
    <n v="2000"/>
    <n v="1375.29"/>
    <n v="0"/>
    <n v="609226"/>
    <x v="1"/>
    <x v="4"/>
    <s v="armed-forces"/>
    <s v="chess"/>
    <s v="own-child"/>
    <n v="0"/>
    <n v="0"/>
    <d v="2015-01-31T00:00:00"/>
    <s v="Multi-vehicle Collision"/>
    <s v="Side Collision"/>
    <s v="Major Damage"/>
    <s v="Ambulance"/>
    <s v="SC"/>
    <s v="Columbus"/>
    <s v="9942 Tree Ave"/>
    <n v="11"/>
    <n v="3"/>
    <s v="?"/>
    <n v="0"/>
    <n v="1"/>
    <s v="?"/>
    <n v="56160"/>
    <n v="6240"/>
    <n v="6240"/>
    <n v="43680"/>
    <s v="Ford"/>
    <s v="Fusion"/>
    <n v="2015"/>
    <s v="Y"/>
    <n v="0"/>
  </r>
  <r>
    <n v="285"/>
    <n v="42"/>
    <n v="545506"/>
    <d v="1991-03-20T00:00:00"/>
    <s v="IN"/>
    <s v="100/300"/>
    <n v="500"/>
    <n v="1389.13"/>
    <n v="0"/>
    <n v="452942"/>
    <x v="0"/>
    <x v="2"/>
    <s v="priv-house-serv"/>
    <s v="golf"/>
    <s v="not-in-family"/>
    <n v="63100"/>
    <n v="-79400"/>
    <d v="2015-01-23T00:00:00"/>
    <s v="Single Vehicle Collision"/>
    <s v="Side Collision"/>
    <s v="Total Loss"/>
    <s v="Fire"/>
    <s v="VA"/>
    <s v="Hillsdale"/>
    <s v="5474 Weaver Hwy"/>
    <n v="13"/>
    <n v="1"/>
    <s v="NO"/>
    <n v="0"/>
    <n v="3"/>
    <s v="?"/>
    <n v="52700"/>
    <n v="5270"/>
    <n v="10540"/>
    <n v="36890"/>
    <s v="Toyota"/>
    <s v="Corolla"/>
    <n v="2005"/>
    <s v="N"/>
    <n v="0"/>
  </r>
  <r>
    <n v="289"/>
    <n v="43"/>
    <n v="777533"/>
    <d v="2002-12-21T00:00:00"/>
    <s v="OH"/>
    <s v="500/1000"/>
    <n v="1000"/>
    <n v="1387.51"/>
    <n v="0"/>
    <n v="609390"/>
    <x v="1"/>
    <x v="2"/>
    <s v="sales"/>
    <s v="base-jumping"/>
    <s v="not-in-family"/>
    <n v="0"/>
    <n v="0"/>
    <d v="2015-01-11T00:00:00"/>
    <s v="Multi-vehicle Collision"/>
    <s v="Side Collision"/>
    <s v="Minor Damage"/>
    <s v="Fire"/>
    <s v="NY"/>
    <s v="Riverwood"/>
    <s v="1102 Apache Hwy"/>
    <n v="19"/>
    <n v="3"/>
    <s v="YES"/>
    <n v="1"/>
    <n v="3"/>
    <s v="?"/>
    <n v="68580"/>
    <n v="7620"/>
    <n v="7620"/>
    <n v="53340"/>
    <s v="Jeep"/>
    <s v="Wrangler"/>
    <n v="2010"/>
    <s v="N"/>
    <n v="0"/>
  </r>
  <r>
    <n v="427"/>
    <n v="60"/>
    <n v="953334"/>
    <d v="2005-12-03T00:00:00"/>
    <s v="IN"/>
    <s v="100/300"/>
    <n v="1000"/>
    <n v="1178.6099999999999"/>
    <n v="7000000"/>
    <n v="446608"/>
    <x v="0"/>
    <x v="0"/>
    <s v="craft-repair"/>
    <s v="board-games"/>
    <s v="own-child"/>
    <n v="0"/>
    <n v="-54400"/>
    <d v="2015-02-20T00:00:00"/>
    <s v="Single Vehicle Collision"/>
    <s v="Side Collision"/>
    <s v="Major Damage"/>
    <s v="Ambulance"/>
    <s v="NY"/>
    <s v="Springfield"/>
    <s v="9214 Texas Drive"/>
    <n v="23"/>
    <n v="1"/>
    <s v="YES"/>
    <n v="1"/>
    <n v="2"/>
    <s v="YES"/>
    <n v="90860"/>
    <n v="12980"/>
    <n v="19470"/>
    <n v="58410"/>
    <s v="Volkswagen"/>
    <s v="Jetta"/>
    <n v="2004"/>
    <s v="Y"/>
    <n v="0"/>
  </r>
  <r>
    <n v="380"/>
    <n v="53"/>
    <n v="369781"/>
    <d v="2011-05-25T00:00:00"/>
    <s v="IL"/>
    <s v="250/500"/>
    <n v="2000"/>
    <n v="1166.6199999999999"/>
    <n v="6000000"/>
    <n v="602500"/>
    <x v="0"/>
    <x v="2"/>
    <s v="priv-house-serv"/>
    <s v="bungie-jumping"/>
    <s v="wife"/>
    <n v="0"/>
    <n v="0"/>
    <d v="2015-02-24T00:00:00"/>
    <s v="Parked Car"/>
    <s v="?"/>
    <s v="Trivial Damage"/>
    <s v="Police"/>
    <s v="NC"/>
    <s v="Northbend"/>
    <s v="8991 Texas Hwy"/>
    <n v="23"/>
    <n v="1"/>
    <s v="NO"/>
    <n v="0"/>
    <n v="3"/>
    <s v="NO"/>
    <n v="5700"/>
    <n v="570"/>
    <n v="570"/>
    <n v="4560"/>
    <s v="Saab"/>
    <n v="93"/>
    <n v="2001"/>
    <s v="N"/>
    <n v="0"/>
  </r>
  <r>
    <n v="13"/>
    <n v="21"/>
    <n v="990998"/>
    <d v="2006-10-18T00:00:00"/>
    <s v="IN"/>
    <s v="100/300"/>
    <n v="1000"/>
    <n v="1556.31"/>
    <n v="0"/>
    <n v="463809"/>
    <x v="0"/>
    <x v="2"/>
    <s v="prof-specialty"/>
    <s v="golf"/>
    <s v="not-in-family"/>
    <n v="0"/>
    <n v="-75000"/>
    <d v="2015-01-19T00:00:00"/>
    <s v="Multi-vehicle Collision"/>
    <s v="Side Collision"/>
    <s v="Total Loss"/>
    <s v="Police"/>
    <s v="NY"/>
    <s v="Hillsdale"/>
    <s v="9580 MLK Ave"/>
    <n v="19"/>
    <n v="3"/>
    <s v="YES"/>
    <n v="2"/>
    <n v="0"/>
    <s v="YES"/>
    <n v="94930"/>
    <n v="8630"/>
    <n v="8630"/>
    <n v="77670"/>
    <s v="Accura"/>
    <s v="RSX"/>
    <n v="2014"/>
    <s v="N"/>
    <n v="0"/>
  </r>
  <r>
    <n v="282"/>
    <n v="43"/>
    <n v="982678"/>
    <d v="2006-07-19T00:00:00"/>
    <s v="OH"/>
    <s v="250/500"/>
    <n v="500"/>
    <n v="1452.27"/>
    <n v="0"/>
    <n v="611996"/>
    <x v="0"/>
    <x v="0"/>
    <s v="farming-fishing"/>
    <s v="video-games"/>
    <s v="not-in-family"/>
    <n v="75800"/>
    <n v="0"/>
    <d v="2015-01-08T00:00:00"/>
    <s v="Single Vehicle Collision"/>
    <s v="Side Collision"/>
    <s v="Major Damage"/>
    <s v="Ambulance"/>
    <s v="SC"/>
    <s v="Northbend"/>
    <s v="5868 Best Drive"/>
    <n v="19"/>
    <n v="1"/>
    <s v="NO"/>
    <n v="1"/>
    <n v="2"/>
    <s v="NO"/>
    <n v="46800"/>
    <n v="4680"/>
    <n v="9360"/>
    <n v="32760"/>
    <s v="Audi"/>
    <s v="A5"/>
    <n v="2007"/>
    <s v="Y"/>
    <n v="0"/>
  </r>
  <r>
    <n v="312"/>
    <n v="47"/>
    <n v="646069"/>
    <d v="2002-06-08T00:00:00"/>
    <s v="OH"/>
    <s v="500/1000"/>
    <n v="1000"/>
    <n v="1212.07"/>
    <n v="0"/>
    <n v="459298"/>
    <x v="1"/>
    <x v="0"/>
    <s v="exec-managerial"/>
    <s v="polo"/>
    <s v="wife"/>
    <n v="66900"/>
    <n v="-51800"/>
    <d v="2015-03-01T00:00:00"/>
    <s v="Multi-vehicle Collision"/>
    <s v="Side Collision"/>
    <s v="Total Loss"/>
    <s v="Fire"/>
    <s v="NY"/>
    <s v="Northbend"/>
    <s v="5318 5th Ave"/>
    <n v="17"/>
    <n v="3"/>
    <s v="NO"/>
    <n v="2"/>
    <n v="3"/>
    <s v="NO"/>
    <n v="56320"/>
    <n v="7040"/>
    <n v="7040"/>
    <n v="42240"/>
    <s v="Mercedes"/>
    <s v="ML350"/>
    <n v="2000"/>
    <s v="N"/>
    <n v="0"/>
  </r>
  <r>
    <n v="266"/>
    <n v="46"/>
    <n v="331683"/>
    <d v="2009-02-12T00:00:00"/>
    <s v="OH"/>
    <s v="100/300"/>
    <n v="2000"/>
    <n v="1578.54"/>
    <n v="0"/>
    <n v="468158"/>
    <x v="0"/>
    <x v="2"/>
    <s v="handlers-cleaners"/>
    <s v="chess"/>
    <s v="husband"/>
    <n v="0"/>
    <n v="-41400"/>
    <d v="2015-01-21T00:00:00"/>
    <s v="Single Vehicle Collision"/>
    <s v="Front Collision"/>
    <s v="Minor Damage"/>
    <s v="Fire"/>
    <s v="WV"/>
    <s v="Hillsdale"/>
    <s v="7502 Rock Lane"/>
    <n v="18"/>
    <n v="1"/>
    <s v="NO"/>
    <n v="1"/>
    <n v="3"/>
    <s v="YES"/>
    <n v="83490"/>
    <n v="7590"/>
    <n v="15180"/>
    <n v="60720"/>
    <s v="Nissan"/>
    <s v="Pathfinder"/>
    <n v="1996"/>
    <s v="N"/>
    <n v="0"/>
  </r>
  <r>
    <n v="30"/>
    <n v="36"/>
    <n v="364055"/>
    <d v="2001-05-14T00:00:00"/>
    <s v="IN"/>
    <s v="500/1000"/>
    <n v="500"/>
    <n v="1488.26"/>
    <n v="0"/>
    <n v="440831"/>
    <x v="1"/>
    <x v="6"/>
    <s v="machine-op-inspct"/>
    <s v="golf"/>
    <s v="wife"/>
    <n v="0"/>
    <n v="-63500"/>
    <d v="2015-02-28T00:00:00"/>
    <s v="Multi-vehicle Collision"/>
    <s v="Side Collision"/>
    <s v="Total Loss"/>
    <s v="Police"/>
    <s v="WV"/>
    <s v="Northbrook"/>
    <s v="4627 Elm Ridge"/>
    <n v="17"/>
    <n v="3"/>
    <s v="NO"/>
    <n v="2"/>
    <n v="2"/>
    <s v="?"/>
    <n v="57900"/>
    <n v="5790"/>
    <n v="5790"/>
    <n v="46320"/>
    <s v="Saab"/>
    <n v="95"/>
    <n v="2008"/>
    <s v="N"/>
    <n v="0"/>
  </r>
  <r>
    <n v="198"/>
    <n v="36"/>
    <n v="521854"/>
    <d v="2001-02-16T00:00:00"/>
    <s v="IN"/>
    <s v="250/500"/>
    <n v="1000"/>
    <n v="1096.3900000000001"/>
    <n v="0"/>
    <n v="603848"/>
    <x v="0"/>
    <x v="5"/>
    <s v="armed-forces"/>
    <s v="kayaking"/>
    <s v="own-child"/>
    <n v="0"/>
    <n v="0"/>
    <d v="2015-01-26T00:00:00"/>
    <s v="Multi-vehicle Collision"/>
    <s v="Rear Collision"/>
    <s v="Total Loss"/>
    <s v="Fire"/>
    <s v="SC"/>
    <s v="Springfield"/>
    <s v="5584 Britain Lane"/>
    <n v="11"/>
    <n v="3"/>
    <s v="?"/>
    <n v="1"/>
    <n v="3"/>
    <s v="YES"/>
    <n v="49410"/>
    <n v="5490"/>
    <n v="5490"/>
    <n v="38430"/>
    <s v="Audi"/>
    <s v="A3"/>
    <n v="2015"/>
    <s v="N"/>
    <n v="0"/>
  </r>
  <r>
    <n v="290"/>
    <n v="45"/>
    <n v="737252"/>
    <d v="1993-11-18T00:00:00"/>
    <s v="OH"/>
    <s v="500/1000"/>
    <n v="2000"/>
    <n v="1215.3599999999999"/>
    <n v="0"/>
    <n v="617739"/>
    <x v="0"/>
    <x v="2"/>
    <s v="tech-support"/>
    <s v="reading"/>
    <s v="own-child"/>
    <n v="54400"/>
    <n v="0"/>
    <d v="2015-01-31T00:00:00"/>
    <s v="Multi-vehicle Collision"/>
    <s v="Side Collision"/>
    <s v="Minor Damage"/>
    <s v="Fire"/>
    <s v="WV"/>
    <s v="Northbend"/>
    <s v="7002 Oak Hwy"/>
    <n v="22"/>
    <n v="3"/>
    <s v="?"/>
    <n v="0"/>
    <n v="1"/>
    <s v="NO"/>
    <n v="66200"/>
    <n v="6620"/>
    <n v="6620"/>
    <n v="52960"/>
    <s v="Suburu"/>
    <s v="Impreza"/>
    <n v="2012"/>
    <s v="N"/>
    <n v="0"/>
  </r>
  <r>
    <n v="260"/>
    <n v="46"/>
    <n v="344480"/>
    <d v="1990-02-18T00:00:00"/>
    <s v="OH"/>
    <s v="100/300"/>
    <n v="2000"/>
    <n v="1482.57"/>
    <n v="0"/>
    <n v="607133"/>
    <x v="0"/>
    <x v="0"/>
    <s v="priv-house-serv"/>
    <s v="reading"/>
    <s v="husband"/>
    <n v="35000"/>
    <n v="0"/>
    <d v="2015-02-20T00:00:00"/>
    <s v="Single Vehicle Collision"/>
    <s v="Front Collision"/>
    <s v="Minor Damage"/>
    <s v="Fire"/>
    <s v="NY"/>
    <s v="Columbus"/>
    <s v="4780 Best Drive"/>
    <n v="7"/>
    <n v="1"/>
    <s v="NO"/>
    <n v="0"/>
    <n v="1"/>
    <s v="NO"/>
    <n v="64080"/>
    <n v="10680"/>
    <n v="10680"/>
    <n v="42720"/>
    <s v="Toyota"/>
    <s v="Camry"/>
    <n v="2005"/>
    <s v="N"/>
    <n v="0"/>
  </r>
  <r>
    <n v="233"/>
    <n v="43"/>
    <n v="898519"/>
    <d v="2000-05-21T00:00:00"/>
    <s v="OH"/>
    <s v="250/500"/>
    <n v="1000"/>
    <n v="954.18"/>
    <n v="0"/>
    <n v="437470"/>
    <x v="1"/>
    <x v="6"/>
    <s v="tech-support"/>
    <s v="dancing"/>
    <s v="other-relative"/>
    <n v="0"/>
    <n v="0"/>
    <d v="2015-02-17T00:00:00"/>
    <s v="Multi-vehicle Collision"/>
    <s v="Side Collision"/>
    <s v="Minor Damage"/>
    <s v="Other"/>
    <s v="SC"/>
    <s v="Northbrook"/>
    <s v="8995 1st Ave"/>
    <n v="17"/>
    <n v="3"/>
    <s v="?"/>
    <n v="2"/>
    <n v="3"/>
    <s v="YES"/>
    <n v="42500"/>
    <n v="8500"/>
    <n v="4250"/>
    <n v="29750"/>
    <s v="Nissan"/>
    <s v="Pathfinder"/>
    <n v="2000"/>
    <s v="N"/>
    <n v="0"/>
  </r>
  <r>
    <n v="130"/>
    <n v="30"/>
    <n v="957816"/>
    <d v="2012-08-26T00:00:00"/>
    <s v="IL"/>
    <s v="500/1000"/>
    <n v="2000"/>
    <n v="1193.4000000000001"/>
    <n v="0"/>
    <n v="461372"/>
    <x v="0"/>
    <x v="1"/>
    <s v="exec-managerial"/>
    <s v="bungie-jumping"/>
    <s v="own-child"/>
    <n v="0"/>
    <n v="-40800"/>
    <d v="2015-02-02T00:00:00"/>
    <s v="Multi-vehicle Collision"/>
    <s v="Side Collision"/>
    <s v="Total Loss"/>
    <s v="Other"/>
    <s v="SC"/>
    <s v="Columbus"/>
    <s v="5586 2nd St"/>
    <n v="16"/>
    <n v="3"/>
    <s v="NO"/>
    <n v="2"/>
    <n v="3"/>
    <s v="?"/>
    <n v="48950"/>
    <n v="8900"/>
    <n v="4450"/>
    <n v="35600"/>
    <s v="Suburu"/>
    <s v="Legacy"/>
    <n v="2005"/>
    <s v="N"/>
    <n v="0"/>
  </r>
  <r>
    <n v="230"/>
    <n v="42"/>
    <n v="175960"/>
    <d v="2004-11-16T00:00:00"/>
    <s v="IN"/>
    <s v="100/300"/>
    <n v="1000"/>
    <n v="1023.11"/>
    <n v="0"/>
    <n v="476130"/>
    <x v="1"/>
    <x v="0"/>
    <s v="adm-clerical"/>
    <s v="golf"/>
    <s v="own-child"/>
    <n v="0"/>
    <n v="-45300"/>
    <d v="2015-02-06T00:00:00"/>
    <s v="Multi-vehicle Collision"/>
    <s v="Rear Collision"/>
    <s v="Minor Damage"/>
    <s v="Other"/>
    <s v="NY"/>
    <s v="Northbend"/>
    <s v="1589 Best Ave"/>
    <n v="13"/>
    <n v="3"/>
    <s v="NO"/>
    <n v="1"/>
    <n v="2"/>
    <s v="YES"/>
    <n v="58850"/>
    <n v="10700"/>
    <n v="10700"/>
    <n v="37450"/>
    <s v="Accura"/>
    <s v="MDX"/>
    <n v="1999"/>
    <s v="N"/>
    <n v="0"/>
  </r>
  <r>
    <n v="212"/>
    <n v="40"/>
    <n v="489618"/>
    <d v="2003-01-23T00:00:00"/>
    <s v="IL"/>
    <s v="500/1000"/>
    <n v="1000"/>
    <n v="1524.45"/>
    <n v="0"/>
    <n v="452438"/>
    <x v="1"/>
    <x v="4"/>
    <s v="other-service"/>
    <s v="golf"/>
    <s v="husband"/>
    <n v="73200"/>
    <n v="0"/>
    <d v="2015-02-11T00:00:00"/>
    <s v="Multi-vehicle Collision"/>
    <s v="Side Collision"/>
    <s v="Minor Damage"/>
    <s v="Other"/>
    <s v="NY"/>
    <s v="Northbrook"/>
    <s v="1880 Weaver Drive"/>
    <n v="17"/>
    <n v="3"/>
    <s v="YES"/>
    <n v="0"/>
    <n v="2"/>
    <s v="YES"/>
    <n v="82400"/>
    <n v="8240"/>
    <n v="8240"/>
    <n v="65920"/>
    <s v="Nissan"/>
    <s v="Pathfinder"/>
    <n v="2006"/>
    <s v="N"/>
    <n v="0"/>
  </r>
  <r>
    <n v="299"/>
    <n v="44"/>
    <n v="717044"/>
    <d v="2008-11-07T00:00:00"/>
    <s v="OH"/>
    <s v="500/1000"/>
    <n v="1000"/>
    <n v="1653.32"/>
    <n v="0"/>
    <n v="460517"/>
    <x v="1"/>
    <x v="6"/>
    <s v="other-service"/>
    <s v="bungie-jumping"/>
    <s v="other-relative"/>
    <n v="0"/>
    <n v="-48800"/>
    <d v="2015-01-25T00:00:00"/>
    <s v="Single Vehicle Collision"/>
    <s v="Rear Collision"/>
    <s v="Minor Damage"/>
    <s v="Ambulance"/>
    <s v="WV"/>
    <s v="Springfield"/>
    <s v="7295 Tree Hwy"/>
    <n v="3"/>
    <n v="1"/>
    <s v="YES"/>
    <n v="2"/>
    <n v="0"/>
    <s v="?"/>
    <n v="54240"/>
    <n v="6780"/>
    <n v="6780"/>
    <n v="40680"/>
    <s v="Suburu"/>
    <s v="Impreza"/>
    <n v="2009"/>
    <s v="N"/>
    <n v="0"/>
  </r>
  <r>
    <n v="91"/>
    <n v="26"/>
    <n v="101421"/>
    <d v="1999-10-19T00:00:00"/>
    <s v="IL"/>
    <s v="250/500"/>
    <n v="1000"/>
    <n v="1022.46"/>
    <n v="0"/>
    <n v="444896"/>
    <x v="1"/>
    <x v="2"/>
    <s v="armed-forces"/>
    <s v="video-games"/>
    <s v="other-relative"/>
    <n v="52700"/>
    <n v="0"/>
    <d v="2015-02-23T00:00:00"/>
    <s v="Multi-vehicle Collision"/>
    <s v="Front Collision"/>
    <s v="Minor Damage"/>
    <s v="Other"/>
    <s v="SC"/>
    <s v="Arlington"/>
    <s v="8832 Pine Drive"/>
    <n v="15"/>
    <n v="3"/>
    <s v="?"/>
    <n v="0"/>
    <n v="2"/>
    <s v="?"/>
    <n v="74200"/>
    <n v="7420"/>
    <n v="7420"/>
    <n v="59360"/>
    <s v="Jeep"/>
    <s v="Wrangler"/>
    <n v="1996"/>
    <s v="N"/>
    <n v="0"/>
  </r>
  <r>
    <n v="398"/>
    <n v="53"/>
    <n v="793948"/>
    <d v="1990-12-20T00:00:00"/>
    <s v="IL"/>
    <s v="100/300"/>
    <n v="2000"/>
    <n v="1396.43"/>
    <n v="0"/>
    <n v="448722"/>
    <x v="1"/>
    <x v="2"/>
    <s v="priv-house-serv"/>
    <s v="base-jumping"/>
    <s v="unmarried"/>
    <n v="21500"/>
    <n v="0"/>
    <d v="2015-01-29T00:00:00"/>
    <s v="Single Vehicle Collision"/>
    <s v="Front Collision"/>
    <s v="Total Loss"/>
    <s v="Fire"/>
    <s v="WV"/>
    <s v="Hillsdale"/>
    <s v="1620 Oak Ave"/>
    <n v="16"/>
    <n v="1"/>
    <s v="YES"/>
    <n v="2"/>
    <n v="1"/>
    <s v="?"/>
    <n v="47430"/>
    <n v="5270"/>
    <n v="5270"/>
    <n v="36890"/>
    <s v="Toyota"/>
    <s v="Camry"/>
    <n v="2000"/>
    <s v="N"/>
    <n v="0"/>
  </r>
  <r>
    <n v="218"/>
    <n v="43"/>
    <n v="737483"/>
    <d v="1996-02-14T00:00:00"/>
    <s v="IL"/>
    <s v="250/500"/>
    <n v="500"/>
    <n v="1521.55"/>
    <n v="0"/>
    <n v="477856"/>
    <x v="1"/>
    <x v="2"/>
    <s v="priv-house-serv"/>
    <s v="polo"/>
    <s v="other-relative"/>
    <n v="61100"/>
    <n v="-64500"/>
    <d v="2015-01-02T00:00:00"/>
    <s v="Single Vehicle Collision"/>
    <s v="Rear Collision"/>
    <s v="Major Damage"/>
    <s v="Fire"/>
    <s v="SC"/>
    <s v="Hillsdale"/>
    <s v="3847 Elm Hwy"/>
    <n v="18"/>
    <n v="1"/>
    <s v="?"/>
    <n v="1"/>
    <n v="3"/>
    <s v="YES"/>
    <n v="68200"/>
    <n v="13640"/>
    <n v="6820"/>
    <n v="47740"/>
    <s v="Dodge"/>
    <s v="RAM"/>
    <n v="2003"/>
    <s v="Y"/>
    <n v="0"/>
  </r>
  <r>
    <n v="152"/>
    <n v="33"/>
    <n v="695117"/>
    <d v="2001-06-10T00:00:00"/>
    <s v="IN"/>
    <s v="100/300"/>
    <n v="1000"/>
    <n v="1034.27"/>
    <n v="0"/>
    <n v="617721"/>
    <x v="1"/>
    <x v="7"/>
    <s v="armed-forces"/>
    <s v="exercise"/>
    <s v="husband"/>
    <n v="0"/>
    <n v="0"/>
    <d v="2015-02-06T00:00:00"/>
    <s v="Single Vehicle Collision"/>
    <s v="Front Collision"/>
    <s v="Minor Damage"/>
    <s v="Fire"/>
    <s v="NY"/>
    <s v="Hillsdale"/>
    <s v="3177 MLK Ridge"/>
    <n v="18"/>
    <n v="1"/>
    <s v="NO"/>
    <n v="1"/>
    <n v="0"/>
    <s v="NO"/>
    <n v="63900"/>
    <n v="7100"/>
    <n v="7100"/>
    <n v="49700"/>
    <s v="Accura"/>
    <s v="TL"/>
    <n v="2014"/>
    <s v="N"/>
    <n v="0"/>
  </r>
  <r>
    <n v="212"/>
    <n v="39"/>
    <n v="167466"/>
    <d v="2010-03-17T00:00:00"/>
    <s v="OH"/>
    <s v="100/300"/>
    <n v="1000"/>
    <n v="1255.3499999999999"/>
    <n v="0"/>
    <n v="454176"/>
    <x v="1"/>
    <x v="7"/>
    <s v="protective-serv"/>
    <s v="skydiving"/>
    <s v="not-in-family"/>
    <n v="60300"/>
    <n v="-58900"/>
    <d v="2015-02-14T00:00:00"/>
    <s v="Multi-vehicle Collision"/>
    <s v="Rear Collision"/>
    <s v="Total Loss"/>
    <s v="Ambulance"/>
    <s v="NY"/>
    <s v="Riverwood"/>
    <s v="3929 Oak Drive"/>
    <n v="22"/>
    <n v="2"/>
    <s v="NO"/>
    <n v="0"/>
    <n v="3"/>
    <s v="YES"/>
    <n v="59300"/>
    <n v="11860"/>
    <n v="5930"/>
    <n v="41510"/>
    <s v="Dodge"/>
    <s v="RAM"/>
    <n v="2008"/>
    <s v="N"/>
    <n v="0"/>
  </r>
  <r>
    <n v="242"/>
    <n v="44"/>
    <n v="664732"/>
    <d v="2003-07-30T00:00:00"/>
    <s v="IL"/>
    <s v="500/1000"/>
    <n v="2000"/>
    <n v="1396.89"/>
    <n v="6000000"/>
    <n v="618127"/>
    <x v="1"/>
    <x v="6"/>
    <s v="priv-house-serv"/>
    <s v="chess"/>
    <s v="other-relative"/>
    <n v="0"/>
    <n v="-61600"/>
    <d v="2015-02-04T00:00:00"/>
    <s v="Multi-vehicle Collision"/>
    <s v="Front Collision"/>
    <s v="Minor Damage"/>
    <s v="Other"/>
    <s v="SC"/>
    <s v="Springfield"/>
    <s v="1469 Lincoln Drive"/>
    <n v="15"/>
    <n v="3"/>
    <s v="NO"/>
    <n v="1"/>
    <n v="2"/>
    <s v="YES"/>
    <n v="66900"/>
    <n v="6690"/>
    <n v="13380"/>
    <n v="46830"/>
    <s v="Suburu"/>
    <s v="Forrestor"/>
    <n v="1999"/>
    <s v="Y"/>
    <n v="0"/>
  </r>
  <r>
    <n v="80"/>
    <n v="27"/>
    <n v="143038"/>
    <d v="2014-09-17T00:00:00"/>
    <s v="OH"/>
    <s v="500/1000"/>
    <n v="500"/>
    <n v="795.31"/>
    <n v="0"/>
    <n v="441923"/>
    <x v="0"/>
    <x v="7"/>
    <s v="farming-fishing"/>
    <s v="skydiving"/>
    <s v="husband"/>
    <n v="0"/>
    <n v="-51000"/>
    <d v="2015-02-12T00:00:00"/>
    <s v="Multi-vehicle Collision"/>
    <s v="Rear Collision"/>
    <s v="Major Damage"/>
    <s v="Police"/>
    <s v="OH"/>
    <s v="Arlington"/>
    <s v="9719 4th Lane"/>
    <n v="16"/>
    <n v="3"/>
    <s v="YES"/>
    <n v="1"/>
    <n v="3"/>
    <s v="?"/>
    <n v="40810"/>
    <n v="3710"/>
    <n v="7420"/>
    <n v="29680"/>
    <s v="Ford"/>
    <s v="F150"/>
    <n v="2000"/>
    <s v="Y"/>
    <n v="0"/>
  </r>
  <r>
    <n v="260"/>
    <n v="43"/>
    <n v="979963"/>
    <d v="2009-06-03T00:00:00"/>
    <s v="IN"/>
    <s v="100/300"/>
    <n v="500"/>
    <n v="982.22"/>
    <n v="0"/>
    <n v="604279"/>
    <x v="1"/>
    <x v="7"/>
    <s v="exec-managerial"/>
    <s v="skydiving"/>
    <s v="not-in-family"/>
    <n v="54500"/>
    <n v="-72100"/>
    <d v="2015-02-12T00:00:00"/>
    <s v="Single Vehicle Collision"/>
    <s v="Front Collision"/>
    <s v="Total Loss"/>
    <s v="Fire"/>
    <s v="NY"/>
    <s v="Riverwood"/>
    <s v="3196 Cherokee St"/>
    <n v="18"/>
    <n v="1"/>
    <s v="?"/>
    <n v="1"/>
    <n v="0"/>
    <s v="?"/>
    <n v="75400"/>
    <n v="15080"/>
    <n v="7540"/>
    <n v="52780"/>
    <s v="Honda"/>
    <s v="CRV"/>
    <n v="2011"/>
    <s v="N"/>
    <n v="0"/>
  </r>
  <r>
    <n v="133"/>
    <n v="34"/>
    <n v="467841"/>
    <d v="1994-10-11T00:00:00"/>
    <s v="IN"/>
    <s v="500/1000"/>
    <n v="500"/>
    <n v="1074.07"/>
    <n v="0"/>
    <n v="440833"/>
    <x v="1"/>
    <x v="7"/>
    <s v="prof-specialty"/>
    <s v="bungie-jumping"/>
    <s v="husband"/>
    <n v="70900"/>
    <n v="-61100"/>
    <d v="2015-01-28T00:00:00"/>
    <s v="Parked Car"/>
    <s v="?"/>
    <s v="Minor Damage"/>
    <s v="None"/>
    <s v="WV"/>
    <s v="Northbend"/>
    <s v="8492 Andromedia Ridge"/>
    <n v="8"/>
    <n v="1"/>
    <s v="NO"/>
    <n v="2"/>
    <n v="0"/>
    <s v="YES"/>
    <n v="4200"/>
    <n v="420"/>
    <n v="840"/>
    <n v="2940"/>
    <s v="Jeep"/>
    <s v="Wrangler"/>
    <n v="2013"/>
    <s v="N"/>
    <n v="0"/>
  </r>
  <r>
    <n v="290"/>
    <n v="45"/>
    <n v="219028"/>
    <d v="1991-07-18T00:00:00"/>
    <s v="OH"/>
    <s v="100/300"/>
    <n v="1000"/>
    <n v="1311.3"/>
    <n v="0"/>
    <n v="451550"/>
    <x v="1"/>
    <x v="2"/>
    <s v="machine-op-inspct"/>
    <s v="chess"/>
    <s v="wife"/>
    <n v="38500"/>
    <n v="0"/>
    <d v="2015-01-10T00:00:00"/>
    <s v="Multi-vehicle Collision"/>
    <s v="Side Collision"/>
    <s v="Major Damage"/>
    <s v="Ambulance"/>
    <s v="NY"/>
    <s v="Hillsdale"/>
    <s v="1353 Washington St"/>
    <n v="23"/>
    <n v="3"/>
    <s v="YES"/>
    <n v="0"/>
    <n v="0"/>
    <s v="YES"/>
    <n v="52650"/>
    <n v="5850"/>
    <n v="5850"/>
    <n v="40950"/>
    <s v="Ford"/>
    <s v="F150"/>
    <n v="2001"/>
    <s v="Y"/>
    <n v="0"/>
  </r>
  <r>
    <n v="322"/>
    <n v="49"/>
    <n v="130156"/>
    <d v="2001-09-24T00:00:00"/>
    <s v="IL"/>
    <s v="250/500"/>
    <n v="2000"/>
    <n v="1277.1199999999999"/>
    <n v="0"/>
    <n v="431853"/>
    <x v="1"/>
    <x v="1"/>
    <s v="armed-forces"/>
    <s v="kayaking"/>
    <s v="own-child"/>
    <n v="0"/>
    <n v="-46000"/>
    <d v="2015-01-19T00:00:00"/>
    <s v="Single Vehicle Collision"/>
    <s v="Rear Collision"/>
    <s v="Major Damage"/>
    <s v="Ambulance"/>
    <s v="WV"/>
    <s v="Hillsdale"/>
    <s v="6731 Andromedia Hwy"/>
    <n v="18"/>
    <n v="1"/>
    <s v="?"/>
    <n v="0"/>
    <n v="2"/>
    <s v="YES"/>
    <n v="42240"/>
    <n v="7680"/>
    <n v="7680"/>
    <n v="26880"/>
    <s v="Chevrolet"/>
    <s v="Malibu"/>
    <n v="2007"/>
    <s v="N"/>
    <n v="0"/>
  </r>
  <r>
    <n v="228"/>
    <n v="39"/>
    <n v="762951"/>
    <d v="2012-09-19T00:00:00"/>
    <s v="IN"/>
    <s v="500/1000"/>
    <n v="500"/>
    <n v="1388.62"/>
    <n v="0"/>
    <n v="614274"/>
    <x v="1"/>
    <x v="7"/>
    <s v="sales"/>
    <s v="reading"/>
    <s v="husband"/>
    <n v="35200"/>
    <n v="0"/>
    <d v="2015-01-19T00:00:00"/>
    <s v="Single Vehicle Collision"/>
    <s v="Side Collision"/>
    <s v="Minor Damage"/>
    <s v="Other"/>
    <s v="NC"/>
    <s v="Riverwood"/>
    <s v="5769 Texas Lane"/>
    <n v="10"/>
    <n v="1"/>
    <s v="YES"/>
    <n v="1"/>
    <n v="0"/>
    <s v="YES"/>
    <n v="59490"/>
    <n v="6610"/>
    <n v="6610"/>
    <n v="46270"/>
    <s v="Mercedes"/>
    <s v="ML350"/>
    <n v="1995"/>
    <s v="N"/>
    <n v="0"/>
  </r>
  <r>
    <n v="195"/>
    <n v="37"/>
    <n v="376879"/>
    <d v="1991-07-11T00:00:00"/>
    <s v="IL"/>
    <s v="100/300"/>
    <n v="1000"/>
    <n v="1406.52"/>
    <n v="8000000"/>
    <n v="619148"/>
    <x v="0"/>
    <x v="0"/>
    <s v="tech-support"/>
    <s v="base-jumping"/>
    <s v="unmarried"/>
    <n v="0"/>
    <n v="0"/>
    <d v="2015-01-28T00:00:00"/>
    <s v="Single Vehicle Collision"/>
    <s v="Side Collision"/>
    <s v="Major Damage"/>
    <s v="Ambulance"/>
    <s v="SC"/>
    <s v="Arlington"/>
    <s v="2849 Pine Drive"/>
    <n v="12"/>
    <n v="1"/>
    <s v="NO"/>
    <n v="0"/>
    <n v="2"/>
    <s v="NO"/>
    <n v="44200"/>
    <n v="4420"/>
    <n v="4420"/>
    <n v="35360"/>
    <s v="Jeep"/>
    <s v="Wrangler"/>
    <n v="2002"/>
    <s v="Y"/>
    <n v="0"/>
  </r>
  <r>
    <n v="247"/>
    <n v="39"/>
    <n v="599031"/>
    <d v="1991-10-29T00:00:00"/>
    <s v="IN"/>
    <s v="100/300"/>
    <n v="500"/>
    <n v="1558.29"/>
    <n v="0"/>
    <n v="456781"/>
    <x v="1"/>
    <x v="4"/>
    <s v="protective-serv"/>
    <s v="reading"/>
    <s v="unmarried"/>
    <n v="0"/>
    <n v="-49300"/>
    <d v="2015-02-16T00:00:00"/>
    <s v="Vehicle Theft"/>
    <s v="?"/>
    <s v="Trivial Damage"/>
    <s v="Police"/>
    <s v="WV"/>
    <s v="Springfield"/>
    <s v="2577 Texas Ridge"/>
    <n v="5"/>
    <n v="1"/>
    <s v="YES"/>
    <n v="1"/>
    <n v="2"/>
    <s v="?"/>
    <n v="7700"/>
    <n v="770"/>
    <n v="1540"/>
    <n v="5390"/>
    <s v="Saab"/>
    <n v="93"/>
    <n v="2000"/>
    <s v="N"/>
    <n v="0"/>
  </r>
  <r>
    <n v="405"/>
    <n v="57"/>
    <n v="676255"/>
    <d v="1999-12-28T00:00:00"/>
    <s v="IN"/>
    <s v="500/1000"/>
    <n v="1000"/>
    <n v="1132.47"/>
    <n v="4000000"/>
    <n v="434293"/>
    <x v="0"/>
    <x v="0"/>
    <s v="priv-house-serv"/>
    <s v="exercise"/>
    <s v="other-relative"/>
    <n v="46300"/>
    <n v="0"/>
    <d v="2015-01-08T00:00:00"/>
    <s v="Multi-vehicle Collision"/>
    <s v="Front Collision"/>
    <s v="Total Loss"/>
    <s v="Other"/>
    <s v="NY"/>
    <s v="Northbend"/>
    <s v="3841 Washington Lane"/>
    <n v="21"/>
    <n v="3"/>
    <s v="?"/>
    <n v="2"/>
    <n v="3"/>
    <s v="?"/>
    <n v="61440"/>
    <n v="10240"/>
    <n v="10240"/>
    <n v="40960"/>
    <s v="Saab"/>
    <n v="93"/>
    <n v="2008"/>
    <s v="N"/>
    <n v="0"/>
  </r>
  <r>
    <n v="144"/>
    <n v="37"/>
    <n v="985446"/>
    <d v="2012-10-11T00:00:00"/>
    <s v="OH"/>
    <s v="250/500"/>
    <n v="2000"/>
    <n v="1896.91"/>
    <n v="0"/>
    <n v="460895"/>
    <x v="1"/>
    <x v="1"/>
    <s v="handlers-cleaners"/>
    <s v="sleeping"/>
    <s v="not-in-family"/>
    <n v="73700"/>
    <n v="0"/>
    <d v="2015-01-24T00:00:00"/>
    <s v="Multi-vehicle Collision"/>
    <s v="Rear Collision"/>
    <s v="Major Damage"/>
    <s v="Fire"/>
    <s v="SC"/>
    <s v="Columbus"/>
    <s v="8125 Texas Ridge"/>
    <n v="17"/>
    <n v="3"/>
    <s v="YES"/>
    <n v="1"/>
    <n v="3"/>
    <s v="NO"/>
    <n v="54400"/>
    <n v="5440"/>
    <n v="10880"/>
    <n v="38080"/>
    <s v="Chevrolet"/>
    <s v="Silverado"/>
    <n v="2015"/>
    <s v="Y"/>
    <n v="0"/>
  </r>
  <r>
    <n v="338"/>
    <n v="47"/>
    <n v="884180"/>
    <d v="1995-08-19T00:00:00"/>
    <s v="IL"/>
    <s v="500/1000"/>
    <n v="500"/>
    <n v="1143.46"/>
    <n v="4000000"/>
    <n v="601600"/>
    <x v="0"/>
    <x v="0"/>
    <s v="priv-house-serv"/>
    <s v="polo"/>
    <s v="other-relative"/>
    <n v="0"/>
    <n v="0"/>
    <d v="2015-02-18T00:00:00"/>
    <s v="Single Vehicle Collision"/>
    <s v="Front Collision"/>
    <s v="Total Loss"/>
    <s v="Other"/>
    <s v="NC"/>
    <s v="Arlington"/>
    <s v="4826 5th St"/>
    <n v="4"/>
    <n v="1"/>
    <s v="YES"/>
    <n v="2"/>
    <n v="1"/>
    <s v="?"/>
    <n v="58560"/>
    <n v="9760"/>
    <n v="9760"/>
    <n v="39040"/>
    <s v="Mercedes"/>
    <s v="E400"/>
    <n v="2002"/>
    <s v="N"/>
    <n v="0"/>
  </r>
  <r>
    <n v="121"/>
    <n v="34"/>
    <n v="571462"/>
    <d v="1991-02-11T00:00:00"/>
    <s v="IN"/>
    <s v="500/1000"/>
    <n v="500"/>
    <n v="1285.42"/>
    <n v="0"/>
    <n v="465440"/>
    <x v="0"/>
    <x v="0"/>
    <s v="priv-house-serv"/>
    <s v="video-games"/>
    <s v="wife"/>
    <n v="0"/>
    <n v="0"/>
    <d v="2015-01-21T00:00:00"/>
    <s v="Single Vehicle Collision"/>
    <s v="Front Collision"/>
    <s v="Major Damage"/>
    <s v="Fire"/>
    <s v="VA"/>
    <s v="Northbrook"/>
    <s v="1578 5th Lane"/>
    <n v="11"/>
    <n v="1"/>
    <s v="NO"/>
    <n v="1"/>
    <n v="1"/>
    <s v="NO"/>
    <n v="67300"/>
    <n v="6730"/>
    <n v="6730"/>
    <n v="53840"/>
    <s v="Dodge"/>
    <s v="RAM"/>
    <n v="2000"/>
    <s v="Y"/>
    <n v="0"/>
  </r>
  <r>
    <n v="398"/>
    <n v="55"/>
    <n v="815883"/>
    <d v="1991-07-02T00:00:00"/>
    <s v="OH"/>
    <s v="250/500"/>
    <n v="2000"/>
    <n v="1305.26"/>
    <n v="0"/>
    <n v="455482"/>
    <x v="0"/>
    <x v="0"/>
    <s v="farming-fishing"/>
    <s v="skydiving"/>
    <s v="wife"/>
    <n v="66200"/>
    <n v="-49700"/>
    <d v="2015-01-08T00:00:00"/>
    <s v="Single Vehicle Collision"/>
    <s v="Rear Collision"/>
    <s v="Major Damage"/>
    <s v="Fire"/>
    <s v="VA"/>
    <s v="Hillsdale"/>
    <s v="6440 Rock Lane"/>
    <n v="18"/>
    <n v="1"/>
    <s v="?"/>
    <n v="1"/>
    <n v="3"/>
    <s v="YES"/>
    <n v="36740"/>
    <n v="3340"/>
    <n v="6680"/>
    <n v="26720"/>
    <s v="BMW"/>
    <s v="X5"/>
    <n v="1998"/>
    <s v="Y"/>
    <n v="0"/>
  </r>
  <r>
    <n v="9"/>
    <n v="30"/>
    <n v="258265"/>
    <d v="1994-04-10T00:00:00"/>
    <s v="IL"/>
    <s v="100/300"/>
    <n v="1000"/>
    <n v="1073.83"/>
    <n v="0"/>
    <n v="438877"/>
    <x v="1"/>
    <x v="5"/>
    <s v="machine-op-inspct"/>
    <s v="dancing"/>
    <s v="not-in-family"/>
    <n v="0"/>
    <n v="0"/>
    <d v="2015-02-02T00:00:00"/>
    <s v="Single Vehicle Collision"/>
    <s v="Rear Collision"/>
    <s v="Total Loss"/>
    <s v="Police"/>
    <s v="NY"/>
    <s v="Northbrook"/>
    <s v="5806 Embaracadero St"/>
    <n v="12"/>
    <n v="1"/>
    <s v="?"/>
    <n v="0"/>
    <n v="0"/>
    <s v="NO"/>
    <n v="85690"/>
    <n v="15580"/>
    <n v="15580"/>
    <n v="54530"/>
    <s v="BMW"/>
    <s v="3 Series"/>
    <n v="2011"/>
    <s v="N"/>
    <n v="0"/>
  </r>
  <r>
    <n v="115"/>
    <n v="31"/>
    <n v="569714"/>
    <d v="2005-12-04T00:00:00"/>
    <s v="OH"/>
    <s v="500/1000"/>
    <n v="1000"/>
    <n v="1051.67"/>
    <n v="0"/>
    <n v="479824"/>
    <x v="1"/>
    <x v="2"/>
    <s v="exec-managerial"/>
    <s v="bungie-jumping"/>
    <s v="not-in-family"/>
    <n v="0"/>
    <n v="0"/>
    <d v="2015-03-01T00:00:00"/>
    <s v="Multi-vehicle Collision"/>
    <s v="Side Collision"/>
    <s v="Major Damage"/>
    <s v="Ambulance"/>
    <s v="WV"/>
    <s v="Riverwood"/>
    <s v="1472 4th Drive"/>
    <n v="18"/>
    <n v="3"/>
    <s v="YES"/>
    <n v="0"/>
    <n v="3"/>
    <s v="NO"/>
    <n v="34160"/>
    <n v="0"/>
    <n v="4270"/>
    <n v="29890"/>
    <s v="Audi"/>
    <s v="A5"/>
    <n v="2005"/>
    <s v="Y"/>
    <n v="0"/>
  </r>
  <r>
    <n v="280"/>
    <n v="48"/>
    <n v="180008"/>
    <d v="2014-07-16T00:00:00"/>
    <s v="IL"/>
    <s v="250/500"/>
    <n v="1000"/>
    <n v="1387.35"/>
    <n v="0"/>
    <n v="477415"/>
    <x v="0"/>
    <x v="7"/>
    <s v="transport-moving"/>
    <s v="paintball"/>
    <s v="not-in-family"/>
    <n v="0"/>
    <n v="-72000"/>
    <d v="2015-02-04T00:00:00"/>
    <s v="Single Vehicle Collision"/>
    <s v="Front Collision"/>
    <s v="Minor Damage"/>
    <s v="Fire"/>
    <s v="WV"/>
    <s v="Hillsdale"/>
    <s v="5839 Weaver Lane"/>
    <n v="16"/>
    <n v="1"/>
    <s v="NO"/>
    <n v="2"/>
    <n v="2"/>
    <s v="?"/>
    <n v="61320"/>
    <n v="10220"/>
    <n v="10220"/>
    <n v="40880"/>
    <s v="BMW"/>
    <s v="M5"/>
    <n v="1998"/>
    <s v="N"/>
    <n v="0"/>
  </r>
  <r>
    <n v="254"/>
    <n v="45"/>
    <n v="633375"/>
    <d v="2003-09-17T00:00:00"/>
    <s v="IL"/>
    <s v="250/500"/>
    <n v="500"/>
    <n v="1083.6400000000001"/>
    <n v="0"/>
    <n v="614372"/>
    <x v="0"/>
    <x v="7"/>
    <s v="other-service"/>
    <s v="paintball"/>
    <s v="husband"/>
    <n v="59800"/>
    <n v="0"/>
    <d v="2015-02-27T00:00:00"/>
    <s v="Multi-vehicle Collision"/>
    <s v="Rear Collision"/>
    <s v="Total Loss"/>
    <s v="Police"/>
    <s v="NC"/>
    <s v="Columbus"/>
    <s v="7630 Rock Drive"/>
    <n v="19"/>
    <n v="3"/>
    <s v="YES"/>
    <n v="0"/>
    <n v="0"/>
    <s v="?"/>
    <n v="79680"/>
    <n v="13280"/>
    <n v="13280"/>
    <n v="53120"/>
    <s v="BMW"/>
    <s v="3 Series"/>
    <n v="2004"/>
    <s v="N"/>
    <n v="0"/>
  </r>
  <r>
    <n v="141"/>
    <n v="30"/>
    <n v="556538"/>
    <d v="2000-07-15T00:00:00"/>
    <s v="IL"/>
    <s v="250/500"/>
    <n v="1000"/>
    <n v="1851.78"/>
    <n v="0"/>
    <n v="465248"/>
    <x v="1"/>
    <x v="5"/>
    <s v="craft-repair"/>
    <s v="exercise"/>
    <s v="other-relative"/>
    <n v="78800"/>
    <n v="0"/>
    <d v="2015-02-09T00:00:00"/>
    <s v="Single Vehicle Collision"/>
    <s v="Front Collision"/>
    <s v="Total Loss"/>
    <s v="Fire"/>
    <s v="SC"/>
    <s v="Riverwood"/>
    <s v="7144 Andromedia St"/>
    <n v="13"/>
    <n v="1"/>
    <s v="NO"/>
    <n v="1"/>
    <n v="0"/>
    <s v="YES"/>
    <n v="61740"/>
    <n v="6860"/>
    <n v="6860"/>
    <n v="48020"/>
    <s v="Audi"/>
    <s v="A3"/>
    <n v="2002"/>
    <s v="N"/>
    <n v="0"/>
  </r>
  <r>
    <n v="441"/>
    <n v="55"/>
    <n v="669501"/>
    <d v="2009-07-29T00:00:00"/>
    <s v="IN"/>
    <s v="250/500"/>
    <n v="500"/>
    <n v="1270.29"/>
    <n v="4000000"/>
    <n v="449421"/>
    <x v="0"/>
    <x v="6"/>
    <s v="armed-forces"/>
    <s v="exercise"/>
    <s v="husband"/>
    <n v="24000"/>
    <n v="-50500"/>
    <d v="2015-02-19T00:00:00"/>
    <s v="Parked Car"/>
    <s v="?"/>
    <s v="Minor Damage"/>
    <s v="None"/>
    <s v="VA"/>
    <s v="Arlington"/>
    <s v="9988 Rock Ridge"/>
    <n v="4"/>
    <n v="1"/>
    <s v="NO"/>
    <n v="0"/>
    <n v="0"/>
    <s v="NO"/>
    <n v="6400"/>
    <n v="640"/>
    <n v="640"/>
    <n v="5120"/>
    <s v="Honda"/>
    <s v="Civic"/>
    <n v="2002"/>
    <s v="N"/>
    <n v="0"/>
  </r>
  <r>
    <n v="381"/>
    <n v="55"/>
    <n v="963761"/>
    <d v="1991-04-13T00:00:00"/>
    <s v="OH"/>
    <s v="500/1000"/>
    <n v="500"/>
    <n v="1459.99"/>
    <n v="0"/>
    <n v="445856"/>
    <x v="1"/>
    <x v="0"/>
    <s v="other-service"/>
    <s v="chess"/>
    <s v="wife"/>
    <n v="35900"/>
    <n v="0"/>
    <d v="2015-01-12T00:00:00"/>
    <s v="Single Vehicle Collision"/>
    <s v="Rear Collision"/>
    <s v="Major Damage"/>
    <s v="Fire"/>
    <s v="SC"/>
    <s v="Northbrook"/>
    <s v="7544 Washington Ave"/>
    <n v="8"/>
    <n v="1"/>
    <s v="YES"/>
    <n v="1"/>
    <n v="2"/>
    <s v="YES"/>
    <n v="60600"/>
    <n v="12120"/>
    <n v="6060"/>
    <n v="42420"/>
    <s v="Accura"/>
    <s v="TL"/>
    <n v="2011"/>
    <s v="N"/>
    <n v="0"/>
  </r>
  <r>
    <n v="191"/>
    <n v="38"/>
    <n v="753005"/>
    <d v="2005-11-20T00:00:00"/>
    <s v="IL"/>
    <s v="100/300"/>
    <n v="2000"/>
    <n v="1253.44"/>
    <n v="0"/>
    <n v="608525"/>
    <x v="1"/>
    <x v="4"/>
    <s v="craft-repair"/>
    <s v="sleeping"/>
    <s v="not-in-family"/>
    <n v="0"/>
    <n v="0"/>
    <d v="2015-02-07T00:00:00"/>
    <s v="Multi-vehicle Collision"/>
    <s v="Side Collision"/>
    <s v="Major Damage"/>
    <s v="Ambulance"/>
    <s v="VA"/>
    <s v="Hillsdale"/>
    <s v="7201 Washington Ave"/>
    <n v="19"/>
    <n v="3"/>
    <s v="NO"/>
    <n v="2"/>
    <n v="0"/>
    <s v="NO"/>
    <n v="56320"/>
    <n v="10240"/>
    <n v="5120"/>
    <n v="40960"/>
    <s v="Volkswagen"/>
    <s v="Jetta"/>
    <n v="2007"/>
    <s v="N"/>
    <n v="0"/>
  </r>
  <r>
    <n v="145"/>
    <n v="34"/>
    <n v="454758"/>
    <d v="1990-05-20T00:00:00"/>
    <s v="IN"/>
    <s v="100/300"/>
    <n v="1000"/>
    <n v="1142.48"/>
    <n v="0"/>
    <n v="608813"/>
    <x v="1"/>
    <x v="7"/>
    <s v="priv-house-serv"/>
    <s v="sleeping"/>
    <s v="other-relative"/>
    <n v="0"/>
    <n v="0"/>
    <d v="2015-01-13T00:00:00"/>
    <s v="Single Vehicle Collision"/>
    <s v="Side Collision"/>
    <s v="Total Loss"/>
    <s v="Ambulance"/>
    <s v="NC"/>
    <s v="Northbend"/>
    <s v="8805 Cherokee Drive"/>
    <n v="18"/>
    <n v="1"/>
    <s v="YES"/>
    <n v="2"/>
    <n v="0"/>
    <s v="NO"/>
    <n v="52250"/>
    <n v="9500"/>
    <n v="4750"/>
    <n v="38000"/>
    <s v="Suburu"/>
    <s v="Legacy"/>
    <n v="2012"/>
    <s v="N"/>
    <n v="0"/>
  </r>
  <r>
    <n v="479"/>
    <n v="60"/>
    <n v="698589"/>
    <d v="2002-11-28T00:00:00"/>
    <s v="IL"/>
    <s v="500/1000"/>
    <n v="1000"/>
    <n v="1188.45"/>
    <n v="0"/>
    <n v="459295"/>
    <x v="1"/>
    <x v="0"/>
    <s v="exec-managerial"/>
    <s v="camping"/>
    <s v="other-relative"/>
    <n v="0"/>
    <n v="-44800"/>
    <d v="2015-01-18T00:00:00"/>
    <s v="Multi-vehicle Collision"/>
    <s v="Rear Collision"/>
    <s v="Total Loss"/>
    <s v="Other"/>
    <s v="SC"/>
    <s v="Arlington"/>
    <s v="3275 Pine St"/>
    <n v="9"/>
    <n v="2"/>
    <s v="?"/>
    <n v="0"/>
    <n v="3"/>
    <s v="?"/>
    <n v="53900"/>
    <n v="5390"/>
    <n v="10780"/>
    <n v="37730"/>
    <s v="Saab"/>
    <n v="95"/>
    <n v="2006"/>
    <s v="N"/>
    <n v="0"/>
  </r>
  <r>
    <n v="215"/>
    <n v="35"/>
    <n v="330119"/>
    <d v="2004-06-15T00:00:00"/>
    <s v="IL"/>
    <s v="500/1000"/>
    <n v="1000"/>
    <n v="1125.4000000000001"/>
    <n v="0"/>
    <n v="606144"/>
    <x v="0"/>
    <x v="4"/>
    <s v="adm-clerical"/>
    <s v="yachting"/>
    <s v="husband"/>
    <n v="40000"/>
    <n v="-43400"/>
    <d v="2015-01-15T00:00:00"/>
    <s v="Vehicle Theft"/>
    <s v="?"/>
    <s v="Trivial Damage"/>
    <s v="None"/>
    <s v="WV"/>
    <s v="Columbus"/>
    <s v="7785 Lincoln Lane"/>
    <n v="6"/>
    <n v="1"/>
    <s v="?"/>
    <n v="2"/>
    <n v="1"/>
    <s v="NO"/>
    <n v="2640"/>
    <n v="220"/>
    <n v="440"/>
    <n v="1980"/>
    <s v="Jeep"/>
    <s v="Wrangler"/>
    <n v="2001"/>
    <s v="N"/>
    <n v="0"/>
  </r>
  <r>
    <n v="41"/>
    <n v="33"/>
    <n v="164464"/>
    <d v="2010-09-26T00:00:00"/>
    <s v="OH"/>
    <s v="250/500"/>
    <n v="500"/>
    <n v="1294.4100000000001"/>
    <n v="0"/>
    <n v="476315"/>
    <x v="0"/>
    <x v="5"/>
    <s v="transport-moving"/>
    <s v="sleeping"/>
    <s v="husband"/>
    <n v="0"/>
    <n v="0"/>
    <d v="2015-02-23T00:00:00"/>
    <s v="Vehicle Theft"/>
    <s v="?"/>
    <s v="Minor Damage"/>
    <s v="None"/>
    <s v="NC"/>
    <s v="Arlington"/>
    <s v="4994 Lincoln Drive"/>
    <n v="8"/>
    <n v="1"/>
    <s v="YES"/>
    <n v="0"/>
    <n v="0"/>
    <s v="?"/>
    <n v="8970"/>
    <n v="1380"/>
    <n v="1380"/>
    <n v="6210"/>
    <s v="Dodge"/>
    <s v="Neon"/>
    <n v="2011"/>
    <s v="N"/>
    <n v="0"/>
  </r>
  <r>
    <n v="45"/>
    <n v="31"/>
    <n v="927354"/>
    <d v="1990-09-15T00:00:00"/>
    <s v="IN"/>
    <s v="100/300"/>
    <n v="500"/>
    <n v="1459.5"/>
    <n v="0"/>
    <n v="475891"/>
    <x v="0"/>
    <x v="0"/>
    <s v="priv-house-serv"/>
    <s v="movies"/>
    <s v="not-in-family"/>
    <n v="0"/>
    <n v="0"/>
    <d v="2015-02-17T00:00:00"/>
    <s v="Parked Car"/>
    <s v="?"/>
    <s v="Minor Damage"/>
    <s v="None"/>
    <s v="NY"/>
    <s v="Springfield"/>
    <s v="1298 Maple Hwy"/>
    <n v="6"/>
    <n v="1"/>
    <s v="?"/>
    <n v="1"/>
    <n v="3"/>
    <s v="?"/>
    <n v="6000"/>
    <n v="1000"/>
    <n v="1000"/>
    <n v="4000"/>
    <s v="Suburu"/>
    <s v="Impreza"/>
    <n v="2000"/>
    <s v="N"/>
    <n v="0"/>
  </r>
  <r>
    <n v="156"/>
    <n v="38"/>
    <n v="231508"/>
    <d v="2009-09-16T00:00:00"/>
    <s v="IL"/>
    <s v="100/300"/>
    <n v="500"/>
    <n v="1367.99"/>
    <n v="0"/>
    <n v="462525"/>
    <x v="0"/>
    <x v="5"/>
    <s v="armed-forces"/>
    <s v="board-games"/>
    <s v="own-child"/>
    <n v="26500"/>
    <n v="0"/>
    <d v="2015-02-17T00:00:00"/>
    <s v="Multi-vehicle Collision"/>
    <s v="Front Collision"/>
    <s v="Major Damage"/>
    <s v="Fire"/>
    <s v="WV"/>
    <s v="Northbend"/>
    <s v="2644 MLK Drive"/>
    <n v="23"/>
    <n v="3"/>
    <s v="?"/>
    <n v="0"/>
    <n v="3"/>
    <s v="?"/>
    <n v="55200"/>
    <n v="11040"/>
    <n v="5520"/>
    <n v="38640"/>
    <s v="Saab"/>
    <s v="92x"/>
    <n v="1998"/>
    <s v="Y"/>
    <n v="0"/>
  </r>
  <r>
    <n v="246"/>
    <n v="45"/>
    <n v="272910"/>
    <d v="1999-08-12T00:00:00"/>
    <s v="IN"/>
    <s v="250/500"/>
    <n v="500"/>
    <n v="1594.37"/>
    <n v="0"/>
    <n v="606283"/>
    <x v="0"/>
    <x v="2"/>
    <s v="exec-managerial"/>
    <s v="board-games"/>
    <s v="own-child"/>
    <n v="0"/>
    <n v="0"/>
    <d v="2015-01-18T00:00:00"/>
    <s v="Parked Car"/>
    <s v="?"/>
    <s v="Trivial Damage"/>
    <s v="None"/>
    <s v="SC"/>
    <s v="Riverwood"/>
    <s v="5630 1st Drive"/>
    <n v="13"/>
    <n v="1"/>
    <s v="NO"/>
    <n v="0"/>
    <n v="3"/>
    <s v="YES"/>
    <n v="7260"/>
    <n v="660"/>
    <n v="1320"/>
    <n v="5280"/>
    <s v="Saab"/>
    <s v="92x"/>
    <n v="2008"/>
    <s v="N"/>
    <n v="0"/>
  </r>
  <r>
    <n v="178"/>
    <n v="39"/>
    <n v="305758"/>
    <d v="2009-03-08T00:00:00"/>
    <s v="IL"/>
    <s v="100/300"/>
    <n v="500"/>
    <n v="1035.99"/>
    <n v="0"/>
    <n v="465252"/>
    <x v="1"/>
    <x v="7"/>
    <s v="exec-managerial"/>
    <s v="sleeping"/>
    <s v="own-child"/>
    <n v="0"/>
    <n v="0"/>
    <d v="2015-01-17T00:00:00"/>
    <s v="Multi-vehicle Collision"/>
    <s v="Front Collision"/>
    <s v="Minor Damage"/>
    <s v="Police"/>
    <s v="NY"/>
    <s v="Springfield"/>
    <s v="6137 MLK St"/>
    <n v="3"/>
    <n v="3"/>
    <s v="NO"/>
    <n v="2"/>
    <n v="0"/>
    <s v="?"/>
    <n v="64680"/>
    <n v="11760"/>
    <n v="11760"/>
    <n v="41160"/>
    <s v="Jeep"/>
    <s v="Wrangler"/>
    <n v="2010"/>
    <s v="N"/>
    <n v="0"/>
  </r>
  <r>
    <n v="237"/>
    <n v="43"/>
    <n v="950542"/>
    <d v="2009-04-27T00:00:00"/>
    <s v="OH"/>
    <s v="250/500"/>
    <n v="500"/>
    <n v="911.53"/>
    <n v="0"/>
    <n v="449979"/>
    <x v="1"/>
    <x v="1"/>
    <s v="sales"/>
    <s v="basketball"/>
    <s v="husband"/>
    <n v="53200"/>
    <n v="0"/>
    <d v="2015-02-25T00:00:00"/>
    <s v="Single Vehicle Collision"/>
    <s v="Rear Collision"/>
    <s v="Major Damage"/>
    <s v="Police"/>
    <s v="WV"/>
    <s v="Northbrook"/>
    <s v="5383 Maple Drive"/>
    <n v="23"/>
    <n v="1"/>
    <s v="NO"/>
    <n v="0"/>
    <n v="1"/>
    <s v="NO"/>
    <n v="59200"/>
    <n v="0"/>
    <n v="11840"/>
    <n v="47360"/>
    <s v="Chevrolet"/>
    <s v="Malibu"/>
    <n v="1998"/>
    <s v="N"/>
    <n v="0"/>
  </r>
  <r>
    <n v="127"/>
    <n v="34"/>
    <n v="291544"/>
    <d v="2006-08-02T00:00:00"/>
    <s v="OH"/>
    <s v="500/1000"/>
    <n v="500"/>
    <n v="1319.97"/>
    <n v="0"/>
    <n v="604681"/>
    <x v="1"/>
    <x v="2"/>
    <s v="craft-repair"/>
    <s v="paintball"/>
    <s v="own-child"/>
    <n v="73700"/>
    <n v="0"/>
    <d v="2015-01-06T00:00:00"/>
    <s v="Vehicle Theft"/>
    <s v="?"/>
    <s v="Minor Damage"/>
    <s v="None"/>
    <s v="NC"/>
    <s v="Arlington"/>
    <s v="4460 4th Lane"/>
    <n v="8"/>
    <n v="1"/>
    <s v="YES"/>
    <n v="1"/>
    <n v="3"/>
    <s v="?"/>
    <n v="4700"/>
    <n v="470"/>
    <n v="940"/>
    <n v="3290"/>
    <s v="Saab"/>
    <s v="92x"/>
    <n v="1998"/>
    <s v="N"/>
    <n v="0"/>
  </r>
  <r>
    <n v="1"/>
    <n v="33"/>
    <n v="388616"/>
    <d v="1995-12-06T00:00:00"/>
    <s v="OH"/>
    <s v="250/500"/>
    <n v="2000"/>
    <n v="1391.63"/>
    <n v="0"/>
    <n v="466390"/>
    <x v="0"/>
    <x v="2"/>
    <s v="sales"/>
    <s v="video-games"/>
    <s v="husband"/>
    <n v="61200"/>
    <n v="0"/>
    <d v="2015-02-26T00:00:00"/>
    <s v="Single Vehicle Collision"/>
    <s v="Side Collision"/>
    <s v="Total Loss"/>
    <s v="Other"/>
    <s v="NY"/>
    <s v="Columbus"/>
    <s v="8524 Pine Lane"/>
    <n v="23"/>
    <n v="1"/>
    <s v="YES"/>
    <n v="0"/>
    <n v="3"/>
    <s v="NO"/>
    <n v="69400"/>
    <n v="6940"/>
    <n v="6940"/>
    <n v="55520"/>
    <s v="Mercedes"/>
    <s v="C300"/>
    <n v="2000"/>
    <s v="N"/>
    <n v="0"/>
  </r>
  <r>
    <n v="5"/>
    <n v="21"/>
    <n v="577992"/>
    <d v="2002-11-13T00:00:00"/>
    <s v="IN"/>
    <s v="250/500"/>
    <n v="500"/>
    <n v="915.41"/>
    <n v="5000000"/>
    <n v="612316"/>
    <x v="1"/>
    <x v="5"/>
    <s v="exec-managerial"/>
    <s v="sleeping"/>
    <s v="own-child"/>
    <n v="0"/>
    <n v="0"/>
    <d v="2015-02-11T00:00:00"/>
    <s v="Single Vehicle Collision"/>
    <s v="Side Collision"/>
    <s v="Total Loss"/>
    <s v="Police"/>
    <s v="NY"/>
    <s v="Northbrook"/>
    <s v="8456 1st Ave"/>
    <n v="23"/>
    <n v="1"/>
    <s v="YES"/>
    <n v="0"/>
    <n v="0"/>
    <s v="NO"/>
    <n v="40500"/>
    <n v="4050"/>
    <n v="4050"/>
    <n v="32400"/>
    <s v="Nissan"/>
    <s v="Pathfinder"/>
    <n v="1998"/>
    <s v="N"/>
    <n v="0"/>
  </r>
  <r>
    <n v="64"/>
    <n v="28"/>
    <n v="342830"/>
    <d v="1991-11-09T00:00:00"/>
    <s v="IL"/>
    <s v="500/1000"/>
    <n v="1000"/>
    <n v="1468.82"/>
    <n v="0"/>
    <n v="474731"/>
    <x v="0"/>
    <x v="7"/>
    <s v="handlers-cleaners"/>
    <s v="skydiving"/>
    <s v="other-relative"/>
    <n v="56800"/>
    <n v="-51800"/>
    <d v="2015-02-13T00:00:00"/>
    <s v="Multi-vehicle Collision"/>
    <s v="Side Collision"/>
    <s v="Minor Damage"/>
    <s v="Fire"/>
    <s v="SC"/>
    <s v="Riverwood"/>
    <s v="3639 Flute Hwy"/>
    <n v="9"/>
    <n v="3"/>
    <s v="NO"/>
    <n v="2"/>
    <n v="1"/>
    <s v="NO"/>
    <n v="60000"/>
    <n v="5000"/>
    <n v="10000"/>
    <n v="45000"/>
    <s v="Honda"/>
    <s v="Accord"/>
    <n v="1997"/>
    <s v="N"/>
    <n v="0"/>
  </r>
  <r>
    <n v="142"/>
    <n v="30"/>
    <n v="491170"/>
    <d v="1998-01-14T00:00:00"/>
    <s v="IN"/>
    <s v="500/1000"/>
    <n v="500"/>
    <n v="1412.76"/>
    <n v="0"/>
    <n v="603260"/>
    <x v="0"/>
    <x v="1"/>
    <s v="armed-forces"/>
    <s v="basketball"/>
    <s v="wife"/>
    <n v="66400"/>
    <n v="-63700"/>
    <d v="2015-01-10T00:00:00"/>
    <s v="Single Vehicle Collision"/>
    <s v="Side Collision"/>
    <s v="Minor Damage"/>
    <s v="Other"/>
    <s v="WV"/>
    <s v="Riverwood"/>
    <s v="7900 Sky Hwy"/>
    <n v="22"/>
    <n v="1"/>
    <s v="YES"/>
    <n v="2"/>
    <n v="3"/>
    <s v="NO"/>
    <n v="67320"/>
    <n v="11220"/>
    <n v="11220"/>
    <n v="44880"/>
    <s v="Volkswagen"/>
    <s v="Jetta"/>
    <n v="1996"/>
    <s v="N"/>
    <n v="0"/>
  </r>
  <r>
    <n v="97"/>
    <n v="27"/>
    <n v="175553"/>
    <d v="2002-04-25T00:00:00"/>
    <s v="OH"/>
    <s v="500/1000"/>
    <n v="500"/>
    <n v="1588.26"/>
    <n v="0"/>
    <n v="434370"/>
    <x v="1"/>
    <x v="5"/>
    <s v="tech-support"/>
    <s v="movies"/>
    <s v="husband"/>
    <n v="56700"/>
    <n v="-49300"/>
    <d v="2015-01-24T00:00:00"/>
    <s v="Multi-vehicle Collision"/>
    <s v="Side Collision"/>
    <s v="Total Loss"/>
    <s v="Other"/>
    <s v="VA"/>
    <s v="Riverwood"/>
    <s v="7835 Cherokee Hwy"/>
    <n v="22"/>
    <n v="3"/>
    <s v="YES"/>
    <n v="2"/>
    <n v="1"/>
    <s v="YES"/>
    <n v="75690"/>
    <n v="8410"/>
    <n v="8410"/>
    <n v="58870"/>
    <s v="Saab"/>
    <n v="95"/>
    <n v="2014"/>
    <s v="N"/>
    <n v="0"/>
  </r>
  <r>
    <n v="121"/>
    <n v="31"/>
    <n v="439341"/>
    <d v="1991-07-20T00:00:00"/>
    <s v="IN"/>
    <s v="100/300"/>
    <n v="1000"/>
    <n v="1140.9100000000001"/>
    <n v="0"/>
    <n v="478388"/>
    <x v="0"/>
    <x v="2"/>
    <s v="adm-clerical"/>
    <s v="paintball"/>
    <s v="other-relative"/>
    <n v="51300"/>
    <n v="0"/>
    <d v="2015-02-15T00:00:00"/>
    <s v="Multi-vehicle Collision"/>
    <s v="Side Collision"/>
    <s v="Major Damage"/>
    <s v="Fire"/>
    <s v="VA"/>
    <s v="Northbend"/>
    <s v="1030 Pine Lane"/>
    <n v="15"/>
    <n v="3"/>
    <s v="NO"/>
    <n v="1"/>
    <n v="2"/>
    <s v="?"/>
    <n v="64300"/>
    <n v="6430"/>
    <n v="6430"/>
    <n v="51440"/>
    <s v="Chevrolet"/>
    <s v="Silverado"/>
    <n v="2002"/>
    <s v="Y"/>
    <n v="0"/>
  </r>
  <r>
    <n v="225"/>
    <n v="43"/>
    <n v="221186"/>
    <d v="2004-08-13T00:00:00"/>
    <s v="OH"/>
    <s v="100/300"/>
    <n v="1000"/>
    <n v="1517.54"/>
    <n v="0"/>
    <n v="617883"/>
    <x v="0"/>
    <x v="7"/>
    <s v="priv-house-serv"/>
    <s v="camping"/>
    <s v="own-child"/>
    <n v="0"/>
    <n v="-20900"/>
    <d v="2015-01-09T00:00:00"/>
    <s v="Multi-vehicle Collision"/>
    <s v="Rear Collision"/>
    <s v="Major Damage"/>
    <s v="Police"/>
    <s v="SC"/>
    <s v="Columbus"/>
    <s v="9278 Francis Ridge"/>
    <n v="16"/>
    <n v="3"/>
    <s v="NO"/>
    <n v="2"/>
    <n v="0"/>
    <s v="YES"/>
    <n v="64400"/>
    <n v="6440"/>
    <n v="6440"/>
    <n v="51520"/>
    <s v="BMW"/>
    <s v="X5"/>
    <n v="2011"/>
    <s v="N"/>
    <n v="0"/>
  </r>
  <r>
    <n v="425"/>
    <n v="53"/>
    <n v="868031"/>
    <d v="1990-06-24T00:00:00"/>
    <s v="OH"/>
    <s v="250/500"/>
    <n v="2000"/>
    <n v="912.29"/>
    <n v="0"/>
    <n v="464808"/>
    <x v="1"/>
    <x v="5"/>
    <s v="priv-house-serv"/>
    <s v="paintball"/>
    <s v="husband"/>
    <n v="42900"/>
    <n v="-39100"/>
    <d v="2015-01-31T00:00:00"/>
    <s v="Multi-vehicle Collision"/>
    <s v="Front Collision"/>
    <s v="Minor Damage"/>
    <s v="Fire"/>
    <s v="WV"/>
    <s v="Northbend"/>
    <s v="6604 Apache Drive"/>
    <n v="17"/>
    <n v="3"/>
    <s v="?"/>
    <n v="1"/>
    <n v="2"/>
    <s v="?"/>
    <n v="97080"/>
    <n v="16180"/>
    <n v="16180"/>
    <n v="64720"/>
    <s v="Saab"/>
    <s v="92x"/>
    <n v="2005"/>
    <s v="N"/>
    <n v="0"/>
  </r>
  <r>
    <n v="285"/>
    <n v="44"/>
    <n v="844117"/>
    <d v="1991-08-21T00:00:00"/>
    <s v="OH"/>
    <s v="250/500"/>
    <n v="2000"/>
    <n v="1144.3"/>
    <n v="0"/>
    <n v="609458"/>
    <x v="0"/>
    <x v="0"/>
    <s v="priv-house-serv"/>
    <s v="base-jumping"/>
    <s v="not-in-family"/>
    <n v="52600"/>
    <n v="0"/>
    <d v="2015-02-04T00:00:00"/>
    <s v="Vehicle Theft"/>
    <s v="?"/>
    <s v="Minor Damage"/>
    <s v="Police"/>
    <s v="WV"/>
    <s v="Northbrook"/>
    <s v="2311 4th St"/>
    <n v="3"/>
    <n v="1"/>
    <s v="YES"/>
    <n v="1"/>
    <n v="0"/>
    <s v="?"/>
    <n v="5500"/>
    <n v="500"/>
    <n v="500"/>
    <n v="4500"/>
    <s v="Honda"/>
    <s v="Civic"/>
    <n v="2010"/>
    <s v="N"/>
    <n v="0"/>
  </r>
  <r>
    <n v="192"/>
    <n v="38"/>
    <n v="744557"/>
    <d v="2011-02-25T00:00:00"/>
    <s v="IN"/>
    <s v="500/1000"/>
    <n v="1000"/>
    <n v="1281.43"/>
    <n v="0"/>
    <n v="432405"/>
    <x v="1"/>
    <x v="4"/>
    <s v="transport-moving"/>
    <s v="skydiving"/>
    <s v="not-in-family"/>
    <n v="65100"/>
    <n v="-50300"/>
    <d v="2015-01-30T00:00:00"/>
    <s v="Multi-vehicle Collision"/>
    <s v="Rear Collision"/>
    <s v="Total Loss"/>
    <s v="Other"/>
    <s v="SC"/>
    <s v="Northbend"/>
    <s v="9523 Solo Hwy"/>
    <n v="10"/>
    <n v="3"/>
    <s v="?"/>
    <n v="0"/>
    <n v="2"/>
    <s v="NO"/>
    <n v="30700"/>
    <n v="3070"/>
    <n v="6140"/>
    <n v="21490"/>
    <s v="Jeep"/>
    <s v="Wrangler"/>
    <n v="2010"/>
    <s v="N"/>
    <n v="0"/>
  </r>
  <r>
    <n v="285"/>
    <n v="48"/>
    <n v="159536"/>
    <d v="2013-02-04T00:00:00"/>
    <s v="IL"/>
    <s v="100/300"/>
    <n v="2000"/>
    <n v="1101.8499999999999"/>
    <n v="0"/>
    <n v="457875"/>
    <x v="1"/>
    <x v="6"/>
    <s v="sales"/>
    <s v="dancing"/>
    <s v="wife"/>
    <n v="46100"/>
    <n v="0"/>
    <d v="2015-02-27T00:00:00"/>
    <s v="Single Vehicle Collision"/>
    <s v="Side Collision"/>
    <s v="Minor Damage"/>
    <s v="Police"/>
    <s v="PA"/>
    <s v="Springfield"/>
    <s v="3171 Andromedia Lane"/>
    <n v="9"/>
    <n v="1"/>
    <s v="NO"/>
    <n v="1"/>
    <n v="2"/>
    <s v="YES"/>
    <n v="33480"/>
    <n v="3720"/>
    <n v="3720"/>
    <n v="26040"/>
    <s v="Nissan"/>
    <s v="Pathfinder"/>
    <n v="2012"/>
    <s v="N"/>
    <n v="0"/>
  </r>
  <r>
    <n v="98"/>
    <n v="26"/>
    <n v="727109"/>
    <d v="2001-02-20T00:00:00"/>
    <s v="IN"/>
    <s v="500/1000"/>
    <n v="2000"/>
    <n v="1082.0999999999999"/>
    <n v="0"/>
    <n v="477268"/>
    <x v="0"/>
    <x v="7"/>
    <s v="exec-managerial"/>
    <s v="kayaking"/>
    <s v="other-relative"/>
    <n v="0"/>
    <n v="-30900"/>
    <d v="2015-02-05T00:00:00"/>
    <s v="Multi-vehicle Collision"/>
    <s v="Front Collision"/>
    <s v="Total Loss"/>
    <s v="Police"/>
    <s v="WV"/>
    <s v="Northbend"/>
    <s v="2492 Lincoln Lane"/>
    <n v="13"/>
    <n v="2"/>
    <s v="?"/>
    <n v="0"/>
    <n v="1"/>
    <s v="YES"/>
    <n v="65430"/>
    <n v="14540"/>
    <n v="7270"/>
    <n v="43620"/>
    <s v="Jeep"/>
    <s v="Wrangler"/>
    <n v="2001"/>
    <s v="N"/>
    <n v="0"/>
  </r>
  <r>
    <n v="175"/>
    <n v="36"/>
    <n v="155604"/>
    <d v="1992-03-03T00:00:00"/>
    <s v="OH"/>
    <s v="500/1000"/>
    <n v="500"/>
    <n v="1185.44"/>
    <n v="0"/>
    <n v="437580"/>
    <x v="0"/>
    <x v="4"/>
    <s v="exec-managerial"/>
    <s v="kayaking"/>
    <s v="not-in-family"/>
    <n v="44900"/>
    <n v="-52500"/>
    <d v="2015-01-30T00:00:00"/>
    <s v="Multi-vehicle Collision"/>
    <s v="Rear Collision"/>
    <s v="Major Damage"/>
    <s v="Police"/>
    <s v="NC"/>
    <s v="Northbend"/>
    <s v="4477 5th Ave"/>
    <n v="15"/>
    <n v="3"/>
    <s v="YES"/>
    <n v="2"/>
    <n v="1"/>
    <s v="YES"/>
    <n v="42680"/>
    <n v="3880"/>
    <n v="7760"/>
    <n v="31040"/>
    <s v="Accura"/>
    <s v="RSX"/>
    <n v="2006"/>
    <s v="Y"/>
    <n v="0"/>
  </r>
  <r>
    <n v="259"/>
    <n v="45"/>
    <n v="608443"/>
    <d v="2006-12-21T00:00:00"/>
    <s v="IL"/>
    <s v="500/1000"/>
    <n v="2000"/>
    <n v="1175.07"/>
    <n v="0"/>
    <n v="457121"/>
    <x v="0"/>
    <x v="0"/>
    <s v="craft-repair"/>
    <s v="movies"/>
    <s v="not-in-family"/>
    <n v="30100"/>
    <n v="0"/>
    <d v="2015-01-03T00:00:00"/>
    <s v="Single Vehicle Collision"/>
    <s v="Side Collision"/>
    <s v="Minor Damage"/>
    <s v="Fire"/>
    <s v="WV"/>
    <s v="Springfield"/>
    <s v="6724 Andromedia St"/>
    <n v="23"/>
    <n v="1"/>
    <s v="?"/>
    <n v="1"/>
    <n v="1"/>
    <s v="NO"/>
    <n v="87780"/>
    <n v="7980"/>
    <n v="7980"/>
    <n v="71820"/>
    <s v="Honda"/>
    <s v="CRV"/>
    <n v="2011"/>
    <s v="N"/>
    <n v="0"/>
  </r>
  <r>
    <n v="140"/>
    <n v="36"/>
    <n v="117862"/>
    <d v="2000-07-14T00:00:00"/>
    <s v="OH"/>
    <s v="500/1000"/>
    <n v="2000"/>
    <n v="979.26"/>
    <n v="0"/>
    <n v="436364"/>
    <x v="1"/>
    <x v="7"/>
    <s v="transport-moving"/>
    <s v="cross-fit"/>
    <s v="own-child"/>
    <n v="0"/>
    <n v="-67000"/>
    <d v="2015-03-01T00:00:00"/>
    <s v="Multi-vehicle Collision"/>
    <s v="Front Collision"/>
    <s v="Major Damage"/>
    <s v="Fire"/>
    <s v="NY"/>
    <s v="Riverwood"/>
    <s v="7495 Washington Ave"/>
    <n v="2"/>
    <n v="4"/>
    <s v="YES"/>
    <n v="0"/>
    <n v="2"/>
    <s v="YES"/>
    <n v="72800"/>
    <n v="14560"/>
    <n v="14560"/>
    <n v="43680"/>
    <s v="Honda"/>
    <s v="Accord"/>
    <n v="1998"/>
    <s v="N"/>
    <n v="0"/>
  </r>
  <r>
    <n v="231"/>
    <n v="37"/>
    <n v="991553"/>
    <d v="1991-12-12T00:00:00"/>
    <s v="OH"/>
    <s v="250/500"/>
    <n v="500"/>
    <n v="920.81"/>
    <n v="0"/>
    <n v="467654"/>
    <x v="1"/>
    <x v="5"/>
    <s v="sales"/>
    <s v="chess"/>
    <s v="wife"/>
    <n v="0"/>
    <n v="0"/>
    <d v="2015-02-13T00:00:00"/>
    <s v="Single Vehicle Collision"/>
    <s v="Rear Collision"/>
    <s v="Major Damage"/>
    <s v="Fire"/>
    <s v="SC"/>
    <s v="Hillsdale"/>
    <s v="4291 Sky Hwy"/>
    <n v="14"/>
    <n v="1"/>
    <s v="YES"/>
    <n v="2"/>
    <n v="0"/>
    <s v="?"/>
    <n v="71190"/>
    <n v="0"/>
    <n v="7910"/>
    <n v="63280"/>
    <s v="Mercedes"/>
    <s v="C300"/>
    <n v="1997"/>
    <s v="Y"/>
    <n v="0"/>
  </r>
  <r>
    <n v="186"/>
    <n v="38"/>
    <n v="727443"/>
    <d v="2013-07-01T00:00:00"/>
    <s v="OH"/>
    <s v="100/300"/>
    <n v="500"/>
    <n v="922.85"/>
    <n v="0"/>
    <n v="471148"/>
    <x v="0"/>
    <x v="5"/>
    <s v="adm-clerical"/>
    <s v="golf"/>
    <s v="husband"/>
    <n v="70300"/>
    <n v="-70900"/>
    <d v="2015-02-25T00:00:00"/>
    <s v="Vehicle Theft"/>
    <s v="?"/>
    <s v="Trivial Damage"/>
    <s v="None"/>
    <s v="NY"/>
    <s v="Hillsdale"/>
    <s v="5650 Rock Ave"/>
    <n v="7"/>
    <n v="1"/>
    <s v="?"/>
    <n v="1"/>
    <n v="1"/>
    <s v="YES"/>
    <n v="3600"/>
    <n v="400"/>
    <n v="400"/>
    <n v="2800"/>
    <s v="Honda"/>
    <s v="Civic"/>
    <n v="1999"/>
    <s v="N"/>
    <n v="0"/>
  </r>
  <r>
    <n v="229"/>
    <n v="41"/>
    <n v="378587"/>
    <d v="1998-12-16T00:00:00"/>
    <s v="OH"/>
    <s v="250/500"/>
    <n v="2000"/>
    <n v="1107.5899999999999"/>
    <n v="3000000"/>
    <n v="468202"/>
    <x v="0"/>
    <x v="1"/>
    <s v="tech-support"/>
    <s v="chess"/>
    <s v="not-in-family"/>
    <n v="65400"/>
    <n v="0"/>
    <d v="2015-01-23T00:00:00"/>
    <s v="Single Vehicle Collision"/>
    <s v="Side Collision"/>
    <s v="Major Damage"/>
    <s v="Other"/>
    <s v="NY"/>
    <s v="Columbus"/>
    <s v="6888 Elm Ridge"/>
    <n v="23"/>
    <n v="1"/>
    <s v="NO"/>
    <n v="1"/>
    <n v="3"/>
    <s v="NO"/>
    <n v="62640"/>
    <n v="10440"/>
    <n v="10440"/>
    <n v="41760"/>
    <s v="Mercedes"/>
    <s v="C300"/>
    <n v="2009"/>
    <s v="N"/>
    <n v="0"/>
  </r>
  <r>
    <n v="180"/>
    <n v="36"/>
    <n v="420948"/>
    <d v="2015-01-03T00:00:00"/>
    <s v="IL"/>
    <s v="100/300"/>
    <n v="500"/>
    <n v="1272.46"/>
    <n v="0"/>
    <n v="456959"/>
    <x v="0"/>
    <x v="6"/>
    <s v="prof-specialty"/>
    <s v="exercise"/>
    <s v="wife"/>
    <n v="0"/>
    <n v="0"/>
    <d v="2015-02-19T00:00:00"/>
    <s v="Multi-vehicle Collision"/>
    <s v="Front Collision"/>
    <s v="Minor Damage"/>
    <s v="Ambulance"/>
    <s v="NY"/>
    <s v="Northbrook"/>
    <s v="2352 Sky Drive"/>
    <n v="7"/>
    <n v="3"/>
    <s v="YES"/>
    <n v="2"/>
    <n v="1"/>
    <s v="?"/>
    <n v="69630"/>
    <n v="12660"/>
    <n v="6330"/>
    <n v="50640"/>
    <s v="Toyota"/>
    <s v="Corolla"/>
    <n v="1998"/>
    <s v="N"/>
    <n v="0"/>
  </r>
  <r>
    <n v="188"/>
    <n v="33"/>
    <n v="457188"/>
    <d v="1994-04-01T00:00:00"/>
    <s v="IL"/>
    <s v="250/500"/>
    <n v="1000"/>
    <n v="1340.24"/>
    <n v="0"/>
    <n v="447274"/>
    <x v="0"/>
    <x v="5"/>
    <s v="protective-serv"/>
    <s v="chess"/>
    <s v="own-child"/>
    <n v="0"/>
    <n v="-68800"/>
    <d v="2015-02-08T00:00:00"/>
    <s v="Multi-vehicle Collision"/>
    <s v="Rear Collision"/>
    <s v="Minor Damage"/>
    <s v="Police"/>
    <s v="NY"/>
    <s v="Hillsdale"/>
    <s v="5280 Pine Ave"/>
    <n v="8"/>
    <n v="3"/>
    <s v="YES"/>
    <n v="1"/>
    <n v="0"/>
    <s v="?"/>
    <n v="76010"/>
    <n v="13820"/>
    <n v="6910"/>
    <n v="55280"/>
    <s v="Dodge"/>
    <s v="RAM"/>
    <n v="1995"/>
    <s v="Y"/>
    <n v="0"/>
  </r>
  <r>
    <n v="214"/>
    <n v="40"/>
    <n v="118236"/>
    <d v="2000-08-15T00:00:00"/>
    <s v="OH"/>
    <s v="100/300"/>
    <n v="1000"/>
    <n v="1648"/>
    <n v="0"/>
    <n v="608405"/>
    <x v="0"/>
    <x v="7"/>
    <s v="transport-moving"/>
    <s v="base-jumping"/>
    <s v="not-in-family"/>
    <n v="57700"/>
    <n v="-43500"/>
    <d v="2015-02-04T00:00:00"/>
    <s v="Single Vehicle Collision"/>
    <s v="Rear Collision"/>
    <s v="Total Loss"/>
    <s v="Other"/>
    <s v="WV"/>
    <s v="Northbrook"/>
    <s v="6638 Tree Drive"/>
    <n v="17"/>
    <n v="1"/>
    <s v="NO"/>
    <n v="1"/>
    <n v="0"/>
    <s v="YES"/>
    <n v="44220"/>
    <n v="8040"/>
    <n v="4020"/>
    <n v="32160"/>
    <s v="Accura"/>
    <s v="MDX"/>
    <n v="2000"/>
    <s v="N"/>
    <n v="0"/>
  </r>
  <r>
    <n v="178"/>
    <n v="38"/>
    <n v="987524"/>
    <d v="2014-11-13T00:00:00"/>
    <s v="IL"/>
    <s v="250/500"/>
    <n v="500"/>
    <n v="1381.14"/>
    <n v="0"/>
    <n v="472253"/>
    <x v="1"/>
    <x v="6"/>
    <s v="other-service"/>
    <s v="camping"/>
    <s v="wife"/>
    <n v="0"/>
    <n v="0"/>
    <d v="2015-02-22T00:00:00"/>
    <s v="Multi-vehicle Collision"/>
    <s v="Rear Collision"/>
    <s v="Minor Damage"/>
    <s v="Other"/>
    <s v="NY"/>
    <s v="Northbrook"/>
    <s v="5678 Lincoln Drive"/>
    <n v="10"/>
    <n v="3"/>
    <s v="NO"/>
    <n v="0"/>
    <n v="3"/>
    <s v="NO"/>
    <n v="57200"/>
    <n v="5200"/>
    <n v="10400"/>
    <n v="41600"/>
    <s v="BMW"/>
    <s v="M5"/>
    <n v="2011"/>
    <s v="N"/>
    <n v="0"/>
  </r>
  <r>
    <n v="55"/>
    <n v="35"/>
    <n v="490596"/>
    <d v="2011-02-04T00:00:00"/>
    <s v="IL"/>
    <s v="500/1000"/>
    <n v="500"/>
    <n v="1198.44"/>
    <n v="8000000"/>
    <n v="438923"/>
    <x v="0"/>
    <x v="0"/>
    <s v="priv-house-serv"/>
    <s v="polo"/>
    <s v="wife"/>
    <n v="0"/>
    <n v="0"/>
    <d v="2015-01-14T00:00:00"/>
    <s v="Vehicle Theft"/>
    <s v="?"/>
    <s v="Minor Damage"/>
    <s v="Police"/>
    <s v="WV"/>
    <s v="Columbus"/>
    <s v="4496 Pine Lane"/>
    <n v="9"/>
    <n v="1"/>
    <s v="NO"/>
    <n v="0"/>
    <n v="3"/>
    <s v="NO"/>
    <n v="3080"/>
    <n v="560"/>
    <n v="560"/>
    <n v="1960"/>
    <s v="Nissan"/>
    <s v="Ultima"/>
    <n v="1998"/>
    <s v="N"/>
    <n v="0"/>
  </r>
  <r>
    <n v="90"/>
    <n v="31"/>
    <n v="524215"/>
    <d v="1990-06-24T00:00:00"/>
    <s v="OH"/>
    <s v="250/500"/>
    <n v="2000"/>
    <n v="951.27"/>
    <n v="0"/>
    <n v="607131"/>
    <x v="1"/>
    <x v="1"/>
    <s v="other-service"/>
    <s v="hiking"/>
    <s v="not-in-family"/>
    <n v="42100"/>
    <n v="0"/>
    <d v="2015-01-06T00:00:00"/>
    <s v="Single Vehicle Collision"/>
    <s v="Rear Collision"/>
    <s v="Total Loss"/>
    <s v="Other"/>
    <s v="SC"/>
    <s v="Hillsdale"/>
    <s v="8845 5th Ave"/>
    <n v="2"/>
    <n v="1"/>
    <s v="YES"/>
    <n v="1"/>
    <n v="0"/>
    <s v="YES"/>
    <n v="75790"/>
    <n v="13780"/>
    <n v="6890"/>
    <n v="55120"/>
    <s v="Accura"/>
    <s v="RSX"/>
    <n v="2007"/>
    <s v="N"/>
    <n v="0"/>
  </r>
  <r>
    <n v="135"/>
    <n v="30"/>
    <n v="913464"/>
    <d v="2009-01-21T00:00:00"/>
    <s v="IN"/>
    <s v="500/1000"/>
    <n v="2000"/>
    <n v="1341.24"/>
    <n v="0"/>
    <n v="601701"/>
    <x v="1"/>
    <x v="0"/>
    <s v="farming-fishing"/>
    <s v="skydiving"/>
    <s v="wife"/>
    <n v="37100"/>
    <n v="-46500"/>
    <d v="2015-01-19T00:00:00"/>
    <s v="Multi-vehicle Collision"/>
    <s v="Rear Collision"/>
    <s v="Minor Damage"/>
    <s v="Ambulance"/>
    <s v="WV"/>
    <s v="Riverwood"/>
    <s v="9317 Apache Ave"/>
    <n v="18"/>
    <n v="3"/>
    <s v="NO"/>
    <n v="0"/>
    <n v="1"/>
    <s v="NO"/>
    <n v="32670"/>
    <n v="5940"/>
    <n v="2970"/>
    <n v="23760"/>
    <s v="Honda"/>
    <s v="Accord"/>
    <n v="2003"/>
    <s v="N"/>
    <n v="0"/>
  </r>
  <r>
    <n v="277"/>
    <n v="46"/>
    <n v="398484"/>
    <d v="1992-11-07T00:00:00"/>
    <s v="IL"/>
    <s v="250/500"/>
    <n v="2000"/>
    <n v="1177.57"/>
    <n v="0"/>
    <n v="469220"/>
    <x v="1"/>
    <x v="2"/>
    <s v="adm-clerical"/>
    <s v="video-games"/>
    <s v="husband"/>
    <n v="0"/>
    <n v="-65500"/>
    <d v="2015-01-24T00:00:00"/>
    <s v="Vehicle Theft"/>
    <s v="?"/>
    <s v="Minor Damage"/>
    <s v="Police"/>
    <s v="VA"/>
    <s v="Arlington"/>
    <s v="8638 3rd Ave"/>
    <n v="4"/>
    <n v="1"/>
    <s v="?"/>
    <n v="2"/>
    <n v="3"/>
    <s v="NO"/>
    <n v="3870"/>
    <n v="430"/>
    <n v="860"/>
    <n v="2580"/>
    <s v="Jeep"/>
    <s v="Wrangler"/>
    <n v="2010"/>
    <s v="N"/>
    <n v="0"/>
  </r>
  <r>
    <n v="211"/>
    <n v="38"/>
    <n v="752504"/>
    <d v="1997-05-15T00:00:00"/>
    <s v="IN"/>
    <s v="250/500"/>
    <n v="1000"/>
    <n v="1055.0899999999999"/>
    <n v="0"/>
    <n v="433250"/>
    <x v="1"/>
    <x v="4"/>
    <s v="transport-moving"/>
    <s v="video-games"/>
    <s v="own-child"/>
    <n v="0"/>
    <n v="0"/>
    <d v="2015-01-27T00:00:00"/>
    <s v="Single Vehicle Collision"/>
    <s v="Front Collision"/>
    <s v="Total Loss"/>
    <s v="Fire"/>
    <s v="NY"/>
    <s v="Columbus"/>
    <s v="3061 Francis Hwy"/>
    <n v="12"/>
    <n v="1"/>
    <s v="?"/>
    <n v="0"/>
    <n v="3"/>
    <s v="YES"/>
    <n v="91520"/>
    <n v="8320"/>
    <n v="16640"/>
    <n v="66560"/>
    <s v="BMW"/>
    <s v="X6"/>
    <n v="2005"/>
    <s v="Y"/>
    <n v="0"/>
  </r>
  <r>
    <n v="156"/>
    <n v="32"/>
    <n v="449263"/>
    <d v="1992-03-20T00:00:00"/>
    <s v="IL"/>
    <s v="250/500"/>
    <n v="500"/>
    <n v="1479.48"/>
    <n v="0"/>
    <n v="444413"/>
    <x v="0"/>
    <x v="4"/>
    <s v="prof-specialty"/>
    <s v="bungie-jumping"/>
    <s v="unmarried"/>
    <n v="0"/>
    <n v="0"/>
    <d v="2015-01-13T00:00:00"/>
    <s v="Single Vehicle Collision"/>
    <s v="Front Collision"/>
    <s v="Major Damage"/>
    <s v="Other"/>
    <s v="NY"/>
    <s v="Northbrook"/>
    <s v="1173 Andromedia Ave"/>
    <n v="15"/>
    <n v="1"/>
    <s v="YES"/>
    <n v="1"/>
    <n v="3"/>
    <s v="YES"/>
    <n v="74690"/>
    <n v="6790"/>
    <n v="13580"/>
    <n v="54320"/>
    <s v="Dodge"/>
    <s v="RAM"/>
    <n v="2008"/>
    <s v="Y"/>
    <n v="0"/>
  </r>
  <r>
    <n v="84"/>
    <n v="30"/>
    <n v="844007"/>
    <d v="1995-07-17T00:00:00"/>
    <s v="IN"/>
    <s v="500/1000"/>
    <n v="2000"/>
    <n v="1827.38"/>
    <n v="0"/>
    <n v="433593"/>
    <x v="0"/>
    <x v="2"/>
    <s v="priv-house-serv"/>
    <s v="polo"/>
    <s v="other-relative"/>
    <n v="0"/>
    <n v="-15900"/>
    <d v="2015-01-15T00:00:00"/>
    <s v="Vehicle Theft"/>
    <s v="?"/>
    <s v="Trivial Damage"/>
    <s v="Police"/>
    <s v="VA"/>
    <s v="Springfield"/>
    <s v="6068 2nd St"/>
    <n v="9"/>
    <n v="1"/>
    <s v="YES"/>
    <n v="1"/>
    <n v="3"/>
    <s v="?"/>
    <n v="4620"/>
    <n v="420"/>
    <n v="840"/>
    <n v="3360"/>
    <s v="Audi"/>
    <s v="A5"/>
    <n v="1998"/>
    <s v="N"/>
    <n v="0"/>
  </r>
  <r>
    <n v="136"/>
    <n v="32"/>
    <n v="686522"/>
    <d v="2000-12-27T00:00:00"/>
    <s v="IN"/>
    <s v="100/300"/>
    <n v="500"/>
    <n v="1169.6199999999999"/>
    <n v="0"/>
    <n v="458143"/>
    <x v="1"/>
    <x v="7"/>
    <s v="sales"/>
    <s v="yachting"/>
    <s v="not-in-family"/>
    <n v="0"/>
    <n v="0"/>
    <d v="2015-02-04T00:00:00"/>
    <s v="Single Vehicle Collision"/>
    <s v="Side Collision"/>
    <s v="Major Damage"/>
    <s v="Police"/>
    <s v="SC"/>
    <s v="Arlington"/>
    <s v="7937 Weaver Ridge"/>
    <n v="6"/>
    <n v="1"/>
    <s v="YES"/>
    <n v="0"/>
    <n v="0"/>
    <s v="NO"/>
    <n v="55000"/>
    <n v="10000"/>
    <n v="10000"/>
    <n v="35000"/>
    <s v="Toyota"/>
    <s v="Camry"/>
    <n v="2008"/>
    <s v="Y"/>
    <n v="0"/>
  </r>
  <r>
    <n v="310"/>
    <n v="48"/>
    <n v="670142"/>
    <d v="1999-08-06T00:00:00"/>
    <s v="IN"/>
    <s v="100/300"/>
    <n v="500"/>
    <n v="1516.34"/>
    <n v="0"/>
    <n v="474167"/>
    <x v="1"/>
    <x v="7"/>
    <s v="adm-clerical"/>
    <s v="sleeping"/>
    <s v="unmarried"/>
    <n v="11000"/>
    <n v="0"/>
    <d v="2015-01-04T00:00:00"/>
    <s v="Multi-vehicle Collision"/>
    <s v="Rear Collision"/>
    <s v="Major Damage"/>
    <s v="Police"/>
    <s v="SC"/>
    <s v="Springfield"/>
    <s v="2823 Weaver Lane"/>
    <n v="11"/>
    <n v="4"/>
    <s v="YES"/>
    <n v="0"/>
    <n v="2"/>
    <s v="NO"/>
    <n v="59400"/>
    <n v="13200"/>
    <n v="6600"/>
    <n v="39600"/>
    <s v="Saab"/>
    <n v="93"/>
    <n v="1996"/>
    <s v="Y"/>
    <n v="0"/>
  </r>
  <r>
    <n v="123"/>
    <n v="34"/>
    <n v="607687"/>
    <d v="2007-03-03T00:00:00"/>
    <s v="OH"/>
    <s v="500/1000"/>
    <n v="2000"/>
    <n v="1270.21"/>
    <n v="0"/>
    <n v="476413"/>
    <x v="1"/>
    <x v="6"/>
    <s v="sales"/>
    <s v="sleeping"/>
    <s v="husband"/>
    <n v="16100"/>
    <n v="-61200"/>
    <d v="2015-01-14T00:00:00"/>
    <s v="Multi-vehicle Collision"/>
    <s v="Side Collision"/>
    <s v="Total Loss"/>
    <s v="Fire"/>
    <s v="PA"/>
    <s v="Columbus"/>
    <s v="1809 Sky St"/>
    <n v="13"/>
    <n v="3"/>
    <s v="NO"/>
    <n v="1"/>
    <n v="1"/>
    <s v="?"/>
    <n v="55260"/>
    <n v="6140"/>
    <n v="0"/>
    <n v="49120"/>
    <s v="Nissan"/>
    <s v="Ultima"/>
    <n v="2000"/>
    <s v="N"/>
    <n v="0"/>
  </r>
  <r>
    <n v="243"/>
    <n v="44"/>
    <n v="967713"/>
    <d v="1997-12-25T00:00:00"/>
    <s v="IL"/>
    <s v="250/500"/>
    <n v="500"/>
    <n v="809.11"/>
    <n v="0"/>
    <n v="600208"/>
    <x v="0"/>
    <x v="7"/>
    <s v="craft-repair"/>
    <s v="polo"/>
    <s v="other-relative"/>
    <n v="33200"/>
    <n v="0"/>
    <d v="2015-01-27T00:00:00"/>
    <s v="Multi-vehicle Collision"/>
    <s v="Side Collision"/>
    <s v="Minor Damage"/>
    <s v="Other"/>
    <s v="NC"/>
    <s v="Springfield"/>
    <s v="9352 Washington Ave"/>
    <n v="4"/>
    <n v="3"/>
    <s v="?"/>
    <n v="2"/>
    <n v="1"/>
    <s v="YES"/>
    <n v="51400"/>
    <n v="5140"/>
    <n v="10280"/>
    <n v="35980"/>
    <s v="Honda"/>
    <s v="Civic"/>
    <n v="1996"/>
    <s v="N"/>
    <n v="0"/>
  </r>
  <r>
    <n v="36"/>
    <n v="37"/>
    <n v="291902"/>
    <d v="2013-11-06T00:00:00"/>
    <s v="IL"/>
    <s v="500/1000"/>
    <n v="1000"/>
    <n v="1115.81"/>
    <n v="0"/>
    <n v="618926"/>
    <x v="1"/>
    <x v="4"/>
    <s v="machine-op-inspct"/>
    <s v="reading"/>
    <s v="husband"/>
    <n v="0"/>
    <n v="-59800"/>
    <d v="2015-02-12T00:00:00"/>
    <s v="Multi-vehicle Collision"/>
    <s v="Side Collision"/>
    <s v="Minor Damage"/>
    <s v="Ambulance"/>
    <s v="NY"/>
    <s v="Columbus"/>
    <s v="2697 Oak Drive"/>
    <n v="20"/>
    <n v="3"/>
    <s v="YES"/>
    <n v="1"/>
    <n v="3"/>
    <s v="?"/>
    <n v="48780"/>
    <n v="5420"/>
    <n v="10840"/>
    <n v="32520"/>
    <s v="Dodge"/>
    <s v="Neon"/>
    <n v="2008"/>
    <s v="N"/>
    <n v="0"/>
  </r>
  <r>
    <n v="146"/>
    <n v="31"/>
    <n v="149839"/>
    <d v="1990-09-21T00:00:00"/>
    <s v="OH"/>
    <s v="100/300"/>
    <n v="1000"/>
    <n v="1457.65"/>
    <n v="5000000"/>
    <n v="606219"/>
    <x v="1"/>
    <x v="6"/>
    <s v="armed-forces"/>
    <s v="camping"/>
    <s v="own-child"/>
    <n v="0"/>
    <n v="0"/>
    <d v="2015-02-03T00:00:00"/>
    <s v="Multi-vehicle Collision"/>
    <s v="Rear Collision"/>
    <s v="Major Damage"/>
    <s v="Ambulance"/>
    <s v="VA"/>
    <s v="Riverwood"/>
    <s v="1110 4th Drive"/>
    <n v="0"/>
    <n v="3"/>
    <s v="NO"/>
    <n v="1"/>
    <n v="3"/>
    <s v="?"/>
    <n v="52380"/>
    <n v="5820"/>
    <n v="5820"/>
    <n v="40740"/>
    <s v="Toyota"/>
    <s v="Highlander"/>
    <n v="2010"/>
    <s v="N"/>
    <n v="0"/>
  </r>
  <r>
    <n v="154"/>
    <n v="34"/>
    <n v="840225"/>
    <d v="1999-10-05T00:00:00"/>
    <s v="OH"/>
    <s v="100/300"/>
    <n v="1000"/>
    <n v="1041.3599999999999"/>
    <n v="0"/>
    <n v="448436"/>
    <x v="1"/>
    <x v="7"/>
    <s v="priv-house-serv"/>
    <s v="cross-fit"/>
    <s v="husband"/>
    <n v="53100"/>
    <n v="-43900"/>
    <d v="2015-01-26T00:00:00"/>
    <s v="Multi-vehicle Collision"/>
    <s v="Side Collision"/>
    <s v="Total Loss"/>
    <s v="Other"/>
    <s v="WV"/>
    <s v="Hillsdale"/>
    <s v="7535 5th Lane"/>
    <n v="18"/>
    <n v="4"/>
    <s v="?"/>
    <n v="2"/>
    <n v="3"/>
    <s v="YES"/>
    <n v="74360"/>
    <n v="13520"/>
    <n v="13520"/>
    <n v="47320"/>
    <s v="Toyota"/>
    <s v="Highlander"/>
    <n v="2005"/>
    <s v="Y"/>
    <n v="0"/>
  </r>
  <r>
    <n v="204"/>
    <n v="40"/>
    <n v="643226"/>
    <d v="1992-04-07T00:00:00"/>
    <s v="OH"/>
    <s v="250/500"/>
    <n v="1000"/>
    <n v="1693.83"/>
    <n v="7000000"/>
    <n v="447976"/>
    <x v="0"/>
    <x v="5"/>
    <s v="protective-serv"/>
    <s v="polo"/>
    <s v="other-relative"/>
    <n v="44000"/>
    <n v="-20800"/>
    <d v="2015-01-09T00:00:00"/>
    <s v="Single Vehicle Collision"/>
    <s v="Front Collision"/>
    <s v="Minor Damage"/>
    <s v="Police"/>
    <s v="NY"/>
    <s v="Northbrook"/>
    <s v="9043 Maple Hwy"/>
    <n v="6"/>
    <n v="1"/>
    <s v="?"/>
    <n v="1"/>
    <n v="0"/>
    <s v="?"/>
    <n v="53400"/>
    <n v="5340"/>
    <n v="5340"/>
    <n v="42720"/>
    <s v="Honda"/>
    <s v="CRV"/>
    <n v="2003"/>
    <s v="N"/>
    <n v="0"/>
  </r>
  <r>
    <n v="458"/>
    <n v="59"/>
    <n v="535879"/>
    <d v="2009-03-05T00:00:00"/>
    <s v="IN"/>
    <s v="100/300"/>
    <n v="1000"/>
    <n v="1685.69"/>
    <n v="0"/>
    <n v="472236"/>
    <x v="1"/>
    <x v="5"/>
    <s v="protective-serv"/>
    <s v="hiking"/>
    <s v="wife"/>
    <n v="31400"/>
    <n v="0"/>
    <d v="2015-02-17T00:00:00"/>
    <s v="Single Vehicle Collision"/>
    <s v="Front Collision"/>
    <s v="Total Loss"/>
    <s v="Police"/>
    <s v="VA"/>
    <s v="Hillsdale"/>
    <s v="3777 Maple Ave"/>
    <n v="23"/>
    <n v="1"/>
    <s v="?"/>
    <n v="2"/>
    <n v="2"/>
    <s v="YES"/>
    <n v="71800"/>
    <n v="14360"/>
    <n v="14360"/>
    <n v="43080"/>
    <s v="Jeep"/>
    <s v="Grand Cherokee"/>
    <n v="1995"/>
    <s v="N"/>
    <n v="0"/>
  </r>
  <r>
    <n v="147"/>
    <n v="31"/>
    <n v="746630"/>
    <d v="1997-02-10T00:00:00"/>
    <s v="IN"/>
    <s v="250/500"/>
    <n v="500"/>
    <n v="1054.92"/>
    <n v="6000000"/>
    <n v="468232"/>
    <x v="1"/>
    <x v="1"/>
    <s v="prof-specialty"/>
    <s v="exercise"/>
    <s v="own-child"/>
    <n v="51900"/>
    <n v="0"/>
    <d v="2015-01-16T00:00:00"/>
    <s v="Single Vehicle Collision"/>
    <s v="Front Collision"/>
    <s v="Major Damage"/>
    <s v="Other"/>
    <s v="NY"/>
    <s v="Northbrook"/>
    <s v="5608 Solo St"/>
    <n v="4"/>
    <n v="1"/>
    <s v="?"/>
    <n v="0"/>
    <n v="0"/>
    <s v="?"/>
    <n v="68240"/>
    <n v="8530"/>
    <n v="0"/>
    <n v="59710"/>
    <s v="Toyota"/>
    <s v="Corolla"/>
    <n v="2013"/>
    <s v="Y"/>
    <n v="0"/>
  </r>
  <r>
    <n v="279"/>
    <n v="45"/>
    <n v="598308"/>
    <d v="1992-01-28T00:00:00"/>
    <s v="IN"/>
    <s v="250/500"/>
    <n v="2000"/>
    <n v="1333.97"/>
    <n v="6000000"/>
    <n v="620819"/>
    <x v="1"/>
    <x v="0"/>
    <s v="other-service"/>
    <s v="bungie-jumping"/>
    <s v="unmarried"/>
    <n v="61100"/>
    <n v="-30700"/>
    <d v="2015-01-12T00:00:00"/>
    <s v="Multi-vehicle Collision"/>
    <s v="Rear Collision"/>
    <s v="Major Damage"/>
    <s v="Other"/>
    <s v="SC"/>
    <s v="Arlington"/>
    <s v="6981 Weaver St"/>
    <n v="21"/>
    <n v="3"/>
    <s v="?"/>
    <n v="1"/>
    <n v="0"/>
    <s v="?"/>
    <n v="61050"/>
    <n v="11100"/>
    <n v="11100"/>
    <n v="38850"/>
    <s v="Dodge"/>
    <s v="RAM"/>
    <n v="2011"/>
    <s v="Y"/>
    <n v="0"/>
  </r>
  <r>
    <n v="308"/>
    <n v="47"/>
    <n v="720356"/>
    <d v="2013-09-16T00:00:00"/>
    <s v="OH"/>
    <s v="100/300"/>
    <n v="1000"/>
    <n v="1013.61"/>
    <n v="6000000"/>
    <n v="452349"/>
    <x v="1"/>
    <x v="2"/>
    <s v="craft-repair"/>
    <s v="movies"/>
    <s v="own-child"/>
    <n v="45700"/>
    <n v="-41400"/>
    <d v="2015-01-03T00:00:00"/>
    <s v="Parked Car"/>
    <s v="?"/>
    <s v="Minor Damage"/>
    <s v="None"/>
    <s v="NY"/>
    <s v="Springfield"/>
    <s v="4369 Maple Lane"/>
    <n v="7"/>
    <n v="1"/>
    <s v="?"/>
    <n v="1"/>
    <n v="1"/>
    <s v="YES"/>
    <n v="5590"/>
    <n v="860"/>
    <n v="860"/>
    <n v="3870"/>
    <s v="Suburu"/>
    <s v="Impreza"/>
    <n v="2002"/>
    <s v="N"/>
    <n v="0"/>
  </r>
  <r>
    <n v="284"/>
    <n v="48"/>
    <n v="724752"/>
    <d v="2008-05-16T00:00:00"/>
    <s v="IL"/>
    <s v="500/1000"/>
    <n v="500"/>
    <n v="958.3"/>
    <n v="0"/>
    <n v="464646"/>
    <x v="1"/>
    <x v="1"/>
    <s v="machine-op-inspct"/>
    <s v="exercise"/>
    <s v="husband"/>
    <n v="47900"/>
    <n v="0"/>
    <d v="2015-01-22T00:00:00"/>
    <s v="Multi-vehicle Collision"/>
    <s v="Side Collision"/>
    <s v="Major Damage"/>
    <s v="Fire"/>
    <s v="NY"/>
    <s v="Columbus"/>
    <s v="6931 Elm St"/>
    <n v="19"/>
    <n v="3"/>
    <s v="?"/>
    <n v="0"/>
    <n v="0"/>
    <s v="?"/>
    <n v="46860"/>
    <n v="8520"/>
    <n v="8520"/>
    <n v="29820"/>
    <s v="Volkswagen"/>
    <s v="Passat"/>
    <n v="1998"/>
    <s v="N"/>
    <n v="0"/>
  </r>
  <r>
    <n v="108"/>
    <n v="31"/>
    <n v="148498"/>
    <d v="2002-01-04T00:00:00"/>
    <s v="IN"/>
    <s v="250/500"/>
    <n v="2000"/>
    <n v="1112.04"/>
    <n v="6000000"/>
    <n v="472209"/>
    <x v="1"/>
    <x v="1"/>
    <s v="other-service"/>
    <s v="base-jumping"/>
    <s v="own-child"/>
    <n v="52800"/>
    <n v="-54300"/>
    <d v="2015-01-13T00:00:00"/>
    <s v="Parked Car"/>
    <s v="?"/>
    <s v="Minor Damage"/>
    <s v="None"/>
    <s v="SC"/>
    <s v="Arlington"/>
    <s v="7583 Washington Ave"/>
    <n v="5"/>
    <n v="1"/>
    <s v="NO"/>
    <n v="1"/>
    <n v="3"/>
    <s v="NO"/>
    <n v="4290"/>
    <n v="780"/>
    <n v="780"/>
    <n v="2730"/>
    <s v="Volkswagen"/>
    <s v="Passat"/>
    <n v="1998"/>
    <s v="N"/>
    <n v="0"/>
  </r>
  <r>
    <n v="421"/>
    <n v="57"/>
    <n v="110122"/>
    <d v="2002-04-02T00:00:00"/>
    <s v="IN"/>
    <s v="250/500"/>
    <n v="2000"/>
    <n v="1206.26"/>
    <n v="0"/>
    <n v="459955"/>
    <x v="1"/>
    <x v="2"/>
    <s v="armed-forces"/>
    <s v="bungie-jumping"/>
    <s v="own-child"/>
    <n v="69900"/>
    <n v="0"/>
    <d v="2015-01-31T00:00:00"/>
    <s v="Multi-vehicle Collision"/>
    <s v="Front Collision"/>
    <s v="Minor Damage"/>
    <s v="Police"/>
    <s v="NC"/>
    <s v="Arlington"/>
    <s v="7552 3rd St"/>
    <n v="22"/>
    <n v="3"/>
    <s v="YES"/>
    <n v="0"/>
    <n v="0"/>
    <s v="NO"/>
    <n v="78500"/>
    <n v="15700"/>
    <n v="7850"/>
    <n v="54950"/>
    <s v="Audi"/>
    <s v="A3"/>
    <n v="2015"/>
    <s v="N"/>
    <n v="0"/>
  </r>
  <r>
    <n v="266"/>
    <n v="42"/>
    <n v="281388"/>
    <d v="1998-07-16T00:00:00"/>
    <s v="IL"/>
    <s v="500/1000"/>
    <n v="1000"/>
    <n v="763.67"/>
    <n v="0"/>
    <n v="473389"/>
    <x v="0"/>
    <x v="2"/>
    <s v="prof-specialty"/>
    <s v="movies"/>
    <s v="own-child"/>
    <n v="12800"/>
    <n v="-49700"/>
    <d v="2015-02-04T00:00:00"/>
    <s v="Single Vehicle Collision"/>
    <s v="Side Collision"/>
    <s v="Total Loss"/>
    <s v="Police"/>
    <s v="SC"/>
    <s v="Northbrook"/>
    <s v="1654 Pine St"/>
    <n v="12"/>
    <n v="1"/>
    <s v="YES"/>
    <n v="1"/>
    <n v="3"/>
    <s v="YES"/>
    <n v="70830"/>
    <n v="7870"/>
    <n v="7870"/>
    <n v="55090"/>
    <s v="Jeep"/>
    <s v="Grand Cherokee"/>
    <n v="2005"/>
    <s v="N"/>
    <n v="0"/>
  </r>
  <r>
    <n v="412"/>
    <n v="56"/>
    <n v="728600"/>
    <d v="2002-08-15T00:00:00"/>
    <s v="IL"/>
    <s v="250/500"/>
    <n v="500"/>
    <n v="1042.56"/>
    <n v="0"/>
    <n v="616767"/>
    <x v="0"/>
    <x v="5"/>
    <s v="handlers-cleaners"/>
    <s v="yachting"/>
    <s v="own-child"/>
    <n v="0"/>
    <n v="-66100"/>
    <d v="2015-01-20T00:00:00"/>
    <s v="Multi-vehicle Collision"/>
    <s v="Front Collision"/>
    <s v="Total Loss"/>
    <s v="Police"/>
    <s v="SC"/>
    <s v="Springfield"/>
    <s v="6058 Andromedia Hwy"/>
    <n v="19"/>
    <n v="3"/>
    <s v="NO"/>
    <n v="0"/>
    <n v="2"/>
    <s v="NO"/>
    <n v="68040"/>
    <n v="15120"/>
    <n v="7560"/>
    <n v="45360"/>
    <s v="Suburu"/>
    <s v="Forrestor"/>
    <n v="1997"/>
    <s v="N"/>
    <n v="0"/>
  </r>
  <r>
    <n v="31"/>
    <n v="32"/>
    <n v="231548"/>
    <d v="1999-09-07T00:00:00"/>
    <s v="IL"/>
    <s v="100/300"/>
    <n v="2000"/>
    <n v="1263.48"/>
    <n v="4000000"/>
    <n v="442948"/>
    <x v="1"/>
    <x v="7"/>
    <s v="other-service"/>
    <s v="hiking"/>
    <s v="wife"/>
    <n v="46800"/>
    <n v="-87300"/>
    <d v="2015-02-07T00:00:00"/>
    <s v="Single Vehicle Collision"/>
    <s v="Side Collision"/>
    <s v="Major Damage"/>
    <s v="Fire"/>
    <s v="WV"/>
    <s v="Hillsdale"/>
    <s v="6536 MLK Hwy"/>
    <n v="10"/>
    <n v="1"/>
    <s v="?"/>
    <n v="2"/>
    <n v="0"/>
    <s v="?"/>
    <n v="63600"/>
    <n v="5300"/>
    <n v="10600"/>
    <n v="47700"/>
    <s v="Audi"/>
    <s v="A5"/>
    <n v="1997"/>
    <s v="Y"/>
    <n v="0"/>
  </r>
  <r>
    <n v="465"/>
    <n v="63"/>
    <n v="531160"/>
    <d v="2012-01-12T00:00:00"/>
    <s v="IL"/>
    <s v="250/500"/>
    <n v="500"/>
    <n v="1006.99"/>
    <n v="6000000"/>
    <n v="458936"/>
    <x v="1"/>
    <x v="4"/>
    <s v="sales"/>
    <s v="board-games"/>
    <s v="own-child"/>
    <n v="0"/>
    <n v="0"/>
    <d v="2015-02-05T00:00:00"/>
    <s v="Single Vehicle Collision"/>
    <s v="Side Collision"/>
    <s v="Minor Damage"/>
    <s v="Other"/>
    <s v="WV"/>
    <s v="Columbus"/>
    <s v="8198 Embaracadero Lane"/>
    <n v="7"/>
    <n v="1"/>
    <s v="NO"/>
    <n v="0"/>
    <n v="3"/>
    <s v="?"/>
    <n v="43560"/>
    <n v="4840"/>
    <n v="4840"/>
    <n v="33880"/>
    <s v="Suburu"/>
    <s v="Legacy"/>
    <n v="2015"/>
    <s v="N"/>
    <n v="0"/>
  </r>
  <r>
    <n v="126"/>
    <n v="31"/>
    <n v="889003"/>
    <d v="1996-08-18T00:00:00"/>
    <s v="OH"/>
    <s v="250/500"/>
    <n v="1000"/>
    <n v="1328.26"/>
    <n v="0"/>
    <n v="613921"/>
    <x v="0"/>
    <x v="4"/>
    <s v="sales"/>
    <s v="exercise"/>
    <s v="not-in-family"/>
    <n v="42300"/>
    <n v="-45800"/>
    <d v="2015-01-02T00:00:00"/>
    <s v="Single Vehicle Collision"/>
    <s v="Front Collision"/>
    <s v="Total Loss"/>
    <s v="Police"/>
    <s v="WV"/>
    <s v="Hillsdale"/>
    <s v="3447 Solo Ave"/>
    <n v="17"/>
    <n v="1"/>
    <s v="NO"/>
    <n v="1"/>
    <n v="1"/>
    <s v="NO"/>
    <n v="60840"/>
    <n v="13520"/>
    <n v="6760"/>
    <n v="40560"/>
    <s v="Suburu"/>
    <s v="Forrestor"/>
    <n v="2011"/>
    <s v="N"/>
    <n v="0"/>
  </r>
  <r>
    <n v="407"/>
    <n v="55"/>
    <n v="193213"/>
    <d v="1996-03-11T00:00:00"/>
    <s v="OH"/>
    <s v="100/300"/>
    <n v="1000"/>
    <n v="1250.08"/>
    <n v="5000000"/>
    <n v="474598"/>
    <x v="1"/>
    <x v="1"/>
    <s v="tech-support"/>
    <s v="bungie-jumping"/>
    <s v="wife"/>
    <n v="0"/>
    <n v="-57700"/>
    <d v="2015-02-08T00:00:00"/>
    <s v="Multi-vehicle Collision"/>
    <s v="Side Collision"/>
    <s v="Total Loss"/>
    <s v="Police"/>
    <s v="WV"/>
    <s v="Arlington"/>
    <s v="1806 Weaver Ridge"/>
    <n v="0"/>
    <n v="3"/>
    <s v="?"/>
    <n v="2"/>
    <n v="3"/>
    <s v="YES"/>
    <n v="68160"/>
    <n v="11360"/>
    <n v="11360"/>
    <n v="45440"/>
    <s v="Ford"/>
    <s v="Escape"/>
    <n v="2010"/>
    <s v="N"/>
    <n v="0"/>
  </r>
  <r>
    <n v="101"/>
    <n v="27"/>
    <n v="557218"/>
    <d v="1997-11-23T00:00:00"/>
    <s v="IL"/>
    <s v="500/1000"/>
    <n v="500"/>
    <n v="982.7"/>
    <n v="6000000"/>
    <n v="440865"/>
    <x v="1"/>
    <x v="6"/>
    <s v="transport-moving"/>
    <s v="video-games"/>
    <s v="unmarried"/>
    <n v="30800"/>
    <n v="-43700"/>
    <d v="2015-01-13T00:00:00"/>
    <s v="Parked Car"/>
    <s v="?"/>
    <s v="Minor Damage"/>
    <s v="None"/>
    <s v="SC"/>
    <s v="Arlington"/>
    <s v="7930 Texas Ave"/>
    <n v="9"/>
    <n v="1"/>
    <s v="NO"/>
    <n v="1"/>
    <n v="0"/>
    <s v="NO"/>
    <n v="5170"/>
    <n v="940"/>
    <n v="470"/>
    <n v="3760"/>
    <s v="Toyota"/>
    <s v="Camry"/>
    <n v="2001"/>
    <s v="N"/>
    <n v="0"/>
  </r>
  <r>
    <n v="187"/>
    <n v="37"/>
    <n v="125591"/>
    <d v="2013-08-08T00:00:00"/>
    <s v="IN"/>
    <s v="500/1000"/>
    <n v="1000"/>
    <n v="1412.06"/>
    <n v="5000000"/>
    <n v="450947"/>
    <x v="1"/>
    <x v="4"/>
    <s v="protective-serv"/>
    <s v="reading"/>
    <s v="not-in-family"/>
    <n v="60100"/>
    <n v="0"/>
    <d v="2015-01-16T00:00:00"/>
    <s v="Single Vehicle Collision"/>
    <s v="Side Collision"/>
    <s v="Total Loss"/>
    <s v="Ambulance"/>
    <s v="NC"/>
    <s v="Riverwood"/>
    <s v="7082 Oak Ridge"/>
    <n v="21"/>
    <n v="1"/>
    <s v="?"/>
    <n v="0"/>
    <n v="3"/>
    <s v="?"/>
    <n v="57700"/>
    <n v="5770"/>
    <n v="5770"/>
    <n v="46160"/>
    <s v="Nissan"/>
    <s v="Maxima"/>
    <n v="2000"/>
    <s v="N"/>
    <n v="0"/>
  </r>
  <r>
    <n v="252"/>
    <n v="46"/>
    <n v="227244"/>
    <d v="1996-11-30T00:00:00"/>
    <s v="IN"/>
    <s v="500/1000"/>
    <n v="2000"/>
    <m/>
    <n v="0"/>
    <n v="473370"/>
    <x v="1"/>
    <x v="7"/>
    <s v="handlers-cleaners"/>
    <s v="sleeping"/>
    <s v="own-child"/>
    <n v="0"/>
    <n v="0"/>
    <d v="2015-01-30T00:00:00"/>
    <s v="Multi-vehicle Collision"/>
    <s v="Front Collision"/>
    <s v="Total Loss"/>
    <s v="Other"/>
    <s v="VA"/>
    <s v="Northbend"/>
    <s v="6357 Texas Lane"/>
    <n v="22"/>
    <n v="3"/>
    <s v="NO"/>
    <n v="0"/>
    <n v="2"/>
    <s v="NO"/>
    <n v="89520"/>
    <n v="14920"/>
    <n v="14920"/>
    <n v="59680"/>
    <s v="Audi"/>
    <s v="A3"/>
    <n v="2014"/>
    <s v="N"/>
    <n v="1"/>
  </r>
  <r>
    <n v="229"/>
    <n v="43"/>
    <n v="791425"/>
    <d v="1997-06-18T00:00:00"/>
    <s v="IN"/>
    <s v="250/500"/>
    <n v="2000"/>
    <n v="1585.54"/>
    <n v="0"/>
    <n v="463153"/>
    <x v="0"/>
    <x v="5"/>
    <s v="protective-serv"/>
    <s v="reading"/>
    <s v="not-in-family"/>
    <n v="42600"/>
    <n v="-44400"/>
    <d v="2015-02-26T00:00:00"/>
    <s v="Vehicle Theft"/>
    <s v="?"/>
    <s v="Minor Damage"/>
    <s v="None"/>
    <s v="WV"/>
    <s v="Hillsdale"/>
    <s v="9322 Rock Hwy"/>
    <n v="3"/>
    <n v="1"/>
    <s v="NO"/>
    <n v="1"/>
    <n v="0"/>
    <s v="YES"/>
    <n v="4620"/>
    <n v="420"/>
    <n v="840"/>
    <n v="3360"/>
    <s v="Volkswagen"/>
    <s v="Jetta"/>
    <n v="2012"/>
    <s v="N"/>
    <n v="0"/>
  </r>
  <r>
    <n v="246"/>
    <n v="39"/>
    <n v="354455"/>
    <d v="2007-04-19T00:00:00"/>
    <s v="IN"/>
    <s v="250/500"/>
    <n v="1000"/>
    <n v="1416.08"/>
    <n v="0"/>
    <n v="612546"/>
    <x v="1"/>
    <x v="7"/>
    <s v="craft-repair"/>
    <s v="yachting"/>
    <s v="other-relative"/>
    <n v="0"/>
    <n v="-36600"/>
    <d v="2015-01-27T00:00:00"/>
    <s v="Single Vehicle Collision"/>
    <s v="Rear Collision"/>
    <s v="Minor Damage"/>
    <s v="Ambulance"/>
    <s v="WV"/>
    <s v="Northbrook"/>
    <s v="6684 Solo Lane"/>
    <n v="16"/>
    <n v="1"/>
    <s v="YES"/>
    <n v="0"/>
    <n v="3"/>
    <s v="?"/>
    <n v="45180"/>
    <n v="5020"/>
    <n v="5020"/>
    <n v="35140"/>
    <s v="Honda"/>
    <s v="CRV"/>
    <n v="2004"/>
    <s v="N"/>
    <n v="0"/>
  </r>
  <r>
    <n v="190"/>
    <n v="38"/>
    <n v="601042"/>
    <d v="2007-09-19T00:00:00"/>
    <s v="OH"/>
    <s v="250/500"/>
    <n v="500"/>
    <n v="1246.03"/>
    <n v="0"/>
    <n v="442919"/>
    <x v="0"/>
    <x v="7"/>
    <s v="craft-repair"/>
    <s v="movies"/>
    <s v="unmarried"/>
    <n v="61900"/>
    <n v="-50000"/>
    <d v="2015-01-28T00:00:00"/>
    <s v="Single Vehicle Collision"/>
    <s v="Side Collision"/>
    <s v="Total Loss"/>
    <s v="Other"/>
    <s v="NY"/>
    <s v="Riverwood"/>
    <s v="4885 Oak Lane"/>
    <n v="14"/>
    <n v="1"/>
    <s v="YES"/>
    <n v="0"/>
    <n v="0"/>
    <s v="NO"/>
    <n v="45100"/>
    <n v="9020"/>
    <n v="4510"/>
    <n v="31570"/>
    <s v="Nissan"/>
    <s v="Maxima"/>
    <n v="2013"/>
    <s v="N"/>
    <n v="0"/>
  </r>
  <r>
    <n v="95"/>
    <n v="32"/>
    <n v="433663"/>
    <d v="1996-12-21T00:00:00"/>
    <s v="IN"/>
    <s v="500/1000"/>
    <n v="2000"/>
    <n v="1356.64"/>
    <n v="0"/>
    <n v="449352"/>
    <x v="0"/>
    <x v="4"/>
    <s v="machine-op-inspct"/>
    <s v="golf"/>
    <s v="not-in-family"/>
    <n v="67800"/>
    <n v="-48600"/>
    <d v="2015-02-23T00:00:00"/>
    <s v="Multi-vehicle Collision"/>
    <s v="Side Collision"/>
    <s v="Total Loss"/>
    <s v="Police"/>
    <s v="SC"/>
    <s v="Springfield"/>
    <s v="7846 Andromedia Drive"/>
    <n v="21"/>
    <n v="3"/>
    <s v="YES"/>
    <n v="0"/>
    <n v="3"/>
    <s v="YES"/>
    <n v="83160"/>
    <n v="15120"/>
    <n v="15120"/>
    <n v="52920"/>
    <s v="Toyota"/>
    <s v="Camry"/>
    <n v="2003"/>
    <s v="N"/>
    <n v="0"/>
  </r>
  <r>
    <n v="205"/>
    <n v="42"/>
    <n v="471938"/>
    <d v="2008-02-03T00:00:00"/>
    <s v="IL"/>
    <s v="100/300"/>
    <n v="2000"/>
    <n v="1387.7"/>
    <n v="4000000"/>
    <n v="470104"/>
    <x v="1"/>
    <x v="5"/>
    <s v="priv-house-serv"/>
    <s v="skydiving"/>
    <s v="other-relative"/>
    <n v="0"/>
    <n v="0"/>
    <d v="2015-01-18T00:00:00"/>
    <s v="Single Vehicle Collision"/>
    <s v="Rear Collision"/>
    <s v="Minor Damage"/>
    <s v="Police"/>
    <s v="WV"/>
    <s v="Columbus"/>
    <s v="3915 Embaracadero St"/>
    <n v="19"/>
    <n v="1"/>
    <s v="NO"/>
    <n v="2"/>
    <n v="1"/>
    <s v="NO"/>
    <n v="86130"/>
    <n v="15660"/>
    <n v="15660"/>
    <n v="54810"/>
    <s v="Chevrolet"/>
    <s v="Silverado"/>
    <n v="1995"/>
    <s v="N"/>
    <n v="0"/>
  </r>
  <r>
    <n v="41"/>
    <n v="25"/>
    <n v="564654"/>
    <d v="2003-07-16T00:00:00"/>
    <s v="OH"/>
    <s v="100/300"/>
    <n v="1000"/>
    <n v="1004.14"/>
    <n v="0"/>
    <n v="459889"/>
    <x v="0"/>
    <x v="4"/>
    <s v="priv-house-serv"/>
    <s v="sleeping"/>
    <s v="wife"/>
    <n v="35400"/>
    <n v="0"/>
    <d v="2015-02-15T00:00:00"/>
    <s v="Multi-vehicle Collision"/>
    <s v="Front Collision"/>
    <s v="Major Damage"/>
    <s v="Fire"/>
    <s v="NC"/>
    <s v="Hillsdale"/>
    <s v="4242 Rock Lane"/>
    <n v="13"/>
    <n v="3"/>
    <s v="NO"/>
    <n v="1"/>
    <n v="3"/>
    <s v="NO"/>
    <n v="48000"/>
    <n v="9600"/>
    <n v="4800"/>
    <n v="33600"/>
    <s v="Dodge"/>
    <s v="RAM"/>
    <n v="1995"/>
    <s v="N"/>
    <n v="0"/>
  </r>
  <r>
    <n v="137"/>
    <n v="35"/>
    <n v="645723"/>
    <d v="1991-05-05T00:00:00"/>
    <s v="OH"/>
    <s v="500/1000"/>
    <n v="500"/>
    <n v="1107.07"/>
    <n v="0"/>
    <n v="478868"/>
    <x v="1"/>
    <x v="5"/>
    <s v="protective-serv"/>
    <s v="movies"/>
    <s v="husband"/>
    <n v="0"/>
    <n v="-45300"/>
    <d v="2015-02-04T00:00:00"/>
    <s v="Vehicle Theft"/>
    <s v="?"/>
    <s v="Minor Damage"/>
    <s v="Police"/>
    <s v="VA"/>
    <s v="Hillsdale"/>
    <s v="7405 Oak St"/>
    <n v="21"/>
    <n v="1"/>
    <s v="NO"/>
    <n v="0"/>
    <n v="0"/>
    <s v="YES"/>
    <n v="3300"/>
    <n v="600"/>
    <n v="600"/>
    <n v="2100"/>
    <s v="Saab"/>
    <s v="92x"/>
    <n v="2008"/>
    <s v="N"/>
    <n v="0"/>
  </r>
  <r>
    <n v="194"/>
    <n v="34"/>
    <n v="573572"/>
    <d v="1991-06-16T00:00:00"/>
    <s v="IL"/>
    <s v="100/300"/>
    <n v="500"/>
    <n v="1429.96"/>
    <n v="0"/>
    <n v="463307"/>
    <x v="1"/>
    <x v="7"/>
    <s v="protective-serv"/>
    <s v="board-games"/>
    <s v="husband"/>
    <n v="67800"/>
    <n v="0"/>
    <d v="2015-01-12T00:00:00"/>
    <s v="Multi-vehicle Collision"/>
    <s v="Rear Collision"/>
    <s v="Minor Damage"/>
    <s v="Ambulance"/>
    <s v="NY"/>
    <s v="Northbend"/>
    <s v="9633 4th St"/>
    <n v="11"/>
    <n v="3"/>
    <s v="NO"/>
    <n v="1"/>
    <n v="2"/>
    <s v="YES"/>
    <n v="57200"/>
    <n v="11440"/>
    <n v="5720"/>
    <n v="40040"/>
    <s v="Toyota"/>
    <s v="Camry"/>
    <n v="2005"/>
    <s v="N"/>
    <n v="0"/>
  </r>
  <r>
    <n v="128"/>
    <n v="35"/>
    <n v="437960"/>
    <d v="2001-04-03T00:00:00"/>
    <s v="IN"/>
    <s v="250/500"/>
    <n v="1000"/>
    <n v="1074.99"/>
    <n v="0"/>
    <n v="453620"/>
    <x v="1"/>
    <x v="2"/>
    <s v="adm-clerical"/>
    <s v="bungie-jumping"/>
    <s v="husband"/>
    <n v="0"/>
    <n v="-48800"/>
    <d v="2015-01-02T00:00:00"/>
    <s v="Vehicle Theft"/>
    <s v="?"/>
    <s v="Trivial Damage"/>
    <s v="Police"/>
    <s v="VA"/>
    <s v="Columbus"/>
    <s v="3492 Britain St"/>
    <n v="16"/>
    <n v="1"/>
    <s v="?"/>
    <n v="2"/>
    <n v="0"/>
    <s v="?"/>
    <n v="7590"/>
    <n v="1380"/>
    <n v="690"/>
    <n v="5520"/>
    <s v="Accura"/>
    <s v="MDX"/>
    <n v="2012"/>
    <s v="N"/>
    <n v="0"/>
  </r>
  <r>
    <n v="150"/>
    <n v="37"/>
    <n v="649800"/>
    <d v="2014-03-16T00:00:00"/>
    <s v="OH"/>
    <s v="500/1000"/>
    <n v="1000"/>
    <n v="1007"/>
    <n v="0"/>
    <n v="466238"/>
    <x v="1"/>
    <x v="1"/>
    <s v="transport-moving"/>
    <s v="board-games"/>
    <s v="unmarried"/>
    <n v="30400"/>
    <n v="-89400"/>
    <d v="2015-01-27T00:00:00"/>
    <s v="Single Vehicle Collision"/>
    <s v="Rear Collision"/>
    <s v="Total Loss"/>
    <s v="Police"/>
    <s v="VA"/>
    <s v="Arlington"/>
    <s v="7973 4th St"/>
    <n v="9"/>
    <n v="1"/>
    <s v="NO"/>
    <n v="0"/>
    <n v="2"/>
    <s v="?"/>
    <n v="80080"/>
    <n v="12320"/>
    <n v="12320"/>
    <n v="55440"/>
    <s v="Chevrolet"/>
    <s v="Silverado"/>
    <n v="2013"/>
    <s v="N"/>
    <n v="0"/>
  </r>
  <r>
    <n v="104"/>
    <n v="30"/>
    <n v="544225"/>
    <d v="2010-08-03T00:00:00"/>
    <s v="OH"/>
    <s v="100/300"/>
    <n v="500"/>
    <n v="1052.8499999999999"/>
    <n v="0"/>
    <n v="607697"/>
    <x v="1"/>
    <x v="0"/>
    <s v="protective-serv"/>
    <s v="skydiving"/>
    <s v="other-relative"/>
    <n v="0"/>
    <n v="-70100"/>
    <d v="2015-02-09T00:00:00"/>
    <s v="Vehicle Theft"/>
    <s v="?"/>
    <s v="Minor Damage"/>
    <s v="Police"/>
    <s v="WV"/>
    <s v="Riverwood"/>
    <s v="3952 Andromedia Lane"/>
    <n v="8"/>
    <n v="1"/>
    <s v="NO"/>
    <n v="0"/>
    <n v="0"/>
    <s v="YES"/>
    <n v="4800"/>
    <n v="960"/>
    <n v="480"/>
    <n v="3360"/>
    <s v="BMW"/>
    <s v="3 Series"/>
    <n v="2006"/>
    <s v="N"/>
    <n v="0"/>
  </r>
  <r>
    <n v="163"/>
    <n v="37"/>
    <n v="390256"/>
    <d v="2009-11-25T00:00:00"/>
    <s v="IN"/>
    <s v="500/1000"/>
    <n v="1000"/>
    <n v="1200.33"/>
    <n v="4000000"/>
    <n v="477631"/>
    <x v="1"/>
    <x v="5"/>
    <s v="craft-repair"/>
    <s v="cross-fit"/>
    <s v="own-child"/>
    <n v="0"/>
    <n v="-36400"/>
    <d v="2015-02-06T00:00:00"/>
    <s v="Vehicle Theft"/>
    <s v="?"/>
    <s v="Minor Damage"/>
    <s v="Police"/>
    <s v="WV"/>
    <s v="Springfield"/>
    <s v="6702 Andromedia St"/>
    <n v="7"/>
    <n v="1"/>
    <s v="?"/>
    <n v="2"/>
    <n v="1"/>
    <s v="YES"/>
    <n v="3900"/>
    <n v="390"/>
    <n v="780"/>
    <n v="2730"/>
    <s v="Volkswagen"/>
    <s v="Jetta"/>
    <n v="2008"/>
    <s v="Y"/>
    <n v="0"/>
  </r>
  <r>
    <n v="80"/>
    <n v="26"/>
    <n v="488597"/>
    <d v="2001-05-08T00:00:00"/>
    <s v="IL"/>
    <s v="100/300"/>
    <n v="1000"/>
    <n v="1343"/>
    <n v="0"/>
    <n v="443625"/>
    <x v="0"/>
    <x v="4"/>
    <s v="handlers-cleaners"/>
    <s v="camping"/>
    <s v="other-relative"/>
    <n v="64600"/>
    <n v="0"/>
    <d v="2015-01-03T00:00:00"/>
    <s v="Single Vehicle Collision"/>
    <s v="Front Collision"/>
    <s v="Minor Damage"/>
    <s v="Other"/>
    <s v="SC"/>
    <s v="Arlington"/>
    <s v="5455 Oak Hwy"/>
    <n v="12"/>
    <n v="1"/>
    <s v="?"/>
    <n v="0"/>
    <n v="0"/>
    <s v="NO"/>
    <n v="90400"/>
    <n v="9040"/>
    <n v="9040"/>
    <n v="72320"/>
    <s v="BMW"/>
    <s v="3 Series"/>
    <n v="1995"/>
    <s v="N"/>
    <n v="0"/>
  </r>
  <r>
    <n v="65"/>
    <n v="29"/>
    <n v="133889"/>
    <d v="2004-06-14T00:00:00"/>
    <s v="OH"/>
    <s v="250/500"/>
    <m/>
    <n v="1441.6"/>
    <n v="5000000"/>
    <n v="472223"/>
    <x v="1"/>
    <x v="0"/>
    <s v="sales"/>
    <s v="kayaking"/>
    <s v="own-child"/>
    <n v="0"/>
    <n v="0"/>
    <d v="2015-01-12T00:00:00"/>
    <s v="Multi-vehicle Collision"/>
    <s v="Rear Collision"/>
    <s v="Minor Damage"/>
    <s v="Other"/>
    <s v="NC"/>
    <s v="Columbus"/>
    <s v="2253 Maple Ave"/>
    <n v="21"/>
    <n v="3"/>
    <s v="YES"/>
    <n v="0"/>
    <n v="0"/>
    <s v="?"/>
    <n v="62900"/>
    <n v="6290"/>
    <n v="12580"/>
    <n v="44030"/>
    <s v="Jeep"/>
    <s v="Grand Cherokee"/>
    <n v="1998"/>
    <s v="N"/>
    <n v="1"/>
  </r>
  <r>
    <n v="179"/>
    <n v="32"/>
    <n v="931901"/>
    <d v="1994-08-07T00:00:00"/>
    <s v="OH"/>
    <s v="100/300"/>
    <n v="1000"/>
    <n v="1433.42"/>
    <n v="6000000"/>
    <n v="608328"/>
    <x v="1"/>
    <x v="2"/>
    <s v="protective-serv"/>
    <s v="base-jumping"/>
    <s v="own-child"/>
    <n v="53800"/>
    <n v="0"/>
    <d v="2015-01-22T00:00:00"/>
    <s v="Single Vehicle Collision"/>
    <s v="Rear Collision"/>
    <s v="Major Damage"/>
    <s v="Police"/>
    <s v="NC"/>
    <s v="Arlington"/>
    <s v="7897 Lincoln St"/>
    <n v="4"/>
    <n v="1"/>
    <s v="YES"/>
    <n v="1"/>
    <n v="2"/>
    <s v="NO"/>
    <n v="54200"/>
    <n v="5420"/>
    <n v="10840"/>
    <n v="37940"/>
    <s v="Nissan"/>
    <s v="Ultima"/>
    <n v="2014"/>
    <s v="Y"/>
    <n v="0"/>
  </r>
  <r>
    <n v="372"/>
    <n v="50"/>
    <n v="769475"/>
    <d v="2004-08-26T00:00:00"/>
    <s v="OH"/>
    <s v="500/1000"/>
    <n v="2000"/>
    <n v="1368.57"/>
    <n v="0"/>
    <n v="474860"/>
    <x v="1"/>
    <x v="0"/>
    <s v="tech-support"/>
    <s v="paintball"/>
    <s v="other-relative"/>
    <n v="0"/>
    <n v="0"/>
    <d v="2015-01-03T00:00:00"/>
    <s v="Multi-vehicle Collision"/>
    <s v="Side Collision"/>
    <s v="Major Damage"/>
    <s v="Police"/>
    <s v="NY"/>
    <s v="Northbend"/>
    <s v="8811 Maple Hwy"/>
    <n v="18"/>
    <n v="3"/>
    <s v="NO"/>
    <n v="2"/>
    <n v="2"/>
    <s v="YES"/>
    <n v="51800"/>
    <n v="5180"/>
    <n v="10360"/>
    <n v="36260"/>
    <s v="Accura"/>
    <s v="MDX"/>
    <n v="2003"/>
    <s v="N"/>
    <n v="0"/>
  </r>
  <r>
    <n v="398"/>
    <n v="55"/>
    <n v="844062"/>
    <d v="1990-05-25T00:00:00"/>
    <s v="OH"/>
    <s v="250/500"/>
    <n v="500"/>
    <n v="862.19"/>
    <n v="0"/>
    <n v="606858"/>
    <x v="0"/>
    <x v="5"/>
    <s v="adm-clerical"/>
    <s v="movies"/>
    <s v="unmarried"/>
    <n v="69400"/>
    <n v="0"/>
    <d v="2015-02-23T00:00:00"/>
    <s v="Vehicle Theft"/>
    <s v="?"/>
    <s v="Trivial Damage"/>
    <s v="Police"/>
    <s v="SC"/>
    <s v="Northbend"/>
    <s v="8167 Apache Ave"/>
    <n v="7"/>
    <n v="1"/>
    <s v="?"/>
    <n v="2"/>
    <n v="3"/>
    <s v="?"/>
    <n v="6600"/>
    <n v="600"/>
    <n v="1200"/>
    <n v="4800"/>
    <s v="Accura"/>
    <s v="MDX"/>
    <n v="2012"/>
    <s v="N"/>
    <n v="0"/>
  </r>
  <r>
    <n v="213"/>
    <n v="35"/>
    <n v="844129"/>
    <d v="1990-09-20T00:00:00"/>
    <s v="OH"/>
    <s v="250/500"/>
    <n v="500"/>
    <n v="871.46"/>
    <n v="0"/>
    <n v="477938"/>
    <x v="0"/>
    <x v="0"/>
    <s v="tech-support"/>
    <s v="movies"/>
    <s v="husband"/>
    <n v="58500"/>
    <n v="-77700"/>
    <d v="2015-01-22T00:00:00"/>
    <s v="Single Vehicle Collision"/>
    <s v="Side Collision"/>
    <s v="Total Loss"/>
    <s v="Fire"/>
    <s v="SC"/>
    <s v="Northbrook"/>
    <s v="5475 Rock Lane"/>
    <n v="13"/>
    <n v="1"/>
    <s v="YES"/>
    <n v="2"/>
    <n v="0"/>
    <s v="YES"/>
    <n v="74140"/>
    <n v="13480"/>
    <n v="6740"/>
    <n v="53920"/>
    <s v="Ford"/>
    <s v="Escape"/>
    <n v="2007"/>
    <s v="N"/>
    <n v="0"/>
  </r>
  <r>
    <n v="79"/>
    <n v="25"/>
    <n v="732169"/>
    <d v="2000-11-05T00:00:00"/>
    <s v="OH"/>
    <s v="500/1000"/>
    <n v="500"/>
    <n v="1863.04"/>
    <n v="0"/>
    <n v="462698"/>
    <x v="1"/>
    <x v="2"/>
    <s v="priv-house-serv"/>
    <s v="paintball"/>
    <s v="not-in-family"/>
    <n v="53400"/>
    <n v="-35200"/>
    <d v="2015-02-13T00:00:00"/>
    <s v="Single Vehicle Collision"/>
    <s v="Front Collision"/>
    <s v="Total Loss"/>
    <s v="Fire"/>
    <s v="VA"/>
    <s v="Northbend"/>
    <s v="8215 Flute Drive"/>
    <n v="0"/>
    <n v="1"/>
    <s v="NO"/>
    <n v="2"/>
    <n v="1"/>
    <s v="?"/>
    <n v="67800"/>
    <n v="13560"/>
    <n v="6780"/>
    <n v="47460"/>
    <s v="Mercedes"/>
    <s v="C300"/>
    <n v="1995"/>
    <s v="N"/>
    <n v="0"/>
  </r>
  <r>
    <n v="232"/>
    <n v="44"/>
    <n v="221854"/>
    <d v="1994-10-03T00:00:00"/>
    <s v="OH"/>
    <s v="250/500"/>
    <n v="2000"/>
    <n v="1181.6400000000001"/>
    <n v="0"/>
    <n v="454552"/>
    <x v="0"/>
    <x v="6"/>
    <s v="other-service"/>
    <s v="exercise"/>
    <s v="wife"/>
    <n v="25800"/>
    <n v="0"/>
    <d v="2015-02-08T00:00:00"/>
    <s v="Single Vehicle Collision"/>
    <s v="Rear Collision"/>
    <s v="Major Damage"/>
    <s v="Fire"/>
    <s v="NY"/>
    <s v="Northbend"/>
    <s v="1320 Flute Lane"/>
    <n v="22"/>
    <n v="1"/>
    <s v="?"/>
    <n v="1"/>
    <n v="1"/>
    <s v="YES"/>
    <n v="55400"/>
    <n v="5540"/>
    <n v="11080"/>
    <n v="38780"/>
    <s v="Jeep"/>
    <s v="Grand Cherokee"/>
    <n v="2002"/>
    <s v="Y"/>
    <n v="0"/>
  </r>
  <r>
    <n v="230"/>
    <n v="37"/>
    <n v="776950"/>
    <d v="2005-04-11T00:00:00"/>
    <s v="IL"/>
    <s v="500/1000"/>
    <n v="1000"/>
    <n v="1060.74"/>
    <n v="0"/>
    <n v="471585"/>
    <x v="0"/>
    <x v="1"/>
    <s v="tech-support"/>
    <s v="reading"/>
    <s v="own-child"/>
    <n v="0"/>
    <n v="-51500"/>
    <d v="2015-01-09T00:00:00"/>
    <s v="Single Vehicle Collision"/>
    <s v="Rear Collision"/>
    <s v="Major Damage"/>
    <s v="Ambulance"/>
    <s v="SC"/>
    <s v="Columbus"/>
    <s v="1229 5th Ave"/>
    <n v="15"/>
    <n v="1"/>
    <s v="YES"/>
    <n v="2"/>
    <n v="3"/>
    <s v="?"/>
    <n v="49100"/>
    <n v="9820"/>
    <n v="4910"/>
    <n v="34370"/>
    <s v="Suburu"/>
    <s v="Impreza"/>
    <n v="1996"/>
    <s v="Y"/>
    <n v="0"/>
  </r>
  <r>
    <n v="234"/>
    <n v="41"/>
    <n v="291006"/>
    <d v="1990-05-16T00:00:00"/>
    <s v="IN"/>
    <s v="100/300"/>
    <n v="500"/>
    <n v="951.56"/>
    <n v="0"/>
    <n v="455426"/>
    <x v="1"/>
    <x v="7"/>
    <s v="transport-moving"/>
    <s v="video-games"/>
    <s v="wife"/>
    <n v="59400"/>
    <n v="-78600"/>
    <d v="2015-02-08T00:00:00"/>
    <s v="Multi-vehicle Collision"/>
    <s v="Side Collision"/>
    <s v="Major Damage"/>
    <s v="Police"/>
    <s v="SC"/>
    <s v="Riverwood"/>
    <s v="3884 Pine Lane"/>
    <n v="3"/>
    <n v="3"/>
    <s v="NO"/>
    <n v="2"/>
    <n v="1"/>
    <s v="?"/>
    <n v="98280"/>
    <n v="15120"/>
    <n v="7560"/>
    <n v="75600"/>
    <s v="Chevrolet"/>
    <s v="Tahoe"/>
    <n v="2007"/>
    <s v="Y"/>
    <n v="0"/>
  </r>
  <r>
    <n v="240"/>
    <n v="40"/>
    <n v="845751"/>
    <d v="2004-09-11T00:00:00"/>
    <s v="IN"/>
    <s v="100/300"/>
    <n v="500"/>
    <n v="1533.71"/>
    <n v="9000000"/>
    <n v="469856"/>
    <x v="1"/>
    <x v="7"/>
    <s v="protective-serv"/>
    <s v="polo"/>
    <s v="own-child"/>
    <n v="0"/>
    <n v="-70900"/>
    <d v="2015-01-10T00:00:00"/>
    <s v="Multi-vehicle Collision"/>
    <s v="Rear Collision"/>
    <s v="Total Loss"/>
    <s v="Fire"/>
    <s v="VA"/>
    <s v="Northbend"/>
    <s v="7108 Tree St"/>
    <n v="18"/>
    <n v="2"/>
    <s v="YES"/>
    <n v="0"/>
    <n v="2"/>
    <s v="?"/>
    <n v="66550"/>
    <n v="6050"/>
    <n v="12100"/>
    <n v="48400"/>
    <s v="Ford"/>
    <s v="Escape"/>
    <n v="2008"/>
    <s v="N"/>
    <n v="0"/>
  </r>
  <r>
    <n v="143"/>
    <n v="33"/>
    <n v="889764"/>
    <d v="1993-11-30T00:00:00"/>
    <s v="OH"/>
    <s v="500/1000"/>
    <n v="1000"/>
    <n v="1200.0899999999999"/>
    <n v="0"/>
    <n v="454191"/>
    <x v="1"/>
    <x v="2"/>
    <s v="craft-repair"/>
    <s v="board-games"/>
    <s v="unmarried"/>
    <n v="38400"/>
    <n v="-5700"/>
    <d v="2015-01-26T00:00:00"/>
    <s v="Multi-vehicle Collision"/>
    <s v="Side Collision"/>
    <s v="Major Damage"/>
    <s v="Fire"/>
    <s v="WV"/>
    <s v="Arlington"/>
    <s v="8014 Embaracadero Drive"/>
    <n v="17"/>
    <n v="3"/>
    <s v="?"/>
    <n v="2"/>
    <n v="2"/>
    <s v="?"/>
    <n v="70400"/>
    <n v="14080"/>
    <n v="7040"/>
    <n v="49280"/>
    <s v="Accura"/>
    <s v="RSX"/>
    <n v="2002"/>
    <s v="N"/>
    <n v="0"/>
  </r>
  <r>
    <n v="266"/>
    <n v="42"/>
    <n v="929306"/>
    <d v="2003-03-06T00:00:00"/>
    <s v="IN"/>
    <s v="100/300"/>
    <n v="500"/>
    <n v="1093.83"/>
    <n v="4000000"/>
    <n v="468454"/>
    <x v="0"/>
    <x v="2"/>
    <s v="adm-clerical"/>
    <s v="board-games"/>
    <s v="other-relative"/>
    <n v="0"/>
    <n v="-49600"/>
    <d v="2015-02-21T00:00:00"/>
    <s v="Multi-vehicle Collision"/>
    <s v="Side Collision"/>
    <s v="Major Damage"/>
    <s v="Ambulance"/>
    <s v="WV"/>
    <s v="Springfield"/>
    <s v="4937 Flute Drive"/>
    <n v="18"/>
    <n v="3"/>
    <s v="?"/>
    <n v="1"/>
    <n v="1"/>
    <s v="NO"/>
    <n v="53280"/>
    <n v="4440"/>
    <n v="8880"/>
    <n v="39960"/>
    <s v="Suburu"/>
    <s v="Impreza"/>
    <n v="2015"/>
    <s v="Y"/>
    <n v="0"/>
  </r>
  <r>
    <n v="89"/>
    <n v="32"/>
    <n v="515457"/>
    <d v="1996-12-18T00:00:00"/>
    <s v="IN"/>
    <s v="250/500"/>
    <n v="1000"/>
    <n v="988.93"/>
    <n v="0"/>
    <n v="614187"/>
    <x v="1"/>
    <x v="5"/>
    <s v="craft-repair"/>
    <s v="golf"/>
    <s v="unmarried"/>
    <n v="27600"/>
    <n v="0"/>
    <d v="2015-01-23T00:00:00"/>
    <s v="Single Vehicle Collision"/>
    <s v="Front Collision"/>
    <s v="Total Loss"/>
    <s v="Other"/>
    <s v="NY"/>
    <s v="Columbus"/>
    <s v="2889 Francis St"/>
    <n v="11"/>
    <n v="1"/>
    <s v="?"/>
    <n v="2"/>
    <n v="3"/>
    <s v="YES"/>
    <n v="84590"/>
    <n v="15380"/>
    <n v="15380"/>
    <n v="53830"/>
    <s v="Dodge"/>
    <s v="Neon"/>
    <n v="1999"/>
    <s v="N"/>
    <n v="0"/>
  </r>
  <r>
    <n v="229"/>
    <n v="37"/>
    <n v="556270"/>
    <d v="1995-02-21T00:00:00"/>
    <s v="IN"/>
    <s v="500/1000"/>
    <n v="1000"/>
    <n v="1331.94"/>
    <n v="0"/>
    <n v="433974"/>
    <x v="1"/>
    <x v="4"/>
    <s v="farming-fishing"/>
    <s v="base-jumping"/>
    <s v="not-in-family"/>
    <n v="0"/>
    <n v="-55400"/>
    <d v="2015-02-05T00:00:00"/>
    <s v="Single Vehicle Collision"/>
    <s v="Rear Collision"/>
    <s v="Total Loss"/>
    <s v="Other"/>
    <s v="NY"/>
    <s v="Columbus"/>
    <s v="7504 Flute Drive"/>
    <n v="17"/>
    <n v="1"/>
    <s v="NO"/>
    <n v="0"/>
    <n v="2"/>
    <s v="YES"/>
    <n v="54560"/>
    <n v="9920"/>
    <n v="9920"/>
    <n v="34720"/>
    <s v="Saab"/>
    <n v="95"/>
    <n v="2004"/>
    <s v="N"/>
    <n v="0"/>
  </r>
  <r>
    <n v="245"/>
    <n v="40"/>
    <n v="908935"/>
    <d v="2009-12-11T00:00:00"/>
    <s v="IL"/>
    <s v="500/1000"/>
    <n v="1000"/>
    <n v="1361.45"/>
    <n v="0"/>
    <n v="604833"/>
    <x v="0"/>
    <x v="1"/>
    <s v="handlers-cleaners"/>
    <s v="camping"/>
    <s v="unmarried"/>
    <n v="39300"/>
    <n v="0"/>
    <d v="2015-02-15T00:00:00"/>
    <s v="Single Vehicle Collision"/>
    <s v="Rear Collision"/>
    <s v="Minor Damage"/>
    <s v="Ambulance"/>
    <s v="OH"/>
    <s v="Northbend"/>
    <s v="7570 Cherokee Drive"/>
    <n v="12"/>
    <n v="1"/>
    <s v="YES"/>
    <n v="0"/>
    <n v="2"/>
    <s v="YES"/>
    <n v="82170"/>
    <n v="7470"/>
    <n v="7470"/>
    <n v="67230"/>
    <s v="Suburu"/>
    <s v="Forrestor"/>
    <n v="1999"/>
    <s v="N"/>
    <n v="0"/>
  </r>
  <r>
    <n v="50"/>
    <n v="44"/>
    <n v="525862"/>
    <d v="2000-10-18T00:00:00"/>
    <s v="OH"/>
    <s v="250/500"/>
    <n v="2000"/>
    <n v="1188.51"/>
    <n v="0"/>
    <n v="447469"/>
    <x v="0"/>
    <x v="6"/>
    <s v="handlers-cleaners"/>
    <s v="bungie-jumping"/>
    <s v="unmarried"/>
    <n v="0"/>
    <n v="-65800"/>
    <d v="2015-01-08T00:00:00"/>
    <s v="Multi-vehicle Collision"/>
    <s v="Front Collision"/>
    <s v="Total Loss"/>
    <s v="Police"/>
    <s v="NY"/>
    <s v="Northbend"/>
    <s v="4710 Lincoln Hwy"/>
    <n v="15"/>
    <n v="3"/>
    <s v="?"/>
    <n v="1"/>
    <n v="2"/>
    <s v="NO"/>
    <n v="61100"/>
    <n v="6110"/>
    <n v="12220"/>
    <n v="42770"/>
    <s v="Dodge"/>
    <s v="Neon"/>
    <n v="2008"/>
    <s v="N"/>
    <n v="0"/>
  </r>
  <r>
    <n v="230"/>
    <n v="43"/>
    <n v="490514"/>
    <d v="2007-02-09T00:00:00"/>
    <s v="IN"/>
    <s v="500/1000"/>
    <n v="2000"/>
    <n v="1101.83"/>
    <n v="0"/>
    <n v="451529"/>
    <x v="0"/>
    <x v="5"/>
    <s v="exec-managerial"/>
    <s v="cross-fit"/>
    <s v="other-relative"/>
    <n v="28900"/>
    <n v="0"/>
    <d v="2015-01-01T00:00:00"/>
    <s v="Multi-vehicle Collision"/>
    <s v="Front Collision"/>
    <s v="Minor Damage"/>
    <s v="Police"/>
    <s v="NY"/>
    <s v="Arlington"/>
    <s v="7511 1st Ave"/>
    <n v="0"/>
    <n v="3"/>
    <s v="?"/>
    <n v="0"/>
    <n v="3"/>
    <s v="YES"/>
    <n v="51900"/>
    <n v="5190"/>
    <n v="10380"/>
    <n v="36330"/>
    <s v="BMW"/>
    <s v="M5"/>
    <n v="2011"/>
    <s v="Y"/>
    <n v="0"/>
  </r>
  <r>
    <n v="17"/>
    <n v="39"/>
    <n v="774895"/>
    <d v="2006-10-28T00:00:00"/>
    <s v="IL"/>
    <s v="250/500"/>
    <n v="1000"/>
    <n v="840.95"/>
    <n v="0"/>
    <n v="431202"/>
    <x v="1"/>
    <x v="7"/>
    <s v="adm-clerical"/>
    <s v="hiking"/>
    <s v="unmarried"/>
    <n v="32500"/>
    <n v="-80800"/>
    <d v="2015-02-26T00:00:00"/>
    <s v="Parked Car"/>
    <s v="?"/>
    <s v="Trivial Damage"/>
    <s v="Police"/>
    <s v="SC"/>
    <s v="Arlington"/>
    <s v="7042 Maple Ridge"/>
    <n v="9"/>
    <n v="1"/>
    <s v="?"/>
    <n v="2"/>
    <n v="1"/>
    <s v="?"/>
    <n v="3440"/>
    <n v="430"/>
    <n v="430"/>
    <n v="2580"/>
    <s v="Suburu"/>
    <s v="Legacy"/>
    <n v="2002"/>
    <s v="N"/>
    <n v="0"/>
  </r>
  <r>
    <n v="163"/>
    <n v="36"/>
    <n v="974522"/>
    <d v="2000-01-27T00:00:00"/>
    <s v="IN"/>
    <s v="250/500"/>
    <n v="1000"/>
    <n v="1503.21"/>
    <n v="0"/>
    <n v="448190"/>
    <x v="0"/>
    <x v="0"/>
    <s v="other-service"/>
    <s v="cross-fit"/>
    <s v="husband"/>
    <n v="55700"/>
    <n v="-49900"/>
    <d v="2015-02-28T00:00:00"/>
    <s v="Single Vehicle Collision"/>
    <s v="Side Collision"/>
    <s v="Total Loss"/>
    <s v="Ambulance"/>
    <s v="WV"/>
    <s v="Springfield"/>
    <s v="4475 Lincoln Ridge"/>
    <n v="1"/>
    <n v="1"/>
    <s v="YES"/>
    <n v="2"/>
    <n v="1"/>
    <s v="NO"/>
    <n v="51390"/>
    <n v="5710"/>
    <n v="11420"/>
    <n v="34260"/>
    <s v="Toyota"/>
    <s v="Corolla"/>
    <n v="2013"/>
    <s v="N"/>
    <n v="0"/>
  </r>
  <r>
    <n v="29"/>
    <n v="32"/>
    <n v="669809"/>
    <d v="2002-04-05T00:00:00"/>
    <s v="OH"/>
    <s v="100/300"/>
    <n v="1000"/>
    <n v="1722.5"/>
    <n v="0"/>
    <n v="453713"/>
    <x v="0"/>
    <x v="5"/>
    <s v="other-service"/>
    <s v="base-jumping"/>
    <s v="wife"/>
    <n v="0"/>
    <n v="-21500"/>
    <d v="2015-01-13T00:00:00"/>
    <s v="Single Vehicle Collision"/>
    <s v="Side Collision"/>
    <s v="Major Damage"/>
    <s v="Other"/>
    <s v="WV"/>
    <s v="Columbus"/>
    <s v="9439 MLK St"/>
    <n v="22"/>
    <n v="1"/>
    <s v="?"/>
    <n v="0"/>
    <n v="2"/>
    <s v="?"/>
    <n v="76900"/>
    <n v="7690"/>
    <n v="7690"/>
    <n v="61520"/>
    <s v="Jeep"/>
    <s v="Wrangler"/>
    <n v="1995"/>
    <s v="N"/>
    <n v="0"/>
  </r>
  <r>
    <n v="232"/>
    <n v="42"/>
    <n v="182953"/>
    <d v="2013-04-30T00:00:00"/>
    <s v="IN"/>
    <s v="100/300"/>
    <n v="500"/>
    <n v="944.03"/>
    <n v="0"/>
    <n v="440153"/>
    <x v="0"/>
    <x v="6"/>
    <s v="handlers-cleaners"/>
    <s v="kayaking"/>
    <s v="not-in-family"/>
    <n v="0"/>
    <n v="-58400"/>
    <d v="2015-02-19T00:00:00"/>
    <s v="Single Vehicle Collision"/>
    <s v="Rear Collision"/>
    <s v="Minor Damage"/>
    <s v="Other"/>
    <s v="WV"/>
    <s v="Riverwood"/>
    <s v="8269 Sky Hwy"/>
    <n v="11"/>
    <n v="1"/>
    <s v="YES"/>
    <n v="2"/>
    <n v="3"/>
    <s v="?"/>
    <n v="77000"/>
    <n v="15400"/>
    <n v="7700"/>
    <n v="53900"/>
    <s v="Toyota"/>
    <s v="Highlander"/>
    <n v="2015"/>
    <s v="Y"/>
    <n v="0"/>
  </r>
  <r>
    <n v="235"/>
    <n v="39"/>
    <n v="836349"/>
    <d v="2013-05-01T00:00:00"/>
    <s v="IL"/>
    <s v="500/1000"/>
    <n v="2000"/>
    <n v="1453.61"/>
    <n v="4000000"/>
    <n v="619570"/>
    <x v="0"/>
    <x v="7"/>
    <s v="craft-repair"/>
    <s v="yachting"/>
    <s v="other-relative"/>
    <n v="0"/>
    <n v="0"/>
    <d v="2015-01-13T00:00:00"/>
    <s v="Single Vehicle Collision"/>
    <s v="Side Collision"/>
    <s v="Major Damage"/>
    <s v="Other"/>
    <s v="NC"/>
    <s v="Hillsdale"/>
    <s v="5663 Oak Lane"/>
    <n v="10"/>
    <n v="1"/>
    <s v="?"/>
    <n v="0"/>
    <n v="3"/>
    <s v="?"/>
    <n v="60320"/>
    <n v="9280"/>
    <n v="9280"/>
    <n v="41760"/>
    <s v="Chevrolet"/>
    <s v="Tahoe"/>
    <n v="2012"/>
    <s v="Y"/>
    <n v="0"/>
  </r>
  <r>
    <n v="295"/>
    <n v="46"/>
    <n v="591269"/>
    <d v="1999-01-09T00:00:00"/>
    <s v="IN"/>
    <s v="100/300"/>
    <n v="500"/>
    <n v="1672.88"/>
    <n v="0"/>
    <n v="478947"/>
    <x v="1"/>
    <x v="5"/>
    <s v="armed-forces"/>
    <s v="dancing"/>
    <s v="wife"/>
    <n v="0"/>
    <n v="0"/>
    <d v="2015-02-17T00:00:00"/>
    <s v="Single Vehicle Collision"/>
    <s v="Rear Collision"/>
    <s v="Minor Damage"/>
    <s v="Fire"/>
    <s v="NY"/>
    <s v="Columbus"/>
    <s v="4633 5th Lane"/>
    <n v="5"/>
    <n v="1"/>
    <s v="YES"/>
    <n v="1"/>
    <n v="1"/>
    <s v="NO"/>
    <n v="60700"/>
    <n v="12140"/>
    <n v="6070"/>
    <n v="42490"/>
    <s v="Honda"/>
    <s v="Civic"/>
    <n v="1997"/>
    <s v="N"/>
    <n v="0"/>
  </r>
  <r>
    <n v="22"/>
    <n v="21"/>
    <n v="550127"/>
    <d v="2007-07-04T00:00:00"/>
    <s v="IN"/>
    <s v="250/500"/>
    <n v="1000"/>
    <n v="1248.05"/>
    <n v="0"/>
    <n v="443550"/>
    <x v="1"/>
    <x v="5"/>
    <s v="exec-managerial"/>
    <s v="movies"/>
    <s v="husband"/>
    <n v="37500"/>
    <n v="-54000"/>
    <d v="2015-02-15T00:00:00"/>
    <s v="Multi-vehicle Collision"/>
    <s v="Rear Collision"/>
    <s v="Total Loss"/>
    <s v="Police"/>
    <s v="SC"/>
    <s v="Arlington"/>
    <s v="9682 Cherokee Ridge"/>
    <n v="3"/>
    <n v="3"/>
    <s v="YES"/>
    <n v="1"/>
    <n v="2"/>
    <s v="?"/>
    <n v="53280"/>
    <n v="5920"/>
    <n v="0"/>
    <n v="47360"/>
    <s v="Chevrolet"/>
    <s v="Malibu"/>
    <n v="2015"/>
    <s v="N"/>
    <n v="0"/>
  </r>
  <r>
    <n v="286"/>
    <n v="43"/>
    <n v="663190"/>
    <d v="1994-02-05T00:00:00"/>
    <s v="IL"/>
    <s v="100/300"/>
    <n v="500"/>
    <n v="1564.43"/>
    <n v="3000000"/>
    <n v="477644"/>
    <x v="1"/>
    <x v="0"/>
    <s v="prof-specialty"/>
    <s v="movies"/>
    <s v="unmarried"/>
    <n v="77500"/>
    <n v="-32800"/>
    <d v="2015-01-31T00:00:00"/>
    <s v="Single Vehicle Collision"/>
    <s v="Rear Collision"/>
    <s v="Minor Damage"/>
    <s v="Fire"/>
    <s v="NY"/>
    <s v="Northbrook"/>
    <s v="4755 1st St"/>
    <n v="18"/>
    <n v="1"/>
    <s v="?"/>
    <n v="2"/>
    <n v="2"/>
    <s v="YES"/>
    <n v="34290"/>
    <n v="3810"/>
    <n v="3810"/>
    <n v="26670"/>
    <s v="Jeep"/>
    <s v="Grand Cherokee"/>
    <n v="2013"/>
    <s v="N"/>
    <n v="0"/>
  </r>
  <r>
    <n v="257"/>
    <n v="44"/>
    <n v="109392"/>
    <d v="2006-07-12T00:00:00"/>
    <s v="OH"/>
    <s v="100/300"/>
    <n v="1000"/>
    <n v="1280.8800000000001"/>
    <n v="0"/>
    <n v="433981"/>
    <x v="0"/>
    <x v="0"/>
    <s v="other-service"/>
    <s v="basketball"/>
    <s v="other-relative"/>
    <n v="59400"/>
    <n v="-32200"/>
    <d v="2015-02-06T00:00:00"/>
    <s v="Single Vehicle Collision"/>
    <s v="Rear Collision"/>
    <s v="Total Loss"/>
    <s v="Other"/>
    <s v="WV"/>
    <s v="Riverwood"/>
    <s v="5312 Francis Ridge"/>
    <n v="21"/>
    <n v="1"/>
    <s v="NO"/>
    <n v="0"/>
    <n v="1"/>
    <s v="NO"/>
    <n v="46980"/>
    <n v="0"/>
    <n v="5220"/>
    <n v="41760"/>
    <s v="Accura"/>
    <s v="TL"/>
    <n v="2002"/>
    <s v="N"/>
    <n v="0"/>
  </r>
  <r>
    <n v="94"/>
    <n v="26"/>
    <n v="215278"/>
    <d v="2007-10-24T00:00:00"/>
    <s v="IN"/>
    <s v="100/300"/>
    <n v="500"/>
    <n v="722.66"/>
    <n v="0"/>
    <n v="433696"/>
    <x v="0"/>
    <x v="0"/>
    <s v="exec-managerial"/>
    <s v="camping"/>
    <s v="husband"/>
    <n v="50300"/>
    <n v="0"/>
    <d v="2015-01-23T00:00:00"/>
    <s v="Multi-vehicle Collision"/>
    <s v="Front Collision"/>
    <s v="Major Damage"/>
    <s v="Fire"/>
    <s v="OH"/>
    <s v="Springfield"/>
    <s v="1705 Weaver St"/>
    <n v="6"/>
    <n v="3"/>
    <s v="YES"/>
    <n v="1"/>
    <n v="2"/>
    <s v="YES"/>
    <n v="36700"/>
    <n v="3670"/>
    <n v="7340"/>
    <n v="25690"/>
    <s v="Nissan"/>
    <s v="Pathfinder"/>
    <n v="2010"/>
    <s v="N"/>
    <n v="0"/>
  </r>
  <r>
    <n v="124"/>
    <n v="28"/>
    <n v="674570"/>
    <d v="2001-12-08T00:00:00"/>
    <s v="OH"/>
    <s v="250/500"/>
    <n v="1000"/>
    <n v="1235.1400000000001"/>
    <n v="0"/>
    <n v="443567"/>
    <x v="0"/>
    <x v="0"/>
    <s v="exec-managerial"/>
    <s v="camping"/>
    <s v="husband"/>
    <n v="0"/>
    <n v="-32100"/>
    <d v="2015-02-17T00:00:00"/>
    <s v="Multi-vehicle Collision"/>
    <s v="Side Collision"/>
    <s v="Total Loss"/>
    <s v="Other"/>
    <s v="OH"/>
    <s v="Hillsdale"/>
    <s v="1643 Washington Hwy"/>
    <n v="20"/>
    <n v="3"/>
    <s v="?"/>
    <n v="0"/>
    <n v="1"/>
    <s v="?"/>
    <n v="60200"/>
    <n v="6020"/>
    <n v="6020"/>
    <n v="48160"/>
    <s v="Volkswagen"/>
    <s v="Passat"/>
    <n v="2012"/>
    <s v="N"/>
    <n v="0"/>
  </r>
  <r>
    <n v="141"/>
    <n v="30"/>
    <n v="681486"/>
    <d v="2007-03-24T00:00:00"/>
    <s v="IN"/>
    <s v="500/1000"/>
    <n v="1000"/>
    <n v="1347.04"/>
    <n v="0"/>
    <n v="430665"/>
    <x v="0"/>
    <x v="5"/>
    <s v="sales"/>
    <s v="bungie-jumping"/>
    <s v="own-child"/>
    <n v="0"/>
    <n v="-82100"/>
    <d v="2015-01-22T00:00:00"/>
    <s v="Parked Car"/>
    <s v="?"/>
    <s v="Minor Damage"/>
    <s v="None"/>
    <s v="SC"/>
    <s v="Northbend"/>
    <s v="6516 Solo Drive"/>
    <n v="6"/>
    <n v="1"/>
    <s v="?"/>
    <n v="1"/>
    <n v="2"/>
    <s v="YES"/>
    <n v="6480"/>
    <n v="540"/>
    <n v="1080"/>
    <n v="4860"/>
    <s v="Honda"/>
    <s v="Civic"/>
    <n v="1996"/>
    <s v="N"/>
    <n v="0"/>
  </r>
  <r>
    <n v="3"/>
    <n v="38"/>
    <n v="941851"/>
    <d v="1991-07-16T00:00:00"/>
    <s v="OH"/>
    <s v="500/1000"/>
    <n v="1000"/>
    <n v="1310.8"/>
    <n v="0"/>
    <n v="431289"/>
    <x v="1"/>
    <x v="4"/>
    <s v="craft-repair"/>
    <s v="paintball"/>
    <s v="unmarried"/>
    <n v="0"/>
    <n v="0"/>
    <d v="2015-02-22T00:00:00"/>
    <s v="Single Vehicle Collision"/>
    <s v="Front Collision"/>
    <s v="Minor Damage"/>
    <s v="Fire"/>
    <s v="NC"/>
    <s v="Northbrook"/>
    <s v="6045 Andromedia St"/>
    <n v="20"/>
    <n v="1"/>
    <s v="YES"/>
    <n v="0"/>
    <n v="1"/>
    <s v="?"/>
    <n v="87200"/>
    <n v="17440"/>
    <n v="8720"/>
    <n v="61040"/>
    <s v="Honda"/>
    <s v="Accord"/>
    <n v="2006"/>
    <s v="N"/>
    <n v="0"/>
  </r>
  <r>
    <n v="285"/>
    <n v="41"/>
    <n v="186934"/>
    <d v="2014-01-05T00:00:00"/>
    <s v="IL"/>
    <s v="100/300"/>
    <n v="1000"/>
    <n v="1436.79"/>
    <n v="0"/>
    <n v="608177"/>
    <x v="1"/>
    <x v="1"/>
    <s v="prof-specialty"/>
    <s v="sleeping"/>
    <s v="wife"/>
    <n v="70900"/>
    <n v="0"/>
    <d v="2015-01-24T00:00:00"/>
    <s v="Single Vehicle Collision"/>
    <s v="Rear Collision"/>
    <s v="Major Damage"/>
    <s v="Fire"/>
    <s v="SC"/>
    <s v="Northbend"/>
    <s v="3092 Texas Drive"/>
    <n v="23"/>
    <n v="1"/>
    <s v="YES"/>
    <n v="2"/>
    <n v="3"/>
    <s v="?"/>
    <n v="108480"/>
    <n v="18080"/>
    <n v="18080"/>
    <n v="72320"/>
    <s v="Volkswagen"/>
    <s v="Passat"/>
    <n v="2015"/>
    <s v="N"/>
    <n v="0"/>
  </r>
  <r>
    <n v="130"/>
    <n v="34"/>
    <n v="918516"/>
    <d v="2003-02-17T00:00:00"/>
    <s v="OH"/>
    <s v="250/500"/>
    <n v="500"/>
    <n v="1383.49"/>
    <n v="3000000"/>
    <n v="442797"/>
    <x v="1"/>
    <x v="4"/>
    <s v="armed-forces"/>
    <s v="bungie-jumping"/>
    <s v="other-relative"/>
    <n v="35100"/>
    <n v="0"/>
    <d v="2015-01-23T00:00:00"/>
    <s v="Multi-vehicle Collision"/>
    <s v="Side Collision"/>
    <s v="Minor Damage"/>
    <s v="Police"/>
    <s v="NC"/>
    <s v="Arlington"/>
    <s v="7629 5th St"/>
    <n v="4"/>
    <n v="3"/>
    <s v="?"/>
    <n v="2"/>
    <n v="3"/>
    <s v="YES"/>
    <n v="67500"/>
    <n v="7500"/>
    <n v="7500"/>
    <n v="52500"/>
    <s v="Suburu"/>
    <s v="Impreza"/>
    <n v="1996"/>
    <s v="N"/>
    <n v="0"/>
  </r>
  <r>
    <n v="458"/>
    <n v="62"/>
    <n v="533940"/>
    <d v="2011-11-18T00:00:00"/>
    <s v="IL"/>
    <s v="500/1000"/>
    <n v="2000"/>
    <n v="1356.92"/>
    <n v="5000000"/>
    <n v="441714"/>
    <x v="0"/>
    <x v="2"/>
    <s v="handlers-cleaners"/>
    <s v="base-jumping"/>
    <s v="wife"/>
    <n v="0"/>
    <n v="0"/>
    <d v="2015-02-26T00:00:00"/>
    <s v="Single Vehicle Collision"/>
    <s v="Rear Collision"/>
    <s v="Major Damage"/>
    <s v="Other"/>
    <s v="NY"/>
    <s v="Arlington"/>
    <s v="6128 Elm Lane"/>
    <n v="2"/>
    <n v="1"/>
    <s v="?"/>
    <n v="0"/>
    <n v="1"/>
    <s v="YES"/>
    <n v="46980"/>
    <n v="5220"/>
    <n v="5220"/>
    <n v="36540"/>
    <s v="Audi"/>
    <s v="A5"/>
    <n v="1998"/>
    <s v="N"/>
    <n v="0"/>
  </r>
  <r>
    <n v="456"/>
    <n v="60"/>
    <n v="556080"/>
    <d v="1996-11-11T00:00:00"/>
    <s v="OH"/>
    <s v="250/500"/>
    <n v="1000"/>
    <n v="766.19"/>
    <n v="0"/>
    <n v="612260"/>
    <x v="1"/>
    <x v="2"/>
    <s v="sales"/>
    <s v="kayaking"/>
    <s v="husband"/>
    <n v="0"/>
    <n v="0"/>
    <d v="2015-02-26T00:00:00"/>
    <s v="Parked Car"/>
    <s v="?"/>
    <s v="Minor Damage"/>
    <s v="Police"/>
    <s v="WV"/>
    <s v="Columbus"/>
    <s v="1416 Cherokee Ridge"/>
    <n v="6"/>
    <n v="1"/>
    <s v="?"/>
    <n v="0"/>
    <n v="3"/>
    <s v="?"/>
    <n v="5060"/>
    <n v="460"/>
    <n v="920"/>
    <n v="3680"/>
    <s v="Mercedes"/>
    <s v="E400"/>
    <n v="2007"/>
    <s v="N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280287-CAD8-4D47-8AF0-B75247E0A033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7" firstHeaderRow="1" firstDataRow="2" firstDataCol="1"/>
  <pivotFields count="40">
    <pivotField showAll="0"/>
    <pivotField dataField="1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Col" showAll="0">
      <items count="9">
        <item x="2"/>
        <item x="6"/>
        <item x="5"/>
        <item x="7"/>
        <item x="4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1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Average of age" fld="1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8</v>
    <v>2</v>
    <v>1</v>
  </rv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4772D-1522-4F0A-BD8D-05A4C5D20BBF}">
  <sheetPr>
    <outlinePr summaryBelow="0" summaryRight="0"/>
  </sheetPr>
  <dimension ref="A1:AN1001"/>
  <sheetViews>
    <sheetView workbookViewId="0"/>
  </sheetViews>
  <sheetFormatPr defaultColWidth="12.6640625" defaultRowHeight="15.75" customHeight="1" x14ac:dyDescent="0.25"/>
  <sheetData>
    <row r="1" spans="1:4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25">
      <c r="A2" s="1">
        <v>328</v>
      </c>
      <c r="B2" s="1">
        <v>48</v>
      </c>
      <c r="C2" s="1">
        <v>521585</v>
      </c>
      <c r="D2" s="2">
        <v>41929</v>
      </c>
      <c r="E2" s="1" t="s">
        <v>40</v>
      </c>
      <c r="F2" s="1" t="s">
        <v>41</v>
      </c>
      <c r="G2" s="1">
        <v>1000</v>
      </c>
      <c r="H2" s="1">
        <v>1406.91</v>
      </c>
      <c r="I2" s="1">
        <v>0</v>
      </c>
      <c r="J2" s="1">
        <v>466132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1">
        <v>53300</v>
      </c>
      <c r="Q2" s="1">
        <v>0</v>
      </c>
      <c r="R2" s="2">
        <v>42029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>
        <v>5</v>
      </c>
      <c r="AA2" s="1">
        <v>1</v>
      </c>
      <c r="AB2" s="1" t="s">
        <v>54</v>
      </c>
      <c r="AC2" s="1">
        <v>1</v>
      </c>
      <c r="AD2" s="1">
        <v>2</v>
      </c>
      <c r="AE2" s="1" t="s">
        <v>54</v>
      </c>
      <c r="AF2" s="1">
        <v>71610</v>
      </c>
      <c r="AG2" s="1">
        <v>6510</v>
      </c>
      <c r="AH2" s="1">
        <v>13020</v>
      </c>
      <c r="AI2" s="1">
        <v>52080</v>
      </c>
      <c r="AJ2" s="1" t="s">
        <v>55</v>
      </c>
      <c r="AK2" s="1" t="s">
        <v>56</v>
      </c>
      <c r="AL2" s="1">
        <v>2004</v>
      </c>
      <c r="AM2" s="1" t="s">
        <v>57</v>
      </c>
    </row>
    <row r="3" spans="1:40" x14ac:dyDescent="0.25">
      <c r="A3" s="1">
        <v>228</v>
      </c>
      <c r="B3" s="1">
        <v>42</v>
      </c>
      <c r="C3" s="1">
        <v>342868</v>
      </c>
      <c r="D3" s="2">
        <v>38895</v>
      </c>
      <c r="E3" s="1" t="s">
        <v>58</v>
      </c>
      <c r="F3" s="1" t="s">
        <v>41</v>
      </c>
      <c r="G3" s="1">
        <v>2000</v>
      </c>
      <c r="H3" s="1">
        <v>1197.22</v>
      </c>
      <c r="I3" s="1">
        <v>5000000</v>
      </c>
      <c r="J3" s="1">
        <v>468176</v>
      </c>
      <c r="K3" s="1" t="s">
        <v>42</v>
      </c>
      <c r="L3" s="1" t="s">
        <v>43</v>
      </c>
      <c r="M3" s="1" t="s">
        <v>59</v>
      </c>
      <c r="N3" s="1" t="s">
        <v>60</v>
      </c>
      <c r="O3" s="1" t="s">
        <v>61</v>
      </c>
      <c r="P3" s="1">
        <v>0</v>
      </c>
      <c r="Q3" s="1">
        <v>0</v>
      </c>
      <c r="R3" s="2">
        <v>42025</v>
      </c>
      <c r="S3" s="1" t="s">
        <v>62</v>
      </c>
      <c r="T3" s="1" t="s">
        <v>63</v>
      </c>
      <c r="U3" s="1" t="s">
        <v>64</v>
      </c>
      <c r="V3" s="1" t="s">
        <v>50</v>
      </c>
      <c r="W3" s="1" t="s">
        <v>65</v>
      </c>
      <c r="X3" s="1" t="s">
        <v>66</v>
      </c>
      <c r="Y3" s="1" t="s">
        <v>67</v>
      </c>
      <c r="Z3" s="1">
        <v>8</v>
      </c>
      <c r="AA3" s="1">
        <v>1</v>
      </c>
      <c r="AB3" s="1" t="s">
        <v>63</v>
      </c>
      <c r="AC3" s="1">
        <v>0</v>
      </c>
      <c r="AD3" s="1">
        <v>0</v>
      </c>
      <c r="AE3" s="1" t="s">
        <v>63</v>
      </c>
      <c r="AF3" s="1">
        <v>5070</v>
      </c>
      <c r="AG3" s="1">
        <v>780</v>
      </c>
      <c r="AH3" s="1">
        <v>780</v>
      </c>
      <c r="AI3" s="1">
        <v>3510</v>
      </c>
      <c r="AJ3" s="1" t="s">
        <v>68</v>
      </c>
      <c r="AK3" s="1" t="s">
        <v>69</v>
      </c>
      <c r="AL3" s="1">
        <v>2007</v>
      </c>
      <c r="AM3" s="1" t="s">
        <v>57</v>
      </c>
    </row>
    <row r="4" spans="1:40" x14ac:dyDescent="0.25">
      <c r="A4" s="1">
        <v>134</v>
      </c>
      <c r="B4" s="1">
        <v>29</v>
      </c>
      <c r="C4" s="1">
        <v>687698</v>
      </c>
      <c r="D4" s="2">
        <v>36775</v>
      </c>
      <c r="E4" s="1" t="s">
        <v>40</v>
      </c>
      <c r="F4" s="1" t="s">
        <v>70</v>
      </c>
      <c r="G4" s="1">
        <v>2000</v>
      </c>
      <c r="H4" s="1">
        <v>1413.14</v>
      </c>
      <c r="I4" s="1">
        <v>5000000</v>
      </c>
      <c r="J4" s="1">
        <v>430632</v>
      </c>
      <c r="K4" s="1" t="s">
        <v>71</v>
      </c>
      <c r="L4" s="1" t="s">
        <v>72</v>
      </c>
      <c r="M4" s="1" t="s">
        <v>73</v>
      </c>
      <c r="N4" s="1" t="s">
        <v>74</v>
      </c>
      <c r="O4" s="1" t="s">
        <v>75</v>
      </c>
      <c r="P4" s="1">
        <v>35100</v>
      </c>
      <c r="Q4" s="1">
        <v>0</v>
      </c>
      <c r="R4" s="2">
        <v>42057</v>
      </c>
      <c r="S4" s="1" t="s">
        <v>76</v>
      </c>
      <c r="T4" s="1" t="s">
        <v>77</v>
      </c>
      <c r="U4" s="1" t="s">
        <v>64</v>
      </c>
      <c r="V4" s="1" t="s">
        <v>50</v>
      </c>
      <c r="W4" s="1" t="s">
        <v>78</v>
      </c>
      <c r="X4" s="1" t="s">
        <v>52</v>
      </c>
      <c r="Y4" s="1" t="s">
        <v>79</v>
      </c>
      <c r="Z4" s="1">
        <v>7</v>
      </c>
      <c r="AA4" s="1">
        <v>3</v>
      </c>
      <c r="AB4" s="1" t="s">
        <v>80</v>
      </c>
      <c r="AC4" s="1">
        <v>2</v>
      </c>
      <c r="AD4" s="1">
        <v>3</v>
      </c>
      <c r="AE4" s="1" t="s">
        <v>80</v>
      </c>
      <c r="AF4" s="1">
        <v>34650</v>
      </c>
      <c r="AG4" s="1">
        <v>7700</v>
      </c>
      <c r="AH4" s="1">
        <v>3850</v>
      </c>
      <c r="AI4" s="1">
        <v>23100</v>
      </c>
      <c r="AJ4" s="1" t="s">
        <v>81</v>
      </c>
      <c r="AK4" s="1" t="s">
        <v>82</v>
      </c>
      <c r="AL4" s="1">
        <v>2007</v>
      </c>
      <c r="AM4" s="1" t="s">
        <v>83</v>
      </c>
    </row>
    <row r="5" spans="1:40" x14ac:dyDescent="0.25">
      <c r="A5" s="1">
        <v>256</v>
      </c>
      <c r="B5" s="1">
        <v>41</v>
      </c>
      <c r="C5" s="1">
        <v>227811</v>
      </c>
      <c r="D5" s="2">
        <v>33018</v>
      </c>
      <c r="E5" s="1" t="s">
        <v>84</v>
      </c>
      <c r="F5" s="1" t="s">
        <v>41</v>
      </c>
      <c r="G5" s="1">
        <v>2000</v>
      </c>
      <c r="H5" s="1">
        <v>1415.74</v>
      </c>
      <c r="I5" s="1">
        <v>6000000</v>
      </c>
      <c r="J5" s="1">
        <v>608117</v>
      </c>
      <c r="K5" s="1" t="s">
        <v>71</v>
      </c>
      <c r="L5" s="1" t="s">
        <v>72</v>
      </c>
      <c r="M5" s="1" t="s">
        <v>85</v>
      </c>
      <c r="O5" s="1" t="s">
        <v>86</v>
      </c>
      <c r="P5" s="1">
        <v>48900</v>
      </c>
      <c r="Q5" s="1">
        <v>-62400</v>
      </c>
      <c r="R5" s="2">
        <v>42014</v>
      </c>
      <c r="S5" s="1" t="s">
        <v>47</v>
      </c>
      <c r="T5" s="1" t="s">
        <v>87</v>
      </c>
      <c r="U5" s="1" t="s">
        <v>49</v>
      </c>
      <c r="V5" s="1" t="s">
        <v>50</v>
      </c>
      <c r="W5" s="1" t="s">
        <v>40</v>
      </c>
      <c r="X5" s="1" t="s">
        <v>88</v>
      </c>
      <c r="Y5" s="1" t="s">
        <v>89</v>
      </c>
      <c r="Z5" s="1">
        <v>5</v>
      </c>
      <c r="AA5" s="1">
        <v>1</v>
      </c>
      <c r="AB5" s="1" t="s">
        <v>63</v>
      </c>
      <c r="AC5" s="1">
        <v>1</v>
      </c>
      <c r="AD5" s="1">
        <v>2</v>
      </c>
      <c r="AE5" s="1" t="s">
        <v>80</v>
      </c>
      <c r="AF5" s="1">
        <v>63400</v>
      </c>
      <c r="AG5" s="1">
        <v>6340</v>
      </c>
      <c r="AH5" s="1">
        <v>6340</v>
      </c>
      <c r="AI5" s="1">
        <v>50720</v>
      </c>
      <c r="AJ5" s="1" t="s">
        <v>90</v>
      </c>
      <c r="AK5" s="1" t="s">
        <v>91</v>
      </c>
      <c r="AL5" s="1">
        <v>2014</v>
      </c>
      <c r="AM5" s="1" t="s">
        <v>57</v>
      </c>
    </row>
    <row r="6" spans="1:40" x14ac:dyDescent="0.25">
      <c r="A6" s="1">
        <v>228</v>
      </c>
      <c r="B6" s="1">
        <v>44</v>
      </c>
      <c r="C6" s="1">
        <v>367455</v>
      </c>
      <c r="D6" s="2">
        <v>41796</v>
      </c>
      <c r="E6" s="1" t="s">
        <v>84</v>
      </c>
      <c r="F6" s="1" t="s">
        <v>92</v>
      </c>
      <c r="G6" s="1">
        <v>1000</v>
      </c>
      <c r="H6" s="1">
        <v>1583.91</v>
      </c>
      <c r="I6" s="1">
        <v>6000000</v>
      </c>
      <c r="J6" s="1">
        <v>610706</v>
      </c>
      <c r="K6" s="1" t="s">
        <v>42</v>
      </c>
      <c r="L6" s="1" t="s">
        <v>93</v>
      </c>
      <c r="M6" s="1" t="s">
        <v>73</v>
      </c>
      <c r="O6" s="1" t="s">
        <v>86</v>
      </c>
      <c r="P6" s="1">
        <v>66000</v>
      </c>
      <c r="Q6" s="1">
        <v>-46000</v>
      </c>
      <c r="R6" s="2">
        <v>42052</v>
      </c>
      <c r="S6" s="1" t="s">
        <v>62</v>
      </c>
      <c r="T6" s="1" t="s">
        <v>63</v>
      </c>
      <c r="U6" s="1" t="s">
        <v>64</v>
      </c>
      <c r="V6" s="1" t="s">
        <v>94</v>
      </c>
      <c r="W6" s="1" t="s">
        <v>78</v>
      </c>
      <c r="X6" s="1" t="s">
        <v>88</v>
      </c>
      <c r="Y6" s="1" t="s">
        <v>95</v>
      </c>
      <c r="Z6" s="1">
        <v>20</v>
      </c>
      <c r="AA6" s="1">
        <v>1</v>
      </c>
      <c r="AB6" s="1" t="s">
        <v>80</v>
      </c>
      <c r="AC6" s="1">
        <v>0</v>
      </c>
      <c r="AD6" s="1">
        <v>1</v>
      </c>
      <c r="AE6" s="1" t="s">
        <v>80</v>
      </c>
      <c r="AF6" s="1">
        <v>6500</v>
      </c>
      <c r="AG6" s="1">
        <v>1300</v>
      </c>
      <c r="AH6" s="1">
        <v>650</v>
      </c>
      <c r="AI6" s="1">
        <v>4550</v>
      </c>
      <c r="AJ6" s="1" t="s">
        <v>96</v>
      </c>
      <c r="AK6" s="1" t="s">
        <v>97</v>
      </c>
      <c r="AL6" s="1">
        <v>2009</v>
      </c>
      <c r="AM6" s="1" t="s">
        <v>83</v>
      </c>
    </row>
    <row r="7" spans="1:40" x14ac:dyDescent="0.25">
      <c r="A7" s="1">
        <v>256</v>
      </c>
      <c r="B7" s="1">
        <v>39</v>
      </c>
      <c r="C7" s="1">
        <v>104594</v>
      </c>
      <c r="D7" s="2">
        <v>39002</v>
      </c>
      <c r="E7" s="1" t="s">
        <v>40</v>
      </c>
      <c r="F7" s="1" t="s">
        <v>41</v>
      </c>
      <c r="G7" s="1">
        <v>1000</v>
      </c>
      <c r="H7" s="1">
        <v>1351.1</v>
      </c>
      <c r="I7" s="1">
        <v>0</v>
      </c>
      <c r="J7" s="1">
        <v>478456</v>
      </c>
      <c r="K7" s="1" t="s">
        <v>71</v>
      </c>
      <c r="L7" s="1" t="s">
        <v>72</v>
      </c>
      <c r="M7" s="1" t="s">
        <v>98</v>
      </c>
      <c r="N7" s="1" t="s">
        <v>99</v>
      </c>
      <c r="O7" s="1" t="s">
        <v>86</v>
      </c>
      <c r="P7" s="1">
        <v>0</v>
      </c>
      <c r="Q7" s="1">
        <v>0</v>
      </c>
      <c r="R7" s="2">
        <v>42006</v>
      </c>
      <c r="S7" s="1" t="s">
        <v>76</v>
      </c>
      <c r="T7" s="1" t="s">
        <v>77</v>
      </c>
      <c r="U7" s="1" t="s">
        <v>49</v>
      </c>
      <c r="V7" s="1" t="s">
        <v>100</v>
      </c>
      <c r="W7" s="1" t="s">
        <v>51</v>
      </c>
      <c r="X7" s="1" t="s">
        <v>88</v>
      </c>
      <c r="Y7" s="1" t="s">
        <v>101</v>
      </c>
      <c r="Z7" s="1">
        <v>19</v>
      </c>
      <c r="AA7" s="1">
        <v>3</v>
      </c>
      <c r="AB7" s="1" t="s">
        <v>80</v>
      </c>
      <c r="AC7" s="1">
        <v>0</v>
      </c>
      <c r="AD7" s="1">
        <v>2</v>
      </c>
      <c r="AE7" s="1" t="s">
        <v>80</v>
      </c>
      <c r="AF7" s="1">
        <v>64100</v>
      </c>
      <c r="AG7" s="1">
        <v>6410</v>
      </c>
      <c r="AH7" s="1">
        <v>6410</v>
      </c>
      <c r="AI7" s="1">
        <v>51280</v>
      </c>
      <c r="AJ7" s="1" t="s">
        <v>55</v>
      </c>
      <c r="AK7" s="1">
        <v>95</v>
      </c>
      <c r="AL7" s="1">
        <v>2003</v>
      </c>
      <c r="AM7" s="1" t="s">
        <v>57</v>
      </c>
    </row>
    <row r="8" spans="1:40" x14ac:dyDescent="0.25">
      <c r="A8" s="1">
        <v>137</v>
      </c>
      <c r="B8" s="1">
        <v>34</v>
      </c>
      <c r="C8" s="1">
        <v>413978</v>
      </c>
      <c r="D8" s="2">
        <v>36681</v>
      </c>
      <c r="E8" s="1" t="s">
        <v>58</v>
      </c>
      <c r="F8" s="1" t="s">
        <v>41</v>
      </c>
      <c r="G8" s="1">
        <v>1000</v>
      </c>
      <c r="H8" s="1">
        <v>1333.35</v>
      </c>
      <c r="I8" s="1">
        <v>0</v>
      </c>
      <c r="J8" s="1">
        <v>441716</v>
      </c>
      <c r="K8" s="1" t="s">
        <v>42</v>
      </c>
      <c r="M8" s="1" t="s">
        <v>102</v>
      </c>
      <c r="N8" s="1" t="s">
        <v>74</v>
      </c>
      <c r="O8" s="1" t="s">
        <v>46</v>
      </c>
      <c r="P8" s="1">
        <v>0</v>
      </c>
      <c r="Q8" s="1">
        <v>-77000</v>
      </c>
      <c r="R8" s="2">
        <v>42017</v>
      </c>
      <c r="S8" s="1" t="s">
        <v>76</v>
      </c>
      <c r="T8" s="1" t="s">
        <v>87</v>
      </c>
      <c r="U8" s="1" t="s">
        <v>64</v>
      </c>
      <c r="V8" s="1" t="s">
        <v>50</v>
      </c>
      <c r="W8" s="1" t="s">
        <v>78</v>
      </c>
      <c r="X8" s="1" t="s">
        <v>103</v>
      </c>
      <c r="Y8" s="1" t="s">
        <v>104</v>
      </c>
      <c r="Z8" s="1">
        <v>0</v>
      </c>
      <c r="AA8" s="1">
        <v>3</v>
      </c>
      <c r="AB8" s="1" t="s">
        <v>63</v>
      </c>
      <c r="AC8" s="1">
        <v>0</v>
      </c>
      <c r="AD8" s="1">
        <v>0</v>
      </c>
      <c r="AE8" s="1" t="s">
        <v>63</v>
      </c>
      <c r="AF8" s="1">
        <v>78650</v>
      </c>
      <c r="AG8" s="1">
        <v>21450</v>
      </c>
      <c r="AH8" s="1">
        <v>7150</v>
      </c>
      <c r="AI8" s="1">
        <v>50050</v>
      </c>
      <c r="AJ8" s="1" t="s">
        <v>105</v>
      </c>
      <c r="AK8" s="1" t="s">
        <v>106</v>
      </c>
      <c r="AL8" s="1">
        <v>2012</v>
      </c>
      <c r="AM8" s="1" t="s">
        <v>83</v>
      </c>
    </row>
    <row r="9" spans="1:40" x14ac:dyDescent="0.25">
      <c r="A9" s="1">
        <v>165</v>
      </c>
      <c r="B9" s="1">
        <v>37</v>
      </c>
      <c r="C9" s="1">
        <v>429027</v>
      </c>
      <c r="D9" s="2">
        <v>32907</v>
      </c>
      <c r="E9" s="1" t="s">
        <v>84</v>
      </c>
      <c r="F9" s="1" t="s">
        <v>70</v>
      </c>
      <c r="G9" s="1">
        <v>1000</v>
      </c>
      <c r="H9" s="1">
        <v>1137.03</v>
      </c>
      <c r="I9" s="1">
        <v>0</v>
      </c>
      <c r="J9" s="1">
        <v>603195</v>
      </c>
      <c r="K9" s="1" t="s">
        <v>42</v>
      </c>
      <c r="L9" s="1" t="s">
        <v>93</v>
      </c>
      <c r="M9" s="1" t="s">
        <v>98</v>
      </c>
      <c r="N9" s="1" t="s">
        <v>107</v>
      </c>
      <c r="O9" s="1" t="s">
        <v>86</v>
      </c>
      <c r="P9" s="1">
        <v>0</v>
      </c>
      <c r="Q9" s="1">
        <v>0</v>
      </c>
      <c r="R9" s="2">
        <v>42062</v>
      </c>
      <c r="S9" s="1" t="s">
        <v>76</v>
      </c>
      <c r="T9" s="1" t="s">
        <v>87</v>
      </c>
      <c r="U9" s="1" t="s">
        <v>108</v>
      </c>
      <c r="V9" s="1" t="s">
        <v>50</v>
      </c>
      <c r="W9" s="1" t="s">
        <v>65</v>
      </c>
      <c r="X9" s="1" t="s">
        <v>52</v>
      </c>
      <c r="Y9" s="1" t="s">
        <v>109</v>
      </c>
      <c r="Z9" s="1">
        <v>23</v>
      </c>
      <c r="AA9" s="1">
        <v>3</v>
      </c>
      <c r="AB9" s="1" t="s">
        <v>63</v>
      </c>
      <c r="AC9" s="1">
        <v>2</v>
      </c>
      <c r="AD9" s="1">
        <v>2</v>
      </c>
      <c r="AE9" s="1" t="s">
        <v>54</v>
      </c>
      <c r="AF9" s="1">
        <v>51590</v>
      </c>
      <c r="AG9" s="1">
        <v>9380</v>
      </c>
      <c r="AH9" s="1">
        <v>9380</v>
      </c>
      <c r="AI9" s="1">
        <v>32830</v>
      </c>
      <c r="AJ9" s="1" t="s">
        <v>110</v>
      </c>
      <c r="AK9" s="1" t="s">
        <v>111</v>
      </c>
      <c r="AL9" s="1">
        <v>2015</v>
      </c>
      <c r="AM9" s="1" t="s">
        <v>83</v>
      </c>
    </row>
    <row r="10" spans="1:40" x14ac:dyDescent="0.25">
      <c r="A10" s="1">
        <v>27</v>
      </c>
      <c r="B10" s="1">
        <v>33</v>
      </c>
      <c r="C10" s="1">
        <v>485665</v>
      </c>
      <c r="D10" s="2">
        <v>35466</v>
      </c>
      <c r="E10" s="1" t="s">
        <v>84</v>
      </c>
      <c r="F10" s="1" t="s">
        <v>70</v>
      </c>
      <c r="G10" s="1">
        <v>500</v>
      </c>
      <c r="H10" s="1">
        <v>1442.99</v>
      </c>
      <c r="I10" s="1">
        <v>0</v>
      </c>
      <c r="J10" s="1">
        <v>601734</v>
      </c>
      <c r="K10" s="1" t="s">
        <v>71</v>
      </c>
      <c r="L10" s="1" t="s">
        <v>72</v>
      </c>
      <c r="M10" s="1" t="s">
        <v>112</v>
      </c>
      <c r="N10" s="1" t="s">
        <v>113</v>
      </c>
      <c r="O10" s="1" t="s">
        <v>75</v>
      </c>
      <c r="P10" s="1">
        <v>0</v>
      </c>
      <c r="Q10" s="1">
        <v>0</v>
      </c>
      <c r="R10" s="2">
        <v>42034</v>
      </c>
      <c r="S10" s="1" t="s">
        <v>47</v>
      </c>
      <c r="T10" s="1" t="s">
        <v>87</v>
      </c>
      <c r="U10" s="1" t="s">
        <v>108</v>
      </c>
      <c r="V10" s="1" t="s">
        <v>50</v>
      </c>
      <c r="W10" s="1" t="s">
        <v>114</v>
      </c>
      <c r="X10" s="1" t="s">
        <v>88</v>
      </c>
      <c r="Y10" s="1" t="s">
        <v>115</v>
      </c>
      <c r="Z10" s="1">
        <v>21</v>
      </c>
      <c r="AA10" s="1">
        <v>1</v>
      </c>
      <c r="AB10" s="1" t="s">
        <v>80</v>
      </c>
      <c r="AC10" s="1">
        <v>1</v>
      </c>
      <c r="AD10" s="1">
        <v>1</v>
      </c>
      <c r="AE10" s="1" t="s">
        <v>54</v>
      </c>
      <c r="AF10" s="1">
        <v>27700</v>
      </c>
      <c r="AG10" s="1">
        <v>2770</v>
      </c>
      <c r="AH10" s="1">
        <v>2770</v>
      </c>
      <c r="AI10" s="1">
        <v>22160</v>
      </c>
      <c r="AJ10" s="1" t="s">
        <v>116</v>
      </c>
      <c r="AK10" s="1" t="s">
        <v>117</v>
      </c>
      <c r="AL10" s="1">
        <v>2012</v>
      </c>
      <c r="AM10" s="1" t="s">
        <v>83</v>
      </c>
    </row>
    <row r="11" spans="1:40" x14ac:dyDescent="0.25">
      <c r="A11" s="1">
        <v>212</v>
      </c>
      <c r="B11" s="1">
        <v>42</v>
      </c>
      <c r="C11" s="1">
        <v>636550</v>
      </c>
      <c r="D11" s="2">
        <v>40749</v>
      </c>
      <c r="E11" s="1" t="s">
        <v>84</v>
      </c>
      <c r="F11" s="1" t="s">
        <v>70</v>
      </c>
      <c r="G11" s="1">
        <v>500</v>
      </c>
      <c r="H11" s="1">
        <v>1315.68</v>
      </c>
      <c r="I11" s="1">
        <v>0</v>
      </c>
      <c r="J11" s="1">
        <v>600983</v>
      </c>
      <c r="K11" s="1" t="s">
        <v>42</v>
      </c>
      <c r="L11" s="1" t="s">
        <v>72</v>
      </c>
      <c r="M11" s="1" t="s">
        <v>118</v>
      </c>
      <c r="N11" s="1" t="s">
        <v>119</v>
      </c>
      <c r="O11" s="1" t="s">
        <v>120</v>
      </c>
      <c r="P11" s="1">
        <v>0</v>
      </c>
      <c r="Q11" s="1">
        <v>-39300</v>
      </c>
      <c r="R11" s="2">
        <v>42009</v>
      </c>
      <c r="S11" s="1" t="s">
        <v>47</v>
      </c>
      <c r="T11" s="1" t="s">
        <v>77</v>
      </c>
      <c r="U11" s="1" t="s">
        <v>108</v>
      </c>
      <c r="V11" s="1" t="s">
        <v>121</v>
      </c>
      <c r="W11" s="1" t="s">
        <v>122</v>
      </c>
      <c r="X11" s="1" t="s">
        <v>123</v>
      </c>
      <c r="Y11" s="1" t="s">
        <v>124</v>
      </c>
      <c r="Z11" s="1">
        <v>14</v>
      </c>
      <c r="AA11" s="1">
        <v>1</v>
      </c>
      <c r="AB11" s="1" t="s">
        <v>80</v>
      </c>
      <c r="AC11" s="1">
        <v>2</v>
      </c>
      <c r="AD11" s="1">
        <v>1</v>
      </c>
      <c r="AE11" s="1" t="s">
        <v>63</v>
      </c>
      <c r="AF11" s="1">
        <v>42300</v>
      </c>
      <c r="AG11" s="1">
        <v>4700</v>
      </c>
      <c r="AH11" s="1">
        <v>4700</v>
      </c>
      <c r="AI11" s="1">
        <v>32900</v>
      </c>
      <c r="AJ11" s="1" t="s">
        <v>55</v>
      </c>
      <c r="AK11" s="1" t="s">
        <v>56</v>
      </c>
      <c r="AL11" s="1">
        <v>1996</v>
      </c>
      <c r="AM11" s="1" t="s">
        <v>83</v>
      </c>
    </row>
    <row r="12" spans="1:40" x14ac:dyDescent="0.25">
      <c r="A12" s="1">
        <v>235</v>
      </c>
      <c r="B12" s="1">
        <v>42</v>
      </c>
      <c r="C12" s="1">
        <v>543610</v>
      </c>
      <c r="D12" s="2">
        <v>37402</v>
      </c>
      <c r="E12" s="1" t="s">
        <v>40</v>
      </c>
      <c r="F12" s="1" t="s">
        <v>70</v>
      </c>
      <c r="G12" s="1">
        <v>500</v>
      </c>
      <c r="H12" s="1">
        <v>1253.1199999999999</v>
      </c>
      <c r="I12" s="1">
        <v>4000000</v>
      </c>
      <c r="J12" s="1">
        <v>462283</v>
      </c>
      <c r="K12" s="1" t="s">
        <v>71</v>
      </c>
      <c r="L12" s="1" t="s">
        <v>125</v>
      </c>
      <c r="M12" s="1" t="s">
        <v>126</v>
      </c>
      <c r="N12" s="1" t="s">
        <v>127</v>
      </c>
      <c r="O12" s="1" t="s">
        <v>61</v>
      </c>
      <c r="P12" s="1">
        <v>38400</v>
      </c>
      <c r="Q12" s="1">
        <v>0</v>
      </c>
      <c r="R12" s="2">
        <v>42010</v>
      </c>
      <c r="S12" s="1" t="s">
        <v>47</v>
      </c>
      <c r="T12" s="1" t="s">
        <v>87</v>
      </c>
      <c r="U12" s="1" t="s">
        <v>108</v>
      </c>
      <c r="V12" s="1" t="s">
        <v>50</v>
      </c>
      <c r="W12" s="1" t="s">
        <v>78</v>
      </c>
      <c r="X12" s="1" t="s">
        <v>128</v>
      </c>
      <c r="Y12" s="1" t="s">
        <v>129</v>
      </c>
      <c r="Z12" s="1">
        <v>22</v>
      </c>
      <c r="AA12" s="1">
        <v>1</v>
      </c>
      <c r="AB12" s="1" t="s">
        <v>54</v>
      </c>
      <c r="AC12" s="1">
        <v>2</v>
      </c>
      <c r="AD12" s="1">
        <v>2</v>
      </c>
      <c r="AE12" s="1" t="s">
        <v>63</v>
      </c>
      <c r="AF12" s="1">
        <v>87010</v>
      </c>
      <c r="AG12" s="1">
        <v>7910</v>
      </c>
      <c r="AH12" s="1">
        <v>15820</v>
      </c>
      <c r="AI12" s="1">
        <v>63280</v>
      </c>
      <c r="AJ12" s="1" t="s">
        <v>130</v>
      </c>
      <c r="AK12" s="1" t="s">
        <v>131</v>
      </c>
      <c r="AL12" s="1">
        <v>2002</v>
      </c>
      <c r="AM12" s="1" t="s">
        <v>83</v>
      </c>
    </row>
    <row r="13" spans="1:40" x14ac:dyDescent="0.25">
      <c r="A13" s="1">
        <v>447</v>
      </c>
      <c r="B13" s="1">
        <v>61</v>
      </c>
      <c r="C13" s="1">
        <v>214618</v>
      </c>
      <c r="D13" s="2">
        <v>36309</v>
      </c>
      <c r="E13" s="1" t="s">
        <v>40</v>
      </c>
      <c r="F13" s="1" t="s">
        <v>70</v>
      </c>
      <c r="G13" s="1">
        <v>2000</v>
      </c>
      <c r="I13" s="1">
        <v>0</v>
      </c>
      <c r="J13" s="1">
        <v>615561</v>
      </c>
      <c r="K13" s="1" t="s">
        <v>71</v>
      </c>
      <c r="L13" s="1" t="s">
        <v>132</v>
      </c>
      <c r="M13" s="1" t="s">
        <v>126</v>
      </c>
      <c r="N13" s="1" t="s">
        <v>133</v>
      </c>
      <c r="O13" s="1" t="s">
        <v>61</v>
      </c>
      <c r="P13" s="1">
        <v>0</v>
      </c>
      <c r="Q13" s="1">
        <v>-51000</v>
      </c>
      <c r="R13" s="2">
        <v>42050</v>
      </c>
      <c r="S13" s="1" t="s">
        <v>76</v>
      </c>
      <c r="T13" s="1" t="s">
        <v>87</v>
      </c>
      <c r="U13" s="1" t="s">
        <v>49</v>
      </c>
      <c r="V13" s="1" t="s">
        <v>100</v>
      </c>
      <c r="X13" s="1" t="s">
        <v>103</v>
      </c>
      <c r="Y13" s="1" t="s">
        <v>134</v>
      </c>
      <c r="Z13" s="1">
        <v>21</v>
      </c>
      <c r="AA13" s="1">
        <v>3</v>
      </c>
      <c r="AB13" s="1" t="s">
        <v>54</v>
      </c>
      <c r="AC13" s="1">
        <v>1</v>
      </c>
      <c r="AD13" s="1">
        <v>2</v>
      </c>
      <c r="AE13" s="1" t="s">
        <v>54</v>
      </c>
      <c r="AF13" s="1">
        <v>114920</v>
      </c>
      <c r="AG13" s="1">
        <v>17680</v>
      </c>
      <c r="AH13" s="1">
        <v>17680</v>
      </c>
      <c r="AI13" s="1">
        <v>79560</v>
      </c>
      <c r="AJ13" s="1" t="s">
        <v>110</v>
      </c>
      <c r="AK13" s="1" t="s">
        <v>135</v>
      </c>
      <c r="AL13" s="1">
        <v>2006</v>
      </c>
      <c r="AM13" s="1" t="s">
        <v>83</v>
      </c>
    </row>
    <row r="14" spans="1:40" x14ac:dyDescent="0.25">
      <c r="A14" s="1">
        <v>60</v>
      </c>
      <c r="B14" s="1">
        <v>23</v>
      </c>
      <c r="C14" s="1">
        <v>842643</v>
      </c>
      <c r="D14" s="2">
        <v>35754</v>
      </c>
      <c r="E14" s="1" t="s">
        <v>40</v>
      </c>
      <c r="F14" s="1" t="s">
        <v>92</v>
      </c>
      <c r="G14" s="1">
        <v>500</v>
      </c>
      <c r="H14" s="1">
        <v>1215.3599999999999</v>
      </c>
      <c r="I14" s="1">
        <v>3000000</v>
      </c>
      <c r="J14" s="1">
        <v>432220</v>
      </c>
      <c r="K14" s="1" t="s">
        <v>42</v>
      </c>
      <c r="L14" s="1" t="s">
        <v>43</v>
      </c>
      <c r="M14" s="1" t="s">
        <v>136</v>
      </c>
      <c r="N14" s="1" t="s">
        <v>60</v>
      </c>
      <c r="O14" s="1" t="s">
        <v>120</v>
      </c>
      <c r="P14" s="1">
        <v>0</v>
      </c>
      <c r="Q14" s="1">
        <v>0</v>
      </c>
      <c r="R14" s="2">
        <v>42026</v>
      </c>
      <c r="S14" s="1" t="s">
        <v>47</v>
      </c>
      <c r="T14" s="1" t="s">
        <v>77</v>
      </c>
      <c r="U14" s="1" t="s">
        <v>108</v>
      </c>
      <c r="V14" s="1" t="s">
        <v>137</v>
      </c>
      <c r="W14" s="1" t="s">
        <v>51</v>
      </c>
      <c r="X14" s="1" t="s">
        <v>128</v>
      </c>
      <c r="Y14" s="1" t="s">
        <v>138</v>
      </c>
      <c r="Z14" s="1">
        <v>9</v>
      </c>
      <c r="AA14" s="1">
        <v>1</v>
      </c>
      <c r="AB14" s="1" t="s">
        <v>54</v>
      </c>
      <c r="AC14" s="1">
        <v>1</v>
      </c>
      <c r="AD14" s="1">
        <v>0</v>
      </c>
      <c r="AE14" s="1" t="s">
        <v>80</v>
      </c>
      <c r="AF14" s="1">
        <v>56520</v>
      </c>
      <c r="AG14" s="1">
        <v>4710</v>
      </c>
      <c r="AH14" s="1">
        <v>9420</v>
      </c>
      <c r="AI14" s="1">
        <v>42390</v>
      </c>
      <c r="AJ14" s="1" t="s">
        <v>55</v>
      </c>
      <c r="AK14" s="1">
        <v>95</v>
      </c>
      <c r="AL14" s="1">
        <v>2000</v>
      </c>
      <c r="AM14" s="1" t="s">
        <v>83</v>
      </c>
    </row>
    <row r="15" spans="1:40" x14ac:dyDescent="0.25">
      <c r="A15" s="1">
        <v>121</v>
      </c>
      <c r="B15" s="1">
        <v>34</v>
      </c>
      <c r="C15" s="1">
        <v>626808</v>
      </c>
      <c r="D15" s="2">
        <v>41208</v>
      </c>
      <c r="E15" s="1" t="s">
        <v>40</v>
      </c>
      <c r="F15" s="1" t="s">
        <v>70</v>
      </c>
      <c r="G15" s="1">
        <v>1000</v>
      </c>
      <c r="H15" s="1">
        <v>936.61</v>
      </c>
      <c r="I15" s="1">
        <v>0</v>
      </c>
      <c r="J15" s="1">
        <v>464652</v>
      </c>
      <c r="K15" s="1" t="s">
        <v>71</v>
      </c>
      <c r="L15" s="1" t="s">
        <v>43</v>
      </c>
      <c r="M15" s="1" t="s">
        <v>85</v>
      </c>
      <c r="N15" s="1" t="s">
        <v>99</v>
      </c>
      <c r="O15" s="1" t="s">
        <v>120</v>
      </c>
      <c r="P15" s="1">
        <v>52800</v>
      </c>
      <c r="Q15" s="1">
        <v>-32800</v>
      </c>
      <c r="R15" s="2">
        <v>42012</v>
      </c>
      <c r="S15" s="1" t="s">
        <v>139</v>
      </c>
      <c r="T15" s="1" t="s">
        <v>63</v>
      </c>
      <c r="U15" s="1" t="s">
        <v>64</v>
      </c>
      <c r="V15" s="1" t="s">
        <v>94</v>
      </c>
      <c r="W15" s="1" t="s">
        <v>51</v>
      </c>
      <c r="X15" s="1" t="s">
        <v>103</v>
      </c>
      <c r="Y15" s="1" t="s">
        <v>140</v>
      </c>
      <c r="Z15" s="1">
        <v>5</v>
      </c>
      <c r="AA15" s="1">
        <v>1</v>
      </c>
      <c r="AB15" s="1" t="s">
        <v>80</v>
      </c>
      <c r="AC15" s="1">
        <v>1</v>
      </c>
      <c r="AD15" s="1">
        <v>1</v>
      </c>
      <c r="AE15" s="1" t="s">
        <v>80</v>
      </c>
      <c r="AF15" s="1">
        <v>7280</v>
      </c>
      <c r="AG15" s="1">
        <v>1120</v>
      </c>
      <c r="AH15" s="1">
        <v>1120</v>
      </c>
      <c r="AI15" s="1">
        <v>5040</v>
      </c>
      <c r="AJ15" s="1" t="s">
        <v>116</v>
      </c>
      <c r="AK15" s="1" t="s">
        <v>141</v>
      </c>
      <c r="AL15" s="1">
        <v>2010</v>
      </c>
      <c r="AM15" s="1" t="s">
        <v>83</v>
      </c>
    </row>
    <row r="16" spans="1:40" x14ac:dyDescent="0.25">
      <c r="A16" s="1">
        <v>180</v>
      </c>
      <c r="B16" s="1">
        <v>38</v>
      </c>
      <c r="C16" s="1">
        <v>644081</v>
      </c>
      <c r="D16" s="2">
        <v>36157</v>
      </c>
      <c r="E16" s="1" t="s">
        <v>40</v>
      </c>
      <c r="F16" s="1" t="s">
        <v>41</v>
      </c>
      <c r="G16" s="1">
        <v>2000</v>
      </c>
      <c r="H16" s="1">
        <v>1301.1300000000001</v>
      </c>
      <c r="I16" s="1">
        <v>0</v>
      </c>
      <c r="J16" s="1">
        <v>476685</v>
      </c>
      <c r="K16" s="1" t="s">
        <v>71</v>
      </c>
      <c r="L16" s="1" t="s">
        <v>142</v>
      </c>
      <c r="M16" s="1" t="s">
        <v>59</v>
      </c>
      <c r="N16" s="1" t="s">
        <v>74</v>
      </c>
      <c r="O16" s="1" t="s">
        <v>143</v>
      </c>
      <c r="P16" s="1">
        <v>41300</v>
      </c>
      <c r="Q16" s="1">
        <v>-55500</v>
      </c>
      <c r="R16" s="2">
        <v>42019</v>
      </c>
      <c r="S16" s="1" t="s">
        <v>47</v>
      </c>
      <c r="T16" s="1" t="s">
        <v>77</v>
      </c>
      <c r="U16" s="1" t="s">
        <v>108</v>
      </c>
      <c r="V16" s="1" t="s">
        <v>50</v>
      </c>
      <c r="W16" s="1" t="s">
        <v>51</v>
      </c>
      <c r="X16" s="1" t="s">
        <v>103</v>
      </c>
      <c r="Y16" s="1" t="s">
        <v>144</v>
      </c>
      <c r="Z16" s="1">
        <v>12</v>
      </c>
      <c r="AA16" s="1">
        <v>1</v>
      </c>
      <c r="AB16" s="1" t="s">
        <v>80</v>
      </c>
      <c r="AC16" s="1">
        <v>0</v>
      </c>
      <c r="AD16" s="1">
        <v>2</v>
      </c>
      <c r="AE16" s="1" t="s">
        <v>54</v>
      </c>
      <c r="AF16" s="1">
        <v>46200</v>
      </c>
      <c r="AG16" s="1">
        <v>4200</v>
      </c>
      <c r="AH16" s="1">
        <v>8400</v>
      </c>
      <c r="AI16" s="1">
        <v>33600</v>
      </c>
      <c r="AJ16" s="1" t="s">
        <v>81</v>
      </c>
      <c r="AK16" s="1" t="s">
        <v>145</v>
      </c>
      <c r="AL16" s="1">
        <v>2003</v>
      </c>
      <c r="AM16" s="1" t="s">
        <v>57</v>
      </c>
    </row>
    <row r="17" spans="1:39" x14ac:dyDescent="0.25">
      <c r="A17" s="1">
        <v>473</v>
      </c>
      <c r="B17" s="1">
        <v>58</v>
      </c>
      <c r="C17" s="1">
        <v>892874</v>
      </c>
      <c r="D17" s="2">
        <v>33896</v>
      </c>
      <c r="E17" s="1" t="s">
        <v>58</v>
      </c>
      <c r="F17" s="1" t="s">
        <v>70</v>
      </c>
      <c r="G17" s="1">
        <v>2000</v>
      </c>
      <c r="H17" s="1">
        <v>1131.4000000000001</v>
      </c>
      <c r="I17" s="1">
        <v>0</v>
      </c>
      <c r="J17" s="1">
        <v>458733</v>
      </c>
      <c r="K17" s="1" t="s">
        <v>71</v>
      </c>
      <c r="L17" s="1" t="s">
        <v>43</v>
      </c>
      <c r="M17" s="1" t="s">
        <v>146</v>
      </c>
      <c r="N17" s="1" t="s">
        <v>147</v>
      </c>
      <c r="O17" s="1" t="s">
        <v>61</v>
      </c>
      <c r="P17" s="1">
        <v>55700</v>
      </c>
      <c r="Q17" s="1">
        <v>0</v>
      </c>
      <c r="R17" s="2">
        <v>42033</v>
      </c>
      <c r="S17" s="1" t="s">
        <v>76</v>
      </c>
      <c r="T17" s="1" t="s">
        <v>48</v>
      </c>
      <c r="U17" s="1" t="s">
        <v>49</v>
      </c>
      <c r="V17" s="1" t="s">
        <v>121</v>
      </c>
      <c r="W17" s="1" t="s">
        <v>114</v>
      </c>
      <c r="X17" s="1" t="s">
        <v>123</v>
      </c>
      <c r="Y17" s="1" t="s">
        <v>148</v>
      </c>
      <c r="Z17" s="1">
        <v>12</v>
      </c>
      <c r="AA17" s="1">
        <v>4</v>
      </c>
      <c r="AB17" s="1" t="s">
        <v>54</v>
      </c>
      <c r="AC17" s="1">
        <v>0</v>
      </c>
      <c r="AD17" s="1">
        <v>0</v>
      </c>
      <c r="AE17" s="1" t="s">
        <v>80</v>
      </c>
      <c r="AF17" s="1">
        <v>63120</v>
      </c>
      <c r="AG17" s="1">
        <v>10520</v>
      </c>
      <c r="AH17" s="1">
        <v>10520</v>
      </c>
      <c r="AI17" s="1">
        <v>42080</v>
      </c>
      <c r="AJ17" s="1" t="s">
        <v>96</v>
      </c>
      <c r="AK17" s="1" t="s">
        <v>149</v>
      </c>
      <c r="AL17" s="1">
        <v>1999</v>
      </c>
      <c r="AM17" s="1" t="s">
        <v>57</v>
      </c>
    </row>
    <row r="18" spans="1:39" x14ac:dyDescent="0.25">
      <c r="A18" s="1">
        <v>70</v>
      </c>
      <c r="B18" s="1">
        <v>26</v>
      </c>
      <c r="C18" s="1">
        <v>558938</v>
      </c>
      <c r="D18" s="2">
        <v>38511</v>
      </c>
      <c r="E18" s="1" t="s">
        <v>40</v>
      </c>
      <c r="F18" s="1" t="s">
        <v>92</v>
      </c>
      <c r="G18" s="1">
        <v>1000</v>
      </c>
      <c r="H18" s="1">
        <v>1199.44</v>
      </c>
      <c r="I18" s="1">
        <v>5000000</v>
      </c>
      <c r="J18" s="1">
        <v>619884</v>
      </c>
      <c r="K18" s="1" t="s">
        <v>42</v>
      </c>
      <c r="L18" s="1" t="s">
        <v>142</v>
      </c>
      <c r="M18" s="1" t="s">
        <v>59</v>
      </c>
      <c r="N18" s="1" t="s">
        <v>150</v>
      </c>
      <c r="O18" s="1" t="s">
        <v>75</v>
      </c>
      <c r="P18" s="1">
        <v>63600</v>
      </c>
      <c r="Q18" s="1">
        <v>0</v>
      </c>
      <c r="R18" s="2">
        <v>42057</v>
      </c>
      <c r="S18" s="1" t="s">
        <v>76</v>
      </c>
      <c r="T18" s="1" t="s">
        <v>77</v>
      </c>
      <c r="U18" s="1" t="s">
        <v>49</v>
      </c>
      <c r="V18" s="1" t="s">
        <v>121</v>
      </c>
      <c r="W18" s="1" t="s">
        <v>78</v>
      </c>
      <c r="X18" s="1" t="s">
        <v>66</v>
      </c>
      <c r="Y18" s="1" t="s">
        <v>151</v>
      </c>
      <c r="Z18" s="1">
        <v>0</v>
      </c>
      <c r="AA18" s="1">
        <v>3</v>
      </c>
      <c r="AB18" s="1" t="s">
        <v>63</v>
      </c>
      <c r="AC18" s="1">
        <v>1</v>
      </c>
      <c r="AD18" s="1">
        <v>2</v>
      </c>
      <c r="AE18" s="1" t="s">
        <v>54</v>
      </c>
      <c r="AF18" s="1">
        <v>52110</v>
      </c>
      <c r="AG18" s="1">
        <v>5790</v>
      </c>
      <c r="AH18" s="1">
        <v>5790</v>
      </c>
      <c r="AI18" s="1">
        <v>40530</v>
      </c>
      <c r="AJ18" s="1" t="s">
        <v>105</v>
      </c>
      <c r="AK18" s="1" t="s">
        <v>152</v>
      </c>
      <c r="AL18" s="1">
        <v>2012</v>
      </c>
      <c r="AM18" s="1" t="s">
        <v>83</v>
      </c>
    </row>
    <row r="19" spans="1:39" x14ac:dyDescent="0.25">
      <c r="A19" s="1">
        <v>140</v>
      </c>
      <c r="B19" s="1">
        <v>31</v>
      </c>
      <c r="C19" s="1">
        <v>275265</v>
      </c>
      <c r="D19" s="2">
        <v>38306</v>
      </c>
      <c r="E19" s="1" t="s">
        <v>58</v>
      </c>
      <c r="F19" s="1" t="s">
        <v>92</v>
      </c>
      <c r="G19" s="1">
        <v>500</v>
      </c>
      <c r="H19" s="1">
        <v>708.64</v>
      </c>
      <c r="I19" s="1">
        <v>6000000</v>
      </c>
      <c r="J19" s="1">
        <v>470610</v>
      </c>
      <c r="K19" s="1" t="s">
        <v>42</v>
      </c>
      <c r="L19" s="1" t="s">
        <v>132</v>
      </c>
      <c r="M19" s="1" t="s">
        <v>59</v>
      </c>
      <c r="N19" s="1" t="s">
        <v>60</v>
      </c>
      <c r="O19" s="1" t="s">
        <v>86</v>
      </c>
      <c r="P19" s="1">
        <v>53500</v>
      </c>
      <c r="Q19" s="1">
        <v>0</v>
      </c>
      <c r="R19" s="2">
        <v>42010</v>
      </c>
      <c r="S19" s="1" t="s">
        <v>47</v>
      </c>
      <c r="T19" s="1" t="s">
        <v>48</v>
      </c>
      <c r="U19" s="1" t="s">
        <v>108</v>
      </c>
      <c r="V19" s="1" t="s">
        <v>50</v>
      </c>
      <c r="W19" s="1" t="s">
        <v>114</v>
      </c>
      <c r="X19" s="1" t="s">
        <v>128</v>
      </c>
      <c r="Y19" s="1" t="s">
        <v>153</v>
      </c>
      <c r="Z19" s="1">
        <v>9</v>
      </c>
      <c r="AA19" s="1">
        <v>1</v>
      </c>
      <c r="AB19" s="1" t="s">
        <v>80</v>
      </c>
      <c r="AC19" s="1">
        <v>0</v>
      </c>
      <c r="AD19" s="1">
        <v>2</v>
      </c>
      <c r="AE19" s="1" t="s">
        <v>54</v>
      </c>
      <c r="AF19" s="1">
        <v>77880</v>
      </c>
      <c r="AG19" s="1">
        <v>14160</v>
      </c>
      <c r="AH19" s="1">
        <v>7080</v>
      </c>
      <c r="AI19" s="1">
        <v>56640</v>
      </c>
      <c r="AJ19" s="1" t="s">
        <v>154</v>
      </c>
      <c r="AK19" s="1" t="s">
        <v>155</v>
      </c>
      <c r="AL19" s="1">
        <v>2015</v>
      </c>
      <c r="AM19" s="1" t="s">
        <v>83</v>
      </c>
    </row>
    <row r="20" spans="1:39" x14ac:dyDescent="0.25">
      <c r="A20" s="1">
        <v>160</v>
      </c>
      <c r="B20" s="1">
        <v>37</v>
      </c>
      <c r="C20" s="1">
        <v>921202</v>
      </c>
      <c r="D20" s="2">
        <v>42001</v>
      </c>
      <c r="E20" s="1" t="s">
        <v>40</v>
      </c>
      <c r="F20" s="1" t="s">
        <v>92</v>
      </c>
      <c r="G20" s="1">
        <v>500</v>
      </c>
      <c r="H20" s="1">
        <v>1374.22</v>
      </c>
      <c r="I20" s="1">
        <v>0</v>
      </c>
      <c r="J20" s="1">
        <v>472135</v>
      </c>
      <c r="K20" s="1" t="s">
        <v>71</v>
      </c>
      <c r="L20" s="1" t="s">
        <v>43</v>
      </c>
      <c r="M20" s="1" t="s">
        <v>44</v>
      </c>
      <c r="N20" s="1" t="s">
        <v>156</v>
      </c>
      <c r="O20" s="1" t="s">
        <v>61</v>
      </c>
      <c r="P20" s="1">
        <v>45500</v>
      </c>
      <c r="Q20" s="1">
        <v>-37800</v>
      </c>
      <c r="R20" s="2">
        <v>42023</v>
      </c>
      <c r="S20" s="1" t="s">
        <v>47</v>
      </c>
      <c r="T20" s="1" t="s">
        <v>48</v>
      </c>
      <c r="U20" s="1" t="s">
        <v>108</v>
      </c>
      <c r="V20" s="1" t="s">
        <v>121</v>
      </c>
      <c r="W20" s="1" t="s">
        <v>78</v>
      </c>
      <c r="X20" s="1" t="s">
        <v>157</v>
      </c>
      <c r="Y20" s="1" t="s">
        <v>158</v>
      </c>
      <c r="Z20" s="1">
        <v>19</v>
      </c>
      <c r="AA20" s="1">
        <v>1</v>
      </c>
      <c r="AB20" s="1" t="s">
        <v>54</v>
      </c>
      <c r="AC20" s="1">
        <v>1</v>
      </c>
      <c r="AD20" s="1">
        <v>0</v>
      </c>
      <c r="AE20" s="1" t="s">
        <v>80</v>
      </c>
      <c r="AF20" s="1">
        <v>72930</v>
      </c>
      <c r="AG20" s="1">
        <v>6630</v>
      </c>
      <c r="AH20" s="1">
        <v>13260</v>
      </c>
      <c r="AI20" s="1">
        <v>53040</v>
      </c>
      <c r="AJ20" s="1" t="s">
        <v>96</v>
      </c>
      <c r="AK20" s="1" t="s">
        <v>159</v>
      </c>
      <c r="AL20" s="1">
        <v>2015</v>
      </c>
      <c r="AM20" s="1" t="s">
        <v>83</v>
      </c>
    </row>
    <row r="21" spans="1:39" x14ac:dyDescent="0.25">
      <c r="A21" s="1">
        <v>196</v>
      </c>
      <c r="B21" s="1">
        <v>39</v>
      </c>
      <c r="C21" s="1">
        <v>143972</v>
      </c>
      <c r="D21" s="2">
        <v>33818</v>
      </c>
      <c r="E21" s="1" t="s">
        <v>58</v>
      </c>
      <c r="F21" s="1" t="s">
        <v>92</v>
      </c>
      <c r="G21" s="1">
        <v>2000</v>
      </c>
      <c r="H21" s="1">
        <v>1475.73</v>
      </c>
      <c r="I21" s="1">
        <v>0</v>
      </c>
      <c r="J21" s="1">
        <v>477670</v>
      </c>
      <c r="K21" s="1" t="s">
        <v>71</v>
      </c>
      <c r="L21" s="1" t="s">
        <v>132</v>
      </c>
      <c r="M21" s="1" t="s">
        <v>160</v>
      </c>
      <c r="N21" s="1" t="s">
        <v>119</v>
      </c>
      <c r="O21" s="1" t="s">
        <v>75</v>
      </c>
      <c r="P21" s="1">
        <v>57000</v>
      </c>
      <c r="Q21" s="1">
        <v>-27300</v>
      </c>
      <c r="R21" s="2">
        <v>42057</v>
      </c>
      <c r="S21" s="1" t="s">
        <v>76</v>
      </c>
      <c r="T21" s="1" t="s">
        <v>48</v>
      </c>
      <c r="U21" s="1" t="s">
        <v>49</v>
      </c>
      <c r="V21" s="1" t="s">
        <v>50</v>
      </c>
      <c r="W21" s="1" t="s">
        <v>65</v>
      </c>
      <c r="X21" s="1" t="s">
        <v>52</v>
      </c>
      <c r="Y21" s="1" t="s">
        <v>161</v>
      </c>
      <c r="Z21" s="1">
        <v>8</v>
      </c>
      <c r="AA21" s="1">
        <v>3</v>
      </c>
      <c r="AB21" s="1" t="s">
        <v>63</v>
      </c>
      <c r="AC21" s="1">
        <v>2</v>
      </c>
      <c r="AD21" s="1">
        <v>0</v>
      </c>
      <c r="AE21" s="1" t="s">
        <v>80</v>
      </c>
      <c r="AF21" s="1">
        <v>60400</v>
      </c>
      <c r="AG21" s="1">
        <v>6040</v>
      </c>
      <c r="AH21" s="1">
        <v>6040</v>
      </c>
      <c r="AI21" s="1">
        <v>48320</v>
      </c>
      <c r="AJ21" s="1" t="s">
        <v>105</v>
      </c>
      <c r="AK21" s="1" t="s">
        <v>106</v>
      </c>
      <c r="AL21" s="1">
        <v>2014</v>
      </c>
      <c r="AM21" s="1" t="s">
        <v>83</v>
      </c>
    </row>
    <row r="22" spans="1:39" x14ac:dyDescent="0.25">
      <c r="A22" s="1">
        <v>460</v>
      </c>
      <c r="B22" s="1">
        <v>62</v>
      </c>
      <c r="C22" s="1">
        <v>183430</v>
      </c>
      <c r="D22" s="2">
        <v>37432</v>
      </c>
      <c r="E22" s="1" t="s">
        <v>58</v>
      </c>
      <c r="F22" s="1" t="s">
        <v>41</v>
      </c>
      <c r="G22" s="1">
        <v>1000</v>
      </c>
      <c r="H22" s="1">
        <v>1187.96</v>
      </c>
      <c r="I22" s="1">
        <v>4000000</v>
      </c>
      <c r="J22" s="1">
        <v>618845</v>
      </c>
      <c r="K22" s="1" t="s">
        <v>42</v>
      </c>
      <c r="L22" s="1" t="s">
        <v>162</v>
      </c>
      <c r="M22" s="1" t="s">
        <v>112</v>
      </c>
      <c r="N22" s="1" t="s">
        <v>99</v>
      </c>
      <c r="O22" s="1" t="s">
        <v>75</v>
      </c>
      <c r="P22" s="1">
        <v>0</v>
      </c>
      <c r="Q22" s="1">
        <v>0</v>
      </c>
      <c r="R22" s="2">
        <v>42005</v>
      </c>
      <c r="S22" s="1" t="s">
        <v>76</v>
      </c>
      <c r="T22" s="1" t="s">
        <v>77</v>
      </c>
      <c r="U22" s="1" t="s">
        <v>64</v>
      </c>
      <c r="V22" s="1" t="s">
        <v>50</v>
      </c>
      <c r="W22" s="1" t="s">
        <v>78</v>
      </c>
      <c r="X22" s="1" t="s">
        <v>52</v>
      </c>
      <c r="Y22" s="1" t="s">
        <v>163</v>
      </c>
      <c r="Z22" s="1">
        <v>20</v>
      </c>
      <c r="AA22" s="1">
        <v>3</v>
      </c>
      <c r="AB22" s="1" t="s">
        <v>80</v>
      </c>
      <c r="AC22" s="1">
        <v>1</v>
      </c>
      <c r="AD22" s="1">
        <v>0</v>
      </c>
      <c r="AE22" s="1" t="s">
        <v>63</v>
      </c>
      <c r="AF22" s="1">
        <v>47160</v>
      </c>
      <c r="AG22" s="1">
        <v>0</v>
      </c>
      <c r="AH22" s="1">
        <v>5240</v>
      </c>
      <c r="AI22" s="1">
        <v>41920</v>
      </c>
      <c r="AJ22" s="1" t="s">
        <v>154</v>
      </c>
      <c r="AK22" s="1" t="s">
        <v>164</v>
      </c>
      <c r="AL22" s="1">
        <v>2011</v>
      </c>
      <c r="AM22" s="1" t="s">
        <v>83</v>
      </c>
    </row>
    <row r="23" spans="1:39" x14ac:dyDescent="0.25">
      <c r="A23" s="1">
        <v>217</v>
      </c>
      <c r="B23" s="1">
        <v>41</v>
      </c>
      <c r="C23" s="1">
        <v>431876</v>
      </c>
      <c r="D23" s="2">
        <v>38683</v>
      </c>
      <c r="E23" s="1" t="s">
        <v>84</v>
      </c>
      <c r="F23" s="1" t="s">
        <v>92</v>
      </c>
      <c r="G23" s="1">
        <v>2000</v>
      </c>
      <c r="H23" s="1">
        <v>875.15</v>
      </c>
      <c r="I23" s="1">
        <v>0</v>
      </c>
      <c r="J23" s="1">
        <v>442479</v>
      </c>
      <c r="K23" s="1" t="s">
        <v>71</v>
      </c>
      <c r="L23" s="1" t="s">
        <v>93</v>
      </c>
      <c r="M23" s="1" t="s">
        <v>59</v>
      </c>
      <c r="N23" s="1" t="s">
        <v>133</v>
      </c>
      <c r="O23" s="1" t="s">
        <v>75</v>
      </c>
      <c r="P23" s="1">
        <v>46700</v>
      </c>
      <c r="Q23" s="1">
        <v>0</v>
      </c>
      <c r="R23" s="2">
        <v>42045</v>
      </c>
      <c r="S23" s="1" t="s">
        <v>76</v>
      </c>
      <c r="T23" s="1" t="s">
        <v>48</v>
      </c>
      <c r="U23" s="1" t="s">
        <v>108</v>
      </c>
      <c r="V23" s="1" t="s">
        <v>50</v>
      </c>
      <c r="W23" s="1" t="s">
        <v>51</v>
      </c>
      <c r="X23" s="1" t="s">
        <v>88</v>
      </c>
      <c r="Y23" s="1" t="s">
        <v>165</v>
      </c>
      <c r="Z23" s="1">
        <v>15</v>
      </c>
      <c r="AA23" s="1">
        <v>3</v>
      </c>
      <c r="AB23" s="1" t="s">
        <v>63</v>
      </c>
      <c r="AC23" s="1">
        <v>1</v>
      </c>
      <c r="AD23" s="1">
        <v>2</v>
      </c>
      <c r="AE23" s="1" t="s">
        <v>63</v>
      </c>
      <c r="AF23" s="1">
        <v>37840</v>
      </c>
      <c r="AG23" s="1">
        <v>0</v>
      </c>
      <c r="AH23" s="1">
        <v>4730</v>
      </c>
      <c r="AI23" s="1">
        <v>33110</v>
      </c>
      <c r="AJ23" s="1" t="s">
        <v>96</v>
      </c>
      <c r="AK23" s="1" t="s">
        <v>97</v>
      </c>
      <c r="AL23" s="1">
        <v>1996</v>
      </c>
      <c r="AM23" s="1" t="s">
        <v>83</v>
      </c>
    </row>
    <row r="24" spans="1:39" x14ac:dyDescent="0.25">
      <c r="A24" s="1">
        <v>370</v>
      </c>
      <c r="B24" s="1">
        <v>55</v>
      </c>
      <c r="C24" s="1">
        <v>285496</v>
      </c>
      <c r="D24" s="2">
        <v>34481</v>
      </c>
      <c r="E24" s="1" t="s">
        <v>84</v>
      </c>
      <c r="F24" s="1" t="s">
        <v>70</v>
      </c>
      <c r="G24" s="1">
        <v>2000</v>
      </c>
      <c r="I24" s="1">
        <v>0</v>
      </c>
      <c r="J24" s="1">
        <v>443920</v>
      </c>
      <c r="K24" s="1" t="s">
        <v>42</v>
      </c>
      <c r="L24" s="1" t="s">
        <v>132</v>
      </c>
      <c r="M24" s="1" t="s">
        <v>102</v>
      </c>
      <c r="N24" s="1" t="s">
        <v>166</v>
      </c>
      <c r="O24" s="1" t="s">
        <v>61</v>
      </c>
      <c r="P24" s="1">
        <v>72700</v>
      </c>
      <c r="Q24" s="1">
        <v>-68200</v>
      </c>
      <c r="R24" s="2">
        <v>42015</v>
      </c>
      <c r="S24" s="1" t="s">
        <v>76</v>
      </c>
      <c r="T24" s="1" t="s">
        <v>77</v>
      </c>
      <c r="U24" s="1" t="s">
        <v>49</v>
      </c>
      <c r="V24" s="1" t="s">
        <v>137</v>
      </c>
      <c r="W24" s="1" t="s">
        <v>51</v>
      </c>
      <c r="X24" s="1" t="s">
        <v>123</v>
      </c>
      <c r="Y24" s="1" t="s">
        <v>167</v>
      </c>
      <c r="Z24" s="1">
        <v>20</v>
      </c>
      <c r="AA24" s="1">
        <v>3</v>
      </c>
      <c r="AB24" s="1" t="s">
        <v>80</v>
      </c>
      <c r="AC24" s="1">
        <v>0</v>
      </c>
      <c r="AD24" s="1">
        <v>0</v>
      </c>
      <c r="AE24" s="1" t="s">
        <v>54</v>
      </c>
      <c r="AF24" s="1">
        <v>71520</v>
      </c>
      <c r="AG24" s="1">
        <v>17880</v>
      </c>
      <c r="AH24" s="1">
        <v>5960</v>
      </c>
      <c r="AI24" s="1">
        <v>47680</v>
      </c>
      <c r="AJ24" s="1" t="s">
        <v>154</v>
      </c>
      <c r="AK24" s="1" t="s">
        <v>168</v>
      </c>
      <c r="AL24" s="1">
        <v>2000</v>
      </c>
      <c r="AM24" s="1" t="s">
        <v>57</v>
      </c>
    </row>
    <row r="25" spans="1:39" x14ac:dyDescent="0.25">
      <c r="A25" s="1">
        <v>413</v>
      </c>
      <c r="B25" s="1">
        <v>55</v>
      </c>
      <c r="C25" s="1">
        <v>115399</v>
      </c>
      <c r="D25" s="2">
        <v>33277</v>
      </c>
      <c r="E25" s="1" t="s">
        <v>58</v>
      </c>
      <c r="F25" s="1" t="s">
        <v>70</v>
      </c>
      <c r="G25" s="1">
        <v>2000</v>
      </c>
      <c r="H25" s="1">
        <v>1268.79</v>
      </c>
      <c r="I25" s="1">
        <v>0</v>
      </c>
      <c r="J25" s="1">
        <v>453148</v>
      </c>
      <c r="K25" s="1" t="s">
        <v>42</v>
      </c>
      <c r="L25" s="1" t="s">
        <v>43</v>
      </c>
      <c r="M25" s="1" t="s">
        <v>118</v>
      </c>
      <c r="N25" s="1" t="s">
        <v>169</v>
      </c>
      <c r="O25" s="1" t="s">
        <v>75</v>
      </c>
      <c r="P25" s="1">
        <v>0</v>
      </c>
      <c r="Q25" s="1">
        <v>-31000</v>
      </c>
      <c r="R25" s="2">
        <v>42023</v>
      </c>
      <c r="S25" s="1" t="s">
        <v>47</v>
      </c>
      <c r="T25" s="1" t="s">
        <v>87</v>
      </c>
      <c r="U25" s="1" t="s">
        <v>108</v>
      </c>
      <c r="V25" s="1" t="s">
        <v>137</v>
      </c>
      <c r="W25" s="1" t="s">
        <v>114</v>
      </c>
      <c r="X25" s="1" t="s">
        <v>128</v>
      </c>
      <c r="Y25" s="1" t="s">
        <v>170</v>
      </c>
      <c r="Z25" s="1">
        <v>15</v>
      </c>
      <c r="AA25" s="1">
        <v>1</v>
      </c>
      <c r="AB25" s="1" t="s">
        <v>63</v>
      </c>
      <c r="AC25" s="1">
        <v>2</v>
      </c>
      <c r="AD25" s="1">
        <v>2</v>
      </c>
      <c r="AE25" s="1" t="s">
        <v>63</v>
      </c>
      <c r="AF25" s="1">
        <v>98160</v>
      </c>
      <c r="AG25" s="1">
        <v>8180</v>
      </c>
      <c r="AH25" s="1">
        <v>16360</v>
      </c>
      <c r="AI25" s="1">
        <v>73620</v>
      </c>
      <c r="AJ25" s="1" t="s">
        <v>81</v>
      </c>
      <c r="AK25" s="1" t="s">
        <v>82</v>
      </c>
      <c r="AL25" s="1">
        <v>2011</v>
      </c>
      <c r="AM25" s="1" t="s">
        <v>57</v>
      </c>
    </row>
    <row r="26" spans="1:39" x14ac:dyDescent="0.25">
      <c r="A26" s="1">
        <v>237</v>
      </c>
      <c r="B26" s="1">
        <v>40</v>
      </c>
      <c r="C26" s="1">
        <v>736882</v>
      </c>
      <c r="D26" s="2">
        <v>35097</v>
      </c>
      <c r="E26" s="1" t="s">
        <v>58</v>
      </c>
      <c r="F26" s="1" t="s">
        <v>70</v>
      </c>
      <c r="G26" s="1">
        <v>1000</v>
      </c>
      <c r="H26" s="1">
        <v>883.31</v>
      </c>
      <c r="I26" s="1">
        <v>0</v>
      </c>
      <c r="J26" s="1">
        <v>434733</v>
      </c>
      <c r="K26" s="1" t="s">
        <v>42</v>
      </c>
      <c r="L26" s="1" t="s">
        <v>142</v>
      </c>
      <c r="M26" s="1" t="s">
        <v>44</v>
      </c>
      <c r="N26" s="1" t="s">
        <v>171</v>
      </c>
      <c r="O26" s="1" t="s">
        <v>46</v>
      </c>
      <c r="Q26" s="1">
        <v>-53500</v>
      </c>
      <c r="R26" s="2">
        <v>42059</v>
      </c>
      <c r="S26" s="1" t="s">
        <v>47</v>
      </c>
      <c r="T26" s="1" t="s">
        <v>77</v>
      </c>
      <c r="U26" s="1" t="s">
        <v>64</v>
      </c>
      <c r="V26" s="1" t="s">
        <v>121</v>
      </c>
      <c r="W26" s="1" t="s">
        <v>65</v>
      </c>
      <c r="X26" s="1" t="s">
        <v>66</v>
      </c>
      <c r="Y26" s="1" t="s">
        <v>172</v>
      </c>
      <c r="Z26" s="1">
        <v>6</v>
      </c>
      <c r="AA26" s="1">
        <v>1</v>
      </c>
      <c r="AB26" s="1" t="s">
        <v>80</v>
      </c>
      <c r="AC26" s="1">
        <v>1</v>
      </c>
      <c r="AD26" s="1">
        <v>3</v>
      </c>
      <c r="AE26" s="1" t="s">
        <v>80</v>
      </c>
      <c r="AF26" s="1">
        <v>77880</v>
      </c>
      <c r="AG26" s="1">
        <v>7080</v>
      </c>
      <c r="AH26" s="1">
        <v>14160</v>
      </c>
      <c r="AI26" s="1">
        <v>56640</v>
      </c>
      <c r="AJ26" s="1" t="s">
        <v>130</v>
      </c>
      <c r="AK26" s="1" t="s">
        <v>173</v>
      </c>
      <c r="AL26" s="1">
        <v>2005</v>
      </c>
      <c r="AM26" s="1" t="s">
        <v>83</v>
      </c>
    </row>
    <row r="27" spans="1:39" x14ac:dyDescent="0.25">
      <c r="A27" s="1">
        <v>8</v>
      </c>
      <c r="B27" s="1">
        <v>35</v>
      </c>
      <c r="C27" s="1">
        <v>699044</v>
      </c>
      <c r="D27" s="2">
        <v>41613</v>
      </c>
      <c r="E27" s="1" t="s">
        <v>40</v>
      </c>
      <c r="F27" s="1" t="s">
        <v>70</v>
      </c>
      <c r="G27" s="1">
        <v>2000</v>
      </c>
      <c r="H27" s="1">
        <v>1266.92</v>
      </c>
      <c r="I27" s="1">
        <v>0</v>
      </c>
      <c r="J27" s="1">
        <v>613982</v>
      </c>
      <c r="K27" s="1" t="s">
        <v>42</v>
      </c>
      <c r="L27" s="1" t="s">
        <v>125</v>
      </c>
      <c r="M27" s="1" t="s">
        <v>73</v>
      </c>
      <c r="N27" s="1" t="s">
        <v>174</v>
      </c>
      <c r="O27" s="1" t="s">
        <v>75</v>
      </c>
      <c r="Q27" s="1">
        <v>0</v>
      </c>
      <c r="R27" s="2">
        <v>42013</v>
      </c>
      <c r="S27" s="1" t="s">
        <v>76</v>
      </c>
      <c r="T27" s="1" t="s">
        <v>77</v>
      </c>
      <c r="U27" s="1" t="s">
        <v>49</v>
      </c>
      <c r="V27" s="1" t="s">
        <v>121</v>
      </c>
      <c r="W27" s="1" t="s">
        <v>40</v>
      </c>
      <c r="X27" s="1" t="s">
        <v>88</v>
      </c>
      <c r="Y27" s="1" t="s">
        <v>175</v>
      </c>
      <c r="Z27" s="1">
        <v>16</v>
      </c>
      <c r="AA27" s="1">
        <v>3</v>
      </c>
      <c r="AB27" s="1" t="s">
        <v>80</v>
      </c>
      <c r="AC27" s="1">
        <v>1</v>
      </c>
      <c r="AD27" s="1">
        <v>3</v>
      </c>
      <c r="AE27" s="1" t="s">
        <v>54</v>
      </c>
      <c r="AF27" s="1">
        <v>71500</v>
      </c>
      <c r="AG27" s="1">
        <v>16500</v>
      </c>
      <c r="AH27" s="1">
        <v>11000</v>
      </c>
      <c r="AI27" s="1">
        <v>44000</v>
      </c>
      <c r="AJ27" s="1" t="s">
        <v>130</v>
      </c>
      <c r="AK27" s="1" t="s">
        <v>173</v>
      </c>
      <c r="AL27" s="1">
        <v>2006</v>
      </c>
      <c r="AM27" s="1" t="s">
        <v>57</v>
      </c>
    </row>
    <row r="28" spans="1:39" x14ac:dyDescent="0.25">
      <c r="A28" s="1">
        <v>257</v>
      </c>
      <c r="B28" s="1">
        <v>43</v>
      </c>
      <c r="C28" s="1">
        <v>863236</v>
      </c>
      <c r="D28" s="2">
        <v>33136</v>
      </c>
      <c r="E28" s="1" t="s">
        <v>58</v>
      </c>
      <c r="F28" s="1" t="s">
        <v>70</v>
      </c>
      <c r="G28" s="1">
        <v>2000</v>
      </c>
      <c r="H28" s="1">
        <v>1322.1</v>
      </c>
      <c r="I28" s="1">
        <v>0</v>
      </c>
      <c r="J28" s="1">
        <v>436984</v>
      </c>
      <c r="K28" s="1" t="s">
        <v>42</v>
      </c>
      <c r="L28" s="1" t="s">
        <v>132</v>
      </c>
      <c r="M28" s="1" t="s">
        <v>102</v>
      </c>
      <c r="N28" s="1" t="s">
        <v>113</v>
      </c>
      <c r="O28" s="1" t="s">
        <v>75</v>
      </c>
      <c r="P28" s="1">
        <v>0</v>
      </c>
      <c r="Q28" s="1">
        <v>-29200</v>
      </c>
      <c r="R28" s="2">
        <v>42032</v>
      </c>
      <c r="S28" s="1" t="s">
        <v>139</v>
      </c>
      <c r="T28" s="1" t="s">
        <v>63</v>
      </c>
      <c r="U28" s="1" t="s">
        <v>64</v>
      </c>
      <c r="V28" s="1" t="s">
        <v>50</v>
      </c>
      <c r="W28" s="1" t="s">
        <v>176</v>
      </c>
      <c r="X28" s="1" t="s">
        <v>88</v>
      </c>
      <c r="Y28" s="1" t="s">
        <v>177</v>
      </c>
      <c r="Z28" s="1">
        <v>4</v>
      </c>
      <c r="AA28" s="1">
        <v>1</v>
      </c>
      <c r="AB28" s="1" t="s">
        <v>54</v>
      </c>
      <c r="AC28" s="1">
        <v>1</v>
      </c>
      <c r="AD28" s="1">
        <v>3</v>
      </c>
      <c r="AE28" s="1" t="s">
        <v>54</v>
      </c>
      <c r="AF28" s="1">
        <v>9020</v>
      </c>
      <c r="AG28" s="1">
        <v>1640</v>
      </c>
      <c r="AH28" s="1">
        <v>820</v>
      </c>
      <c r="AI28" s="1">
        <v>6560</v>
      </c>
      <c r="AJ28" s="1" t="s">
        <v>116</v>
      </c>
      <c r="AK28" s="1" t="s">
        <v>117</v>
      </c>
      <c r="AL28" s="1">
        <v>2005</v>
      </c>
      <c r="AM28" s="1" t="s">
        <v>83</v>
      </c>
    </row>
    <row r="29" spans="1:39" x14ac:dyDescent="0.25">
      <c r="A29" s="1">
        <v>202</v>
      </c>
      <c r="B29" s="1">
        <v>34</v>
      </c>
      <c r="C29" s="1">
        <v>608513</v>
      </c>
      <c r="D29" s="2">
        <v>37455</v>
      </c>
      <c r="E29" s="1" t="s">
        <v>58</v>
      </c>
      <c r="F29" s="1" t="s">
        <v>70</v>
      </c>
      <c r="G29" s="1">
        <v>500</v>
      </c>
      <c r="H29" s="1">
        <v>848.07</v>
      </c>
      <c r="I29" s="1">
        <v>3000000</v>
      </c>
      <c r="J29" s="1">
        <v>607730</v>
      </c>
      <c r="K29" s="1" t="s">
        <v>42</v>
      </c>
      <c r="L29" s="1" t="s">
        <v>162</v>
      </c>
      <c r="M29" s="1" t="s">
        <v>126</v>
      </c>
      <c r="N29" s="1" t="s">
        <v>169</v>
      </c>
      <c r="O29" s="1" t="s">
        <v>143</v>
      </c>
      <c r="P29" s="1">
        <v>31000</v>
      </c>
      <c r="Q29" s="1">
        <v>-30200</v>
      </c>
      <c r="R29" s="2">
        <v>42011</v>
      </c>
      <c r="S29" s="1" t="s">
        <v>62</v>
      </c>
      <c r="T29" s="1" t="s">
        <v>63</v>
      </c>
      <c r="U29" s="1" t="s">
        <v>64</v>
      </c>
      <c r="V29" s="1" t="s">
        <v>94</v>
      </c>
      <c r="W29" s="1" t="s">
        <v>65</v>
      </c>
      <c r="X29" s="1" t="s">
        <v>157</v>
      </c>
      <c r="Y29" s="1" t="s">
        <v>178</v>
      </c>
      <c r="Z29" s="1">
        <v>5</v>
      </c>
      <c r="AA29" s="1">
        <v>1</v>
      </c>
      <c r="AB29" s="1" t="s">
        <v>54</v>
      </c>
      <c r="AC29" s="1">
        <v>2</v>
      </c>
      <c r="AD29" s="1">
        <v>1</v>
      </c>
      <c r="AE29" s="1" t="s">
        <v>63</v>
      </c>
      <c r="AF29" s="1">
        <v>5720</v>
      </c>
      <c r="AG29" s="1">
        <v>1040</v>
      </c>
      <c r="AH29" s="1">
        <v>520</v>
      </c>
      <c r="AI29" s="1">
        <v>4160</v>
      </c>
      <c r="AJ29" s="1" t="s">
        <v>154</v>
      </c>
      <c r="AK29" s="1" t="s">
        <v>168</v>
      </c>
      <c r="AL29" s="1">
        <v>2003</v>
      </c>
      <c r="AM29" s="1" t="s">
        <v>57</v>
      </c>
    </row>
    <row r="30" spans="1:39" x14ac:dyDescent="0.25">
      <c r="A30" s="1">
        <v>224</v>
      </c>
      <c r="B30" s="1">
        <v>40</v>
      </c>
      <c r="C30" s="1">
        <v>914088</v>
      </c>
      <c r="D30" s="2">
        <v>32912</v>
      </c>
      <c r="E30" s="1" t="s">
        <v>40</v>
      </c>
      <c r="F30" s="1" t="s">
        <v>70</v>
      </c>
      <c r="G30" s="1">
        <v>2000</v>
      </c>
      <c r="H30" s="1">
        <v>1291.7</v>
      </c>
      <c r="I30" s="1">
        <v>0</v>
      </c>
      <c r="J30" s="1">
        <v>609837</v>
      </c>
      <c r="K30" s="1" t="s">
        <v>71</v>
      </c>
      <c r="L30" s="1" t="s">
        <v>162</v>
      </c>
      <c r="M30" s="1" t="s">
        <v>73</v>
      </c>
      <c r="N30" s="1" t="s">
        <v>171</v>
      </c>
      <c r="O30" s="1" t="s">
        <v>143</v>
      </c>
      <c r="P30" s="1">
        <v>0</v>
      </c>
      <c r="Q30" s="1">
        <v>-55600</v>
      </c>
      <c r="R30" s="2">
        <v>42012</v>
      </c>
      <c r="S30" s="1" t="s">
        <v>47</v>
      </c>
      <c r="T30" s="1" t="s">
        <v>48</v>
      </c>
      <c r="U30" s="1" t="s">
        <v>64</v>
      </c>
      <c r="V30" s="1" t="s">
        <v>121</v>
      </c>
      <c r="W30" s="1" t="s">
        <v>51</v>
      </c>
      <c r="X30" s="1" t="s">
        <v>128</v>
      </c>
      <c r="Y30" s="1" t="s">
        <v>179</v>
      </c>
      <c r="Z30" s="1">
        <v>21</v>
      </c>
      <c r="AA30" s="1">
        <v>1</v>
      </c>
      <c r="AB30" s="1" t="s">
        <v>80</v>
      </c>
      <c r="AC30" s="1">
        <v>1</v>
      </c>
      <c r="AD30" s="1">
        <v>0</v>
      </c>
      <c r="AE30" s="1" t="s">
        <v>54</v>
      </c>
      <c r="AF30" s="1">
        <v>69840</v>
      </c>
      <c r="AG30" s="1">
        <v>7760</v>
      </c>
      <c r="AH30" s="1">
        <v>15520</v>
      </c>
      <c r="AI30" s="1">
        <v>46560</v>
      </c>
      <c r="AJ30" s="1" t="s">
        <v>81</v>
      </c>
      <c r="AK30" s="1" t="s">
        <v>145</v>
      </c>
      <c r="AL30" s="1">
        <v>2009</v>
      </c>
      <c r="AM30" s="1" t="s">
        <v>83</v>
      </c>
    </row>
    <row r="31" spans="1:39" x14ac:dyDescent="0.25">
      <c r="A31" s="1">
        <v>241</v>
      </c>
      <c r="B31" s="1">
        <v>45</v>
      </c>
      <c r="C31" s="1">
        <v>596785</v>
      </c>
      <c r="D31" s="2">
        <v>41702</v>
      </c>
      <c r="E31" s="1" t="s">
        <v>84</v>
      </c>
      <c r="F31" s="1" t="s">
        <v>92</v>
      </c>
      <c r="G31" s="1">
        <v>2000</v>
      </c>
      <c r="H31" s="1">
        <v>1104.5</v>
      </c>
      <c r="I31" s="1">
        <v>0</v>
      </c>
      <c r="J31" s="1">
        <v>432211</v>
      </c>
      <c r="K31" s="1" t="s">
        <v>71</v>
      </c>
      <c r="L31" s="1" t="s">
        <v>72</v>
      </c>
      <c r="M31" s="1" t="s">
        <v>59</v>
      </c>
      <c r="N31" s="1" t="s">
        <v>180</v>
      </c>
      <c r="O31" s="1" t="s">
        <v>86</v>
      </c>
      <c r="P31" s="1">
        <v>0</v>
      </c>
      <c r="Q31" s="1">
        <v>0</v>
      </c>
      <c r="R31" s="2">
        <v>42050</v>
      </c>
      <c r="S31" s="1" t="s">
        <v>47</v>
      </c>
      <c r="T31" s="1" t="s">
        <v>77</v>
      </c>
      <c r="U31" s="1" t="s">
        <v>64</v>
      </c>
      <c r="V31" s="1" t="s">
        <v>50</v>
      </c>
      <c r="W31" s="1" t="s">
        <v>51</v>
      </c>
      <c r="X31" s="1" t="s">
        <v>157</v>
      </c>
      <c r="Y31" s="1" t="s">
        <v>181</v>
      </c>
      <c r="Z31" s="1">
        <v>5</v>
      </c>
      <c r="AA31" s="1">
        <v>1</v>
      </c>
      <c r="AB31" s="1" t="s">
        <v>80</v>
      </c>
      <c r="AC31" s="1">
        <v>2</v>
      </c>
      <c r="AD31" s="1">
        <v>2</v>
      </c>
      <c r="AE31" s="1" t="s">
        <v>80</v>
      </c>
      <c r="AF31" s="1">
        <v>91650</v>
      </c>
      <c r="AG31" s="1">
        <v>14100</v>
      </c>
      <c r="AH31" s="1">
        <v>14100</v>
      </c>
      <c r="AI31" s="1">
        <v>63450</v>
      </c>
      <c r="AJ31" s="1" t="s">
        <v>96</v>
      </c>
      <c r="AK31" s="1" t="s">
        <v>159</v>
      </c>
      <c r="AL31" s="1">
        <v>2011</v>
      </c>
      <c r="AM31" s="1" t="s">
        <v>83</v>
      </c>
    </row>
    <row r="32" spans="1:39" x14ac:dyDescent="0.25">
      <c r="A32" s="1">
        <v>64</v>
      </c>
      <c r="B32" s="1">
        <v>25</v>
      </c>
      <c r="C32" s="1">
        <v>908616</v>
      </c>
      <c r="D32" s="2">
        <v>36574</v>
      </c>
      <c r="E32" s="1" t="s">
        <v>84</v>
      </c>
      <c r="F32" s="1" t="s">
        <v>41</v>
      </c>
      <c r="G32" s="1">
        <v>1000</v>
      </c>
      <c r="H32" s="1">
        <v>954.16</v>
      </c>
      <c r="I32" s="1">
        <v>0</v>
      </c>
      <c r="J32" s="1">
        <v>473328</v>
      </c>
      <c r="K32" s="1" t="s">
        <v>42</v>
      </c>
      <c r="L32" s="1" t="s">
        <v>125</v>
      </c>
      <c r="M32" s="1" t="s">
        <v>102</v>
      </c>
      <c r="N32" s="1" t="s">
        <v>182</v>
      </c>
      <c r="O32" s="1" t="s">
        <v>46</v>
      </c>
      <c r="P32" s="1">
        <v>53200</v>
      </c>
      <c r="Q32" s="1">
        <v>0</v>
      </c>
      <c r="R32" s="2">
        <v>42022</v>
      </c>
      <c r="S32" s="1" t="s">
        <v>76</v>
      </c>
      <c r="T32" s="1" t="s">
        <v>48</v>
      </c>
      <c r="U32" s="1" t="s">
        <v>49</v>
      </c>
      <c r="V32" s="1" t="s">
        <v>137</v>
      </c>
      <c r="W32" s="1" t="s">
        <v>51</v>
      </c>
      <c r="X32" s="1" t="s">
        <v>52</v>
      </c>
      <c r="Y32" s="1" t="s">
        <v>183</v>
      </c>
      <c r="Z32" s="1">
        <v>22</v>
      </c>
      <c r="AA32" s="1">
        <v>4</v>
      </c>
      <c r="AB32" s="1" t="s">
        <v>80</v>
      </c>
      <c r="AC32" s="1">
        <v>0</v>
      </c>
      <c r="AD32" s="1">
        <v>0</v>
      </c>
      <c r="AE32" s="1" t="s">
        <v>63</v>
      </c>
      <c r="AF32" s="1">
        <v>75600</v>
      </c>
      <c r="AG32" s="1">
        <v>12600</v>
      </c>
      <c r="AH32" s="1">
        <v>12600</v>
      </c>
      <c r="AI32" s="1">
        <v>50400</v>
      </c>
      <c r="AJ32" s="1" t="s">
        <v>116</v>
      </c>
      <c r="AK32" s="1" t="s">
        <v>184</v>
      </c>
      <c r="AL32" s="1">
        <v>2005</v>
      </c>
      <c r="AM32" s="1" t="s">
        <v>83</v>
      </c>
    </row>
    <row r="33" spans="1:39" x14ac:dyDescent="0.25">
      <c r="A33" s="1">
        <v>166</v>
      </c>
      <c r="B33" s="1">
        <v>37</v>
      </c>
      <c r="C33" s="1">
        <v>666333</v>
      </c>
      <c r="D33" s="2">
        <v>39618</v>
      </c>
      <c r="E33" s="1" t="s">
        <v>84</v>
      </c>
      <c r="F33" s="1" t="s">
        <v>70</v>
      </c>
      <c r="G33" s="1">
        <v>2000</v>
      </c>
      <c r="H33" s="1">
        <v>1337.28</v>
      </c>
      <c r="I33" s="1">
        <v>8000000</v>
      </c>
      <c r="J33" s="1">
        <v>610393</v>
      </c>
      <c r="K33" s="1" t="s">
        <v>42</v>
      </c>
      <c r="L33" s="1" t="s">
        <v>162</v>
      </c>
      <c r="M33" s="1" t="s">
        <v>44</v>
      </c>
      <c r="N33" s="1" t="s">
        <v>60</v>
      </c>
      <c r="O33" s="1" t="s">
        <v>46</v>
      </c>
      <c r="P33" s="1">
        <v>27500</v>
      </c>
      <c r="Q33" s="1">
        <v>0</v>
      </c>
      <c r="R33" s="2">
        <v>42063</v>
      </c>
      <c r="S33" s="1" t="s">
        <v>76</v>
      </c>
      <c r="T33" s="1" t="s">
        <v>48</v>
      </c>
      <c r="U33" s="1" t="s">
        <v>49</v>
      </c>
      <c r="V33" s="1" t="s">
        <v>50</v>
      </c>
      <c r="W33" s="1" t="s">
        <v>114</v>
      </c>
      <c r="X33" s="1" t="s">
        <v>66</v>
      </c>
      <c r="Y33" s="1" t="s">
        <v>185</v>
      </c>
      <c r="Z33" s="1">
        <v>10</v>
      </c>
      <c r="AA33" s="1">
        <v>3</v>
      </c>
      <c r="AB33" s="1" t="s">
        <v>80</v>
      </c>
      <c r="AC33" s="1">
        <v>2</v>
      </c>
      <c r="AD33" s="1">
        <v>2</v>
      </c>
      <c r="AE33" s="1" t="s">
        <v>63</v>
      </c>
      <c r="AF33" s="1">
        <v>67140</v>
      </c>
      <c r="AG33" s="1">
        <v>7460</v>
      </c>
      <c r="AH33" s="1">
        <v>7460</v>
      </c>
      <c r="AI33" s="1">
        <v>52220</v>
      </c>
      <c r="AJ33" s="1" t="s">
        <v>130</v>
      </c>
      <c r="AK33" s="1" t="s">
        <v>131</v>
      </c>
      <c r="AL33" s="1">
        <v>2006</v>
      </c>
      <c r="AM33" s="1" t="s">
        <v>57</v>
      </c>
    </row>
    <row r="34" spans="1:39" x14ac:dyDescent="0.25">
      <c r="A34" s="1">
        <v>155</v>
      </c>
      <c r="B34" s="1">
        <v>35</v>
      </c>
      <c r="C34" s="1">
        <v>336614</v>
      </c>
      <c r="D34" s="2">
        <v>37834</v>
      </c>
      <c r="E34" s="1" t="s">
        <v>84</v>
      </c>
      <c r="F34" s="1" t="s">
        <v>92</v>
      </c>
      <c r="G34" s="1">
        <v>1000</v>
      </c>
      <c r="H34" s="1">
        <v>1088.3399999999999</v>
      </c>
      <c r="I34" s="1">
        <v>0</v>
      </c>
      <c r="J34" s="1">
        <v>614780</v>
      </c>
      <c r="K34" s="1" t="s">
        <v>71</v>
      </c>
      <c r="L34" s="1" t="s">
        <v>93</v>
      </c>
      <c r="M34" s="1" t="s">
        <v>186</v>
      </c>
      <c r="N34" s="1" t="s">
        <v>156</v>
      </c>
      <c r="O34" s="1" t="s">
        <v>61</v>
      </c>
      <c r="P34" s="1">
        <v>81100</v>
      </c>
      <c r="Q34" s="1">
        <v>0</v>
      </c>
      <c r="R34" s="2">
        <v>42059</v>
      </c>
      <c r="S34" s="1" t="s">
        <v>76</v>
      </c>
      <c r="T34" s="1" t="s">
        <v>87</v>
      </c>
      <c r="U34" s="1" t="s">
        <v>108</v>
      </c>
      <c r="V34" s="1" t="s">
        <v>50</v>
      </c>
      <c r="W34" s="1" t="s">
        <v>78</v>
      </c>
      <c r="X34" s="1" t="s">
        <v>88</v>
      </c>
      <c r="Y34" s="1" t="s">
        <v>187</v>
      </c>
      <c r="Z34" s="1">
        <v>16</v>
      </c>
      <c r="AA34" s="1">
        <v>3</v>
      </c>
      <c r="AB34" s="1" t="s">
        <v>54</v>
      </c>
      <c r="AC34" s="1">
        <v>2</v>
      </c>
      <c r="AD34" s="1">
        <v>3</v>
      </c>
      <c r="AE34" s="1" t="s">
        <v>80</v>
      </c>
      <c r="AF34" s="1">
        <v>29790</v>
      </c>
      <c r="AG34" s="1">
        <v>3310</v>
      </c>
      <c r="AH34" s="1">
        <v>3310</v>
      </c>
      <c r="AI34" s="1">
        <v>23170</v>
      </c>
      <c r="AJ34" s="1" t="s">
        <v>188</v>
      </c>
      <c r="AK34" s="1" t="s">
        <v>189</v>
      </c>
      <c r="AL34" s="1">
        <v>2008</v>
      </c>
      <c r="AM34" s="1" t="s">
        <v>83</v>
      </c>
    </row>
    <row r="35" spans="1:39" x14ac:dyDescent="0.25">
      <c r="A35" s="1">
        <v>114</v>
      </c>
      <c r="B35" s="1">
        <v>30</v>
      </c>
      <c r="C35" s="1">
        <v>584859</v>
      </c>
      <c r="D35" s="2">
        <v>33698</v>
      </c>
      <c r="E35" s="1" t="s">
        <v>84</v>
      </c>
      <c r="F35" s="1" t="s">
        <v>70</v>
      </c>
      <c r="G35" s="1">
        <v>1000</v>
      </c>
      <c r="H35" s="1">
        <v>1558.29</v>
      </c>
      <c r="I35" s="1">
        <v>0</v>
      </c>
      <c r="J35" s="1">
        <v>472248</v>
      </c>
      <c r="K35" s="1" t="s">
        <v>42</v>
      </c>
      <c r="L35" s="1" t="s">
        <v>132</v>
      </c>
      <c r="M35" s="1" t="s">
        <v>190</v>
      </c>
      <c r="N35" s="1" t="s">
        <v>182</v>
      </c>
      <c r="O35" s="1" t="s">
        <v>120</v>
      </c>
      <c r="P35" s="1">
        <v>51400</v>
      </c>
      <c r="Q35" s="1">
        <v>-64000</v>
      </c>
      <c r="R35" s="2">
        <v>42013</v>
      </c>
      <c r="S35" s="1" t="s">
        <v>76</v>
      </c>
      <c r="T35" s="1" t="s">
        <v>87</v>
      </c>
      <c r="U35" s="1" t="s">
        <v>49</v>
      </c>
      <c r="V35" s="1" t="s">
        <v>137</v>
      </c>
      <c r="W35" s="1" t="s">
        <v>78</v>
      </c>
      <c r="X35" s="1" t="s">
        <v>123</v>
      </c>
      <c r="Y35" s="1" t="s">
        <v>191</v>
      </c>
      <c r="Z35" s="1">
        <v>1</v>
      </c>
      <c r="AA35" s="1">
        <v>3</v>
      </c>
      <c r="AB35" s="1" t="s">
        <v>80</v>
      </c>
      <c r="AC35" s="1">
        <v>1</v>
      </c>
      <c r="AD35" s="1">
        <v>2</v>
      </c>
      <c r="AE35" s="1" t="s">
        <v>63</v>
      </c>
      <c r="AF35" s="1">
        <v>77110</v>
      </c>
      <c r="AG35" s="1">
        <v>14020</v>
      </c>
      <c r="AH35" s="1">
        <v>14020</v>
      </c>
      <c r="AI35" s="1">
        <v>49070</v>
      </c>
      <c r="AJ35" s="1" t="s">
        <v>154</v>
      </c>
      <c r="AK35" s="1" t="s">
        <v>164</v>
      </c>
      <c r="AL35" s="1">
        <v>2015</v>
      </c>
      <c r="AM35" s="1" t="s">
        <v>83</v>
      </c>
    </row>
    <row r="36" spans="1:39" x14ac:dyDescent="0.25">
      <c r="A36" s="1">
        <v>149</v>
      </c>
      <c r="B36" s="1">
        <v>37</v>
      </c>
      <c r="C36" s="1">
        <v>990493</v>
      </c>
      <c r="D36" s="2">
        <v>33251</v>
      </c>
      <c r="E36" s="1" t="s">
        <v>84</v>
      </c>
      <c r="F36" s="1" t="s">
        <v>92</v>
      </c>
      <c r="G36" s="1">
        <v>500</v>
      </c>
      <c r="H36" s="1">
        <v>1415.68</v>
      </c>
      <c r="I36" s="1">
        <v>0</v>
      </c>
      <c r="J36" s="1">
        <v>603381</v>
      </c>
      <c r="K36" s="1" t="s">
        <v>42</v>
      </c>
      <c r="L36" s="1" t="s">
        <v>72</v>
      </c>
      <c r="M36" s="1" t="s">
        <v>102</v>
      </c>
      <c r="N36" s="1" t="s">
        <v>156</v>
      </c>
      <c r="O36" s="1" t="s">
        <v>75</v>
      </c>
      <c r="P36" s="1">
        <v>0</v>
      </c>
      <c r="Q36" s="1">
        <v>0</v>
      </c>
      <c r="R36" s="2">
        <v>42047</v>
      </c>
      <c r="S36" s="1" t="s">
        <v>47</v>
      </c>
      <c r="T36" s="1" t="s">
        <v>48</v>
      </c>
      <c r="U36" s="1" t="s">
        <v>108</v>
      </c>
      <c r="V36" s="1" t="s">
        <v>100</v>
      </c>
      <c r="W36" s="1" t="s">
        <v>114</v>
      </c>
      <c r="X36" s="1" t="s">
        <v>123</v>
      </c>
      <c r="Y36" s="1" t="s">
        <v>192</v>
      </c>
      <c r="Z36" s="1">
        <v>17</v>
      </c>
      <c r="AA36" s="1">
        <v>1</v>
      </c>
      <c r="AB36" s="1" t="s">
        <v>54</v>
      </c>
      <c r="AC36" s="1">
        <v>0</v>
      </c>
      <c r="AD36" s="1">
        <v>1</v>
      </c>
      <c r="AE36" s="1" t="s">
        <v>54</v>
      </c>
      <c r="AF36" s="1">
        <v>64800</v>
      </c>
      <c r="AG36" s="1">
        <v>10800</v>
      </c>
      <c r="AH36" s="1">
        <v>5400</v>
      </c>
      <c r="AI36" s="1">
        <v>48600</v>
      </c>
      <c r="AJ36" s="1" t="s">
        <v>110</v>
      </c>
      <c r="AK36" s="1" t="s">
        <v>135</v>
      </c>
      <c r="AL36" s="1">
        <v>1999</v>
      </c>
      <c r="AM36" s="1" t="s">
        <v>83</v>
      </c>
    </row>
    <row r="37" spans="1:39" x14ac:dyDescent="0.25">
      <c r="A37" s="1">
        <v>147</v>
      </c>
      <c r="B37" s="1">
        <v>33</v>
      </c>
      <c r="C37" s="1">
        <v>129872</v>
      </c>
      <c r="D37" s="2">
        <v>40398</v>
      </c>
      <c r="E37" s="1" t="s">
        <v>40</v>
      </c>
      <c r="F37" s="1" t="s">
        <v>70</v>
      </c>
      <c r="G37" s="1">
        <v>1000</v>
      </c>
      <c r="H37" s="1">
        <v>1334.15</v>
      </c>
      <c r="I37" s="1">
        <v>6000000</v>
      </c>
      <c r="J37" s="1">
        <v>479224</v>
      </c>
      <c r="K37" s="1" t="s">
        <v>42</v>
      </c>
      <c r="L37" s="1" t="s">
        <v>132</v>
      </c>
      <c r="M37" s="1" t="s">
        <v>44</v>
      </c>
      <c r="N37" s="1" t="s">
        <v>60</v>
      </c>
      <c r="O37" s="1" t="s">
        <v>143</v>
      </c>
      <c r="P37" s="1">
        <v>53300</v>
      </c>
      <c r="Q37" s="1">
        <v>-49200</v>
      </c>
      <c r="R37" s="2">
        <v>42028</v>
      </c>
      <c r="S37" s="1" t="s">
        <v>47</v>
      </c>
      <c r="T37" s="1" t="s">
        <v>87</v>
      </c>
      <c r="U37" s="1" t="s">
        <v>49</v>
      </c>
      <c r="V37" s="1" t="s">
        <v>121</v>
      </c>
      <c r="W37" s="1" t="s">
        <v>114</v>
      </c>
      <c r="X37" s="1" t="s">
        <v>103</v>
      </c>
      <c r="Y37" s="1" t="s">
        <v>193</v>
      </c>
      <c r="Z37" s="1">
        <v>15</v>
      </c>
      <c r="AA37" s="1">
        <v>1</v>
      </c>
      <c r="AB37" s="1" t="s">
        <v>54</v>
      </c>
      <c r="AC37" s="1">
        <v>2</v>
      </c>
      <c r="AD37" s="1">
        <v>0</v>
      </c>
      <c r="AE37" s="1" t="s">
        <v>54</v>
      </c>
      <c r="AF37" s="1">
        <v>53100</v>
      </c>
      <c r="AG37" s="1">
        <v>10620</v>
      </c>
      <c r="AH37" s="1">
        <v>5310</v>
      </c>
      <c r="AI37" s="1">
        <v>37170</v>
      </c>
      <c r="AJ37" s="1" t="s">
        <v>68</v>
      </c>
      <c r="AK37" s="1" t="s">
        <v>194</v>
      </c>
      <c r="AL37" s="1">
        <v>1995</v>
      </c>
      <c r="AM37" s="1" t="s">
        <v>57</v>
      </c>
    </row>
    <row r="38" spans="1:39" x14ac:dyDescent="0.25">
      <c r="A38" s="1">
        <v>62</v>
      </c>
      <c r="B38" s="1">
        <v>28</v>
      </c>
      <c r="C38" s="1">
        <v>200152</v>
      </c>
      <c r="D38" s="2">
        <v>37689</v>
      </c>
      <c r="E38" s="1" t="s">
        <v>84</v>
      </c>
      <c r="F38" s="1" t="s">
        <v>70</v>
      </c>
      <c r="G38" s="1">
        <v>1000</v>
      </c>
      <c r="H38" s="1">
        <v>988.45</v>
      </c>
      <c r="I38" s="1">
        <v>0</v>
      </c>
      <c r="J38" s="1">
        <v>430141</v>
      </c>
      <c r="K38" s="1" t="s">
        <v>71</v>
      </c>
      <c r="L38" s="1" t="s">
        <v>125</v>
      </c>
      <c r="M38" s="1" t="s">
        <v>136</v>
      </c>
      <c r="N38" s="1" t="s">
        <v>119</v>
      </c>
      <c r="O38" s="1" t="s">
        <v>86</v>
      </c>
      <c r="P38" s="1">
        <v>0</v>
      </c>
      <c r="Q38" s="1">
        <v>0</v>
      </c>
      <c r="R38" s="2">
        <v>42013</v>
      </c>
      <c r="S38" s="1" t="s">
        <v>47</v>
      </c>
      <c r="T38" s="1" t="s">
        <v>77</v>
      </c>
      <c r="U38" s="1" t="s">
        <v>108</v>
      </c>
      <c r="V38" s="1" t="s">
        <v>50</v>
      </c>
      <c r="W38" s="1" t="s">
        <v>78</v>
      </c>
      <c r="X38" s="1" t="s">
        <v>157</v>
      </c>
      <c r="Y38" s="1" t="s">
        <v>195</v>
      </c>
      <c r="Z38" s="1">
        <v>3</v>
      </c>
      <c r="AA38" s="1">
        <v>1</v>
      </c>
      <c r="AB38" s="1" t="s">
        <v>63</v>
      </c>
      <c r="AC38" s="1">
        <v>1</v>
      </c>
      <c r="AD38" s="1">
        <v>1</v>
      </c>
      <c r="AE38" s="1" t="s">
        <v>54</v>
      </c>
      <c r="AF38" s="1">
        <v>60200</v>
      </c>
      <c r="AG38" s="1">
        <v>6020</v>
      </c>
      <c r="AH38" s="1">
        <v>6020</v>
      </c>
      <c r="AI38" s="1">
        <v>48160</v>
      </c>
      <c r="AJ38" s="1" t="s">
        <v>154</v>
      </c>
      <c r="AK38" s="1" t="s">
        <v>168</v>
      </c>
      <c r="AL38" s="1">
        <v>2004</v>
      </c>
      <c r="AM38" s="1" t="s">
        <v>57</v>
      </c>
    </row>
    <row r="39" spans="1:39" x14ac:dyDescent="0.25">
      <c r="A39" s="1">
        <v>289</v>
      </c>
      <c r="B39" s="1">
        <v>49</v>
      </c>
      <c r="C39" s="1">
        <v>933293</v>
      </c>
      <c r="D39" s="2">
        <v>34003</v>
      </c>
      <c r="E39" s="1" t="s">
        <v>84</v>
      </c>
      <c r="F39" s="1" t="s">
        <v>92</v>
      </c>
      <c r="G39" s="1">
        <v>2000</v>
      </c>
      <c r="H39" s="1">
        <v>1222.48</v>
      </c>
      <c r="I39" s="1">
        <v>0</v>
      </c>
      <c r="J39" s="1">
        <v>620757</v>
      </c>
      <c r="K39" s="1" t="s">
        <v>71</v>
      </c>
      <c r="L39" s="1" t="s">
        <v>162</v>
      </c>
      <c r="M39" s="1" t="s">
        <v>118</v>
      </c>
      <c r="N39" s="1" t="s">
        <v>113</v>
      </c>
      <c r="O39" s="1" t="s">
        <v>86</v>
      </c>
      <c r="P39" s="1">
        <v>0</v>
      </c>
      <c r="Q39" s="1">
        <v>0</v>
      </c>
      <c r="R39" s="2">
        <v>42022</v>
      </c>
      <c r="S39" s="1" t="s">
        <v>139</v>
      </c>
      <c r="T39" s="1" t="s">
        <v>63</v>
      </c>
      <c r="U39" s="1" t="s">
        <v>64</v>
      </c>
      <c r="V39" s="1" t="s">
        <v>94</v>
      </c>
      <c r="W39" s="1" t="s">
        <v>114</v>
      </c>
      <c r="X39" s="1" t="s">
        <v>88</v>
      </c>
      <c r="Y39" s="1" t="s">
        <v>196</v>
      </c>
      <c r="Z39" s="1">
        <v>16</v>
      </c>
      <c r="AA39" s="1">
        <v>1</v>
      </c>
      <c r="AB39" s="1" t="s">
        <v>80</v>
      </c>
      <c r="AC39" s="1">
        <v>1</v>
      </c>
      <c r="AD39" s="1">
        <v>1</v>
      </c>
      <c r="AE39" s="1" t="s">
        <v>54</v>
      </c>
      <c r="AF39" s="1">
        <v>5330</v>
      </c>
      <c r="AG39" s="1">
        <v>1230</v>
      </c>
      <c r="AH39" s="1">
        <v>820</v>
      </c>
      <c r="AI39" s="1">
        <v>3280</v>
      </c>
      <c r="AJ39" s="1" t="s">
        <v>154</v>
      </c>
      <c r="AK39" s="1" t="s">
        <v>155</v>
      </c>
      <c r="AL39" s="1">
        <v>2001</v>
      </c>
      <c r="AM39" s="1" t="s">
        <v>83</v>
      </c>
    </row>
    <row r="40" spans="1:39" x14ac:dyDescent="0.25">
      <c r="A40" s="1">
        <v>431</v>
      </c>
      <c r="B40" s="1">
        <v>54</v>
      </c>
      <c r="C40" s="1">
        <v>485664</v>
      </c>
      <c r="D40" s="2">
        <v>37585</v>
      </c>
      <c r="E40" s="1" t="s">
        <v>58</v>
      </c>
      <c r="F40" s="1" t="s">
        <v>92</v>
      </c>
      <c r="G40" s="1">
        <v>2000</v>
      </c>
      <c r="H40" s="1">
        <v>1155.55</v>
      </c>
      <c r="I40" s="1">
        <v>0</v>
      </c>
      <c r="J40" s="1">
        <v>615901</v>
      </c>
      <c r="K40" s="1" t="s">
        <v>71</v>
      </c>
      <c r="L40" s="1" t="s">
        <v>43</v>
      </c>
      <c r="M40" s="1" t="s">
        <v>44</v>
      </c>
      <c r="N40" s="1" t="s">
        <v>99</v>
      </c>
      <c r="O40" s="1" t="s">
        <v>86</v>
      </c>
      <c r="P40" s="1">
        <v>65700</v>
      </c>
      <c r="Q40" s="1">
        <v>0</v>
      </c>
      <c r="R40" s="2">
        <v>42025</v>
      </c>
      <c r="S40" s="1" t="s">
        <v>76</v>
      </c>
      <c r="T40" s="1" t="s">
        <v>77</v>
      </c>
      <c r="U40" s="1" t="s">
        <v>49</v>
      </c>
      <c r="V40" s="1" t="s">
        <v>50</v>
      </c>
      <c r="W40" s="1" t="s">
        <v>78</v>
      </c>
      <c r="X40" s="1" t="s">
        <v>123</v>
      </c>
      <c r="Y40" s="1" t="s">
        <v>197</v>
      </c>
      <c r="Z40" s="1">
        <v>4</v>
      </c>
      <c r="AA40" s="1">
        <v>3</v>
      </c>
      <c r="AB40" s="1" t="s">
        <v>63</v>
      </c>
      <c r="AC40" s="1">
        <v>2</v>
      </c>
      <c r="AD40" s="1">
        <v>0</v>
      </c>
      <c r="AE40" s="1" t="s">
        <v>63</v>
      </c>
      <c r="AF40" s="1">
        <v>62300</v>
      </c>
      <c r="AG40" s="1">
        <v>12460</v>
      </c>
      <c r="AH40" s="1">
        <v>6230</v>
      </c>
      <c r="AI40" s="1">
        <v>43610</v>
      </c>
      <c r="AJ40" s="1" t="s">
        <v>198</v>
      </c>
      <c r="AK40" s="1" t="s">
        <v>199</v>
      </c>
      <c r="AL40" s="1">
        <v>2007</v>
      </c>
      <c r="AM40" s="1" t="s">
        <v>83</v>
      </c>
    </row>
    <row r="41" spans="1:39" x14ac:dyDescent="0.25">
      <c r="A41" s="1">
        <v>199</v>
      </c>
      <c r="B41" s="1">
        <v>37</v>
      </c>
      <c r="C41" s="1">
        <v>982871</v>
      </c>
      <c r="D41" s="2">
        <v>35638</v>
      </c>
      <c r="E41" s="1" t="s">
        <v>58</v>
      </c>
      <c r="F41" s="1" t="s">
        <v>41</v>
      </c>
      <c r="G41" s="1">
        <v>500</v>
      </c>
      <c r="H41" s="1">
        <v>1262.08</v>
      </c>
      <c r="I41" s="1">
        <v>0</v>
      </c>
      <c r="J41" s="1">
        <v>474615</v>
      </c>
      <c r="K41" s="1" t="s">
        <v>42</v>
      </c>
      <c r="L41" s="1" t="s">
        <v>162</v>
      </c>
      <c r="M41" s="1" t="s">
        <v>98</v>
      </c>
      <c r="N41" s="1" t="s">
        <v>182</v>
      </c>
      <c r="O41" s="1" t="s">
        <v>120</v>
      </c>
      <c r="P41" s="1">
        <v>48500</v>
      </c>
      <c r="Q41" s="1">
        <v>0</v>
      </c>
      <c r="R41" s="2">
        <v>42012</v>
      </c>
      <c r="S41" s="1" t="s">
        <v>47</v>
      </c>
      <c r="T41" s="1" t="s">
        <v>87</v>
      </c>
      <c r="U41" s="1" t="s">
        <v>49</v>
      </c>
      <c r="V41" s="1" t="s">
        <v>137</v>
      </c>
      <c r="W41" s="1" t="s">
        <v>122</v>
      </c>
      <c r="X41" s="1" t="s">
        <v>52</v>
      </c>
      <c r="Y41" s="1" t="s">
        <v>200</v>
      </c>
      <c r="Z41" s="1">
        <v>4</v>
      </c>
      <c r="AA41" s="1">
        <v>1</v>
      </c>
      <c r="AB41" s="1" t="s">
        <v>63</v>
      </c>
      <c r="AC41" s="1">
        <v>0</v>
      </c>
      <c r="AD41" s="1">
        <v>3</v>
      </c>
      <c r="AE41" s="1" t="s">
        <v>80</v>
      </c>
      <c r="AF41" s="1">
        <v>60170</v>
      </c>
      <c r="AG41" s="1">
        <v>10940</v>
      </c>
      <c r="AH41" s="1">
        <v>10940</v>
      </c>
      <c r="AI41" s="1">
        <v>38290</v>
      </c>
      <c r="AJ41" s="1" t="s">
        <v>105</v>
      </c>
      <c r="AK41" s="1" t="s">
        <v>106</v>
      </c>
      <c r="AL41" s="1">
        <v>2011</v>
      </c>
      <c r="AM41" s="1" t="s">
        <v>57</v>
      </c>
    </row>
    <row r="42" spans="1:39" x14ac:dyDescent="0.25">
      <c r="A42" s="1">
        <v>79</v>
      </c>
      <c r="B42" s="1">
        <v>26</v>
      </c>
      <c r="C42" s="1">
        <v>206213</v>
      </c>
      <c r="D42" s="2">
        <v>34827</v>
      </c>
      <c r="E42" s="1" t="s">
        <v>84</v>
      </c>
      <c r="F42" s="1" t="s">
        <v>70</v>
      </c>
      <c r="G42" s="1">
        <v>500</v>
      </c>
      <c r="H42" s="1">
        <v>1451.62</v>
      </c>
      <c r="I42" s="1">
        <v>0</v>
      </c>
      <c r="J42" s="1">
        <v>456446</v>
      </c>
      <c r="K42" s="1" t="s">
        <v>42</v>
      </c>
      <c r="L42" s="1" t="s">
        <v>93</v>
      </c>
      <c r="M42" s="1" t="s">
        <v>98</v>
      </c>
      <c r="N42" s="1" t="s">
        <v>171</v>
      </c>
      <c r="O42" s="1" t="s">
        <v>143</v>
      </c>
      <c r="P42" s="1">
        <v>0</v>
      </c>
      <c r="Q42" s="1">
        <v>-55700</v>
      </c>
      <c r="R42" s="2">
        <v>42007</v>
      </c>
      <c r="S42" s="1" t="s">
        <v>47</v>
      </c>
      <c r="T42" s="1" t="s">
        <v>77</v>
      </c>
      <c r="U42" s="1" t="s">
        <v>64</v>
      </c>
      <c r="V42" s="1" t="s">
        <v>137</v>
      </c>
      <c r="W42" s="1" t="s">
        <v>114</v>
      </c>
      <c r="X42" s="1" t="s">
        <v>52</v>
      </c>
      <c r="Y42" s="1" t="s">
        <v>201</v>
      </c>
      <c r="Z42" s="1">
        <v>19</v>
      </c>
      <c r="AA42" s="1">
        <v>1</v>
      </c>
      <c r="AB42" s="1" t="s">
        <v>80</v>
      </c>
      <c r="AC42" s="1">
        <v>2</v>
      </c>
      <c r="AD42" s="1">
        <v>2</v>
      </c>
      <c r="AE42" s="1" t="s">
        <v>63</v>
      </c>
      <c r="AF42" s="1">
        <v>40000</v>
      </c>
      <c r="AG42" s="1">
        <v>8000</v>
      </c>
      <c r="AH42" s="1">
        <v>4000</v>
      </c>
      <c r="AI42" s="1">
        <v>28000</v>
      </c>
      <c r="AJ42" s="1" t="s">
        <v>188</v>
      </c>
      <c r="AK42" s="1" t="s">
        <v>202</v>
      </c>
      <c r="AL42" s="1">
        <v>2010</v>
      </c>
      <c r="AM42" s="1" t="s">
        <v>83</v>
      </c>
    </row>
    <row r="43" spans="1:39" x14ac:dyDescent="0.25">
      <c r="A43" s="1">
        <v>116</v>
      </c>
      <c r="B43" s="1">
        <v>34</v>
      </c>
      <c r="C43" s="1">
        <v>616337</v>
      </c>
      <c r="D43" s="2">
        <v>41151</v>
      </c>
      <c r="E43" s="1" t="s">
        <v>58</v>
      </c>
      <c r="F43" s="1" t="s">
        <v>41</v>
      </c>
      <c r="G43" s="1">
        <v>500</v>
      </c>
      <c r="H43" s="1">
        <v>1737.66</v>
      </c>
      <c r="I43" s="1">
        <v>0</v>
      </c>
      <c r="J43" s="1">
        <v>470577</v>
      </c>
      <c r="K43" s="1" t="s">
        <v>42</v>
      </c>
      <c r="L43" s="1" t="s">
        <v>93</v>
      </c>
      <c r="M43" s="1" t="s">
        <v>146</v>
      </c>
      <c r="N43" s="1" t="s">
        <v>169</v>
      </c>
      <c r="O43" s="1" t="s">
        <v>86</v>
      </c>
      <c r="P43" s="1">
        <v>0</v>
      </c>
      <c r="Q43" s="1">
        <v>-24100</v>
      </c>
      <c r="R43" s="2">
        <v>42005</v>
      </c>
      <c r="S43" s="1" t="s">
        <v>47</v>
      </c>
      <c r="T43" s="1" t="s">
        <v>48</v>
      </c>
      <c r="U43" s="1" t="s">
        <v>49</v>
      </c>
      <c r="V43" s="1" t="s">
        <v>50</v>
      </c>
      <c r="W43" s="1" t="s">
        <v>114</v>
      </c>
      <c r="X43" s="1" t="s">
        <v>157</v>
      </c>
      <c r="Y43" s="1" t="s">
        <v>203</v>
      </c>
      <c r="Z43" s="1">
        <v>1</v>
      </c>
      <c r="AA43" s="1">
        <v>1</v>
      </c>
      <c r="AB43" s="1" t="s">
        <v>63</v>
      </c>
      <c r="AC43" s="1">
        <v>1</v>
      </c>
      <c r="AD43" s="1">
        <v>1</v>
      </c>
      <c r="AE43" s="1" t="s">
        <v>63</v>
      </c>
      <c r="AF43" s="1">
        <v>97080</v>
      </c>
      <c r="AG43" s="1">
        <v>16180</v>
      </c>
      <c r="AH43" s="1">
        <v>16180</v>
      </c>
      <c r="AI43" s="1">
        <v>64720</v>
      </c>
      <c r="AJ43" s="1" t="s">
        <v>188</v>
      </c>
      <c r="AK43" s="1" t="s">
        <v>204</v>
      </c>
      <c r="AL43" s="1">
        <v>2001</v>
      </c>
      <c r="AM43" s="1" t="s">
        <v>57</v>
      </c>
    </row>
    <row r="44" spans="1:39" x14ac:dyDescent="0.25">
      <c r="A44" s="1">
        <v>37</v>
      </c>
      <c r="C44" s="1">
        <v>448961</v>
      </c>
      <c r="D44" s="2">
        <v>38837</v>
      </c>
      <c r="E44" s="1" t="s">
        <v>84</v>
      </c>
      <c r="F44" s="1" t="s">
        <v>92</v>
      </c>
      <c r="G44" s="1">
        <v>500</v>
      </c>
      <c r="H44" s="1">
        <v>1475.93</v>
      </c>
      <c r="I44" s="1">
        <v>0</v>
      </c>
      <c r="J44" s="1">
        <v>441648</v>
      </c>
      <c r="K44" s="1" t="s">
        <v>71</v>
      </c>
      <c r="L44" s="1" t="s">
        <v>142</v>
      </c>
      <c r="M44" s="1" t="s">
        <v>102</v>
      </c>
      <c r="N44" s="1" t="s">
        <v>150</v>
      </c>
      <c r="O44" s="1" t="s">
        <v>46</v>
      </c>
      <c r="P44" s="1">
        <v>0</v>
      </c>
      <c r="Q44" s="1">
        <v>-67400</v>
      </c>
      <c r="R44" s="2">
        <v>42020</v>
      </c>
      <c r="S44" s="1" t="s">
        <v>76</v>
      </c>
      <c r="T44" s="1" t="s">
        <v>48</v>
      </c>
      <c r="U44" s="1" t="s">
        <v>64</v>
      </c>
      <c r="V44" s="1" t="s">
        <v>121</v>
      </c>
      <c r="W44" s="1" t="s">
        <v>51</v>
      </c>
      <c r="X44" s="1" t="s">
        <v>103</v>
      </c>
      <c r="Y44" s="1" t="s">
        <v>205</v>
      </c>
      <c r="Z44" s="1">
        <v>17</v>
      </c>
      <c r="AA44" s="1">
        <v>3</v>
      </c>
      <c r="AB44" s="1" t="s">
        <v>54</v>
      </c>
      <c r="AC44" s="1">
        <v>1</v>
      </c>
      <c r="AD44" s="1">
        <v>0</v>
      </c>
      <c r="AE44" s="1" t="s">
        <v>80</v>
      </c>
      <c r="AF44" s="1">
        <v>51660</v>
      </c>
      <c r="AG44" s="1">
        <v>5740</v>
      </c>
      <c r="AH44" s="1">
        <v>5740</v>
      </c>
      <c r="AI44" s="1">
        <v>40180</v>
      </c>
      <c r="AJ44" s="1" t="s">
        <v>81</v>
      </c>
      <c r="AK44" s="1" t="s">
        <v>82</v>
      </c>
      <c r="AL44" s="1">
        <v>2010</v>
      </c>
      <c r="AM44" s="1" t="s">
        <v>83</v>
      </c>
    </row>
    <row r="45" spans="1:39" x14ac:dyDescent="0.25">
      <c r="A45" s="1">
        <v>106</v>
      </c>
      <c r="B45" s="1">
        <v>30</v>
      </c>
      <c r="C45" s="1">
        <v>790442</v>
      </c>
      <c r="D45" s="2">
        <v>37724</v>
      </c>
      <c r="E45" s="1" t="s">
        <v>40</v>
      </c>
      <c r="F45" s="1" t="s">
        <v>41</v>
      </c>
      <c r="G45" s="1">
        <v>500</v>
      </c>
      <c r="H45" s="1">
        <v>538.16999999999996</v>
      </c>
      <c r="I45" s="1">
        <v>0</v>
      </c>
      <c r="J45" s="1">
        <v>433782</v>
      </c>
      <c r="K45" s="1" t="s">
        <v>71</v>
      </c>
      <c r="L45" s="1" t="s">
        <v>72</v>
      </c>
      <c r="M45" s="1" t="s">
        <v>146</v>
      </c>
      <c r="N45" s="1" t="s">
        <v>60</v>
      </c>
      <c r="O45" s="1" t="s">
        <v>75</v>
      </c>
      <c r="P45" s="1">
        <v>49700</v>
      </c>
      <c r="Q45" s="1">
        <v>-60200</v>
      </c>
      <c r="R45" s="2">
        <v>42045</v>
      </c>
      <c r="S45" s="1" t="s">
        <v>47</v>
      </c>
      <c r="T45" s="1" t="s">
        <v>77</v>
      </c>
      <c r="U45" s="1" t="s">
        <v>108</v>
      </c>
      <c r="V45" s="1" t="s">
        <v>121</v>
      </c>
      <c r="W45" s="1" t="s">
        <v>122</v>
      </c>
      <c r="X45" s="1" t="s">
        <v>88</v>
      </c>
      <c r="Y45" s="1" t="s">
        <v>206</v>
      </c>
      <c r="Z45" s="1">
        <v>23</v>
      </c>
      <c r="AA45" s="1">
        <v>1</v>
      </c>
      <c r="AB45" s="1" t="s">
        <v>80</v>
      </c>
      <c r="AC45" s="1">
        <v>2</v>
      </c>
      <c r="AD45" s="1">
        <v>2</v>
      </c>
      <c r="AE45" s="1" t="s">
        <v>80</v>
      </c>
      <c r="AF45" s="1">
        <v>51120</v>
      </c>
      <c r="AG45" s="1">
        <v>5680</v>
      </c>
      <c r="AH45" s="1">
        <v>5680</v>
      </c>
      <c r="AI45" s="1">
        <v>39760</v>
      </c>
      <c r="AJ45" s="1" t="s">
        <v>68</v>
      </c>
      <c r="AK45" s="1" t="s">
        <v>69</v>
      </c>
      <c r="AL45" s="1">
        <v>2005</v>
      </c>
      <c r="AM45" s="1" t="s">
        <v>83</v>
      </c>
    </row>
    <row r="46" spans="1:39" x14ac:dyDescent="0.25">
      <c r="A46" s="1">
        <v>269</v>
      </c>
      <c r="B46" s="1">
        <v>44</v>
      </c>
      <c r="C46" s="1">
        <v>108844</v>
      </c>
      <c r="D46" s="2">
        <v>39421</v>
      </c>
      <c r="E46" s="1" t="s">
        <v>84</v>
      </c>
      <c r="F46" s="1" t="s">
        <v>70</v>
      </c>
      <c r="G46" s="1">
        <v>2000</v>
      </c>
      <c r="H46" s="1">
        <v>1081.08</v>
      </c>
      <c r="I46" s="1">
        <v>0</v>
      </c>
      <c r="J46" s="1">
        <v>468104</v>
      </c>
      <c r="K46" s="1" t="s">
        <v>42</v>
      </c>
      <c r="L46" s="1" t="s">
        <v>162</v>
      </c>
      <c r="M46" s="1" t="s">
        <v>118</v>
      </c>
      <c r="N46" s="1" t="s">
        <v>60</v>
      </c>
      <c r="O46" s="1" t="s">
        <v>86</v>
      </c>
      <c r="P46" s="1">
        <v>36400</v>
      </c>
      <c r="Q46" s="1">
        <v>-28700</v>
      </c>
      <c r="R46" s="2">
        <v>42049</v>
      </c>
      <c r="S46" s="1" t="s">
        <v>47</v>
      </c>
      <c r="T46" s="1" t="s">
        <v>87</v>
      </c>
      <c r="U46" s="1" t="s">
        <v>64</v>
      </c>
      <c r="V46" s="1" t="s">
        <v>121</v>
      </c>
      <c r="W46" s="1" t="s">
        <v>51</v>
      </c>
      <c r="X46" s="1" t="s">
        <v>103</v>
      </c>
      <c r="Y46" s="1" t="s">
        <v>207</v>
      </c>
      <c r="Z46" s="1">
        <v>14</v>
      </c>
      <c r="AA46" s="1">
        <v>1</v>
      </c>
      <c r="AB46" s="1" t="s">
        <v>54</v>
      </c>
      <c r="AC46" s="1">
        <v>0</v>
      </c>
      <c r="AD46" s="1">
        <v>2</v>
      </c>
      <c r="AE46" s="1" t="s">
        <v>63</v>
      </c>
      <c r="AF46" s="1">
        <v>56400</v>
      </c>
      <c r="AG46" s="1">
        <v>11280</v>
      </c>
      <c r="AH46" s="1">
        <v>11280</v>
      </c>
      <c r="AI46" s="1">
        <v>33840</v>
      </c>
      <c r="AJ46" s="1" t="s">
        <v>116</v>
      </c>
      <c r="AK46" s="1" t="s">
        <v>141</v>
      </c>
      <c r="AL46" s="1">
        <v>2014</v>
      </c>
      <c r="AM46" s="1" t="s">
        <v>83</v>
      </c>
    </row>
    <row r="47" spans="1:39" x14ac:dyDescent="0.25">
      <c r="A47" s="1">
        <v>265</v>
      </c>
      <c r="B47" s="1">
        <v>40</v>
      </c>
      <c r="C47" s="1">
        <v>430029</v>
      </c>
      <c r="D47" s="2">
        <v>38950</v>
      </c>
      <c r="E47" s="1" t="s">
        <v>84</v>
      </c>
      <c r="F47" s="1" t="s">
        <v>41</v>
      </c>
      <c r="G47" s="1">
        <v>1000</v>
      </c>
      <c r="H47" s="1">
        <v>1454.43</v>
      </c>
      <c r="I47" s="1">
        <v>0</v>
      </c>
      <c r="J47" s="1">
        <v>459407</v>
      </c>
      <c r="K47" s="1" t="s">
        <v>71</v>
      </c>
      <c r="L47" s="1" t="s">
        <v>43</v>
      </c>
      <c r="M47" s="1" t="s">
        <v>136</v>
      </c>
      <c r="N47" s="1" t="s">
        <v>156</v>
      </c>
      <c r="O47" s="1" t="s">
        <v>46</v>
      </c>
      <c r="P47" s="1">
        <v>0</v>
      </c>
      <c r="Q47" s="1">
        <v>0</v>
      </c>
      <c r="R47" s="2">
        <v>42056</v>
      </c>
      <c r="S47" s="1" t="s">
        <v>76</v>
      </c>
      <c r="T47" s="1" t="s">
        <v>77</v>
      </c>
      <c r="U47" s="1" t="s">
        <v>108</v>
      </c>
      <c r="V47" s="1" t="s">
        <v>121</v>
      </c>
      <c r="W47" s="1" t="s">
        <v>78</v>
      </c>
      <c r="X47" s="1" t="s">
        <v>88</v>
      </c>
      <c r="Y47" s="1" t="s">
        <v>208</v>
      </c>
      <c r="Z47" s="1">
        <v>17</v>
      </c>
      <c r="AA47" s="1">
        <v>3</v>
      </c>
      <c r="AB47" s="1" t="s">
        <v>80</v>
      </c>
      <c r="AC47" s="1">
        <v>2</v>
      </c>
      <c r="AD47" s="1">
        <v>3</v>
      </c>
      <c r="AE47" s="1" t="s">
        <v>63</v>
      </c>
      <c r="AF47" s="1">
        <v>55120</v>
      </c>
      <c r="AG47" s="1">
        <v>6890</v>
      </c>
      <c r="AH47" s="1">
        <v>0</v>
      </c>
      <c r="AI47" s="1">
        <v>48230</v>
      </c>
      <c r="AJ47" s="1" t="s">
        <v>96</v>
      </c>
      <c r="AK47" s="1" t="s">
        <v>149</v>
      </c>
      <c r="AL47" s="1">
        <v>2002</v>
      </c>
      <c r="AM47" s="1" t="s">
        <v>83</v>
      </c>
    </row>
    <row r="48" spans="1:39" x14ac:dyDescent="0.25">
      <c r="A48" s="1">
        <v>163</v>
      </c>
      <c r="B48" s="1">
        <v>33</v>
      </c>
      <c r="C48" s="1">
        <v>529112</v>
      </c>
      <c r="D48" s="2">
        <v>32881</v>
      </c>
      <c r="E48" s="1" t="s">
        <v>58</v>
      </c>
      <c r="F48" s="1" t="s">
        <v>70</v>
      </c>
      <c r="G48" s="1">
        <v>500</v>
      </c>
      <c r="H48" s="1">
        <v>1240.47</v>
      </c>
      <c r="I48" s="1">
        <v>0</v>
      </c>
      <c r="J48" s="1">
        <v>472573</v>
      </c>
      <c r="K48" s="1" t="s">
        <v>71</v>
      </c>
      <c r="L48" s="1" t="s">
        <v>93</v>
      </c>
      <c r="M48" s="1" t="s">
        <v>112</v>
      </c>
      <c r="N48" s="1" t="s">
        <v>174</v>
      </c>
      <c r="O48" s="1" t="s">
        <v>46</v>
      </c>
      <c r="P48" s="1">
        <v>35300</v>
      </c>
      <c r="Q48" s="1">
        <v>0</v>
      </c>
      <c r="R48" s="2">
        <v>42053</v>
      </c>
      <c r="S48" s="1" t="s">
        <v>76</v>
      </c>
      <c r="T48" s="1" t="s">
        <v>77</v>
      </c>
      <c r="U48" s="1" t="s">
        <v>108</v>
      </c>
      <c r="V48" s="1" t="s">
        <v>100</v>
      </c>
      <c r="W48" s="1" t="s">
        <v>122</v>
      </c>
      <c r="X48" s="1" t="s">
        <v>128</v>
      </c>
      <c r="Y48" s="1" t="s">
        <v>209</v>
      </c>
      <c r="Z48" s="1">
        <v>11</v>
      </c>
      <c r="AA48" s="1">
        <v>3</v>
      </c>
      <c r="AB48" s="1" t="s">
        <v>54</v>
      </c>
      <c r="AC48" s="1">
        <v>1</v>
      </c>
      <c r="AD48" s="1">
        <v>1</v>
      </c>
      <c r="AE48" s="1" t="s">
        <v>63</v>
      </c>
      <c r="AF48" s="1">
        <v>77110</v>
      </c>
      <c r="AG48" s="1">
        <v>0</v>
      </c>
      <c r="AH48" s="1">
        <v>14020</v>
      </c>
      <c r="AI48" s="1">
        <v>63090</v>
      </c>
      <c r="AJ48" s="1" t="s">
        <v>210</v>
      </c>
      <c r="AK48" s="1" t="s">
        <v>211</v>
      </c>
      <c r="AL48" s="1">
        <v>2014</v>
      </c>
      <c r="AM48" s="1" t="s">
        <v>83</v>
      </c>
    </row>
    <row r="49" spans="1:39" x14ac:dyDescent="0.25">
      <c r="A49" s="1">
        <v>355</v>
      </c>
      <c r="B49" s="1">
        <v>47</v>
      </c>
      <c r="C49" s="1">
        <v>939631</v>
      </c>
      <c r="D49" s="2">
        <v>32950</v>
      </c>
      <c r="E49" s="1" t="s">
        <v>40</v>
      </c>
      <c r="F49" s="1" t="s">
        <v>92</v>
      </c>
      <c r="G49" s="1">
        <v>2000</v>
      </c>
      <c r="H49" s="1">
        <v>1273.7</v>
      </c>
      <c r="I49" s="1">
        <v>4000000</v>
      </c>
      <c r="J49" s="1">
        <v>433473</v>
      </c>
      <c r="K49" s="1" t="s">
        <v>42</v>
      </c>
      <c r="L49" s="1" t="s">
        <v>142</v>
      </c>
      <c r="M49" s="1" t="s">
        <v>112</v>
      </c>
      <c r="N49" s="1" t="s">
        <v>171</v>
      </c>
      <c r="O49" s="1" t="s">
        <v>46</v>
      </c>
      <c r="P49" s="1">
        <v>0</v>
      </c>
      <c r="Q49" s="1">
        <v>0</v>
      </c>
      <c r="R49" s="2">
        <v>42014</v>
      </c>
      <c r="S49" s="1" t="s">
        <v>76</v>
      </c>
      <c r="T49" s="1" t="s">
        <v>87</v>
      </c>
      <c r="U49" s="1" t="s">
        <v>49</v>
      </c>
      <c r="V49" s="1" t="s">
        <v>100</v>
      </c>
      <c r="W49" s="1" t="s">
        <v>114</v>
      </c>
      <c r="X49" s="1" t="s">
        <v>88</v>
      </c>
      <c r="Y49" s="1" t="s">
        <v>212</v>
      </c>
      <c r="Z49" s="1">
        <v>19</v>
      </c>
      <c r="AA49" s="1">
        <v>3</v>
      </c>
      <c r="AB49" s="1" t="s">
        <v>80</v>
      </c>
      <c r="AC49" s="1">
        <v>2</v>
      </c>
      <c r="AD49" s="1">
        <v>1</v>
      </c>
      <c r="AE49" s="1" t="s">
        <v>80</v>
      </c>
      <c r="AF49" s="1">
        <v>62800</v>
      </c>
      <c r="AG49" s="1">
        <v>6280</v>
      </c>
      <c r="AH49" s="1">
        <v>6280</v>
      </c>
      <c r="AI49" s="1">
        <v>50240</v>
      </c>
      <c r="AJ49" s="1" t="s">
        <v>110</v>
      </c>
      <c r="AK49" s="1" t="s">
        <v>135</v>
      </c>
      <c r="AL49" s="1">
        <v>2003</v>
      </c>
      <c r="AM49" s="1" t="s">
        <v>57</v>
      </c>
    </row>
    <row r="50" spans="1:39" x14ac:dyDescent="0.25">
      <c r="A50" s="1">
        <v>175</v>
      </c>
      <c r="B50" s="1">
        <v>34</v>
      </c>
      <c r="C50" s="1">
        <v>866931</v>
      </c>
      <c r="D50" s="2">
        <v>39454</v>
      </c>
      <c r="E50" s="1" t="s">
        <v>58</v>
      </c>
      <c r="F50" s="1" t="s">
        <v>92</v>
      </c>
      <c r="G50" s="1">
        <v>1000</v>
      </c>
      <c r="H50" s="1">
        <v>1123.8699999999999</v>
      </c>
      <c r="I50" s="1">
        <v>8000000</v>
      </c>
      <c r="J50" s="1">
        <v>446326</v>
      </c>
      <c r="K50" s="1" t="s">
        <v>71</v>
      </c>
      <c r="L50" s="1" t="s">
        <v>72</v>
      </c>
      <c r="M50" s="1" t="s">
        <v>136</v>
      </c>
      <c r="N50" s="1" t="s">
        <v>127</v>
      </c>
      <c r="O50" s="1" t="s">
        <v>61</v>
      </c>
      <c r="P50" s="1">
        <v>0</v>
      </c>
      <c r="Q50" s="1">
        <v>0</v>
      </c>
      <c r="R50" s="2">
        <v>42061</v>
      </c>
      <c r="S50" s="1" t="s">
        <v>62</v>
      </c>
      <c r="T50" s="1" t="s">
        <v>63</v>
      </c>
      <c r="U50" s="1" t="s">
        <v>213</v>
      </c>
      <c r="V50" s="1" t="s">
        <v>50</v>
      </c>
      <c r="W50" s="1" t="s">
        <v>78</v>
      </c>
      <c r="X50" s="1" t="s">
        <v>88</v>
      </c>
      <c r="Y50" s="1" t="s">
        <v>214</v>
      </c>
      <c r="Z50" s="1">
        <v>5</v>
      </c>
      <c r="AA50" s="1">
        <v>1</v>
      </c>
      <c r="AB50" s="1" t="s">
        <v>63</v>
      </c>
      <c r="AC50" s="1">
        <v>2</v>
      </c>
      <c r="AD50" s="1">
        <v>0</v>
      </c>
      <c r="AE50" s="1" t="s">
        <v>54</v>
      </c>
      <c r="AF50" s="1">
        <v>7290</v>
      </c>
      <c r="AG50" s="1">
        <v>810</v>
      </c>
      <c r="AH50" s="1">
        <v>810</v>
      </c>
      <c r="AI50" s="1">
        <v>5670</v>
      </c>
      <c r="AJ50" s="1" t="s">
        <v>215</v>
      </c>
      <c r="AK50" s="1" t="s">
        <v>216</v>
      </c>
      <c r="AL50" s="1">
        <v>1995</v>
      </c>
      <c r="AM50" s="1" t="s">
        <v>83</v>
      </c>
    </row>
    <row r="51" spans="1:39" x14ac:dyDescent="0.25">
      <c r="A51" s="1">
        <v>192</v>
      </c>
      <c r="B51" s="1">
        <v>35</v>
      </c>
      <c r="C51" s="1">
        <v>582011</v>
      </c>
      <c r="D51" s="2">
        <v>35499</v>
      </c>
      <c r="E51" s="1" t="s">
        <v>84</v>
      </c>
      <c r="F51" s="1" t="s">
        <v>70</v>
      </c>
      <c r="G51" s="1">
        <v>1000</v>
      </c>
      <c r="H51" s="1">
        <v>1245.8900000000001</v>
      </c>
      <c r="I51" s="1">
        <v>0</v>
      </c>
      <c r="J51" s="1">
        <v>435481</v>
      </c>
      <c r="K51" s="1" t="s">
        <v>71</v>
      </c>
      <c r="L51" s="1" t="s">
        <v>125</v>
      </c>
      <c r="M51" s="1" t="s">
        <v>126</v>
      </c>
      <c r="N51" s="1" t="s">
        <v>147</v>
      </c>
      <c r="O51" s="1" t="s">
        <v>120</v>
      </c>
      <c r="P51" s="1">
        <v>0</v>
      </c>
      <c r="Q51" s="1">
        <v>-40300</v>
      </c>
      <c r="R51" s="2">
        <v>42005</v>
      </c>
      <c r="S51" s="1" t="s">
        <v>47</v>
      </c>
      <c r="T51" s="1" t="s">
        <v>77</v>
      </c>
      <c r="U51" s="1" t="s">
        <v>108</v>
      </c>
      <c r="V51" s="1" t="s">
        <v>121</v>
      </c>
      <c r="W51" s="1" t="s">
        <v>114</v>
      </c>
      <c r="X51" s="1" t="s">
        <v>103</v>
      </c>
      <c r="Y51" s="1" t="s">
        <v>217</v>
      </c>
      <c r="Z51" s="1">
        <v>19</v>
      </c>
      <c r="AA51" s="1">
        <v>1</v>
      </c>
      <c r="AB51" s="1" t="s">
        <v>80</v>
      </c>
      <c r="AC51" s="1">
        <v>0</v>
      </c>
      <c r="AD51" s="1">
        <v>0</v>
      </c>
      <c r="AE51" s="1" t="s">
        <v>63</v>
      </c>
      <c r="AF51" s="1">
        <v>76600</v>
      </c>
      <c r="AG51" s="1">
        <v>15320</v>
      </c>
      <c r="AH51" s="1">
        <v>7660</v>
      </c>
      <c r="AI51" s="1">
        <v>53620</v>
      </c>
      <c r="AJ51" s="1" t="s">
        <v>68</v>
      </c>
      <c r="AK51" s="1" t="s">
        <v>194</v>
      </c>
      <c r="AL51" s="1">
        <v>2000</v>
      </c>
      <c r="AM51" s="1" t="s">
        <v>83</v>
      </c>
    </row>
    <row r="52" spans="1:39" x14ac:dyDescent="0.25">
      <c r="A52" s="1">
        <v>430</v>
      </c>
      <c r="B52" s="1">
        <v>59</v>
      </c>
      <c r="C52" s="1">
        <v>691189</v>
      </c>
      <c r="D52" s="2">
        <v>37996</v>
      </c>
      <c r="E52" s="1" t="s">
        <v>40</v>
      </c>
      <c r="F52" s="1" t="s">
        <v>41</v>
      </c>
      <c r="G52" s="1">
        <v>2000</v>
      </c>
      <c r="H52" s="1">
        <v>1326.62</v>
      </c>
      <c r="I52" s="1">
        <v>7000000</v>
      </c>
      <c r="J52" s="1">
        <v>477310</v>
      </c>
      <c r="K52" s="1" t="s">
        <v>42</v>
      </c>
      <c r="L52" s="1" t="s">
        <v>43</v>
      </c>
      <c r="M52" s="1" t="s">
        <v>112</v>
      </c>
      <c r="N52" s="1" t="s">
        <v>99</v>
      </c>
      <c r="O52" s="1" t="s">
        <v>75</v>
      </c>
      <c r="P52" s="1">
        <v>0</v>
      </c>
      <c r="Q52" s="1">
        <v>0</v>
      </c>
      <c r="R52" s="2">
        <v>42007</v>
      </c>
      <c r="S52" s="1" t="s">
        <v>76</v>
      </c>
      <c r="T52" s="1" t="s">
        <v>87</v>
      </c>
      <c r="U52" s="1" t="s">
        <v>64</v>
      </c>
      <c r="V52" s="1" t="s">
        <v>100</v>
      </c>
      <c r="W52" s="1" t="s">
        <v>78</v>
      </c>
      <c r="X52" s="1" t="s">
        <v>66</v>
      </c>
      <c r="Y52" s="1" t="s">
        <v>218</v>
      </c>
      <c r="Z52" s="1">
        <v>19</v>
      </c>
      <c r="AA52" s="1">
        <v>3</v>
      </c>
      <c r="AB52" s="1" t="s">
        <v>63</v>
      </c>
      <c r="AC52" s="1">
        <v>0</v>
      </c>
      <c r="AD52" s="1">
        <v>3</v>
      </c>
      <c r="AE52" s="1" t="s">
        <v>54</v>
      </c>
      <c r="AF52" s="1">
        <v>81800</v>
      </c>
      <c r="AG52" s="1">
        <v>16360</v>
      </c>
      <c r="AH52" s="1">
        <v>8180</v>
      </c>
      <c r="AI52" s="1">
        <v>57260</v>
      </c>
      <c r="AJ52" s="1" t="s">
        <v>105</v>
      </c>
      <c r="AK52" s="1" t="s">
        <v>106</v>
      </c>
      <c r="AL52" s="1">
        <v>1998</v>
      </c>
      <c r="AM52" s="1" t="s">
        <v>83</v>
      </c>
    </row>
    <row r="53" spans="1:39" x14ac:dyDescent="0.25">
      <c r="A53" s="1">
        <v>91</v>
      </c>
      <c r="B53" s="1">
        <v>27</v>
      </c>
      <c r="C53" s="1">
        <v>537546</v>
      </c>
      <c r="D53" s="2">
        <v>34566</v>
      </c>
      <c r="E53" s="1" t="s">
        <v>84</v>
      </c>
      <c r="F53" s="1" t="s">
        <v>70</v>
      </c>
      <c r="G53" s="1">
        <v>2000</v>
      </c>
      <c r="H53" s="1">
        <v>1073.83</v>
      </c>
      <c r="I53" s="1">
        <v>0</v>
      </c>
      <c r="J53" s="1">
        <v>609930</v>
      </c>
      <c r="K53" s="1" t="s">
        <v>71</v>
      </c>
      <c r="L53" s="1" t="s">
        <v>162</v>
      </c>
      <c r="M53" s="1" t="s">
        <v>190</v>
      </c>
      <c r="N53" s="1" t="s">
        <v>174</v>
      </c>
      <c r="O53" s="1" t="s">
        <v>46</v>
      </c>
      <c r="P53" s="1">
        <v>0</v>
      </c>
      <c r="Q53" s="1">
        <v>0</v>
      </c>
      <c r="R53" s="2">
        <v>42021</v>
      </c>
      <c r="S53" s="1" t="s">
        <v>62</v>
      </c>
      <c r="T53" s="1" t="s">
        <v>63</v>
      </c>
      <c r="U53" s="1" t="s">
        <v>213</v>
      </c>
      <c r="V53" s="1" t="s">
        <v>94</v>
      </c>
      <c r="W53" s="1" t="s">
        <v>78</v>
      </c>
      <c r="X53" s="1" t="s">
        <v>88</v>
      </c>
      <c r="Y53" s="1" t="s">
        <v>219</v>
      </c>
      <c r="Z53" s="1">
        <v>4</v>
      </c>
      <c r="AA53" s="1">
        <v>1</v>
      </c>
      <c r="AB53" s="1" t="s">
        <v>63</v>
      </c>
      <c r="AC53" s="1">
        <v>1</v>
      </c>
      <c r="AD53" s="1">
        <v>2</v>
      </c>
      <c r="AE53" s="1" t="s">
        <v>63</v>
      </c>
      <c r="AF53" s="1">
        <v>7260</v>
      </c>
      <c r="AG53" s="1">
        <v>1320</v>
      </c>
      <c r="AH53" s="1">
        <v>660</v>
      </c>
      <c r="AI53" s="1">
        <v>5280</v>
      </c>
      <c r="AJ53" s="1" t="s">
        <v>188</v>
      </c>
      <c r="AK53" s="1" t="s">
        <v>202</v>
      </c>
      <c r="AL53" s="1">
        <v>2008</v>
      </c>
      <c r="AM53" s="1" t="s">
        <v>83</v>
      </c>
    </row>
    <row r="54" spans="1:39" x14ac:dyDescent="0.25">
      <c r="A54" s="1">
        <v>217</v>
      </c>
      <c r="B54" s="1">
        <v>39</v>
      </c>
      <c r="C54" s="1">
        <v>394975</v>
      </c>
      <c r="D54" s="2">
        <v>37409</v>
      </c>
      <c r="E54" s="1" t="s">
        <v>58</v>
      </c>
      <c r="F54" s="1" t="s">
        <v>70</v>
      </c>
      <c r="G54" s="1">
        <v>1000</v>
      </c>
      <c r="H54" s="1">
        <v>1530.52</v>
      </c>
      <c r="I54" s="1">
        <v>0</v>
      </c>
      <c r="J54" s="1">
        <v>603993</v>
      </c>
      <c r="K54" s="1" t="s">
        <v>42</v>
      </c>
      <c r="L54" s="1" t="s">
        <v>142</v>
      </c>
      <c r="M54" s="1" t="s">
        <v>85</v>
      </c>
      <c r="N54" s="1" t="s">
        <v>180</v>
      </c>
      <c r="O54" s="1" t="s">
        <v>143</v>
      </c>
      <c r="P54" s="1">
        <v>0</v>
      </c>
      <c r="Q54" s="1">
        <v>0</v>
      </c>
      <c r="R54" s="2">
        <v>42057</v>
      </c>
      <c r="S54" s="1" t="s">
        <v>62</v>
      </c>
      <c r="T54" s="1" t="s">
        <v>63</v>
      </c>
      <c r="U54" s="1" t="s">
        <v>64</v>
      </c>
      <c r="V54" s="1" t="s">
        <v>94</v>
      </c>
      <c r="W54" s="1" t="s">
        <v>114</v>
      </c>
      <c r="X54" s="1" t="s">
        <v>128</v>
      </c>
      <c r="Y54" s="1" t="s">
        <v>220</v>
      </c>
      <c r="Z54" s="1">
        <v>8</v>
      </c>
      <c r="AA54" s="1">
        <v>1</v>
      </c>
      <c r="AB54" s="1" t="s">
        <v>63</v>
      </c>
      <c r="AC54" s="1">
        <v>2</v>
      </c>
      <c r="AD54" s="1">
        <v>1</v>
      </c>
      <c r="AE54" s="1" t="s">
        <v>54</v>
      </c>
      <c r="AF54" s="1">
        <v>4300</v>
      </c>
      <c r="AG54" s="1">
        <v>430</v>
      </c>
      <c r="AH54" s="1">
        <v>430</v>
      </c>
      <c r="AI54" s="1">
        <v>3440</v>
      </c>
      <c r="AJ54" s="1" t="s">
        <v>116</v>
      </c>
      <c r="AK54" s="1" t="s">
        <v>184</v>
      </c>
      <c r="AL54" s="1">
        <v>2000</v>
      </c>
      <c r="AM54" s="1" t="s">
        <v>83</v>
      </c>
    </row>
    <row r="55" spans="1:39" x14ac:dyDescent="0.25">
      <c r="A55" s="1">
        <v>223</v>
      </c>
      <c r="B55" s="1">
        <v>40</v>
      </c>
      <c r="C55" s="1">
        <v>729634</v>
      </c>
      <c r="D55" s="2">
        <v>34452</v>
      </c>
      <c r="E55" s="1" t="s">
        <v>58</v>
      </c>
      <c r="F55" s="1" t="s">
        <v>70</v>
      </c>
      <c r="G55" s="1">
        <v>500</v>
      </c>
      <c r="H55" s="1">
        <v>1201.4100000000001</v>
      </c>
      <c r="I55" s="1">
        <v>0</v>
      </c>
      <c r="J55" s="1">
        <v>437818</v>
      </c>
      <c r="K55" s="1" t="s">
        <v>71</v>
      </c>
      <c r="L55" s="1" t="s">
        <v>162</v>
      </c>
      <c r="M55" s="1" t="s">
        <v>118</v>
      </c>
      <c r="N55" s="1" t="s">
        <v>147</v>
      </c>
      <c r="O55" s="1" t="s">
        <v>46</v>
      </c>
      <c r="P55" s="1">
        <v>88400</v>
      </c>
      <c r="Q55" s="1">
        <v>-46500</v>
      </c>
      <c r="R55" s="2">
        <v>42031</v>
      </c>
      <c r="S55" s="1" t="s">
        <v>76</v>
      </c>
      <c r="T55" s="1" t="s">
        <v>48</v>
      </c>
      <c r="U55" s="1" t="s">
        <v>49</v>
      </c>
      <c r="V55" s="1" t="s">
        <v>50</v>
      </c>
      <c r="W55" s="1" t="s">
        <v>122</v>
      </c>
      <c r="X55" s="1" t="s">
        <v>52</v>
      </c>
      <c r="Y55" s="1" t="s">
        <v>221</v>
      </c>
      <c r="Z55" s="1">
        <v>7</v>
      </c>
      <c r="AA55" s="1">
        <v>3</v>
      </c>
      <c r="AB55" s="1" t="s">
        <v>54</v>
      </c>
      <c r="AC55" s="1">
        <v>1</v>
      </c>
      <c r="AD55" s="1">
        <v>0</v>
      </c>
      <c r="AE55" s="1" t="s">
        <v>63</v>
      </c>
      <c r="AF55" s="1">
        <v>70510</v>
      </c>
      <c r="AG55" s="1">
        <v>12820</v>
      </c>
      <c r="AH55" s="1">
        <v>12820</v>
      </c>
      <c r="AI55" s="1">
        <v>44870</v>
      </c>
      <c r="AJ55" s="1" t="s">
        <v>154</v>
      </c>
      <c r="AK55" s="1" t="s">
        <v>168</v>
      </c>
      <c r="AL55" s="1">
        <v>1999</v>
      </c>
      <c r="AM55" s="1" t="s">
        <v>83</v>
      </c>
    </row>
    <row r="56" spans="1:39" x14ac:dyDescent="0.25">
      <c r="A56" s="1">
        <v>195</v>
      </c>
      <c r="B56" s="1">
        <v>39</v>
      </c>
      <c r="C56" s="1">
        <v>282195</v>
      </c>
      <c r="D56" s="2">
        <v>41868</v>
      </c>
      <c r="E56" s="1" t="s">
        <v>40</v>
      </c>
      <c r="F56" s="1" t="s">
        <v>41</v>
      </c>
      <c r="G56" s="1">
        <v>1000</v>
      </c>
      <c r="H56" s="1">
        <v>1393.57</v>
      </c>
      <c r="I56" s="1">
        <v>0</v>
      </c>
      <c r="J56" s="1">
        <v>478423</v>
      </c>
      <c r="K56" s="1" t="s">
        <v>42</v>
      </c>
      <c r="L56" s="1" t="s">
        <v>72</v>
      </c>
      <c r="M56" s="1" t="s">
        <v>59</v>
      </c>
      <c r="N56" s="1" t="s">
        <v>147</v>
      </c>
      <c r="O56" s="1" t="s">
        <v>143</v>
      </c>
      <c r="P56" s="1">
        <v>47600</v>
      </c>
      <c r="Q56" s="1">
        <v>-39600</v>
      </c>
      <c r="R56" s="2">
        <v>42062</v>
      </c>
      <c r="S56" s="1" t="s">
        <v>139</v>
      </c>
      <c r="T56" s="1" t="s">
        <v>63</v>
      </c>
      <c r="U56" s="1" t="s">
        <v>64</v>
      </c>
      <c r="V56" s="1" t="s">
        <v>50</v>
      </c>
      <c r="W56" s="1" t="s">
        <v>65</v>
      </c>
      <c r="X56" s="1" t="s">
        <v>128</v>
      </c>
      <c r="Y56" s="1" t="s">
        <v>222</v>
      </c>
      <c r="Z56" s="1">
        <v>5</v>
      </c>
      <c r="AA56" s="1">
        <v>1</v>
      </c>
      <c r="AB56" s="1" t="s">
        <v>80</v>
      </c>
      <c r="AC56" s="1">
        <v>0</v>
      </c>
      <c r="AD56" s="1">
        <v>1</v>
      </c>
      <c r="AE56" s="1" t="s">
        <v>54</v>
      </c>
      <c r="AF56" s="1">
        <v>2640</v>
      </c>
      <c r="AG56" s="1">
        <v>480</v>
      </c>
      <c r="AH56" s="1">
        <v>480</v>
      </c>
      <c r="AI56" s="1">
        <v>1680</v>
      </c>
      <c r="AJ56" s="1" t="s">
        <v>130</v>
      </c>
      <c r="AK56" s="1" t="s">
        <v>131</v>
      </c>
      <c r="AL56" s="1">
        <v>2009</v>
      </c>
      <c r="AM56" s="1" t="s">
        <v>83</v>
      </c>
    </row>
    <row r="57" spans="1:39" x14ac:dyDescent="0.25">
      <c r="A57" s="1">
        <v>22</v>
      </c>
      <c r="B57" s="1">
        <v>26</v>
      </c>
      <c r="C57" s="1">
        <v>420810</v>
      </c>
      <c r="D57" s="2">
        <v>39305</v>
      </c>
      <c r="E57" s="1" t="s">
        <v>40</v>
      </c>
      <c r="F57" s="1" t="s">
        <v>70</v>
      </c>
      <c r="G57" s="1">
        <v>1000</v>
      </c>
      <c r="H57" s="1">
        <v>1276.57</v>
      </c>
      <c r="I57" s="1">
        <v>0</v>
      </c>
      <c r="J57" s="1">
        <v>467784</v>
      </c>
      <c r="K57" s="1" t="s">
        <v>42</v>
      </c>
      <c r="L57" s="1" t="s">
        <v>72</v>
      </c>
      <c r="M57" s="1" t="s">
        <v>44</v>
      </c>
      <c r="N57" s="1" t="s">
        <v>133</v>
      </c>
      <c r="O57" s="1" t="s">
        <v>143</v>
      </c>
      <c r="P57" s="1">
        <v>71500</v>
      </c>
      <c r="Q57" s="1">
        <v>0</v>
      </c>
      <c r="R57" s="2">
        <v>42010</v>
      </c>
      <c r="S57" s="1" t="s">
        <v>47</v>
      </c>
      <c r="T57" s="1" t="s">
        <v>77</v>
      </c>
      <c r="U57" s="1" t="s">
        <v>64</v>
      </c>
      <c r="V57" s="1" t="s">
        <v>100</v>
      </c>
      <c r="W57" s="1" t="s">
        <v>78</v>
      </c>
      <c r="X57" s="1" t="s">
        <v>88</v>
      </c>
      <c r="Y57" s="1" t="s">
        <v>223</v>
      </c>
      <c r="Z57" s="1">
        <v>3</v>
      </c>
      <c r="AA57" s="1">
        <v>1</v>
      </c>
      <c r="AB57" s="1" t="s">
        <v>54</v>
      </c>
      <c r="AC57" s="1">
        <v>1</v>
      </c>
      <c r="AD57" s="1">
        <v>2</v>
      </c>
      <c r="AE57" s="1" t="s">
        <v>80</v>
      </c>
      <c r="AF57" s="1">
        <v>78900</v>
      </c>
      <c r="AG57" s="1">
        <v>15780</v>
      </c>
      <c r="AH57" s="1">
        <v>7890</v>
      </c>
      <c r="AI57" s="1">
        <v>55230</v>
      </c>
      <c r="AJ57" s="1" t="s">
        <v>90</v>
      </c>
      <c r="AK57" s="1" t="s">
        <v>224</v>
      </c>
      <c r="AL57" s="1">
        <v>1995</v>
      </c>
      <c r="AM57" s="1" t="s">
        <v>83</v>
      </c>
    </row>
    <row r="58" spans="1:39" x14ac:dyDescent="0.25">
      <c r="A58" s="1">
        <v>439</v>
      </c>
      <c r="B58" s="1">
        <v>56</v>
      </c>
      <c r="C58" s="1">
        <v>524836</v>
      </c>
      <c r="D58" s="2">
        <v>39772</v>
      </c>
      <c r="E58" s="1" t="s">
        <v>58</v>
      </c>
      <c r="F58" s="1" t="s">
        <v>41</v>
      </c>
      <c r="G58" s="1">
        <v>500</v>
      </c>
      <c r="H58" s="1">
        <v>1082.49</v>
      </c>
      <c r="I58" s="1">
        <v>0</v>
      </c>
      <c r="J58" s="1">
        <v>606714</v>
      </c>
      <c r="K58" s="1" t="s">
        <v>71</v>
      </c>
      <c r="L58" s="1" t="s">
        <v>72</v>
      </c>
      <c r="M58" s="1" t="s">
        <v>102</v>
      </c>
      <c r="N58" s="1" t="s">
        <v>169</v>
      </c>
      <c r="O58" s="1" t="s">
        <v>86</v>
      </c>
      <c r="P58" s="1">
        <v>36100</v>
      </c>
      <c r="Q58" s="1">
        <v>-55000</v>
      </c>
      <c r="R58" s="2">
        <v>42063</v>
      </c>
      <c r="S58" s="1" t="s">
        <v>76</v>
      </c>
      <c r="T58" s="1" t="s">
        <v>87</v>
      </c>
      <c r="U58" s="1" t="s">
        <v>49</v>
      </c>
      <c r="V58" s="1" t="s">
        <v>100</v>
      </c>
      <c r="W58" s="1" t="s">
        <v>51</v>
      </c>
      <c r="X58" s="1" t="s">
        <v>52</v>
      </c>
      <c r="Y58" s="1" t="s">
        <v>225</v>
      </c>
      <c r="Z58" s="1">
        <v>12</v>
      </c>
      <c r="AA58" s="1">
        <v>3</v>
      </c>
      <c r="AB58" s="1" t="s">
        <v>63</v>
      </c>
      <c r="AC58" s="1">
        <v>2</v>
      </c>
      <c r="AD58" s="1">
        <v>3</v>
      </c>
      <c r="AE58" s="1" t="s">
        <v>63</v>
      </c>
      <c r="AF58" s="1">
        <v>56430</v>
      </c>
      <c r="AG58" s="1">
        <v>0</v>
      </c>
      <c r="AH58" s="1">
        <v>6270</v>
      </c>
      <c r="AI58" s="1">
        <v>50160</v>
      </c>
      <c r="AJ58" s="1" t="s">
        <v>210</v>
      </c>
      <c r="AK58" s="1" t="s">
        <v>226</v>
      </c>
      <c r="AL58" s="1">
        <v>2014</v>
      </c>
      <c r="AM58" s="1" t="s">
        <v>83</v>
      </c>
    </row>
    <row r="59" spans="1:39" x14ac:dyDescent="0.25">
      <c r="A59" s="1">
        <v>94</v>
      </c>
      <c r="B59" s="1">
        <v>32</v>
      </c>
      <c r="C59" s="1">
        <v>307195</v>
      </c>
      <c r="D59" s="2">
        <v>34990</v>
      </c>
      <c r="E59" s="1" t="s">
        <v>58</v>
      </c>
      <c r="F59" s="1" t="s">
        <v>92</v>
      </c>
      <c r="G59" s="1">
        <v>1000</v>
      </c>
      <c r="H59" s="1">
        <v>1414.74</v>
      </c>
      <c r="I59" s="1">
        <v>0</v>
      </c>
      <c r="J59" s="1">
        <v>464691</v>
      </c>
      <c r="K59" s="1" t="s">
        <v>71</v>
      </c>
      <c r="L59" s="1" t="s">
        <v>125</v>
      </c>
      <c r="M59" s="1" t="s">
        <v>186</v>
      </c>
      <c r="N59" s="1" t="s">
        <v>150</v>
      </c>
      <c r="O59" s="1" t="s">
        <v>75</v>
      </c>
      <c r="P59" s="1">
        <v>0</v>
      </c>
      <c r="Q59" s="1">
        <v>0</v>
      </c>
      <c r="R59" s="2">
        <v>42057</v>
      </c>
      <c r="S59" s="1" t="s">
        <v>139</v>
      </c>
      <c r="T59" s="1" t="s">
        <v>63</v>
      </c>
      <c r="U59" s="1" t="s">
        <v>64</v>
      </c>
      <c r="V59" s="1" t="s">
        <v>94</v>
      </c>
      <c r="W59" s="1" t="s">
        <v>65</v>
      </c>
      <c r="X59" s="1" t="s">
        <v>66</v>
      </c>
      <c r="Y59" s="1" t="s">
        <v>227</v>
      </c>
      <c r="Z59" s="1">
        <v>19</v>
      </c>
      <c r="AA59" s="1">
        <v>1</v>
      </c>
      <c r="AB59" s="1" t="s">
        <v>80</v>
      </c>
      <c r="AC59" s="1">
        <v>1</v>
      </c>
      <c r="AD59" s="1">
        <v>3</v>
      </c>
      <c r="AE59" s="1" t="s">
        <v>80</v>
      </c>
      <c r="AF59" s="1">
        <v>2400</v>
      </c>
      <c r="AG59" s="1">
        <v>300</v>
      </c>
      <c r="AH59" s="1">
        <v>300</v>
      </c>
      <c r="AI59" s="1">
        <v>1800</v>
      </c>
      <c r="AJ59" s="1" t="s">
        <v>90</v>
      </c>
      <c r="AK59" s="1" t="s">
        <v>224</v>
      </c>
      <c r="AL59" s="1">
        <v>2014</v>
      </c>
      <c r="AM59" s="1" t="s">
        <v>83</v>
      </c>
    </row>
    <row r="60" spans="1:39" x14ac:dyDescent="0.25">
      <c r="A60" s="1">
        <v>11</v>
      </c>
      <c r="B60" s="1">
        <v>39</v>
      </c>
      <c r="C60" s="1">
        <v>623648</v>
      </c>
      <c r="D60" s="2">
        <v>34108</v>
      </c>
      <c r="E60" s="1" t="s">
        <v>84</v>
      </c>
      <c r="F60" s="1" t="s">
        <v>41</v>
      </c>
      <c r="G60" s="1">
        <v>2000</v>
      </c>
      <c r="H60" s="1">
        <v>1470.06</v>
      </c>
      <c r="I60" s="1">
        <v>0</v>
      </c>
      <c r="J60" s="1">
        <v>431683</v>
      </c>
      <c r="K60" s="1" t="s">
        <v>42</v>
      </c>
      <c r="L60" s="1" t="s">
        <v>72</v>
      </c>
      <c r="M60" s="1" t="s">
        <v>112</v>
      </c>
      <c r="N60" s="1" t="s">
        <v>156</v>
      </c>
      <c r="O60" s="1" t="s">
        <v>46</v>
      </c>
      <c r="P60" s="1">
        <v>56600</v>
      </c>
      <c r="Q60" s="1">
        <v>-45800</v>
      </c>
      <c r="R60" s="2">
        <v>42011</v>
      </c>
      <c r="S60" s="1" t="s">
        <v>47</v>
      </c>
      <c r="T60" s="1" t="s">
        <v>87</v>
      </c>
      <c r="U60" s="1" t="s">
        <v>108</v>
      </c>
      <c r="V60" s="1" t="s">
        <v>137</v>
      </c>
      <c r="W60" s="1" t="s">
        <v>114</v>
      </c>
      <c r="X60" s="1" t="s">
        <v>66</v>
      </c>
      <c r="Y60" s="1" t="s">
        <v>228</v>
      </c>
      <c r="Z60" s="1">
        <v>22</v>
      </c>
      <c r="AA60" s="1">
        <v>1</v>
      </c>
      <c r="AB60" s="1" t="s">
        <v>54</v>
      </c>
      <c r="AC60" s="1">
        <v>0</v>
      </c>
      <c r="AD60" s="1">
        <v>1</v>
      </c>
      <c r="AE60" s="1" t="s">
        <v>80</v>
      </c>
      <c r="AF60" s="1">
        <v>65790</v>
      </c>
      <c r="AG60" s="1">
        <v>7310</v>
      </c>
      <c r="AH60" s="1">
        <v>7310</v>
      </c>
      <c r="AI60" s="1">
        <v>51170</v>
      </c>
      <c r="AJ60" s="1" t="s">
        <v>55</v>
      </c>
      <c r="AK60" s="1">
        <v>93</v>
      </c>
      <c r="AL60" s="1">
        <v>2007</v>
      </c>
      <c r="AM60" s="1" t="s">
        <v>83</v>
      </c>
    </row>
    <row r="61" spans="1:39" x14ac:dyDescent="0.25">
      <c r="A61" s="1">
        <v>151</v>
      </c>
      <c r="B61" s="1">
        <v>36</v>
      </c>
      <c r="C61" s="1">
        <v>485372</v>
      </c>
      <c r="D61" s="2">
        <v>38409</v>
      </c>
      <c r="E61" s="1" t="s">
        <v>40</v>
      </c>
      <c r="F61" s="1" t="s">
        <v>41</v>
      </c>
      <c r="G61" s="1">
        <v>2000</v>
      </c>
      <c r="H61" s="1">
        <v>870.63</v>
      </c>
      <c r="I61" s="1">
        <v>0</v>
      </c>
      <c r="J61" s="1">
        <v>431725</v>
      </c>
      <c r="K61" s="1" t="s">
        <v>71</v>
      </c>
      <c r="L61" s="1" t="s">
        <v>43</v>
      </c>
      <c r="M61" s="1" t="s">
        <v>186</v>
      </c>
      <c r="N61" s="1" t="s">
        <v>171</v>
      </c>
      <c r="O61" s="1" t="s">
        <v>75</v>
      </c>
      <c r="P61" s="1">
        <v>94800</v>
      </c>
      <c r="Q61" s="1">
        <v>-58500</v>
      </c>
      <c r="R61" s="2">
        <v>42010</v>
      </c>
      <c r="S61" s="1" t="s">
        <v>76</v>
      </c>
      <c r="T61" s="1" t="s">
        <v>48</v>
      </c>
      <c r="U61" s="1" t="s">
        <v>64</v>
      </c>
      <c r="V61" s="1" t="s">
        <v>50</v>
      </c>
      <c r="W61" s="1" t="s">
        <v>65</v>
      </c>
      <c r="X61" s="1" t="s">
        <v>123</v>
      </c>
      <c r="Y61" s="1" t="s">
        <v>229</v>
      </c>
      <c r="Z61" s="1">
        <v>12</v>
      </c>
      <c r="AA61" s="1">
        <v>3</v>
      </c>
      <c r="AB61" s="1" t="s">
        <v>80</v>
      </c>
      <c r="AC61" s="1">
        <v>1</v>
      </c>
      <c r="AD61" s="1">
        <v>1</v>
      </c>
      <c r="AE61" s="1" t="s">
        <v>80</v>
      </c>
      <c r="AF61" s="1">
        <v>62920</v>
      </c>
      <c r="AG61" s="1">
        <v>11440</v>
      </c>
      <c r="AH61" s="1">
        <v>5720</v>
      </c>
      <c r="AI61" s="1">
        <v>45760</v>
      </c>
      <c r="AJ61" s="1" t="s">
        <v>130</v>
      </c>
      <c r="AK61" s="1" t="s">
        <v>173</v>
      </c>
      <c r="AL61" s="1">
        <v>2000</v>
      </c>
      <c r="AM61" s="1" t="s">
        <v>83</v>
      </c>
    </row>
    <row r="62" spans="1:39" x14ac:dyDescent="0.25">
      <c r="A62" s="1">
        <v>154</v>
      </c>
      <c r="B62" s="1">
        <v>34</v>
      </c>
      <c r="C62" s="1">
        <v>598554</v>
      </c>
      <c r="D62" s="2">
        <v>32918</v>
      </c>
      <c r="E62" s="1" t="s">
        <v>58</v>
      </c>
      <c r="F62" s="1" t="s">
        <v>70</v>
      </c>
      <c r="G62" s="1">
        <v>500</v>
      </c>
      <c r="H62" s="1">
        <v>795.23</v>
      </c>
      <c r="I62" s="1">
        <v>0</v>
      </c>
      <c r="J62" s="1">
        <v>609216</v>
      </c>
      <c r="K62" s="1" t="s">
        <v>42</v>
      </c>
      <c r="L62" s="1" t="s">
        <v>72</v>
      </c>
      <c r="M62" s="1" t="s">
        <v>59</v>
      </c>
      <c r="N62" s="1" t="s">
        <v>107</v>
      </c>
      <c r="O62" s="1" t="s">
        <v>61</v>
      </c>
      <c r="P62" s="1">
        <v>36900</v>
      </c>
      <c r="Q62" s="1">
        <v>0</v>
      </c>
      <c r="R62" s="2">
        <v>42014</v>
      </c>
      <c r="S62" s="1" t="s">
        <v>76</v>
      </c>
      <c r="T62" s="1" t="s">
        <v>77</v>
      </c>
      <c r="U62" s="1" t="s">
        <v>49</v>
      </c>
      <c r="V62" s="1" t="s">
        <v>50</v>
      </c>
      <c r="W62" s="1" t="s">
        <v>78</v>
      </c>
      <c r="X62" s="1" t="s">
        <v>103</v>
      </c>
      <c r="Y62" s="1" t="s">
        <v>230</v>
      </c>
      <c r="Z62" s="1">
        <v>15</v>
      </c>
      <c r="AA62" s="1">
        <v>3</v>
      </c>
      <c r="AB62" s="1" t="s">
        <v>54</v>
      </c>
      <c r="AC62" s="1">
        <v>2</v>
      </c>
      <c r="AD62" s="1">
        <v>1</v>
      </c>
      <c r="AE62" s="1" t="s">
        <v>63</v>
      </c>
      <c r="AF62" s="1">
        <v>69480</v>
      </c>
      <c r="AG62" s="1">
        <v>15440</v>
      </c>
      <c r="AH62" s="1">
        <v>0</v>
      </c>
      <c r="AI62" s="1">
        <v>54040</v>
      </c>
      <c r="AJ62" s="1" t="s">
        <v>105</v>
      </c>
      <c r="AK62" s="1" t="s">
        <v>152</v>
      </c>
      <c r="AL62" s="1">
        <v>2014</v>
      </c>
      <c r="AM62" s="1" t="s">
        <v>57</v>
      </c>
    </row>
    <row r="63" spans="1:39" x14ac:dyDescent="0.25">
      <c r="A63" s="1">
        <v>245</v>
      </c>
      <c r="B63" s="1">
        <v>44</v>
      </c>
      <c r="C63" s="1">
        <v>303987</v>
      </c>
      <c r="D63" s="2">
        <v>34242</v>
      </c>
      <c r="E63" s="1" t="s">
        <v>84</v>
      </c>
      <c r="F63" s="1" t="s">
        <v>92</v>
      </c>
      <c r="G63" s="1">
        <v>1000</v>
      </c>
      <c r="H63" s="1">
        <v>1168.2</v>
      </c>
      <c r="I63" s="1">
        <v>0</v>
      </c>
      <c r="J63" s="1">
        <v>452787</v>
      </c>
      <c r="K63" s="1" t="s">
        <v>42</v>
      </c>
      <c r="L63" s="1" t="s">
        <v>162</v>
      </c>
      <c r="M63" s="1" t="s">
        <v>160</v>
      </c>
      <c r="N63" s="1" t="s">
        <v>180</v>
      </c>
      <c r="O63" s="1" t="s">
        <v>46</v>
      </c>
      <c r="P63" s="1">
        <v>69100</v>
      </c>
      <c r="Q63" s="1">
        <v>0</v>
      </c>
      <c r="R63" s="2">
        <v>42046</v>
      </c>
      <c r="S63" s="1" t="s">
        <v>76</v>
      </c>
      <c r="T63" s="1" t="s">
        <v>48</v>
      </c>
      <c r="U63" s="1" t="s">
        <v>108</v>
      </c>
      <c r="V63" s="1" t="s">
        <v>121</v>
      </c>
      <c r="W63" s="1" t="s">
        <v>40</v>
      </c>
      <c r="X63" s="1" t="s">
        <v>103</v>
      </c>
      <c r="Y63" s="1" t="s">
        <v>231</v>
      </c>
      <c r="Z63" s="1">
        <v>23</v>
      </c>
      <c r="AA63" s="1">
        <v>3</v>
      </c>
      <c r="AB63" s="1" t="s">
        <v>80</v>
      </c>
      <c r="AC63" s="1">
        <v>0</v>
      </c>
      <c r="AD63" s="1">
        <v>3</v>
      </c>
      <c r="AE63" s="1" t="s">
        <v>80</v>
      </c>
      <c r="AF63" s="1">
        <v>44280</v>
      </c>
      <c r="AG63" s="1">
        <v>7380</v>
      </c>
      <c r="AH63" s="1">
        <v>3690</v>
      </c>
      <c r="AI63" s="1">
        <v>33210</v>
      </c>
      <c r="AJ63" s="1" t="s">
        <v>210</v>
      </c>
      <c r="AK63" s="1" t="s">
        <v>232</v>
      </c>
      <c r="AL63" s="1">
        <v>1997</v>
      </c>
      <c r="AM63" s="1" t="s">
        <v>83</v>
      </c>
    </row>
    <row r="64" spans="1:39" x14ac:dyDescent="0.25">
      <c r="A64" s="1">
        <v>119</v>
      </c>
      <c r="B64" s="1">
        <v>32</v>
      </c>
      <c r="C64" s="1">
        <v>343161</v>
      </c>
      <c r="D64" s="2">
        <v>41800</v>
      </c>
      <c r="E64" s="1" t="s">
        <v>84</v>
      </c>
      <c r="F64" s="1" t="s">
        <v>92</v>
      </c>
      <c r="G64" s="1">
        <v>1000</v>
      </c>
      <c r="H64" s="1">
        <v>993.51</v>
      </c>
      <c r="I64" s="1">
        <v>0</v>
      </c>
      <c r="J64" s="1">
        <v>468767</v>
      </c>
      <c r="K64" s="1" t="s">
        <v>42</v>
      </c>
      <c r="L64" s="1" t="s">
        <v>132</v>
      </c>
      <c r="M64" s="1" t="s">
        <v>85</v>
      </c>
      <c r="N64" s="1" t="s">
        <v>99</v>
      </c>
      <c r="O64" s="1" t="s">
        <v>86</v>
      </c>
      <c r="P64" s="1">
        <v>0</v>
      </c>
      <c r="Q64" s="1">
        <v>-49500</v>
      </c>
      <c r="R64" s="2">
        <v>42016</v>
      </c>
      <c r="S64" s="1" t="s">
        <v>47</v>
      </c>
      <c r="T64" s="1" t="s">
        <v>48</v>
      </c>
      <c r="U64" s="1" t="s">
        <v>64</v>
      </c>
      <c r="V64" s="1" t="s">
        <v>121</v>
      </c>
      <c r="W64" s="1" t="s">
        <v>114</v>
      </c>
      <c r="X64" s="1" t="s">
        <v>123</v>
      </c>
      <c r="Y64" s="1" t="s">
        <v>233</v>
      </c>
      <c r="Z64" s="1">
        <v>12</v>
      </c>
      <c r="AA64" s="1">
        <v>1</v>
      </c>
      <c r="AB64" s="1" t="s">
        <v>80</v>
      </c>
      <c r="AC64" s="1">
        <v>0</v>
      </c>
      <c r="AD64" s="1">
        <v>3</v>
      </c>
      <c r="AE64" s="1" t="s">
        <v>54</v>
      </c>
      <c r="AF64" s="1">
        <v>56300</v>
      </c>
      <c r="AG64" s="1">
        <v>5630</v>
      </c>
      <c r="AH64" s="1">
        <v>11260</v>
      </c>
      <c r="AI64" s="1">
        <v>39410</v>
      </c>
      <c r="AJ64" s="1" t="s">
        <v>188</v>
      </c>
      <c r="AK64" s="1" t="s">
        <v>202</v>
      </c>
      <c r="AL64" s="1">
        <v>2011</v>
      </c>
      <c r="AM64" s="1" t="s">
        <v>83</v>
      </c>
    </row>
    <row r="65" spans="1:39" x14ac:dyDescent="0.25">
      <c r="A65" s="1">
        <v>215</v>
      </c>
      <c r="B65" s="1">
        <v>42</v>
      </c>
      <c r="C65" s="1">
        <v>519312</v>
      </c>
      <c r="D65" s="2">
        <v>39749</v>
      </c>
      <c r="E65" s="1" t="s">
        <v>40</v>
      </c>
      <c r="F65" s="1" t="s">
        <v>92</v>
      </c>
      <c r="G65" s="1">
        <v>500</v>
      </c>
      <c r="H65" s="1">
        <v>1848.81</v>
      </c>
      <c r="I65" s="1">
        <v>0</v>
      </c>
      <c r="J65" s="1">
        <v>435489</v>
      </c>
      <c r="K65" s="1" t="s">
        <v>42</v>
      </c>
      <c r="L65" s="1" t="s">
        <v>162</v>
      </c>
      <c r="M65" s="1" t="s">
        <v>146</v>
      </c>
      <c r="N65" s="1" t="s">
        <v>182</v>
      </c>
      <c r="O65" s="1" t="s">
        <v>75</v>
      </c>
      <c r="P65" s="1">
        <v>0</v>
      </c>
      <c r="Q65" s="1">
        <v>-49000</v>
      </c>
      <c r="R65" s="2">
        <v>42041</v>
      </c>
      <c r="S65" s="1" t="s">
        <v>76</v>
      </c>
      <c r="T65" s="1" t="s">
        <v>87</v>
      </c>
      <c r="U65" s="1" t="s">
        <v>49</v>
      </c>
      <c r="V65" s="1" t="s">
        <v>100</v>
      </c>
      <c r="W65" s="1" t="s">
        <v>114</v>
      </c>
      <c r="X65" s="1" t="s">
        <v>128</v>
      </c>
      <c r="Y65" s="1" t="s">
        <v>234</v>
      </c>
      <c r="Z65" s="1">
        <v>20</v>
      </c>
      <c r="AA65" s="1">
        <v>3</v>
      </c>
      <c r="AB65" s="1" t="s">
        <v>54</v>
      </c>
      <c r="AC65" s="1">
        <v>2</v>
      </c>
      <c r="AD65" s="1">
        <v>2</v>
      </c>
      <c r="AE65" s="1" t="s">
        <v>54</v>
      </c>
      <c r="AF65" s="1">
        <v>68520</v>
      </c>
      <c r="AG65" s="1">
        <v>11420</v>
      </c>
      <c r="AH65" s="1">
        <v>5710</v>
      </c>
      <c r="AI65" s="1">
        <v>51390</v>
      </c>
      <c r="AJ65" s="1" t="s">
        <v>154</v>
      </c>
      <c r="AK65" s="1" t="s">
        <v>155</v>
      </c>
      <c r="AL65" s="1">
        <v>2003</v>
      </c>
      <c r="AM65" s="1" t="s">
        <v>57</v>
      </c>
    </row>
    <row r="66" spans="1:39" x14ac:dyDescent="0.25">
      <c r="A66" s="1">
        <v>295</v>
      </c>
      <c r="B66" s="1">
        <v>42</v>
      </c>
      <c r="C66" s="1">
        <v>132902</v>
      </c>
      <c r="D66" s="2">
        <v>39196</v>
      </c>
      <c r="E66" s="1" t="s">
        <v>40</v>
      </c>
      <c r="F66" s="1" t="s">
        <v>41</v>
      </c>
      <c r="H66" s="1">
        <v>1641.73</v>
      </c>
      <c r="I66" s="1">
        <v>5000000</v>
      </c>
      <c r="J66" s="1">
        <v>450149</v>
      </c>
      <c r="K66" s="1" t="s">
        <v>42</v>
      </c>
      <c r="L66" s="1" t="s">
        <v>72</v>
      </c>
      <c r="M66" s="1" t="s">
        <v>73</v>
      </c>
      <c r="N66" s="1" t="s">
        <v>169</v>
      </c>
      <c r="O66" s="1" t="s">
        <v>143</v>
      </c>
      <c r="P66" s="1">
        <v>62400</v>
      </c>
      <c r="Q66" s="1">
        <v>0</v>
      </c>
      <c r="R66" s="2">
        <v>42024</v>
      </c>
      <c r="S66" s="1" t="s">
        <v>76</v>
      </c>
      <c r="T66" s="1" t="s">
        <v>77</v>
      </c>
      <c r="U66" s="1" t="s">
        <v>108</v>
      </c>
      <c r="V66" s="1" t="s">
        <v>100</v>
      </c>
      <c r="W66" s="1" t="s">
        <v>65</v>
      </c>
      <c r="X66" s="1" t="s">
        <v>66</v>
      </c>
      <c r="Y66" s="1" t="s">
        <v>235</v>
      </c>
      <c r="Z66" s="1">
        <v>16</v>
      </c>
      <c r="AA66" s="1">
        <v>3</v>
      </c>
      <c r="AB66" s="1" t="s">
        <v>80</v>
      </c>
      <c r="AC66" s="1">
        <v>0</v>
      </c>
      <c r="AD66" s="1">
        <v>0</v>
      </c>
      <c r="AE66" s="1" t="s">
        <v>80</v>
      </c>
      <c r="AF66" s="1">
        <v>59130</v>
      </c>
      <c r="AG66" s="1">
        <v>6570</v>
      </c>
      <c r="AH66" s="1">
        <v>6570</v>
      </c>
      <c r="AI66" s="1">
        <v>45990</v>
      </c>
      <c r="AJ66" s="1" t="s">
        <v>130</v>
      </c>
      <c r="AK66" s="1" t="s">
        <v>173</v>
      </c>
      <c r="AL66" s="1">
        <v>2006</v>
      </c>
      <c r="AM66" s="1" t="s">
        <v>57</v>
      </c>
    </row>
    <row r="67" spans="1:39" x14ac:dyDescent="0.25">
      <c r="A67" s="1">
        <v>254</v>
      </c>
      <c r="B67" s="1">
        <v>39</v>
      </c>
      <c r="C67" s="1">
        <v>332867</v>
      </c>
      <c r="D67" s="2">
        <v>34316</v>
      </c>
      <c r="E67" s="1" t="s">
        <v>58</v>
      </c>
      <c r="F67" s="1" t="s">
        <v>70</v>
      </c>
      <c r="G67" s="1">
        <v>500</v>
      </c>
      <c r="H67" s="1">
        <v>1362.87</v>
      </c>
      <c r="I67" s="1">
        <v>0</v>
      </c>
      <c r="J67" s="1">
        <v>458364</v>
      </c>
      <c r="K67" s="1" t="s">
        <v>71</v>
      </c>
      <c r="L67" s="1" t="s">
        <v>43</v>
      </c>
      <c r="M67" s="1" t="s">
        <v>126</v>
      </c>
      <c r="N67" s="1" t="s">
        <v>169</v>
      </c>
      <c r="O67" s="1" t="s">
        <v>61</v>
      </c>
      <c r="P67" s="1">
        <v>35700</v>
      </c>
      <c r="Q67" s="1">
        <v>0</v>
      </c>
      <c r="R67" s="2">
        <v>42057</v>
      </c>
      <c r="S67" s="1" t="s">
        <v>76</v>
      </c>
      <c r="T67" s="1" t="s">
        <v>87</v>
      </c>
      <c r="U67" s="1" t="s">
        <v>64</v>
      </c>
      <c r="V67" s="1" t="s">
        <v>137</v>
      </c>
      <c r="W67" s="1" t="s">
        <v>78</v>
      </c>
      <c r="X67" s="1" t="s">
        <v>88</v>
      </c>
      <c r="Y67" s="1" t="s">
        <v>236</v>
      </c>
      <c r="Z67" s="1">
        <v>6</v>
      </c>
      <c r="AA67" s="1">
        <v>3</v>
      </c>
      <c r="AB67" s="1" t="s">
        <v>54</v>
      </c>
      <c r="AC67" s="1">
        <v>2</v>
      </c>
      <c r="AD67" s="1">
        <v>2</v>
      </c>
      <c r="AE67" s="1" t="s">
        <v>80</v>
      </c>
      <c r="AF67" s="1">
        <v>82320</v>
      </c>
      <c r="AG67" s="1">
        <v>13720</v>
      </c>
      <c r="AH67" s="1">
        <v>6860</v>
      </c>
      <c r="AI67" s="1">
        <v>61740</v>
      </c>
      <c r="AJ67" s="1" t="s">
        <v>81</v>
      </c>
      <c r="AK67" s="1" t="s">
        <v>145</v>
      </c>
      <c r="AL67" s="1">
        <v>1995</v>
      </c>
      <c r="AM67" s="1" t="s">
        <v>57</v>
      </c>
    </row>
    <row r="68" spans="1:39" x14ac:dyDescent="0.25">
      <c r="A68" s="1">
        <v>107</v>
      </c>
      <c r="B68" s="1">
        <v>31</v>
      </c>
      <c r="C68" s="1">
        <v>356590</v>
      </c>
      <c r="D68" s="2">
        <v>40772</v>
      </c>
      <c r="E68" s="1" t="s">
        <v>58</v>
      </c>
      <c r="F68" s="1" t="s">
        <v>41</v>
      </c>
      <c r="G68" s="1">
        <v>500</v>
      </c>
      <c r="H68" s="1">
        <v>1239.22</v>
      </c>
      <c r="I68" s="1">
        <v>7000000</v>
      </c>
      <c r="J68" s="1">
        <v>476458</v>
      </c>
      <c r="K68" s="1" t="s">
        <v>71</v>
      </c>
      <c r="L68" s="1" t="s">
        <v>132</v>
      </c>
      <c r="M68" s="1" t="s">
        <v>98</v>
      </c>
      <c r="N68" s="1" t="s">
        <v>166</v>
      </c>
      <c r="O68" s="1" t="s">
        <v>143</v>
      </c>
      <c r="P68" s="1">
        <v>43400</v>
      </c>
      <c r="Q68" s="1">
        <v>-91200</v>
      </c>
      <c r="R68" s="2">
        <v>42034</v>
      </c>
      <c r="S68" s="1" t="s">
        <v>47</v>
      </c>
      <c r="T68" s="1" t="s">
        <v>48</v>
      </c>
      <c r="U68" s="1" t="s">
        <v>64</v>
      </c>
      <c r="V68" s="1" t="s">
        <v>100</v>
      </c>
      <c r="W68" s="1" t="s">
        <v>51</v>
      </c>
      <c r="X68" s="1" t="s">
        <v>103</v>
      </c>
      <c r="Y68" s="1" t="s">
        <v>237</v>
      </c>
      <c r="Z68" s="1">
        <v>12</v>
      </c>
      <c r="AA68" s="1">
        <v>1</v>
      </c>
      <c r="AB68" s="1" t="s">
        <v>54</v>
      </c>
      <c r="AC68" s="1">
        <v>0</v>
      </c>
      <c r="AD68" s="1">
        <v>1</v>
      </c>
      <c r="AE68" s="1" t="s">
        <v>80</v>
      </c>
      <c r="AF68" s="1">
        <v>89700</v>
      </c>
      <c r="AG68" s="1">
        <v>13800</v>
      </c>
      <c r="AH68" s="1">
        <v>13800</v>
      </c>
      <c r="AI68" s="1">
        <v>62100</v>
      </c>
      <c r="AJ68" s="1" t="s">
        <v>110</v>
      </c>
      <c r="AK68" s="1" t="s">
        <v>111</v>
      </c>
      <c r="AL68" s="1">
        <v>2009</v>
      </c>
      <c r="AM68" s="1" t="s">
        <v>57</v>
      </c>
    </row>
    <row r="69" spans="1:39" x14ac:dyDescent="0.25">
      <c r="A69" s="1">
        <v>478</v>
      </c>
      <c r="B69" s="1">
        <v>64</v>
      </c>
      <c r="C69" s="1">
        <v>346002</v>
      </c>
      <c r="D69" s="2">
        <v>33105</v>
      </c>
      <c r="E69" s="1" t="s">
        <v>40</v>
      </c>
      <c r="F69" s="1" t="s">
        <v>41</v>
      </c>
      <c r="G69" s="1">
        <v>500</v>
      </c>
      <c r="H69" s="1">
        <v>835.02</v>
      </c>
      <c r="I69" s="1">
        <v>0</v>
      </c>
      <c r="J69" s="1">
        <v>602433</v>
      </c>
      <c r="K69" s="1" t="s">
        <v>71</v>
      </c>
      <c r="L69" s="1" t="s">
        <v>93</v>
      </c>
      <c r="M69" s="1" t="s">
        <v>186</v>
      </c>
      <c r="N69" s="1" t="s">
        <v>60</v>
      </c>
      <c r="O69" s="1" t="s">
        <v>86</v>
      </c>
      <c r="P69" s="1">
        <v>59600</v>
      </c>
      <c r="Q69" s="1">
        <v>0</v>
      </c>
      <c r="R69" s="2">
        <v>42037</v>
      </c>
      <c r="S69" s="1" t="s">
        <v>76</v>
      </c>
      <c r="T69" s="1" t="s">
        <v>48</v>
      </c>
      <c r="U69" s="1" t="s">
        <v>64</v>
      </c>
      <c r="V69" s="1" t="s">
        <v>100</v>
      </c>
      <c r="W69" s="1" t="s">
        <v>114</v>
      </c>
      <c r="X69" s="1" t="s">
        <v>123</v>
      </c>
      <c r="Y69" s="1" t="s">
        <v>238</v>
      </c>
      <c r="Z69" s="1">
        <v>17</v>
      </c>
      <c r="AA69" s="1">
        <v>3</v>
      </c>
      <c r="AB69" s="1" t="s">
        <v>80</v>
      </c>
      <c r="AC69" s="1">
        <v>1</v>
      </c>
      <c r="AD69" s="1">
        <v>1</v>
      </c>
      <c r="AE69" s="1" t="s">
        <v>80</v>
      </c>
      <c r="AF69" s="1">
        <v>33930</v>
      </c>
      <c r="AG69" s="1">
        <v>0</v>
      </c>
      <c r="AH69" s="1">
        <v>3770</v>
      </c>
      <c r="AI69" s="1">
        <v>30160</v>
      </c>
      <c r="AJ69" s="1" t="s">
        <v>188</v>
      </c>
      <c r="AK69" s="1" t="s">
        <v>239</v>
      </c>
      <c r="AL69" s="1">
        <v>1998</v>
      </c>
      <c r="AM69" s="1" t="s">
        <v>83</v>
      </c>
    </row>
    <row r="70" spans="1:39" x14ac:dyDescent="0.25">
      <c r="A70" s="1">
        <v>128</v>
      </c>
      <c r="B70" s="1">
        <v>30</v>
      </c>
      <c r="C70" s="1">
        <v>500533</v>
      </c>
      <c r="D70" s="2">
        <v>34376</v>
      </c>
      <c r="E70" s="1" t="s">
        <v>40</v>
      </c>
      <c r="F70" s="1" t="s">
        <v>70</v>
      </c>
      <c r="G70" s="1">
        <v>1000</v>
      </c>
      <c r="H70" s="1">
        <v>1061.33</v>
      </c>
      <c r="I70" s="1">
        <v>0</v>
      </c>
      <c r="J70" s="1">
        <v>478575</v>
      </c>
      <c r="K70" s="1" t="s">
        <v>42</v>
      </c>
      <c r="L70" s="1" t="s">
        <v>43</v>
      </c>
      <c r="M70" s="1" t="s">
        <v>59</v>
      </c>
      <c r="N70" s="1" t="s">
        <v>147</v>
      </c>
      <c r="O70" s="1" t="s">
        <v>75</v>
      </c>
      <c r="P70" s="1">
        <v>43300</v>
      </c>
      <c r="Q70" s="1">
        <v>-66200</v>
      </c>
      <c r="R70" s="2">
        <v>42014</v>
      </c>
      <c r="S70" s="1" t="s">
        <v>47</v>
      </c>
      <c r="T70" s="1" t="s">
        <v>87</v>
      </c>
      <c r="U70" s="1" t="s">
        <v>49</v>
      </c>
      <c r="V70" s="1" t="s">
        <v>137</v>
      </c>
      <c r="W70" s="1" t="s">
        <v>114</v>
      </c>
      <c r="X70" s="1" t="s">
        <v>157</v>
      </c>
      <c r="Y70" s="1" t="s">
        <v>240</v>
      </c>
      <c r="Z70" s="1">
        <v>8</v>
      </c>
      <c r="AA70" s="1">
        <v>1</v>
      </c>
      <c r="AB70" s="1" t="s">
        <v>80</v>
      </c>
      <c r="AC70" s="1">
        <v>0</v>
      </c>
      <c r="AD70" s="1">
        <v>3</v>
      </c>
      <c r="AE70" s="1" t="s">
        <v>80</v>
      </c>
      <c r="AF70" s="1">
        <v>68530</v>
      </c>
      <c r="AG70" s="1">
        <v>12460</v>
      </c>
      <c r="AH70" s="1">
        <v>6230</v>
      </c>
      <c r="AI70" s="1">
        <v>49840</v>
      </c>
      <c r="AJ70" s="1" t="s">
        <v>110</v>
      </c>
      <c r="AK70" s="1" t="s">
        <v>111</v>
      </c>
      <c r="AL70" s="1">
        <v>1997</v>
      </c>
      <c r="AM70" s="1" t="s">
        <v>83</v>
      </c>
    </row>
    <row r="71" spans="1:39" x14ac:dyDescent="0.25">
      <c r="A71" s="1">
        <v>338</v>
      </c>
      <c r="B71" s="1">
        <v>49</v>
      </c>
      <c r="C71" s="1">
        <v>348209</v>
      </c>
      <c r="D71" s="2">
        <v>34387</v>
      </c>
      <c r="E71" s="1" t="s">
        <v>58</v>
      </c>
      <c r="F71" s="1" t="s">
        <v>92</v>
      </c>
      <c r="G71" s="1">
        <v>1000</v>
      </c>
      <c r="H71" s="1">
        <v>1279.08</v>
      </c>
      <c r="I71" s="1">
        <v>0</v>
      </c>
      <c r="J71" s="1">
        <v>449718</v>
      </c>
      <c r="K71" s="1" t="s">
        <v>42</v>
      </c>
      <c r="L71" s="1" t="s">
        <v>43</v>
      </c>
      <c r="M71" s="1" t="s">
        <v>112</v>
      </c>
      <c r="N71" s="1" t="s">
        <v>171</v>
      </c>
      <c r="O71" s="1" t="s">
        <v>75</v>
      </c>
      <c r="P71" s="1">
        <v>0</v>
      </c>
      <c r="Q71" s="1">
        <v>-51500</v>
      </c>
      <c r="R71" s="2">
        <v>42062</v>
      </c>
      <c r="S71" s="1" t="s">
        <v>139</v>
      </c>
      <c r="T71" s="1" t="s">
        <v>63</v>
      </c>
      <c r="U71" s="1" t="s">
        <v>64</v>
      </c>
      <c r="V71" s="1" t="s">
        <v>94</v>
      </c>
      <c r="W71" s="1" t="s">
        <v>122</v>
      </c>
      <c r="X71" s="1" t="s">
        <v>66</v>
      </c>
      <c r="Y71" s="1" t="s">
        <v>241</v>
      </c>
      <c r="Z71" s="1">
        <v>13</v>
      </c>
      <c r="AA71" s="1">
        <v>1</v>
      </c>
      <c r="AB71" s="1" t="s">
        <v>80</v>
      </c>
      <c r="AC71" s="1">
        <v>0</v>
      </c>
      <c r="AD71" s="1">
        <v>1</v>
      </c>
      <c r="AE71" s="1" t="s">
        <v>63</v>
      </c>
      <c r="AF71" s="1">
        <v>4300</v>
      </c>
      <c r="AG71" s="1">
        <v>860</v>
      </c>
      <c r="AH71" s="1">
        <v>860</v>
      </c>
      <c r="AI71" s="1">
        <v>2580</v>
      </c>
      <c r="AJ71" s="1" t="s">
        <v>130</v>
      </c>
      <c r="AK71" s="1" t="s">
        <v>131</v>
      </c>
      <c r="AL71" s="1">
        <v>2004</v>
      </c>
      <c r="AM71" s="1" t="s">
        <v>83</v>
      </c>
    </row>
    <row r="72" spans="1:39" x14ac:dyDescent="0.25">
      <c r="A72" s="1">
        <v>271</v>
      </c>
      <c r="B72" s="1">
        <v>42</v>
      </c>
      <c r="C72" s="1">
        <v>486676</v>
      </c>
      <c r="D72" s="2">
        <v>40770</v>
      </c>
      <c r="E72" s="1" t="s">
        <v>40</v>
      </c>
      <c r="F72" s="1" t="s">
        <v>70</v>
      </c>
      <c r="G72" s="1">
        <v>500</v>
      </c>
      <c r="H72" s="1">
        <v>1105.49</v>
      </c>
      <c r="I72" s="1">
        <v>0</v>
      </c>
      <c r="J72" s="1">
        <v>463181</v>
      </c>
      <c r="K72" s="1" t="s">
        <v>71</v>
      </c>
      <c r="L72" s="1" t="s">
        <v>93</v>
      </c>
      <c r="M72" s="1" t="s">
        <v>102</v>
      </c>
      <c r="N72" s="1" t="s">
        <v>45</v>
      </c>
      <c r="O72" s="1" t="s">
        <v>75</v>
      </c>
      <c r="P72" s="1">
        <v>56200</v>
      </c>
      <c r="Q72" s="1">
        <v>-50000</v>
      </c>
      <c r="R72" s="2">
        <v>42055</v>
      </c>
      <c r="S72" s="1" t="s">
        <v>76</v>
      </c>
      <c r="T72" s="1" t="s">
        <v>48</v>
      </c>
      <c r="U72" s="1" t="s">
        <v>49</v>
      </c>
      <c r="V72" s="1" t="s">
        <v>121</v>
      </c>
      <c r="W72" s="1" t="s">
        <v>51</v>
      </c>
      <c r="X72" s="1" t="s">
        <v>123</v>
      </c>
      <c r="Y72" s="1" t="s">
        <v>242</v>
      </c>
      <c r="Z72" s="1">
        <v>12</v>
      </c>
      <c r="AA72" s="1">
        <v>2</v>
      </c>
      <c r="AB72" s="1" t="s">
        <v>63</v>
      </c>
      <c r="AC72" s="1">
        <v>2</v>
      </c>
      <c r="AD72" s="1">
        <v>3</v>
      </c>
      <c r="AE72" s="1" t="s">
        <v>63</v>
      </c>
      <c r="AF72" s="1">
        <v>68310</v>
      </c>
      <c r="AG72" s="1">
        <v>12420</v>
      </c>
      <c r="AH72" s="1">
        <v>6210</v>
      </c>
      <c r="AI72" s="1">
        <v>49680</v>
      </c>
      <c r="AJ72" s="1" t="s">
        <v>110</v>
      </c>
      <c r="AK72" s="1" t="s">
        <v>135</v>
      </c>
      <c r="AL72" s="1">
        <v>2003</v>
      </c>
      <c r="AM72" s="1" t="s">
        <v>57</v>
      </c>
    </row>
    <row r="73" spans="1:39" x14ac:dyDescent="0.25">
      <c r="A73" s="1">
        <v>222</v>
      </c>
      <c r="B73" s="1">
        <v>41</v>
      </c>
      <c r="C73" s="1">
        <v>260845</v>
      </c>
      <c r="D73" s="2">
        <v>36110</v>
      </c>
      <c r="E73" s="1" t="s">
        <v>40</v>
      </c>
      <c r="F73" s="1" t="s">
        <v>70</v>
      </c>
      <c r="G73" s="1">
        <v>2000</v>
      </c>
      <c r="H73" s="1">
        <v>1055.53</v>
      </c>
      <c r="I73" s="1">
        <v>0</v>
      </c>
      <c r="J73" s="1">
        <v>441992</v>
      </c>
      <c r="K73" s="1" t="s">
        <v>71</v>
      </c>
      <c r="L73" s="1" t="s">
        <v>43</v>
      </c>
      <c r="M73" s="1" t="s">
        <v>85</v>
      </c>
      <c r="N73" s="1" t="s">
        <v>243</v>
      </c>
      <c r="O73" s="1" t="s">
        <v>143</v>
      </c>
      <c r="P73" s="1">
        <v>37800</v>
      </c>
      <c r="Q73" s="1">
        <v>-50300</v>
      </c>
      <c r="R73" s="2">
        <v>42043</v>
      </c>
      <c r="S73" s="1" t="s">
        <v>47</v>
      </c>
      <c r="T73" s="1" t="s">
        <v>87</v>
      </c>
      <c r="U73" s="1" t="s">
        <v>108</v>
      </c>
      <c r="V73" s="1" t="s">
        <v>121</v>
      </c>
      <c r="W73" s="1" t="s">
        <v>114</v>
      </c>
      <c r="X73" s="1" t="s">
        <v>157</v>
      </c>
      <c r="Y73" s="1" t="s">
        <v>244</v>
      </c>
      <c r="Z73" s="1">
        <v>7</v>
      </c>
      <c r="AA73" s="1">
        <v>1</v>
      </c>
      <c r="AB73" s="1" t="s">
        <v>80</v>
      </c>
      <c r="AC73" s="1">
        <v>0</v>
      </c>
      <c r="AD73" s="1">
        <v>2</v>
      </c>
      <c r="AE73" s="1" t="s">
        <v>80</v>
      </c>
      <c r="AF73" s="1">
        <v>61290</v>
      </c>
      <c r="AG73" s="1">
        <v>6810</v>
      </c>
      <c r="AH73" s="1">
        <v>6810</v>
      </c>
      <c r="AI73" s="1">
        <v>47670</v>
      </c>
      <c r="AJ73" s="1" t="s">
        <v>210</v>
      </c>
      <c r="AK73" s="1" t="s">
        <v>211</v>
      </c>
      <c r="AL73" s="1">
        <v>1995</v>
      </c>
      <c r="AM73" s="1" t="s">
        <v>57</v>
      </c>
    </row>
    <row r="74" spans="1:39" x14ac:dyDescent="0.25">
      <c r="A74" s="1">
        <v>199</v>
      </c>
      <c r="B74" s="1">
        <v>41</v>
      </c>
      <c r="C74" s="1">
        <v>657045</v>
      </c>
      <c r="D74" s="2">
        <v>35037</v>
      </c>
      <c r="E74" s="1" t="s">
        <v>40</v>
      </c>
      <c r="F74" s="1" t="s">
        <v>41</v>
      </c>
      <c r="G74" s="1">
        <v>1000</v>
      </c>
      <c r="H74" s="1">
        <v>895.83</v>
      </c>
      <c r="I74" s="1">
        <v>0</v>
      </c>
      <c r="J74" s="1">
        <v>452597</v>
      </c>
      <c r="K74" s="1" t="s">
        <v>71</v>
      </c>
      <c r="L74" s="1" t="s">
        <v>93</v>
      </c>
      <c r="M74" s="1" t="s">
        <v>73</v>
      </c>
      <c r="N74" s="1" t="s">
        <v>166</v>
      </c>
      <c r="O74" s="1" t="s">
        <v>46</v>
      </c>
      <c r="P74" s="1">
        <v>0</v>
      </c>
      <c r="Q74" s="1">
        <v>0</v>
      </c>
      <c r="R74" s="2">
        <v>42046</v>
      </c>
      <c r="S74" s="1" t="s">
        <v>47</v>
      </c>
      <c r="T74" s="1" t="s">
        <v>77</v>
      </c>
      <c r="U74" s="1" t="s">
        <v>64</v>
      </c>
      <c r="V74" s="1" t="s">
        <v>137</v>
      </c>
      <c r="W74" s="1" t="s">
        <v>122</v>
      </c>
      <c r="X74" s="1" t="s">
        <v>88</v>
      </c>
      <c r="Y74" s="1" t="s">
        <v>245</v>
      </c>
      <c r="Z74" s="1">
        <v>10</v>
      </c>
      <c r="AA74" s="1">
        <v>1</v>
      </c>
      <c r="AB74" s="1" t="s">
        <v>80</v>
      </c>
      <c r="AC74" s="1">
        <v>1</v>
      </c>
      <c r="AD74" s="1">
        <v>2</v>
      </c>
      <c r="AE74" s="1" t="s">
        <v>80</v>
      </c>
      <c r="AF74" s="1">
        <v>30100</v>
      </c>
      <c r="AG74" s="1">
        <v>3010</v>
      </c>
      <c r="AH74" s="1">
        <v>0</v>
      </c>
      <c r="AI74" s="1">
        <v>27090</v>
      </c>
      <c r="AJ74" s="1" t="s">
        <v>90</v>
      </c>
      <c r="AK74" s="1" t="s">
        <v>246</v>
      </c>
      <c r="AL74" s="1">
        <v>1999</v>
      </c>
      <c r="AM74" s="1" t="s">
        <v>83</v>
      </c>
    </row>
    <row r="75" spans="1:39" x14ac:dyDescent="0.25">
      <c r="A75" s="1">
        <v>215</v>
      </c>
      <c r="B75" s="1">
        <v>37</v>
      </c>
      <c r="C75" s="1">
        <v>761189</v>
      </c>
      <c r="D75" s="2">
        <v>37618</v>
      </c>
      <c r="E75" s="1" t="s">
        <v>58</v>
      </c>
      <c r="F75" s="1" t="s">
        <v>70</v>
      </c>
      <c r="G75" s="1">
        <v>500</v>
      </c>
      <c r="H75" s="1">
        <v>1632.93</v>
      </c>
      <c r="I75" s="1">
        <v>0</v>
      </c>
      <c r="J75" s="1">
        <v>614417</v>
      </c>
      <c r="K75" s="1" t="s">
        <v>71</v>
      </c>
      <c r="L75" s="1" t="s">
        <v>142</v>
      </c>
      <c r="M75" s="1" t="s">
        <v>146</v>
      </c>
      <c r="N75" s="1" t="s">
        <v>113</v>
      </c>
      <c r="O75" s="1" t="s">
        <v>143</v>
      </c>
      <c r="P75" s="1">
        <v>0</v>
      </c>
      <c r="Q75" s="1">
        <v>-42900</v>
      </c>
      <c r="R75" s="2">
        <v>42058</v>
      </c>
      <c r="S75" s="1" t="s">
        <v>76</v>
      </c>
      <c r="T75" s="1" t="s">
        <v>77</v>
      </c>
      <c r="U75" s="1" t="s">
        <v>64</v>
      </c>
      <c r="V75" s="1" t="s">
        <v>100</v>
      </c>
      <c r="W75" s="1" t="s">
        <v>51</v>
      </c>
      <c r="X75" s="1" t="s">
        <v>66</v>
      </c>
      <c r="Y75" s="1" t="s">
        <v>247</v>
      </c>
      <c r="Z75" s="1">
        <v>7</v>
      </c>
      <c r="AA75" s="1">
        <v>3</v>
      </c>
      <c r="AB75" s="1" t="s">
        <v>80</v>
      </c>
      <c r="AC75" s="1">
        <v>2</v>
      </c>
      <c r="AD75" s="1">
        <v>0</v>
      </c>
      <c r="AE75" s="1" t="s">
        <v>54</v>
      </c>
      <c r="AF75" s="1">
        <v>57120</v>
      </c>
      <c r="AG75" s="1">
        <v>9520</v>
      </c>
      <c r="AH75" s="1">
        <v>4760</v>
      </c>
      <c r="AI75" s="1">
        <v>42840</v>
      </c>
      <c r="AJ75" s="1" t="s">
        <v>68</v>
      </c>
      <c r="AK75" s="1" t="s">
        <v>194</v>
      </c>
      <c r="AL75" s="1">
        <v>2002</v>
      </c>
      <c r="AM75" s="1" t="s">
        <v>83</v>
      </c>
    </row>
    <row r="76" spans="1:39" x14ac:dyDescent="0.25">
      <c r="A76" s="1">
        <v>192</v>
      </c>
      <c r="B76" s="1">
        <v>40</v>
      </c>
      <c r="C76" s="1">
        <v>175177</v>
      </c>
      <c r="D76" s="2">
        <v>38092</v>
      </c>
      <c r="E76" s="1" t="s">
        <v>84</v>
      </c>
      <c r="F76" s="1" t="s">
        <v>70</v>
      </c>
      <c r="G76" s="1">
        <v>1000</v>
      </c>
      <c r="H76" s="1">
        <v>1405.99</v>
      </c>
      <c r="I76" s="1">
        <v>0</v>
      </c>
      <c r="J76" s="1">
        <v>472895</v>
      </c>
      <c r="K76" s="1" t="s">
        <v>71</v>
      </c>
      <c r="L76" s="1" t="s">
        <v>93</v>
      </c>
      <c r="M76" s="1" t="s">
        <v>73</v>
      </c>
      <c r="N76" s="1" t="s">
        <v>156</v>
      </c>
      <c r="O76" s="1" t="s">
        <v>120</v>
      </c>
      <c r="P76" s="1">
        <v>0</v>
      </c>
      <c r="Q76" s="1">
        <v>0</v>
      </c>
      <c r="R76" s="2">
        <v>42064</v>
      </c>
      <c r="S76" s="1" t="s">
        <v>76</v>
      </c>
      <c r="T76" s="1" t="s">
        <v>48</v>
      </c>
      <c r="U76" s="1" t="s">
        <v>64</v>
      </c>
      <c r="V76" s="1" t="s">
        <v>137</v>
      </c>
      <c r="W76" s="1" t="s">
        <v>65</v>
      </c>
      <c r="X76" s="1" t="s">
        <v>103</v>
      </c>
      <c r="Y76" s="1" t="s">
        <v>248</v>
      </c>
      <c r="Z76" s="1">
        <v>18</v>
      </c>
      <c r="AA76" s="1">
        <v>3</v>
      </c>
      <c r="AB76" s="1" t="s">
        <v>54</v>
      </c>
      <c r="AC76" s="1">
        <v>1</v>
      </c>
      <c r="AD76" s="1">
        <v>0</v>
      </c>
      <c r="AE76" s="1" t="s">
        <v>54</v>
      </c>
      <c r="AF76" s="1">
        <v>42930</v>
      </c>
      <c r="AG76" s="1">
        <v>9540</v>
      </c>
      <c r="AH76" s="1">
        <v>4770</v>
      </c>
      <c r="AI76" s="1">
        <v>28620</v>
      </c>
      <c r="AJ76" s="1" t="s">
        <v>188</v>
      </c>
      <c r="AK76" s="1" t="s">
        <v>239</v>
      </c>
      <c r="AL76" s="1">
        <v>2005</v>
      </c>
      <c r="AM76" s="1" t="s">
        <v>83</v>
      </c>
    </row>
    <row r="77" spans="1:39" x14ac:dyDescent="0.25">
      <c r="A77" s="1">
        <v>120</v>
      </c>
      <c r="B77" s="1">
        <v>35</v>
      </c>
      <c r="C77" s="1">
        <v>116700</v>
      </c>
      <c r="D77" s="2">
        <v>36924</v>
      </c>
      <c r="E77" s="1" t="s">
        <v>40</v>
      </c>
      <c r="F77" s="1" t="s">
        <v>70</v>
      </c>
      <c r="G77" s="1">
        <v>1000</v>
      </c>
      <c r="H77" s="1">
        <v>1425.54</v>
      </c>
      <c r="I77" s="1">
        <v>0</v>
      </c>
      <c r="J77" s="1">
        <v>475847</v>
      </c>
      <c r="K77" s="1" t="s">
        <v>71</v>
      </c>
      <c r="L77" s="1" t="s">
        <v>132</v>
      </c>
      <c r="M77" s="1" t="s">
        <v>146</v>
      </c>
      <c r="N77" s="1" t="s">
        <v>99</v>
      </c>
      <c r="O77" s="1" t="s">
        <v>61</v>
      </c>
      <c r="P77" s="1">
        <v>78300</v>
      </c>
      <c r="Q77" s="1">
        <v>0</v>
      </c>
      <c r="R77" s="2">
        <v>42019</v>
      </c>
      <c r="S77" s="1" t="s">
        <v>76</v>
      </c>
      <c r="T77" s="1" t="s">
        <v>87</v>
      </c>
      <c r="U77" s="1" t="s">
        <v>108</v>
      </c>
      <c r="V77" s="1" t="s">
        <v>137</v>
      </c>
      <c r="W77" s="1" t="s">
        <v>51</v>
      </c>
      <c r="X77" s="1" t="s">
        <v>66</v>
      </c>
      <c r="Y77" s="1" t="s">
        <v>249</v>
      </c>
      <c r="Z77" s="1">
        <v>22</v>
      </c>
      <c r="AA77" s="1">
        <v>3</v>
      </c>
      <c r="AB77" s="1" t="s">
        <v>80</v>
      </c>
      <c r="AC77" s="1">
        <v>2</v>
      </c>
      <c r="AD77" s="1">
        <v>0</v>
      </c>
      <c r="AE77" s="1" t="s">
        <v>80</v>
      </c>
      <c r="AF77" s="1">
        <v>51210</v>
      </c>
      <c r="AG77" s="1">
        <v>11380</v>
      </c>
      <c r="AH77" s="1">
        <v>5690</v>
      </c>
      <c r="AI77" s="1">
        <v>34140</v>
      </c>
      <c r="AJ77" s="1" t="s">
        <v>130</v>
      </c>
      <c r="AK77" s="1" t="s">
        <v>250</v>
      </c>
      <c r="AL77" s="1">
        <v>2010</v>
      </c>
      <c r="AM77" s="1" t="s">
        <v>83</v>
      </c>
    </row>
    <row r="78" spans="1:39" x14ac:dyDescent="0.25">
      <c r="A78" s="1">
        <v>270</v>
      </c>
      <c r="B78" s="1">
        <v>45</v>
      </c>
      <c r="C78" s="1">
        <v>166264</v>
      </c>
      <c r="D78" s="2">
        <v>40190</v>
      </c>
      <c r="E78" s="1" t="s">
        <v>40</v>
      </c>
      <c r="F78" s="1" t="s">
        <v>92</v>
      </c>
      <c r="G78" s="1">
        <v>1000</v>
      </c>
      <c r="H78" s="1">
        <v>1038.0899999999999</v>
      </c>
      <c r="I78" s="1">
        <v>0</v>
      </c>
      <c r="J78" s="1">
        <v>476978</v>
      </c>
      <c r="K78" s="1" t="s">
        <v>71</v>
      </c>
      <c r="L78" s="1" t="s">
        <v>142</v>
      </c>
      <c r="M78" s="1" t="s">
        <v>160</v>
      </c>
      <c r="N78" s="1" t="s">
        <v>113</v>
      </c>
      <c r="O78" s="1" t="s">
        <v>46</v>
      </c>
      <c r="P78" s="1">
        <v>0</v>
      </c>
      <c r="Q78" s="1">
        <v>-19700</v>
      </c>
      <c r="R78" s="2">
        <v>42018</v>
      </c>
      <c r="S78" s="1" t="s">
        <v>76</v>
      </c>
      <c r="T78" s="1" t="s">
        <v>87</v>
      </c>
      <c r="U78" s="1" t="s">
        <v>64</v>
      </c>
      <c r="V78" s="1" t="s">
        <v>100</v>
      </c>
      <c r="W78" s="1" t="s">
        <v>78</v>
      </c>
      <c r="X78" s="1" t="s">
        <v>103</v>
      </c>
      <c r="Y78" s="1" t="s">
        <v>251</v>
      </c>
      <c r="Z78" s="1">
        <v>18</v>
      </c>
      <c r="AA78" s="1">
        <v>3</v>
      </c>
      <c r="AB78" s="1" t="s">
        <v>80</v>
      </c>
      <c r="AC78" s="1">
        <v>1</v>
      </c>
      <c r="AD78" s="1">
        <v>1</v>
      </c>
      <c r="AE78" s="1" t="s">
        <v>54</v>
      </c>
      <c r="AF78" s="1">
        <v>89400</v>
      </c>
      <c r="AG78" s="1">
        <v>14900</v>
      </c>
      <c r="AH78" s="1">
        <v>7450</v>
      </c>
      <c r="AI78" s="1">
        <v>67050</v>
      </c>
      <c r="AJ78" s="1" t="s">
        <v>154</v>
      </c>
      <c r="AK78" s="1" t="s">
        <v>155</v>
      </c>
      <c r="AL78" s="1">
        <v>1998</v>
      </c>
      <c r="AM78" s="1" t="s">
        <v>83</v>
      </c>
    </row>
    <row r="79" spans="1:39" x14ac:dyDescent="0.25">
      <c r="A79" s="1">
        <v>319</v>
      </c>
      <c r="B79" s="1">
        <v>47</v>
      </c>
      <c r="C79" s="1">
        <v>527945</v>
      </c>
      <c r="D79" s="2">
        <v>33708</v>
      </c>
      <c r="E79" s="1" t="s">
        <v>58</v>
      </c>
      <c r="F79" s="1" t="s">
        <v>41</v>
      </c>
      <c r="G79" s="1">
        <v>500</v>
      </c>
      <c r="H79" s="1">
        <v>1307.1099999999999</v>
      </c>
      <c r="I79" s="1">
        <v>0</v>
      </c>
      <c r="J79" s="1">
        <v>600648</v>
      </c>
      <c r="K79" s="1" t="s">
        <v>42</v>
      </c>
      <c r="L79" s="1" t="s">
        <v>142</v>
      </c>
      <c r="M79" s="1" t="s">
        <v>146</v>
      </c>
      <c r="N79" s="1" t="s">
        <v>127</v>
      </c>
      <c r="O79" s="1" t="s">
        <v>143</v>
      </c>
      <c r="P79" s="1">
        <v>0</v>
      </c>
      <c r="Q79" s="1">
        <v>0</v>
      </c>
      <c r="R79" s="2">
        <v>42052</v>
      </c>
      <c r="S79" s="1" t="s">
        <v>76</v>
      </c>
      <c r="T79" s="1" t="s">
        <v>87</v>
      </c>
      <c r="U79" s="1" t="s">
        <v>108</v>
      </c>
      <c r="V79" s="1" t="s">
        <v>50</v>
      </c>
      <c r="W79" s="1" t="s">
        <v>114</v>
      </c>
      <c r="X79" s="1" t="s">
        <v>157</v>
      </c>
      <c r="Y79" s="1" t="s">
        <v>252</v>
      </c>
      <c r="Z79" s="1">
        <v>22</v>
      </c>
      <c r="AA79" s="1">
        <v>3</v>
      </c>
      <c r="AB79" s="1" t="s">
        <v>80</v>
      </c>
      <c r="AC79" s="1">
        <v>0</v>
      </c>
      <c r="AD79" s="1">
        <v>2</v>
      </c>
      <c r="AE79" s="1" t="s">
        <v>63</v>
      </c>
      <c r="AF79" s="1">
        <v>59730</v>
      </c>
      <c r="AG79" s="1">
        <v>10860</v>
      </c>
      <c r="AH79" s="1">
        <v>10860</v>
      </c>
      <c r="AI79" s="1">
        <v>38010</v>
      </c>
      <c r="AJ79" s="1" t="s">
        <v>110</v>
      </c>
      <c r="AK79" s="1" t="s">
        <v>135</v>
      </c>
      <c r="AL79" s="1">
        <v>2005</v>
      </c>
      <c r="AM79" s="1" t="s">
        <v>83</v>
      </c>
    </row>
    <row r="80" spans="1:39" x14ac:dyDescent="0.25">
      <c r="A80" s="1">
        <v>194</v>
      </c>
      <c r="B80" s="1">
        <v>39</v>
      </c>
      <c r="C80" s="1">
        <v>627540</v>
      </c>
      <c r="D80" s="2">
        <v>40319</v>
      </c>
      <c r="E80" s="1" t="s">
        <v>40</v>
      </c>
      <c r="F80" s="1" t="s">
        <v>92</v>
      </c>
      <c r="G80" s="1">
        <v>1000</v>
      </c>
      <c r="H80" s="1">
        <v>1489.24</v>
      </c>
      <c r="I80" s="1">
        <v>6000000</v>
      </c>
      <c r="J80" s="1">
        <v>608335</v>
      </c>
      <c r="K80" s="1" t="s">
        <v>71</v>
      </c>
      <c r="L80" s="1" t="s">
        <v>162</v>
      </c>
      <c r="M80" s="1" t="s">
        <v>112</v>
      </c>
      <c r="N80" s="1" t="s">
        <v>171</v>
      </c>
      <c r="O80" s="1" t="s">
        <v>120</v>
      </c>
      <c r="P80" s="1">
        <v>0</v>
      </c>
      <c r="Q80" s="1">
        <v>-45000</v>
      </c>
      <c r="R80" s="2">
        <v>42028</v>
      </c>
      <c r="S80" s="1" t="s">
        <v>62</v>
      </c>
      <c r="T80" s="1" t="s">
        <v>63</v>
      </c>
      <c r="U80" s="1" t="s">
        <v>64</v>
      </c>
      <c r="V80" s="1" t="s">
        <v>94</v>
      </c>
      <c r="W80" s="1" t="s">
        <v>51</v>
      </c>
      <c r="X80" s="1" t="s">
        <v>103</v>
      </c>
      <c r="Y80" s="1" t="s">
        <v>253</v>
      </c>
      <c r="Z80" s="1">
        <v>15</v>
      </c>
      <c r="AA80" s="1">
        <v>1</v>
      </c>
      <c r="AB80" s="1" t="s">
        <v>54</v>
      </c>
      <c r="AC80" s="1">
        <v>2</v>
      </c>
      <c r="AD80" s="1">
        <v>2</v>
      </c>
      <c r="AE80" s="1" t="s">
        <v>54</v>
      </c>
      <c r="AF80" s="1">
        <v>8060</v>
      </c>
      <c r="AG80" s="1">
        <v>1240</v>
      </c>
      <c r="AH80" s="1">
        <v>1240</v>
      </c>
      <c r="AI80" s="1">
        <v>5580</v>
      </c>
      <c r="AJ80" s="1" t="s">
        <v>55</v>
      </c>
      <c r="AK80" s="1">
        <v>95</v>
      </c>
      <c r="AL80" s="1">
        <v>2004</v>
      </c>
      <c r="AM80" s="1" t="s">
        <v>83</v>
      </c>
    </row>
    <row r="81" spans="1:39" x14ac:dyDescent="0.25">
      <c r="A81" s="1">
        <v>227</v>
      </c>
      <c r="B81" s="1">
        <v>38</v>
      </c>
      <c r="C81" s="1">
        <v>279422</v>
      </c>
      <c r="D81" s="2">
        <v>41574</v>
      </c>
      <c r="E81" s="1" t="s">
        <v>40</v>
      </c>
      <c r="F81" s="1" t="s">
        <v>92</v>
      </c>
      <c r="G81" s="1">
        <v>500</v>
      </c>
      <c r="H81" s="1">
        <v>976.67</v>
      </c>
      <c r="I81" s="1">
        <v>0</v>
      </c>
      <c r="J81" s="1">
        <v>471600</v>
      </c>
      <c r="K81" s="1" t="s">
        <v>71</v>
      </c>
      <c r="L81" s="1" t="s">
        <v>72</v>
      </c>
      <c r="M81" s="1" t="s">
        <v>160</v>
      </c>
      <c r="N81" s="1" t="s">
        <v>174</v>
      </c>
      <c r="O81" s="1" t="s">
        <v>86</v>
      </c>
      <c r="P81" s="1">
        <v>0</v>
      </c>
      <c r="Q81" s="1">
        <v>0</v>
      </c>
      <c r="R81" s="2">
        <v>42025</v>
      </c>
      <c r="S81" s="1" t="s">
        <v>47</v>
      </c>
      <c r="T81" s="1" t="s">
        <v>77</v>
      </c>
      <c r="U81" s="1" t="s">
        <v>49</v>
      </c>
      <c r="V81" s="1" t="s">
        <v>100</v>
      </c>
      <c r="W81" s="1" t="s">
        <v>51</v>
      </c>
      <c r="X81" s="1" t="s">
        <v>157</v>
      </c>
      <c r="Y81" s="1" t="s">
        <v>254</v>
      </c>
      <c r="Z81" s="1">
        <v>16</v>
      </c>
      <c r="AA81" s="1">
        <v>1</v>
      </c>
      <c r="AB81" s="1" t="s">
        <v>63</v>
      </c>
      <c r="AC81" s="1">
        <v>1</v>
      </c>
      <c r="AD81" s="1">
        <v>2</v>
      </c>
      <c r="AE81" s="1" t="s">
        <v>63</v>
      </c>
      <c r="AF81" s="1">
        <v>72200</v>
      </c>
      <c r="AG81" s="1">
        <v>14440</v>
      </c>
      <c r="AH81" s="1">
        <v>7220</v>
      </c>
      <c r="AI81" s="1">
        <v>50540</v>
      </c>
      <c r="AJ81" s="1" t="s">
        <v>188</v>
      </c>
      <c r="AK81" s="1" t="s">
        <v>202</v>
      </c>
      <c r="AL81" s="1">
        <v>2013</v>
      </c>
      <c r="AM81" s="1" t="s">
        <v>57</v>
      </c>
    </row>
    <row r="82" spans="1:39" x14ac:dyDescent="0.25">
      <c r="A82" s="1">
        <v>137</v>
      </c>
      <c r="B82" s="1">
        <v>31</v>
      </c>
      <c r="C82" s="1">
        <v>484200</v>
      </c>
      <c r="D82" s="2">
        <v>34619</v>
      </c>
      <c r="E82" s="1" t="s">
        <v>40</v>
      </c>
      <c r="F82" s="1" t="s">
        <v>41</v>
      </c>
      <c r="G82" s="1">
        <v>2000</v>
      </c>
      <c r="H82" s="1">
        <v>1340.43</v>
      </c>
      <c r="I82" s="1">
        <v>0</v>
      </c>
      <c r="J82" s="1">
        <v>441175</v>
      </c>
      <c r="K82" s="1" t="s">
        <v>42</v>
      </c>
      <c r="L82" s="1" t="s">
        <v>132</v>
      </c>
      <c r="M82" s="1" t="s">
        <v>126</v>
      </c>
      <c r="N82" s="1" t="s">
        <v>166</v>
      </c>
      <c r="O82" s="1" t="s">
        <v>46</v>
      </c>
      <c r="P82" s="1">
        <v>52700</v>
      </c>
      <c r="Q82" s="1">
        <v>-40600</v>
      </c>
      <c r="R82" s="2">
        <v>42054</v>
      </c>
      <c r="S82" s="1" t="s">
        <v>76</v>
      </c>
      <c r="T82" s="1" t="s">
        <v>48</v>
      </c>
      <c r="U82" s="1" t="s">
        <v>64</v>
      </c>
      <c r="V82" s="1" t="s">
        <v>137</v>
      </c>
      <c r="W82" s="1" t="s">
        <v>122</v>
      </c>
      <c r="X82" s="1" t="s">
        <v>88</v>
      </c>
      <c r="Y82" s="1" t="s">
        <v>255</v>
      </c>
      <c r="Z82" s="1">
        <v>6</v>
      </c>
      <c r="AA82" s="1">
        <v>3</v>
      </c>
      <c r="AB82" s="1" t="s">
        <v>80</v>
      </c>
      <c r="AC82" s="1">
        <v>1</v>
      </c>
      <c r="AD82" s="1">
        <v>2</v>
      </c>
      <c r="AE82" s="1" t="s">
        <v>80</v>
      </c>
      <c r="AF82" s="1">
        <v>50800</v>
      </c>
      <c r="AG82" s="1">
        <v>10160</v>
      </c>
      <c r="AH82" s="1">
        <v>10160</v>
      </c>
      <c r="AI82" s="1">
        <v>30480</v>
      </c>
      <c r="AJ82" s="1" t="s">
        <v>96</v>
      </c>
      <c r="AK82" s="1" t="s">
        <v>149</v>
      </c>
      <c r="AL82" s="1">
        <v>2005</v>
      </c>
      <c r="AM82" s="1" t="s">
        <v>83</v>
      </c>
    </row>
    <row r="83" spans="1:39" x14ac:dyDescent="0.25">
      <c r="A83" s="1">
        <v>244</v>
      </c>
      <c r="C83" s="1">
        <v>645258</v>
      </c>
      <c r="D83" s="2">
        <v>35615</v>
      </c>
      <c r="E83" s="1" t="s">
        <v>40</v>
      </c>
      <c r="F83" s="1" t="s">
        <v>92</v>
      </c>
      <c r="G83" s="1">
        <v>2000</v>
      </c>
      <c r="H83" s="1">
        <v>1267.81</v>
      </c>
      <c r="I83" s="1">
        <v>5000000</v>
      </c>
      <c r="J83" s="1">
        <v>603123</v>
      </c>
      <c r="K83" s="1" t="s">
        <v>71</v>
      </c>
      <c r="L83" s="1" t="s">
        <v>125</v>
      </c>
      <c r="M83" s="1" t="s">
        <v>126</v>
      </c>
      <c r="N83" s="1" t="s">
        <v>182</v>
      </c>
      <c r="O83" s="1" t="s">
        <v>120</v>
      </c>
      <c r="P83" s="1">
        <v>0</v>
      </c>
      <c r="Q83" s="1">
        <v>0</v>
      </c>
      <c r="R83" s="2">
        <v>42007</v>
      </c>
      <c r="S83" s="1" t="s">
        <v>62</v>
      </c>
      <c r="T83" s="1" t="s">
        <v>63</v>
      </c>
      <c r="U83" s="1" t="s">
        <v>213</v>
      </c>
      <c r="V83" s="1" t="s">
        <v>94</v>
      </c>
      <c r="W83" s="1" t="s">
        <v>122</v>
      </c>
      <c r="X83" s="1" t="s">
        <v>157</v>
      </c>
      <c r="Y83" s="1" t="s">
        <v>256</v>
      </c>
      <c r="Z83" s="1">
        <v>10</v>
      </c>
      <c r="AA83" s="1">
        <v>1</v>
      </c>
      <c r="AB83" s="1" t="s">
        <v>63</v>
      </c>
      <c r="AC83" s="1">
        <v>2</v>
      </c>
      <c r="AD83" s="1">
        <v>1</v>
      </c>
      <c r="AE83" s="1" t="s">
        <v>63</v>
      </c>
      <c r="AF83" s="1">
        <v>6600</v>
      </c>
      <c r="AG83" s="1">
        <v>660</v>
      </c>
      <c r="AH83" s="1">
        <v>1320</v>
      </c>
      <c r="AI83" s="1">
        <v>4620</v>
      </c>
      <c r="AJ83" s="1" t="s">
        <v>96</v>
      </c>
      <c r="AK83" s="1" t="s">
        <v>159</v>
      </c>
      <c r="AL83" s="1">
        <v>2005</v>
      </c>
      <c r="AM83" s="1" t="s">
        <v>83</v>
      </c>
    </row>
    <row r="84" spans="1:39" x14ac:dyDescent="0.25">
      <c r="A84" s="1">
        <v>78</v>
      </c>
      <c r="B84" s="1">
        <v>29</v>
      </c>
      <c r="C84" s="1">
        <v>694662</v>
      </c>
      <c r="D84" s="2">
        <v>40589</v>
      </c>
      <c r="E84" s="1" t="s">
        <v>84</v>
      </c>
      <c r="F84" s="1" t="s">
        <v>41</v>
      </c>
      <c r="G84" s="1">
        <v>1000</v>
      </c>
      <c r="H84" s="1">
        <v>1234.2</v>
      </c>
      <c r="I84" s="1">
        <v>6000000</v>
      </c>
      <c r="J84" s="1">
        <v>457767</v>
      </c>
      <c r="K84" s="1" t="s">
        <v>42</v>
      </c>
      <c r="L84" s="1" t="s">
        <v>125</v>
      </c>
      <c r="M84" s="1" t="s">
        <v>112</v>
      </c>
      <c r="N84" s="1" t="s">
        <v>99</v>
      </c>
      <c r="O84" s="1" t="s">
        <v>61</v>
      </c>
      <c r="P84" s="1">
        <v>0</v>
      </c>
      <c r="Q84" s="1">
        <v>0</v>
      </c>
      <c r="R84" s="2">
        <v>42033</v>
      </c>
      <c r="S84" s="1" t="s">
        <v>62</v>
      </c>
      <c r="T84" s="1" t="s">
        <v>63</v>
      </c>
      <c r="U84" s="1" t="s">
        <v>64</v>
      </c>
      <c r="V84" s="1" t="s">
        <v>50</v>
      </c>
      <c r="W84" s="1" t="s">
        <v>78</v>
      </c>
      <c r="X84" s="1" t="s">
        <v>157</v>
      </c>
      <c r="Y84" s="1" t="s">
        <v>257</v>
      </c>
      <c r="Z84" s="1">
        <v>3</v>
      </c>
      <c r="AA84" s="1">
        <v>1</v>
      </c>
      <c r="AB84" s="1" t="s">
        <v>54</v>
      </c>
      <c r="AC84" s="1">
        <v>2</v>
      </c>
      <c r="AD84" s="1">
        <v>2</v>
      </c>
      <c r="AE84" s="1" t="s">
        <v>80</v>
      </c>
      <c r="AF84" s="1">
        <v>7500</v>
      </c>
      <c r="AG84" s="1">
        <v>750</v>
      </c>
      <c r="AH84" s="1">
        <v>1500</v>
      </c>
      <c r="AI84" s="1">
        <v>5250</v>
      </c>
      <c r="AJ84" s="1" t="s">
        <v>105</v>
      </c>
      <c r="AK84" s="1" t="s">
        <v>152</v>
      </c>
      <c r="AL84" s="1">
        <v>2002</v>
      </c>
      <c r="AM84" s="1" t="s">
        <v>83</v>
      </c>
    </row>
    <row r="85" spans="1:39" x14ac:dyDescent="0.25">
      <c r="A85" s="1">
        <v>200</v>
      </c>
      <c r="B85" s="1">
        <v>35</v>
      </c>
      <c r="C85" s="1">
        <v>960680</v>
      </c>
      <c r="D85" s="2">
        <v>34567</v>
      </c>
      <c r="E85" s="1" t="s">
        <v>58</v>
      </c>
      <c r="F85" s="1" t="s">
        <v>41</v>
      </c>
      <c r="G85" s="1">
        <v>2000</v>
      </c>
      <c r="H85" s="1">
        <v>1318.06</v>
      </c>
      <c r="I85" s="1">
        <v>0</v>
      </c>
      <c r="J85" s="1">
        <v>618498</v>
      </c>
      <c r="K85" s="1" t="s">
        <v>42</v>
      </c>
      <c r="L85" s="1" t="s">
        <v>132</v>
      </c>
      <c r="M85" s="1" t="s">
        <v>126</v>
      </c>
      <c r="N85" s="1" t="s">
        <v>182</v>
      </c>
      <c r="O85" s="1" t="s">
        <v>120</v>
      </c>
      <c r="P85" s="1">
        <v>57300</v>
      </c>
      <c r="Q85" s="1">
        <v>-80600</v>
      </c>
      <c r="R85" s="2">
        <v>42023</v>
      </c>
      <c r="S85" s="1" t="s">
        <v>62</v>
      </c>
      <c r="T85" s="1" t="s">
        <v>63</v>
      </c>
      <c r="U85" s="1" t="s">
        <v>213</v>
      </c>
      <c r="V85" s="1" t="s">
        <v>94</v>
      </c>
      <c r="W85" s="1" t="s">
        <v>65</v>
      </c>
      <c r="X85" s="1" t="s">
        <v>123</v>
      </c>
      <c r="Y85" s="1" t="s">
        <v>258</v>
      </c>
      <c r="Z85" s="1">
        <v>13</v>
      </c>
      <c r="AA85" s="1">
        <v>1</v>
      </c>
      <c r="AB85" s="1" t="s">
        <v>80</v>
      </c>
      <c r="AC85" s="1">
        <v>0</v>
      </c>
      <c r="AD85" s="1">
        <v>3</v>
      </c>
      <c r="AE85" s="1" t="s">
        <v>54</v>
      </c>
      <c r="AF85" s="1">
        <v>6490</v>
      </c>
      <c r="AG85" s="1">
        <v>1180</v>
      </c>
      <c r="AH85" s="1">
        <v>1180</v>
      </c>
      <c r="AI85" s="1">
        <v>4130</v>
      </c>
      <c r="AJ85" s="1" t="s">
        <v>215</v>
      </c>
      <c r="AK85" s="1" t="s">
        <v>259</v>
      </c>
      <c r="AL85" s="1">
        <v>2002</v>
      </c>
      <c r="AM85" s="1" t="s">
        <v>83</v>
      </c>
    </row>
    <row r="86" spans="1:39" x14ac:dyDescent="0.25">
      <c r="A86" s="1">
        <v>284</v>
      </c>
      <c r="B86" s="1">
        <v>48</v>
      </c>
      <c r="C86" s="1">
        <v>498140</v>
      </c>
      <c r="D86" s="2">
        <v>35565</v>
      </c>
      <c r="E86" s="1" t="s">
        <v>58</v>
      </c>
      <c r="F86" s="1" t="s">
        <v>92</v>
      </c>
      <c r="G86" s="1">
        <v>2000</v>
      </c>
      <c r="H86" s="1">
        <v>769.95</v>
      </c>
      <c r="I86" s="1">
        <v>0</v>
      </c>
      <c r="J86" s="1">
        <v>605486</v>
      </c>
      <c r="K86" s="1" t="s">
        <v>42</v>
      </c>
      <c r="L86" s="1" t="s">
        <v>125</v>
      </c>
      <c r="M86" s="1" t="s">
        <v>102</v>
      </c>
      <c r="N86" s="1" t="s">
        <v>147</v>
      </c>
      <c r="O86" s="1" t="s">
        <v>143</v>
      </c>
      <c r="P86" s="1">
        <v>0</v>
      </c>
      <c r="Q86" s="1">
        <v>-44200</v>
      </c>
      <c r="R86" s="2">
        <v>42023</v>
      </c>
      <c r="S86" s="1" t="s">
        <v>76</v>
      </c>
      <c r="T86" s="1" t="s">
        <v>48</v>
      </c>
      <c r="U86" s="1" t="s">
        <v>49</v>
      </c>
      <c r="V86" s="1" t="s">
        <v>137</v>
      </c>
      <c r="W86" s="1" t="s">
        <v>78</v>
      </c>
      <c r="X86" s="1" t="s">
        <v>123</v>
      </c>
      <c r="Y86" s="1" t="s">
        <v>260</v>
      </c>
      <c r="Z86" s="1">
        <v>16</v>
      </c>
      <c r="AA86" s="1">
        <v>2</v>
      </c>
      <c r="AB86" s="1" t="s">
        <v>63</v>
      </c>
      <c r="AC86" s="1">
        <v>2</v>
      </c>
      <c r="AD86" s="1">
        <v>3</v>
      </c>
      <c r="AE86" s="1" t="s">
        <v>80</v>
      </c>
      <c r="AF86" s="1">
        <v>60940</v>
      </c>
      <c r="AG86" s="1">
        <v>5540</v>
      </c>
      <c r="AH86" s="1">
        <v>11080</v>
      </c>
      <c r="AI86" s="1">
        <v>44320</v>
      </c>
      <c r="AJ86" s="1" t="s">
        <v>110</v>
      </c>
      <c r="AK86" s="1" t="s">
        <v>135</v>
      </c>
      <c r="AL86" s="1">
        <v>2013</v>
      </c>
      <c r="AM86" s="1" t="s">
        <v>57</v>
      </c>
    </row>
    <row r="87" spans="1:39" x14ac:dyDescent="0.25">
      <c r="A87" s="1">
        <v>275</v>
      </c>
      <c r="B87" s="1">
        <v>41</v>
      </c>
      <c r="C87" s="1">
        <v>498875</v>
      </c>
      <c r="D87" s="2">
        <v>35364</v>
      </c>
      <c r="E87" s="1" t="s">
        <v>40</v>
      </c>
      <c r="F87" s="1" t="s">
        <v>70</v>
      </c>
      <c r="G87" s="1">
        <v>2000</v>
      </c>
      <c r="H87" s="1">
        <v>1514.72</v>
      </c>
      <c r="I87" s="1">
        <v>0</v>
      </c>
      <c r="J87" s="1">
        <v>617970</v>
      </c>
      <c r="K87" s="1" t="s">
        <v>42</v>
      </c>
      <c r="L87" s="1" t="s">
        <v>132</v>
      </c>
      <c r="M87" s="1" t="s">
        <v>146</v>
      </c>
      <c r="N87" s="1" t="s">
        <v>74</v>
      </c>
      <c r="O87" s="1" t="s">
        <v>75</v>
      </c>
      <c r="P87" s="1">
        <v>35700</v>
      </c>
      <c r="Q87" s="1">
        <v>0</v>
      </c>
      <c r="R87" s="2">
        <v>42037</v>
      </c>
      <c r="S87" s="1" t="s">
        <v>76</v>
      </c>
      <c r="T87" s="1" t="s">
        <v>87</v>
      </c>
      <c r="U87" s="1" t="s">
        <v>49</v>
      </c>
      <c r="V87" s="1" t="s">
        <v>100</v>
      </c>
      <c r="W87" s="1" t="s">
        <v>78</v>
      </c>
      <c r="X87" s="1" t="s">
        <v>157</v>
      </c>
      <c r="Y87" s="1" t="s">
        <v>261</v>
      </c>
      <c r="Z87" s="1">
        <v>13</v>
      </c>
      <c r="AA87" s="1">
        <v>3</v>
      </c>
      <c r="AB87" s="1" t="s">
        <v>54</v>
      </c>
      <c r="AC87" s="1">
        <v>0</v>
      </c>
      <c r="AD87" s="1">
        <v>1</v>
      </c>
      <c r="AE87" s="1" t="s">
        <v>63</v>
      </c>
      <c r="AF87" s="1">
        <v>58300</v>
      </c>
      <c r="AG87" s="1">
        <v>5830</v>
      </c>
      <c r="AH87" s="1">
        <v>11660</v>
      </c>
      <c r="AI87" s="1">
        <v>40810</v>
      </c>
      <c r="AJ87" s="1" t="s">
        <v>154</v>
      </c>
      <c r="AK87" s="1" t="s">
        <v>155</v>
      </c>
      <c r="AL87" s="1">
        <v>2007</v>
      </c>
      <c r="AM87" s="1" t="s">
        <v>83</v>
      </c>
    </row>
    <row r="88" spans="1:39" x14ac:dyDescent="0.25">
      <c r="A88" s="1">
        <v>153</v>
      </c>
      <c r="B88" s="1">
        <v>34</v>
      </c>
      <c r="C88" s="1">
        <v>798177</v>
      </c>
      <c r="D88" s="2">
        <v>38780</v>
      </c>
      <c r="E88" s="1" t="s">
        <v>84</v>
      </c>
      <c r="F88" s="1" t="s">
        <v>92</v>
      </c>
      <c r="G88" s="1">
        <v>1000</v>
      </c>
      <c r="H88" s="1">
        <v>873.64</v>
      </c>
      <c r="I88" s="1">
        <v>4000000</v>
      </c>
      <c r="J88" s="1">
        <v>432934</v>
      </c>
      <c r="K88" s="1" t="s">
        <v>71</v>
      </c>
      <c r="L88" s="1" t="s">
        <v>93</v>
      </c>
      <c r="M88" s="1" t="s">
        <v>118</v>
      </c>
      <c r="N88" s="1" t="s">
        <v>156</v>
      </c>
      <c r="O88" s="1" t="s">
        <v>46</v>
      </c>
      <c r="P88" s="1">
        <v>800</v>
      </c>
      <c r="Q88" s="1">
        <v>0</v>
      </c>
      <c r="R88" s="2">
        <v>42034</v>
      </c>
      <c r="S88" s="1" t="s">
        <v>76</v>
      </c>
      <c r="T88" s="1" t="s">
        <v>87</v>
      </c>
      <c r="U88" s="1" t="s">
        <v>64</v>
      </c>
      <c r="V88" s="1" t="s">
        <v>121</v>
      </c>
      <c r="W88" s="1" t="s">
        <v>51</v>
      </c>
      <c r="X88" s="1" t="s">
        <v>52</v>
      </c>
      <c r="Y88" s="1" t="s">
        <v>262</v>
      </c>
      <c r="Z88" s="1">
        <v>9</v>
      </c>
      <c r="AA88" s="1">
        <v>3</v>
      </c>
      <c r="AB88" s="1" t="s">
        <v>80</v>
      </c>
      <c r="AC88" s="1">
        <v>2</v>
      </c>
      <c r="AD88" s="1">
        <v>1</v>
      </c>
      <c r="AE88" s="1" t="s">
        <v>63</v>
      </c>
      <c r="AF88" s="1">
        <v>68400</v>
      </c>
      <c r="AG88" s="1">
        <v>11400</v>
      </c>
      <c r="AH88" s="1">
        <v>11400</v>
      </c>
      <c r="AI88" s="1">
        <v>45600</v>
      </c>
      <c r="AJ88" s="1" t="s">
        <v>130</v>
      </c>
      <c r="AK88" s="1" t="s">
        <v>131</v>
      </c>
      <c r="AL88" s="1">
        <v>2007</v>
      </c>
      <c r="AM88" s="1" t="s">
        <v>83</v>
      </c>
    </row>
    <row r="89" spans="1:39" x14ac:dyDescent="0.25">
      <c r="A89" s="1">
        <v>134</v>
      </c>
      <c r="B89" s="1">
        <v>32</v>
      </c>
      <c r="C89" s="1">
        <v>614763</v>
      </c>
      <c r="D89" s="2">
        <v>33240</v>
      </c>
      <c r="E89" s="1" t="s">
        <v>84</v>
      </c>
      <c r="F89" s="1" t="s">
        <v>92</v>
      </c>
      <c r="G89" s="1">
        <v>500</v>
      </c>
      <c r="H89" s="1">
        <v>1612.43</v>
      </c>
      <c r="I89" s="1">
        <v>0</v>
      </c>
      <c r="J89" s="1">
        <v>456762</v>
      </c>
      <c r="K89" s="1" t="s">
        <v>71</v>
      </c>
      <c r="L89" s="1" t="s">
        <v>43</v>
      </c>
      <c r="M89" s="1" t="s">
        <v>112</v>
      </c>
      <c r="N89" s="1" t="s">
        <v>156</v>
      </c>
      <c r="O89" s="1" t="s">
        <v>75</v>
      </c>
      <c r="P89" s="1">
        <v>36400</v>
      </c>
      <c r="Q89" s="1">
        <v>0</v>
      </c>
      <c r="R89" s="2">
        <v>42012</v>
      </c>
      <c r="S89" s="1" t="s">
        <v>47</v>
      </c>
      <c r="T89" s="1" t="s">
        <v>48</v>
      </c>
      <c r="U89" s="1" t="s">
        <v>108</v>
      </c>
      <c r="V89" s="1" t="s">
        <v>100</v>
      </c>
      <c r="W89" s="1" t="s">
        <v>65</v>
      </c>
      <c r="X89" s="1" t="s">
        <v>103</v>
      </c>
      <c r="Y89" s="1" t="s">
        <v>263</v>
      </c>
      <c r="Z89" s="1">
        <v>2</v>
      </c>
      <c r="AA89" s="1">
        <v>1</v>
      </c>
      <c r="AB89" s="1" t="s">
        <v>63</v>
      </c>
      <c r="AC89" s="1">
        <v>2</v>
      </c>
      <c r="AD89" s="1">
        <v>1</v>
      </c>
      <c r="AE89" s="1" t="s">
        <v>54</v>
      </c>
      <c r="AF89" s="1">
        <v>64240</v>
      </c>
      <c r="AG89" s="1">
        <v>11680</v>
      </c>
      <c r="AH89" s="1">
        <v>11680</v>
      </c>
      <c r="AI89" s="1">
        <v>40880</v>
      </c>
      <c r="AJ89" s="1" t="s">
        <v>188</v>
      </c>
      <c r="AK89" s="1" t="s">
        <v>189</v>
      </c>
      <c r="AL89" s="1">
        <v>2015</v>
      </c>
      <c r="AM89" s="1" t="s">
        <v>83</v>
      </c>
    </row>
    <row r="90" spans="1:39" x14ac:dyDescent="0.25">
      <c r="A90" s="1">
        <v>31</v>
      </c>
      <c r="B90" s="1">
        <v>36</v>
      </c>
      <c r="C90" s="1">
        <v>679370</v>
      </c>
      <c r="D90" s="2">
        <v>36387</v>
      </c>
      <c r="E90" s="1" t="s">
        <v>84</v>
      </c>
      <c r="F90" s="1" t="s">
        <v>92</v>
      </c>
      <c r="G90" s="1">
        <v>2000</v>
      </c>
      <c r="H90" s="1">
        <v>1318.24</v>
      </c>
      <c r="I90" s="1">
        <v>9000000</v>
      </c>
      <c r="J90" s="1">
        <v>601748</v>
      </c>
      <c r="K90" s="1" t="s">
        <v>71</v>
      </c>
      <c r="L90" s="1" t="s">
        <v>142</v>
      </c>
      <c r="M90" s="1" t="s">
        <v>102</v>
      </c>
      <c r="N90" s="1" t="s">
        <v>171</v>
      </c>
      <c r="O90" s="1" t="s">
        <v>143</v>
      </c>
      <c r="P90" s="1">
        <v>0</v>
      </c>
      <c r="Q90" s="1">
        <v>-78600</v>
      </c>
      <c r="R90" s="2">
        <v>42034</v>
      </c>
      <c r="S90" s="1" t="s">
        <v>139</v>
      </c>
      <c r="T90" s="1" t="s">
        <v>63</v>
      </c>
      <c r="U90" s="1" t="s">
        <v>213</v>
      </c>
      <c r="V90" s="1" t="s">
        <v>94</v>
      </c>
      <c r="W90" s="1" t="s">
        <v>114</v>
      </c>
      <c r="X90" s="1" t="s">
        <v>88</v>
      </c>
      <c r="Y90" s="1" t="s">
        <v>264</v>
      </c>
      <c r="Z90" s="1">
        <v>9</v>
      </c>
      <c r="AA90" s="1">
        <v>1</v>
      </c>
      <c r="AB90" s="1" t="s">
        <v>80</v>
      </c>
      <c r="AC90" s="1">
        <v>0</v>
      </c>
      <c r="AD90" s="1">
        <v>1</v>
      </c>
      <c r="AE90" s="1" t="s">
        <v>54</v>
      </c>
      <c r="AF90" s="1">
        <v>4700</v>
      </c>
      <c r="AG90" s="1">
        <v>940</v>
      </c>
      <c r="AH90" s="1">
        <v>470</v>
      </c>
      <c r="AI90" s="1">
        <v>3290</v>
      </c>
      <c r="AJ90" s="1" t="s">
        <v>81</v>
      </c>
      <c r="AK90" s="1" t="s">
        <v>145</v>
      </c>
      <c r="AL90" s="1">
        <v>2002</v>
      </c>
      <c r="AM90" s="1" t="s">
        <v>83</v>
      </c>
    </row>
    <row r="91" spans="1:39" x14ac:dyDescent="0.25">
      <c r="A91" s="1">
        <v>41</v>
      </c>
      <c r="B91" s="1">
        <v>25</v>
      </c>
      <c r="C91" s="1">
        <v>958857</v>
      </c>
      <c r="D91" s="2">
        <v>33618</v>
      </c>
      <c r="E91" s="1" t="s">
        <v>58</v>
      </c>
      <c r="F91" s="1" t="s">
        <v>70</v>
      </c>
      <c r="G91" s="1">
        <v>1000</v>
      </c>
      <c r="H91" s="1">
        <v>1226.83</v>
      </c>
      <c r="I91" s="1">
        <v>0</v>
      </c>
      <c r="J91" s="1">
        <v>607763</v>
      </c>
      <c r="K91" s="1" t="s">
        <v>71</v>
      </c>
      <c r="L91" s="1" t="s">
        <v>142</v>
      </c>
      <c r="M91" s="1" t="s">
        <v>126</v>
      </c>
      <c r="N91" s="1" t="s">
        <v>265</v>
      </c>
      <c r="O91" s="1" t="s">
        <v>143</v>
      </c>
      <c r="P91" s="1">
        <v>0</v>
      </c>
      <c r="Q91" s="1">
        <v>-56100</v>
      </c>
      <c r="R91" s="2">
        <v>42011</v>
      </c>
      <c r="S91" s="1" t="s">
        <v>76</v>
      </c>
      <c r="T91" s="1" t="s">
        <v>48</v>
      </c>
      <c r="U91" s="1" t="s">
        <v>49</v>
      </c>
      <c r="V91" s="1" t="s">
        <v>121</v>
      </c>
      <c r="W91" s="1" t="s">
        <v>51</v>
      </c>
      <c r="X91" s="1" t="s">
        <v>52</v>
      </c>
      <c r="Y91" s="1" t="s">
        <v>266</v>
      </c>
      <c r="Z91" s="1">
        <v>12</v>
      </c>
      <c r="AA91" s="1">
        <v>3</v>
      </c>
      <c r="AB91" s="1" t="s">
        <v>54</v>
      </c>
      <c r="AC91" s="1">
        <v>2</v>
      </c>
      <c r="AD91" s="1">
        <v>0</v>
      </c>
      <c r="AE91" s="1" t="s">
        <v>63</v>
      </c>
      <c r="AF91" s="1">
        <v>45120</v>
      </c>
      <c r="AG91" s="1">
        <v>0</v>
      </c>
      <c r="AH91" s="1">
        <v>5640</v>
      </c>
      <c r="AI91" s="1">
        <v>39480</v>
      </c>
      <c r="AJ91" s="1" t="s">
        <v>96</v>
      </c>
      <c r="AK91" s="1" t="s">
        <v>149</v>
      </c>
      <c r="AL91" s="1">
        <v>2011</v>
      </c>
      <c r="AM91" s="1" t="s">
        <v>57</v>
      </c>
    </row>
    <row r="92" spans="1:39" x14ac:dyDescent="0.25">
      <c r="A92" s="1">
        <v>127</v>
      </c>
      <c r="B92" s="1">
        <v>29</v>
      </c>
      <c r="C92" s="1">
        <v>686816</v>
      </c>
      <c r="D92" s="2">
        <v>36501</v>
      </c>
      <c r="E92" s="1" t="s">
        <v>40</v>
      </c>
      <c r="F92" s="1" t="s">
        <v>41</v>
      </c>
      <c r="G92" s="1">
        <v>2000</v>
      </c>
      <c r="H92" s="1">
        <v>1326.44</v>
      </c>
      <c r="I92" s="1">
        <v>5000000</v>
      </c>
      <c r="J92" s="1">
        <v>436973</v>
      </c>
      <c r="K92" s="1" t="s">
        <v>71</v>
      </c>
      <c r="L92" s="1" t="s">
        <v>132</v>
      </c>
      <c r="M92" s="1" t="s">
        <v>73</v>
      </c>
      <c r="N92" s="1" t="s">
        <v>74</v>
      </c>
      <c r="O92" s="1" t="s">
        <v>75</v>
      </c>
      <c r="P92" s="1">
        <v>0</v>
      </c>
      <c r="Q92" s="1">
        <v>0</v>
      </c>
      <c r="R92" s="2">
        <v>42059</v>
      </c>
      <c r="S92" s="1" t="s">
        <v>76</v>
      </c>
      <c r="T92" s="1" t="s">
        <v>87</v>
      </c>
      <c r="U92" s="1" t="s">
        <v>108</v>
      </c>
      <c r="V92" s="1" t="s">
        <v>100</v>
      </c>
      <c r="W92" s="1" t="s">
        <v>51</v>
      </c>
      <c r="X92" s="1" t="s">
        <v>88</v>
      </c>
      <c r="Y92" s="1" t="s">
        <v>267</v>
      </c>
      <c r="Z92" s="1">
        <v>12</v>
      </c>
      <c r="AA92" s="1">
        <v>2</v>
      </c>
      <c r="AB92" s="1" t="s">
        <v>54</v>
      </c>
      <c r="AC92" s="1">
        <v>1</v>
      </c>
      <c r="AD92" s="1">
        <v>1</v>
      </c>
      <c r="AE92" s="1" t="s">
        <v>63</v>
      </c>
      <c r="AF92" s="1">
        <v>66950</v>
      </c>
      <c r="AG92" s="1">
        <v>10300</v>
      </c>
      <c r="AH92" s="1">
        <v>10300</v>
      </c>
      <c r="AI92" s="1">
        <v>46350</v>
      </c>
      <c r="AJ92" s="1" t="s">
        <v>55</v>
      </c>
      <c r="AK92" s="1">
        <v>93</v>
      </c>
      <c r="AL92" s="1">
        <v>1995</v>
      </c>
      <c r="AM92" s="1" t="s">
        <v>83</v>
      </c>
    </row>
    <row r="93" spans="1:39" x14ac:dyDescent="0.25">
      <c r="A93" s="1">
        <v>61</v>
      </c>
      <c r="B93" s="1">
        <v>23</v>
      </c>
      <c r="C93" s="1">
        <v>127754</v>
      </c>
      <c r="D93" s="2">
        <v>34126</v>
      </c>
      <c r="E93" s="1" t="s">
        <v>84</v>
      </c>
      <c r="F93" s="1" t="s">
        <v>41</v>
      </c>
      <c r="G93" s="1">
        <v>2000</v>
      </c>
      <c r="H93" s="1">
        <v>1136.83</v>
      </c>
      <c r="I93" s="1">
        <v>4000000</v>
      </c>
      <c r="J93" s="1">
        <v>471300</v>
      </c>
      <c r="K93" s="1" t="s">
        <v>71</v>
      </c>
      <c r="L93" s="1" t="s">
        <v>93</v>
      </c>
      <c r="M93" s="1" t="s">
        <v>98</v>
      </c>
      <c r="N93" s="1" t="s">
        <v>265</v>
      </c>
      <c r="O93" s="1" t="s">
        <v>75</v>
      </c>
      <c r="P93" s="1">
        <v>0</v>
      </c>
      <c r="Q93" s="1">
        <v>-62400</v>
      </c>
      <c r="R93" s="2">
        <v>42037</v>
      </c>
      <c r="S93" s="1" t="s">
        <v>47</v>
      </c>
      <c r="T93" s="1" t="s">
        <v>48</v>
      </c>
      <c r="U93" s="1" t="s">
        <v>49</v>
      </c>
      <c r="V93" s="1" t="s">
        <v>50</v>
      </c>
      <c r="W93" s="1" t="s">
        <v>78</v>
      </c>
      <c r="X93" s="1" t="s">
        <v>52</v>
      </c>
      <c r="Y93" s="1" t="s">
        <v>268</v>
      </c>
      <c r="Z93" s="1">
        <v>14</v>
      </c>
      <c r="AA93" s="1">
        <v>1</v>
      </c>
      <c r="AB93" s="1" t="s">
        <v>80</v>
      </c>
      <c r="AC93" s="1">
        <v>0</v>
      </c>
      <c r="AD93" s="1">
        <v>3</v>
      </c>
      <c r="AE93" s="1" t="s">
        <v>63</v>
      </c>
      <c r="AF93" s="1">
        <v>98340</v>
      </c>
      <c r="AG93" s="1">
        <v>8940</v>
      </c>
      <c r="AH93" s="1">
        <v>17880</v>
      </c>
      <c r="AI93" s="1">
        <v>71520</v>
      </c>
      <c r="AJ93" s="1" t="s">
        <v>210</v>
      </c>
      <c r="AK93" s="1" t="s">
        <v>232</v>
      </c>
      <c r="AL93" s="1">
        <v>2004</v>
      </c>
      <c r="AM93" s="1" t="s">
        <v>57</v>
      </c>
    </row>
    <row r="94" spans="1:39" x14ac:dyDescent="0.25">
      <c r="A94" s="1">
        <v>207</v>
      </c>
      <c r="B94" s="1">
        <v>42</v>
      </c>
      <c r="C94" s="1">
        <v>918629</v>
      </c>
      <c r="D94" s="2">
        <v>36802</v>
      </c>
      <c r="E94" s="1" t="s">
        <v>84</v>
      </c>
      <c r="F94" s="1" t="s">
        <v>41</v>
      </c>
      <c r="G94" s="1">
        <v>2000</v>
      </c>
      <c r="H94" s="1">
        <v>1322.78</v>
      </c>
      <c r="I94" s="1">
        <v>0</v>
      </c>
      <c r="J94" s="1">
        <v>453277</v>
      </c>
      <c r="K94" s="1" t="s">
        <v>42</v>
      </c>
      <c r="L94" s="1" t="s">
        <v>72</v>
      </c>
      <c r="M94" s="1" t="s">
        <v>190</v>
      </c>
      <c r="N94" s="1" t="s">
        <v>156</v>
      </c>
      <c r="O94" s="1" t="s">
        <v>75</v>
      </c>
      <c r="P94" s="1">
        <v>55200</v>
      </c>
      <c r="Q94" s="1">
        <v>0</v>
      </c>
      <c r="R94" s="2">
        <v>42063</v>
      </c>
      <c r="S94" s="1" t="s">
        <v>139</v>
      </c>
      <c r="T94" s="1" t="s">
        <v>63</v>
      </c>
      <c r="U94" s="1" t="s">
        <v>213</v>
      </c>
      <c r="V94" s="1" t="s">
        <v>94</v>
      </c>
      <c r="W94" s="1" t="s">
        <v>114</v>
      </c>
      <c r="X94" s="1" t="s">
        <v>103</v>
      </c>
      <c r="Y94" s="1" t="s">
        <v>269</v>
      </c>
      <c r="Z94" s="1">
        <v>9</v>
      </c>
      <c r="AA94" s="1">
        <v>1</v>
      </c>
      <c r="AB94" s="1" t="s">
        <v>80</v>
      </c>
      <c r="AC94" s="1">
        <v>0</v>
      </c>
      <c r="AD94" s="1">
        <v>1</v>
      </c>
      <c r="AE94" s="1" t="s">
        <v>80</v>
      </c>
      <c r="AF94" s="1">
        <v>5900</v>
      </c>
      <c r="AG94" s="1">
        <v>590</v>
      </c>
      <c r="AH94" s="1">
        <v>590</v>
      </c>
      <c r="AI94" s="1">
        <v>4720</v>
      </c>
      <c r="AJ94" s="1" t="s">
        <v>188</v>
      </c>
      <c r="AK94" s="1" t="s">
        <v>204</v>
      </c>
      <c r="AL94" s="1">
        <v>2007</v>
      </c>
      <c r="AM94" s="1" t="s">
        <v>83</v>
      </c>
    </row>
    <row r="95" spans="1:39" x14ac:dyDescent="0.25">
      <c r="A95" s="1">
        <v>219</v>
      </c>
      <c r="B95" s="1">
        <v>43</v>
      </c>
      <c r="C95" s="1">
        <v>731450</v>
      </c>
      <c r="D95" s="2">
        <v>40541</v>
      </c>
      <c r="E95" s="1" t="s">
        <v>58</v>
      </c>
      <c r="F95" s="1" t="s">
        <v>70</v>
      </c>
      <c r="G95" s="1">
        <v>1000</v>
      </c>
      <c r="H95" s="1">
        <v>1483.25</v>
      </c>
      <c r="I95" s="1">
        <v>0</v>
      </c>
      <c r="J95" s="1">
        <v>465100</v>
      </c>
      <c r="K95" s="1" t="s">
        <v>71</v>
      </c>
      <c r="L95" s="1" t="s">
        <v>43</v>
      </c>
      <c r="M95" s="1" t="s">
        <v>126</v>
      </c>
      <c r="N95" s="1" t="s">
        <v>265</v>
      </c>
      <c r="O95" s="1" t="s">
        <v>143</v>
      </c>
      <c r="P95" s="1">
        <v>90700</v>
      </c>
      <c r="Q95" s="1">
        <v>-20800</v>
      </c>
      <c r="R95" s="2">
        <v>42044</v>
      </c>
      <c r="S95" s="1" t="s">
        <v>76</v>
      </c>
      <c r="T95" s="1" t="s">
        <v>87</v>
      </c>
      <c r="U95" s="1" t="s">
        <v>49</v>
      </c>
      <c r="V95" s="1" t="s">
        <v>137</v>
      </c>
      <c r="W95" s="1" t="s">
        <v>122</v>
      </c>
      <c r="X95" s="1" t="s">
        <v>66</v>
      </c>
      <c r="Y95" s="1" t="s">
        <v>270</v>
      </c>
      <c r="Z95" s="1">
        <v>3</v>
      </c>
      <c r="AA95" s="1">
        <v>3</v>
      </c>
      <c r="AB95" s="1" t="s">
        <v>80</v>
      </c>
      <c r="AC95" s="1">
        <v>1</v>
      </c>
      <c r="AD95" s="1">
        <v>1</v>
      </c>
      <c r="AE95" s="1" t="s">
        <v>63</v>
      </c>
      <c r="AF95" s="1">
        <v>70680</v>
      </c>
      <c r="AG95" s="1">
        <v>5890</v>
      </c>
      <c r="AH95" s="1">
        <v>11780</v>
      </c>
      <c r="AI95" s="1">
        <v>53010</v>
      </c>
      <c r="AJ95" s="1" t="s">
        <v>130</v>
      </c>
      <c r="AK95" s="1" t="s">
        <v>250</v>
      </c>
      <c r="AL95" s="1">
        <v>2009</v>
      </c>
      <c r="AM95" s="1" t="s">
        <v>83</v>
      </c>
    </row>
    <row r="96" spans="1:39" x14ac:dyDescent="0.25">
      <c r="A96" s="1">
        <v>271</v>
      </c>
      <c r="B96" s="1">
        <v>42</v>
      </c>
      <c r="C96" s="1">
        <v>307447</v>
      </c>
      <c r="D96" s="2">
        <v>32949</v>
      </c>
      <c r="E96" s="1" t="s">
        <v>84</v>
      </c>
      <c r="F96" s="1" t="s">
        <v>70</v>
      </c>
      <c r="G96" s="1">
        <v>500</v>
      </c>
      <c r="H96" s="1">
        <v>1515.3</v>
      </c>
      <c r="I96" s="1">
        <v>0</v>
      </c>
      <c r="J96" s="1">
        <v>603248</v>
      </c>
      <c r="K96" s="1" t="s">
        <v>71</v>
      </c>
      <c r="L96" s="1" t="s">
        <v>132</v>
      </c>
      <c r="M96" s="1" t="s">
        <v>59</v>
      </c>
      <c r="N96" s="1" t="s">
        <v>150</v>
      </c>
      <c r="O96" s="1" t="s">
        <v>143</v>
      </c>
      <c r="P96" s="1">
        <v>0</v>
      </c>
      <c r="Q96" s="1">
        <v>0</v>
      </c>
      <c r="R96" s="2">
        <v>42023</v>
      </c>
      <c r="S96" s="1" t="s">
        <v>76</v>
      </c>
      <c r="T96" s="1" t="s">
        <v>77</v>
      </c>
      <c r="U96" s="1" t="s">
        <v>108</v>
      </c>
      <c r="V96" s="1" t="s">
        <v>137</v>
      </c>
      <c r="W96" s="1" t="s">
        <v>51</v>
      </c>
      <c r="X96" s="1" t="s">
        <v>128</v>
      </c>
      <c r="Y96" s="1" t="s">
        <v>271</v>
      </c>
      <c r="Z96" s="1">
        <v>21</v>
      </c>
      <c r="AA96" s="1">
        <v>3</v>
      </c>
      <c r="AB96" s="1" t="s">
        <v>80</v>
      </c>
      <c r="AC96" s="1">
        <v>1</v>
      </c>
      <c r="AD96" s="1">
        <v>0</v>
      </c>
      <c r="AE96" s="1" t="s">
        <v>80</v>
      </c>
      <c r="AF96" s="1">
        <v>93720</v>
      </c>
      <c r="AG96" s="1">
        <v>17040</v>
      </c>
      <c r="AH96" s="1">
        <v>8520</v>
      </c>
      <c r="AI96" s="1">
        <v>68160</v>
      </c>
      <c r="AJ96" s="1" t="s">
        <v>68</v>
      </c>
      <c r="AK96" s="1" t="s">
        <v>272</v>
      </c>
      <c r="AL96" s="1">
        <v>2005</v>
      </c>
      <c r="AM96" s="1" t="s">
        <v>83</v>
      </c>
    </row>
    <row r="97" spans="1:39" x14ac:dyDescent="0.25">
      <c r="A97" s="1">
        <v>80</v>
      </c>
      <c r="B97" s="1">
        <v>25</v>
      </c>
      <c r="C97" s="1">
        <v>992145</v>
      </c>
      <c r="D97" s="2">
        <v>40969</v>
      </c>
      <c r="E97" s="1" t="s">
        <v>84</v>
      </c>
      <c r="F97" s="1" t="s">
        <v>70</v>
      </c>
      <c r="G97" s="1">
        <v>2000</v>
      </c>
      <c r="H97" s="1">
        <v>1075.18</v>
      </c>
      <c r="I97" s="1">
        <v>5000000</v>
      </c>
      <c r="J97" s="1">
        <v>601112</v>
      </c>
      <c r="K97" s="1" t="s">
        <v>71</v>
      </c>
      <c r="L97" s="1" t="s">
        <v>72</v>
      </c>
      <c r="M97" s="1" t="s">
        <v>85</v>
      </c>
      <c r="N97" s="1" t="s">
        <v>265</v>
      </c>
      <c r="O97" s="1" t="s">
        <v>46</v>
      </c>
      <c r="P97" s="1">
        <v>67700</v>
      </c>
      <c r="Q97" s="1">
        <v>-58400</v>
      </c>
      <c r="R97" s="2">
        <v>42056</v>
      </c>
      <c r="S97" s="1" t="s">
        <v>62</v>
      </c>
      <c r="T97" s="1" t="s">
        <v>63</v>
      </c>
      <c r="U97" s="1" t="s">
        <v>64</v>
      </c>
      <c r="V97" s="1" t="s">
        <v>94</v>
      </c>
      <c r="W97" s="1" t="s">
        <v>40</v>
      </c>
      <c r="X97" s="1" t="s">
        <v>157</v>
      </c>
      <c r="Y97" s="1" t="s">
        <v>273</v>
      </c>
      <c r="Z97" s="1">
        <v>5</v>
      </c>
      <c r="AA97" s="1">
        <v>1</v>
      </c>
      <c r="AB97" s="1" t="s">
        <v>80</v>
      </c>
      <c r="AC97" s="1">
        <v>2</v>
      </c>
      <c r="AD97" s="1">
        <v>0</v>
      </c>
      <c r="AE97" s="1" t="s">
        <v>54</v>
      </c>
      <c r="AF97" s="1">
        <v>6930</v>
      </c>
      <c r="AG97" s="1">
        <v>1260</v>
      </c>
      <c r="AH97" s="1">
        <v>630</v>
      </c>
      <c r="AI97" s="1">
        <v>5040</v>
      </c>
      <c r="AJ97" s="1" t="s">
        <v>116</v>
      </c>
      <c r="AK97" s="1" t="s">
        <v>141</v>
      </c>
      <c r="AL97" s="1">
        <v>2001</v>
      </c>
      <c r="AM97" s="1" t="s">
        <v>83</v>
      </c>
    </row>
    <row r="98" spans="1:39" x14ac:dyDescent="0.25">
      <c r="A98" s="1">
        <v>325</v>
      </c>
      <c r="B98" s="1">
        <v>47</v>
      </c>
      <c r="C98" s="1">
        <v>900628</v>
      </c>
      <c r="D98" s="2">
        <v>38753</v>
      </c>
      <c r="E98" s="1" t="s">
        <v>58</v>
      </c>
      <c r="F98" s="1" t="s">
        <v>92</v>
      </c>
      <c r="G98" s="1">
        <v>1000</v>
      </c>
      <c r="H98" s="1">
        <v>1690.27</v>
      </c>
      <c r="I98" s="1">
        <v>0</v>
      </c>
      <c r="J98" s="1">
        <v>438830</v>
      </c>
      <c r="K98" s="1" t="s">
        <v>71</v>
      </c>
      <c r="L98" s="1" t="s">
        <v>93</v>
      </c>
      <c r="M98" s="1" t="s">
        <v>136</v>
      </c>
      <c r="N98" s="1" t="s">
        <v>150</v>
      </c>
      <c r="O98" s="1" t="s">
        <v>143</v>
      </c>
      <c r="P98" s="1">
        <v>61500</v>
      </c>
      <c r="Q98" s="1">
        <v>0</v>
      </c>
      <c r="R98" s="2">
        <v>42018</v>
      </c>
      <c r="S98" s="1" t="s">
        <v>47</v>
      </c>
      <c r="T98" s="1" t="s">
        <v>48</v>
      </c>
      <c r="U98" s="1" t="s">
        <v>49</v>
      </c>
      <c r="V98" s="1" t="s">
        <v>100</v>
      </c>
      <c r="W98" s="1" t="s">
        <v>65</v>
      </c>
      <c r="X98" s="1" t="s">
        <v>103</v>
      </c>
      <c r="Y98" s="1" t="s">
        <v>274</v>
      </c>
      <c r="Z98" s="1">
        <v>11</v>
      </c>
      <c r="AA98" s="1">
        <v>1</v>
      </c>
      <c r="AB98" s="1" t="s">
        <v>54</v>
      </c>
      <c r="AC98" s="1">
        <v>0</v>
      </c>
      <c r="AD98" s="1">
        <v>3</v>
      </c>
      <c r="AE98" s="1" t="s">
        <v>80</v>
      </c>
      <c r="AF98" s="1">
        <v>72930</v>
      </c>
      <c r="AG98" s="1">
        <v>6630</v>
      </c>
      <c r="AH98" s="1">
        <v>6630</v>
      </c>
      <c r="AI98" s="1">
        <v>59670</v>
      </c>
      <c r="AJ98" s="1" t="s">
        <v>81</v>
      </c>
      <c r="AK98" s="1" t="s">
        <v>82</v>
      </c>
      <c r="AL98" s="1">
        <v>2006</v>
      </c>
      <c r="AM98" s="1" t="s">
        <v>57</v>
      </c>
    </row>
    <row r="99" spans="1:39" x14ac:dyDescent="0.25">
      <c r="A99" s="1">
        <v>29</v>
      </c>
      <c r="B99" s="1">
        <v>25</v>
      </c>
      <c r="C99" s="1">
        <v>235220</v>
      </c>
      <c r="D99" s="2">
        <v>41944</v>
      </c>
      <c r="E99" s="1" t="s">
        <v>84</v>
      </c>
      <c r="F99" s="1" t="s">
        <v>41</v>
      </c>
      <c r="G99" s="1">
        <v>2000</v>
      </c>
      <c r="H99" s="1">
        <v>1352.83</v>
      </c>
      <c r="I99" s="1">
        <v>0</v>
      </c>
      <c r="J99" s="1">
        <v>464959</v>
      </c>
      <c r="K99" s="1" t="s">
        <v>42</v>
      </c>
      <c r="L99" s="1" t="s">
        <v>125</v>
      </c>
      <c r="M99" s="1" t="s">
        <v>190</v>
      </c>
      <c r="N99" s="1" t="s">
        <v>133</v>
      </c>
      <c r="O99" s="1" t="s">
        <v>75</v>
      </c>
      <c r="P99" s="1">
        <v>0</v>
      </c>
      <c r="Q99" s="1">
        <v>-71700</v>
      </c>
      <c r="R99" s="2">
        <v>42026</v>
      </c>
      <c r="S99" s="1" t="s">
        <v>76</v>
      </c>
      <c r="T99" s="1" t="s">
        <v>77</v>
      </c>
      <c r="U99" s="1" t="s">
        <v>64</v>
      </c>
      <c r="V99" s="1" t="s">
        <v>121</v>
      </c>
      <c r="W99" s="1" t="s">
        <v>51</v>
      </c>
      <c r="X99" s="1" t="s">
        <v>123</v>
      </c>
      <c r="Y99" s="1" t="s">
        <v>275</v>
      </c>
      <c r="Z99" s="1">
        <v>4</v>
      </c>
      <c r="AA99" s="1">
        <v>4</v>
      </c>
      <c r="AB99" s="1" t="s">
        <v>54</v>
      </c>
      <c r="AC99" s="1">
        <v>1</v>
      </c>
      <c r="AD99" s="1">
        <v>2</v>
      </c>
      <c r="AE99" s="1" t="s">
        <v>54</v>
      </c>
      <c r="AF99" s="1">
        <v>64890</v>
      </c>
      <c r="AG99" s="1">
        <v>7210</v>
      </c>
      <c r="AH99" s="1">
        <v>7210</v>
      </c>
      <c r="AI99" s="1">
        <v>50470</v>
      </c>
      <c r="AJ99" s="1" t="s">
        <v>105</v>
      </c>
      <c r="AK99" s="1" t="s">
        <v>106</v>
      </c>
      <c r="AL99" s="1">
        <v>2013</v>
      </c>
      <c r="AM99" s="1" t="s">
        <v>57</v>
      </c>
    </row>
    <row r="100" spans="1:39" x14ac:dyDescent="0.25">
      <c r="A100" s="1">
        <v>295</v>
      </c>
      <c r="B100" s="1">
        <v>48</v>
      </c>
      <c r="C100" s="1">
        <v>740019</v>
      </c>
      <c r="D100" s="2">
        <v>39981</v>
      </c>
      <c r="E100" s="1" t="s">
        <v>40</v>
      </c>
      <c r="F100" s="1" t="s">
        <v>41</v>
      </c>
      <c r="G100" s="1">
        <v>1000</v>
      </c>
      <c r="H100" s="1">
        <v>1148.73</v>
      </c>
      <c r="I100" s="1">
        <v>0</v>
      </c>
      <c r="J100" s="1">
        <v>439787</v>
      </c>
      <c r="K100" s="1" t="s">
        <v>71</v>
      </c>
      <c r="L100" s="1" t="s">
        <v>142</v>
      </c>
      <c r="M100" s="1" t="s">
        <v>59</v>
      </c>
      <c r="N100" s="1" t="s">
        <v>171</v>
      </c>
      <c r="O100" s="1" t="s">
        <v>120</v>
      </c>
      <c r="P100" s="1">
        <v>0</v>
      </c>
      <c r="Q100" s="1">
        <v>0</v>
      </c>
      <c r="R100" s="2">
        <v>42057</v>
      </c>
      <c r="S100" s="1" t="s">
        <v>139</v>
      </c>
      <c r="T100" s="1" t="s">
        <v>63</v>
      </c>
      <c r="U100" s="1" t="s">
        <v>213</v>
      </c>
      <c r="V100" s="1" t="s">
        <v>94</v>
      </c>
      <c r="W100" s="1" t="s">
        <v>114</v>
      </c>
      <c r="X100" s="1" t="s">
        <v>52</v>
      </c>
      <c r="Y100" s="1" t="s">
        <v>276</v>
      </c>
      <c r="Z100" s="1">
        <v>6</v>
      </c>
      <c r="AA100" s="1">
        <v>1</v>
      </c>
      <c r="AB100" s="1" t="s">
        <v>63</v>
      </c>
      <c r="AC100" s="1">
        <v>1</v>
      </c>
      <c r="AD100" s="1">
        <v>2</v>
      </c>
      <c r="AE100" s="1" t="s">
        <v>54</v>
      </c>
      <c r="AF100" s="1">
        <v>5400</v>
      </c>
      <c r="AG100" s="1">
        <v>900</v>
      </c>
      <c r="AH100" s="1">
        <v>900</v>
      </c>
      <c r="AI100" s="1">
        <v>3600</v>
      </c>
      <c r="AJ100" s="1" t="s">
        <v>55</v>
      </c>
      <c r="AK100" s="1">
        <v>95</v>
      </c>
      <c r="AL100" s="1">
        <v>1999</v>
      </c>
      <c r="AM100" s="1" t="s">
        <v>83</v>
      </c>
    </row>
    <row r="101" spans="1:39" x14ac:dyDescent="0.25">
      <c r="A101" s="1">
        <v>239</v>
      </c>
      <c r="B101" s="1">
        <v>42</v>
      </c>
      <c r="C101" s="1">
        <v>246882</v>
      </c>
      <c r="D101" s="2">
        <v>36423</v>
      </c>
      <c r="E101" s="1" t="s">
        <v>84</v>
      </c>
      <c r="F101" s="1" t="s">
        <v>70</v>
      </c>
      <c r="G101" s="1">
        <v>1000</v>
      </c>
      <c r="H101" s="1">
        <v>969.5</v>
      </c>
      <c r="I101" s="1">
        <v>0</v>
      </c>
      <c r="J101" s="1">
        <v>464839</v>
      </c>
      <c r="K101" s="1" t="s">
        <v>42</v>
      </c>
      <c r="L101" s="1" t="s">
        <v>142</v>
      </c>
      <c r="M101" s="1" t="s">
        <v>126</v>
      </c>
      <c r="N101" s="1" t="s">
        <v>60</v>
      </c>
      <c r="O101" s="1" t="s">
        <v>143</v>
      </c>
      <c r="P101" s="1">
        <v>0</v>
      </c>
      <c r="Q101" s="1">
        <v>0</v>
      </c>
      <c r="R101" s="2">
        <v>42030</v>
      </c>
      <c r="S101" s="1" t="s">
        <v>62</v>
      </c>
      <c r="T101" s="1" t="s">
        <v>63</v>
      </c>
      <c r="U101" s="1" t="s">
        <v>213</v>
      </c>
      <c r="V101" s="1" t="s">
        <v>94</v>
      </c>
      <c r="W101" s="1" t="s">
        <v>122</v>
      </c>
      <c r="X101" s="1" t="s">
        <v>157</v>
      </c>
      <c r="Y101" s="1" t="s">
        <v>277</v>
      </c>
      <c r="Z101" s="1">
        <v>10</v>
      </c>
      <c r="AA101" s="1">
        <v>1</v>
      </c>
      <c r="AB101" s="1" t="s">
        <v>80</v>
      </c>
      <c r="AC101" s="1">
        <v>0</v>
      </c>
      <c r="AD101" s="1">
        <v>0</v>
      </c>
      <c r="AE101" s="1" t="s">
        <v>63</v>
      </c>
      <c r="AF101" s="1">
        <v>5600</v>
      </c>
      <c r="AG101" s="1">
        <v>700</v>
      </c>
      <c r="AH101" s="1">
        <v>700</v>
      </c>
      <c r="AI101" s="1">
        <v>4200</v>
      </c>
      <c r="AJ101" s="1" t="s">
        <v>110</v>
      </c>
      <c r="AK101" s="1" t="s">
        <v>135</v>
      </c>
      <c r="AL101" s="1">
        <v>2007</v>
      </c>
      <c r="AM101" s="1" t="s">
        <v>83</v>
      </c>
    </row>
    <row r="102" spans="1:39" x14ac:dyDescent="0.25">
      <c r="A102" s="1">
        <v>269</v>
      </c>
      <c r="B102" s="1">
        <v>41</v>
      </c>
      <c r="C102" s="1">
        <v>797613</v>
      </c>
      <c r="D102" s="2">
        <v>33165</v>
      </c>
      <c r="E102" s="1" t="s">
        <v>58</v>
      </c>
      <c r="F102" s="1" t="s">
        <v>70</v>
      </c>
      <c r="G102" s="1">
        <v>500</v>
      </c>
      <c r="H102" s="1">
        <v>1463.82</v>
      </c>
      <c r="I102" s="1">
        <v>0</v>
      </c>
      <c r="J102" s="1">
        <v>448984</v>
      </c>
      <c r="K102" s="1" t="s">
        <v>71</v>
      </c>
      <c r="L102" s="1" t="s">
        <v>142</v>
      </c>
      <c r="M102" s="1" t="s">
        <v>136</v>
      </c>
      <c r="N102" s="1" t="s">
        <v>156</v>
      </c>
      <c r="O102" s="1" t="s">
        <v>143</v>
      </c>
      <c r="P102" s="1">
        <v>0</v>
      </c>
      <c r="Q102" s="1">
        <v>-72300</v>
      </c>
      <c r="R102" s="2">
        <v>42028</v>
      </c>
      <c r="S102" s="1" t="s">
        <v>47</v>
      </c>
      <c r="T102" s="1" t="s">
        <v>77</v>
      </c>
      <c r="U102" s="1" t="s">
        <v>64</v>
      </c>
      <c r="V102" s="1" t="s">
        <v>50</v>
      </c>
      <c r="W102" s="1" t="s">
        <v>51</v>
      </c>
      <c r="X102" s="1" t="s">
        <v>128</v>
      </c>
      <c r="Y102" s="1" t="s">
        <v>278</v>
      </c>
      <c r="Z102" s="1">
        <v>23</v>
      </c>
      <c r="AA102" s="1">
        <v>1</v>
      </c>
      <c r="AB102" s="1" t="s">
        <v>54</v>
      </c>
      <c r="AC102" s="1">
        <v>0</v>
      </c>
      <c r="AD102" s="1">
        <v>0</v>
      </c>
      <c r="AE102" s="1" t="s">
        <v>63</v>
      </c>
      <c r="AF102" s="1">
        <v>79300</v>
      </c>
      <c r="AG102" s="1">
        <v>15860</v>
      </c>
      <c r="AH102" s="1">
        <v>15860</v>
      </c>
      <c r="AI102" s="1">
        <v>47580</v>
      </c>
      <c r="AJ102" s="1" t="s">
        <v>55</v>
      </c>
      <c r="AK102" s="1" t="s">
        <v>56</v>
      </c>
      <c r="AL102" s="1">
        <v>2007</v>
      </c>
      <c r="AM102" s="1" t="s">
        <v>83</v>
      </c>
    </row>
    <row r="103" spans="1:39" x14ac:dyDescent="0.25">
      <c r="A103" s="1">
        <v>80</v>
      </c>
      <c r="B103" s="1">
        <v>27</v>
      </c>
      <c r="C103" s="1">
        <v>193442</v>
      </c>
      <c r="D103" s="2">
        <v>35282</v>
      </c>
      <c r="E103" s="1" t="s">
        <v>84</v>
      </c>
      <c r="F103" s="1" t="s">
        <v>70</v>
      </c>
      <c r="G103" s="1">
        <v>1000</v>
      </c>
      <c r="H103" s="1">
        <v>1474.17</v>
      </c>
      <c r="I103" s="1">
        <v>0</v>
      </c>
      <c r="J103" s="1">
        <v>440327</v>
      </c>
      <c r="K103" s="1" t="s">
        <v>71</v>
      </c>
      <c r="L103" s="1" t="s">
        <v>142</v>
      </c>
      <c r="M103" s="1" t="s">
        <v>98</v>
      </c>
      <c r="N103" s="1" t="s">
        <v>265</v>
      </c>
      <c r="O103" s="1" t="s">
        <v>86</v>
      </c>
      <c r="P103" s="1">
        <v>0</v>
      </c>
      <c r="Q103" s="1">
        <v>0</v>
      </c>
      <c r="R103" s="2">
        <v>42054</v>
      </c>
      <c r="S103" s="1" t="s">
        <v>47</v>
      </c>
      <c r="T103" s="1" t="s">
        <v>48</v>
      </c>
      <c r="U103" s="1" t="s">
        <v>49</v>
      </c>
      <c r="V103" s="1" t="s">
        <v>50</v>
      </c>
      <c r="W103" s="1" t="s">
        <v>114</v>
      </c>
      <c r="X103" s="1" t="s">
        <v>128</v>
      </c>
      <c r="Y103" s="1" t="s">
        <v>279</v>
      </c>
      <c r="Z103" s="1">
        <v>13</v>
      </c>
      <c r="AA103" s="1">
        <v>1</v>
      </c>
      <c r="AB103" s="1" t="s">
        <v>54</v>
      </c>
      <c r="AC103" s="1">
        <v>1</v>
      </c>
      <c r="AD103" s="1">
        <v>0</v>
      </c>
      <c r="AE103" s="1" t="s">
        <v>54</v>
      </c>
      <c r="AF103" s="1">
        <v>52800</v>
      </c>
      <c r="AG103" s="1">
        <v>10560</v>
      </c>
      <c r="AH103" s="1">
        <v>5280</v>
      </c>
      <c r="AI103" s="1">
        <v>36960</v>
      </c>
      <c r="AJ103" s="1" t="s">
        <v>55</v>
      </c>
      <c r="AK103" s="1">
        <v>95</v>
      </c>
      <c r="AL103" s="1">
        <v>2004</v>
      </c>
      <c r="AM103" s="1" t="s">
        <v>83</v>
      </c>
    </row>
    <row r="104" spans="1:39" x14ac:dyDescent="0.25">
      <c r="A104" s="1">
        <v>279</v>
      </c>
      <c r="B104" s="1">
        <v>41</v>
      </c>
      <c r="C104" s="1">
        <v>389238</v>
      </c>
      <c r="D104" s="2">
        <v>37048</v>
      </c>
      <c r="E104" s="1" t="s">
        <v>84</v>
      </c>
      <c r="F104" s="1" t="s">
        <v>41</v>
      </c>
      <c r="G104" s="1">
        <v>500</v>
      </c>
      <c r="H104" s="1">
        <v>1497.35</v>
      </c>
      <c r="I104" s="1">
        <v>0</v>
      </c>
      <c r="J104" s="1">
        <v>460742</v>
      </c>
      <c r="K104" s="1" t="s">
        <v>71</v>
      </c>
      <c r="L104" s="1" t="s">
        <v>162</v>
      </c>
      <c r="M104" s="1" t="s">
        <v>102</v>
      </c>
      <c r="N104" s="1" t="s">
        <v>99</v>
      </c>
      <c r="O104" s="1" t="s">
        <v>46</v>
      </c>
      <c r="P104" s="1">
        <v>37300</v>
      </c>
      <c r="Q104" s="1">
        <v>-31700</v>
      </c>
      <c r="R104" s="2">
        <v>42033</v>
      </c>
      <c r="S104" s="1" t="s">
        <v>76</v>
      </c>
      <c r="T104" s="1" t="s">
        <v>87</v>
      </c>
      <c r="U104" s="1" t="s">
        <v>64</v>
      </c>
      <c r="V104" s="1" t="s">
        <v>100</v>
      </c>
      <c r="W104" s="1" t="s">
        <v>122</v>
      </c>
      <c r="X104" s="1" t="s">
        <v>157</v>
      </c>
      <c r="Y104" s="1" t="s">
        <v>280</v>
      </c>
      <c r="Z104" s="1">
        <v>16</v>
      </c>
      <c r="AA104" s="1">
        <v>3</v>
      </c>
      <c r="AB104" s="1" t="s">
        <v>63</v>
      </c>
      <c r="AC104" s="1">
        <v>2</v>
      </c>
      <c r="AD104" s="1">
        <v>3</v>
      </c>
      <c r="AE104" s="1" t="s">
        <v>80</v>
      </c>
      <c r="AF104" s="1">
        <v>28800</v>
      </c>
      <c r="AG104" s="1">
        <v>0</v>
      </c>
      <c r="AH104" s="1">
        <v>3600</v>
      </c>
      <c r="AI104" s="1">
        <v>25200</v>
      </c>
      <c r="AJ104" s="1" t="s">
        <v>130</v>
      </c>
      <c r="AK104" s="1" t="s">
        <v>250</v>
      </c>
      <c r="AL104" s="1">
        <v>2013</v>
      </c>
      <c r="AM104" s="1" t="s">
        <v>83</v>
      </c>
    </row>
    <row r="105" spans="1:39" x14ac:dyDescent="0.25">
      <c r="A105" s="1">
        <v>165</v>
      </c>
      <c r="B105" s="1">
        <v>33</v>
      </c>
      <c r="C105" s="1">
        <v>760179</v>
      </c>
      <c r="D105" s="2">
        <v>39166</v>
      </c>
      <c r="E105" s="1" t="s">
        <v>40</v>
      </c>
      <c r="F105" s="1" t="s">
        <v>70</v>
      </c>
      <c r="G105" s="1">
        <v>1000</v>
      </c>
      <c r="H105" s="1">
        <v>1427.14</v>
      </c>
      <c r="I105" s="1">
        <v>0</v>
      </c>
      <c r="J105" s="1">
        <v>446895</v>
      </c>
      <c r="K105" s="1" t="s">
        <v>71</v>
      </c>
      <c r="L105" s="1" t="s">
        <v>93</v>
      </c>
      <c r="M105" s="1" t="s">
        <v>98</v>
      </c>
      <c r="N105" s="1" t="s">
        <v>171</v>
      </c>
      <c r="O105" s="1" t="s">
        <v>61</v>
      </c>
      <c r="P105" s="1">
        <v>35300</v>
      </c>
      <c r="Q105" s="1">
        <v>-58100</v>
      </c>
      <c r="R105" s="2">
        <v>42050</v>
      </c>
      <c r="S105" s="1" t="s">
        <v>139</v>
      </c>
      <c r="T105" s="1" t="s">
        <v>63</v>
      </c>
      <c r="U105" s="1" t="s">
        <v>64</v>
      </c>
      <c r="V105" s="1" t="s">
        <v>50</v>
      </c>
      <c r="W105" s="1" t="s">
        <v>114</v>
      </c>
      <c r="X105" s="1" t="s">
        <v>128</v>
      </c>
      <c r="Y105" s="1" t="s">
        <v>281</v>
      </c>
      <c r="Z105" s="1">
        <v>3</v>
      </c>
      <c r="AA105" s="1">
        <v>1</v>
      </c>
      <c r="AB105" s="1" t="s">
        <v>80</v>
      </c>
      <c r="AC105" s="1">
        <v>1</v>
      </c>
      <c r="AD105" s="1">
        <v>1</v>
      </c>
      <c r="AE105" s="1" t="s">
        <v>80</v>
      </c>
      <c r="AF105" s="1">
        <v>2970</v>
      </c>
      <c r="AG105" s="1">
        <v>330</v>
      </c>
      <c r="AH105" s="1">
        <v>330</v>
      </c>
      <c r="AI105" s="1">
        <v>2310</v>
      </c>
      <c r="AJ105" s="1" t="s">
        <v>116</v>
      </c>
      <c r="AK105" s="1" t="s">
        <v>141</v>
      </c>
      <c r="AL105" s="1">
        <v>2008</v>
      </c>
      <c r="AM105" s="1" t="s">
        <v>83</v>
      </c>
    </row>
    <row r="106" spans="1:39" x14ac:dyDescent="0.25">
      <c r="A106" s="1">
        <v>350</v>
      </c>
      <c r="B106" s="1">
        <v>54</v>
      </c>
      <c r="C106" s="1">
        <v>939905</v>
      </c>
      <c r="D106" s="2">
        <v>41578</v>
      </c>
      <c r="E106" s="1" t="s">
        <v>40</v>
      </c>
      <c r="F106" s="1" t="s">
        <v>92</v>
      </c>
      <c r="G106" s="1">
        <v>500</v>
      </c>
      <c r="H106" s="1">
        <v>1495.1</v>
      </c>
      <c r="I106" s="1">
        <v>0</v>
      </c>
      <c r="J106" s="1">
        <v>609374</v>
      </c>
      <c r="K106" s="1" t="s">
        <v>42</v>
      </c>
      <c r="L106" s="1" t="s">
        <v>142</v>
      </c>
      <c r="M106" s="1" t="s">
        <v>112</v>
      </c>
      <c r="N106" s="1" t="s">
        <v>180</v>
      </c>
      <c r="O106" s="1" t="s">
        <v>120</v>
      </c>
      <c r="P106" s="1">
        <v>50500</v>
      </c>
      <c r="Q106" s="1">
        <v>0</v>
      </c>
      <c r="R106" s="2">
        <v>42047</v>
      </c>
      <c r="S106" s="1" t="s">
        <v>76</v>
      </c>
      <c r="T106" s="1" t="s">
        <v>48</v>
      </c>
      <c r="U106" s="1" t="s">
        <v>108</v>
      </c>
      <c r="V106" s="1" t="s">
        <v>50</v>
      </c>
      <c r="W106" s="1" t="s">
        <v>51</v>
      </c>
      <c r="X106" s="1" t="s">
        <v>128</v>
      </c>
      <c r="Y106" s="1" t="s">
        <v>282</v>
      </c>
      <c r="Z106" s="1">
        <v>15</v>
      </c>
      <c r="AA106" s="1">
        <v>3</v>
      </c>
      <c r="AB106" s="1" t="s">
        <v>80</v>
      </c>
      <c r="AC106" s="1">
        <v>0</v>
      </c>
      <c r="AD106" s="1">
        <v>0</v>
      </c>
      <c r="AE106" s="1" t="s">
        <v>63</v>
      </c>
      <c r="AF106" s="1">
        <v>93480</v>
      </c>
      <c r="AG106" s="1">
        <v>15580</v>
      </c>
      <c r="AH106" s="1">
        <v>7790</v>
      </c>
      <c r="AI106" s="1">
        <v>70110</v>
      </c>
      <c r="AJ106" s="1" t="s">
        <v>90</v>
      </c>
      <c r="AK106" s="1" t="s">
        <v>246</v>
      </c>
      <c r="AL106" s="1">
        <v>2014</v>
      </c>
      <c r="AM106" s="1" t="s">
        <v>83</v>
      </c>
    </row>
    <row r="107" spans="1:39" x14ac:dyDescent="0.25">
      <c r="A107" s="1">
        <v>295</v>
      </c>
      <c r="B107" s="1">
        <v>49</v>
      </c>
      <c r="C107" s="1">
        <v>872814</v>
      </c>
      <c r="D107" s="2">
        <v>33768</v>
      </c>
      <c r="E107" s="1" t="s">
        <v>84</v>
      </c>
      <c r="F107" s="1" t="s">
        <v>70</v>
      </c>
      <c r="G107" s="1">
        <v>500</v>
      </c>
      <c r="H107" s="1">
        <v>1141.6199999999999</v>
      </c>
      <c r="I107" s="1">
        <v>0</v>
      </c>
      <c r="J107" s="1">
        <v>451672</v>
      </c>
      <c r="K107" s="1" t="s">
        <v>42</v>
      </c>
      <c r="L107" s="1" t="s">
        <v>142</v>
      </c>
      <c r="M107" s="1" t="s">
        <v>102</v>
      </c>
      <c r="N107" s="1" t="s">
        <v>171</v>
      </c>
      <c r="O107" s="1" t="s">
        <v>46</v>
      </c>
      <c r="P107" s="1">
        <v>34300</v>
      </c>
      <c r="Q107" s="1">
        <v>-24300</v>
      </c>
      <c r="R107" s="2">
        <v>42005</v>
      </c>
      <c r="S107" s="1" t="s">
        <v>62</v>
      </c>
      <c r="T107" s="1" t="s">
        <v>63</v>
      </c>
      <c r="U107" s="1" t="s">
        <v>64</v>
      </c>
      <c r="V107" s="1" t="s">
        <v>94</v>
      </c>
      <c r="W107" s="1" t="s">
        <v>114</v>
      </c>
      <c r="X107" s="1" t="s">
        <v>52</v>
      </c>
      <c r="Y107" s="1" t="s">
        <v>283</v>
      </c>
      <c r="Z107" s="1">
        <v>4</v>
      </c>
      <c r="AA107" s="1">
        <v>1</v>
      </c>
      <c r="AB107" s="1" t="s">
        <v>54</v>
      </c>
      <c r="AC107" s="1">
        <v>1</v>
      </c>
      <c r="AD107" s="1">
        <v>3</v>
      </c>
      <c r="AE107" s="1" t="s">
        <v>54</v>
      </c>
      <c r="AF107" s="1">
        <v>4320</v>
      </c>
      <c r="AG107" s="1">
        <v>480</v>
      </c>
      <c r="AH107" s="1">
        <v>480</v>
      </c>
      <c r="AI107" s="1">
        <v>3360</v>
      </c>
      <c r="AJ107" s="1" t="s">
        <v>68</v>
      </c>
      <c r="AK107" s="1" t="s">
        <v>69</v>
      </c>
      <c r="AL107" s="1">
        <v>2002</v>
      </c>
      <c r="AM107" s="1" t="s">
        <v>83</v>
      </c>
    </row>
    <row r="108" spans="1:39" x14ac:dyDescent="0.25">
      <c r="A108" s="1">
        <v>464</v>
      </c>
      <c r="B108" s="1">
        <v>61</v>
      </c>
      <c r="C108" s="1">
        <v>632627</v>
      </c>
      <c r="D108" s="2">
        <v>33153</v>
      </c>
      <c r="E108" s="1" t="s">
        <v>40</v>
      </c>
      <c r="F108" s="1" t="s">
        <v>92</v>
      </c>
      <c r="G108" s="1">
        <v>1000</v>
      </c>
      <c r="H108" s="1">
        <v>1125.3699999999999</v>
      </c>
      <c r="I108" s="1">
        <v>0</v>
      </c>
      <c r="J108" s="1">
        <v>604450</v>
      </c>
      <c r="K108" s="1" t="s">
        <v>71</v>
      </c>
      <c r="L108" s="1" t="s">
        <v>93</v>
      </c>
      <c r="M108" s="1" t="s">
        <v>102</v>
      </c>
      <c r="N108" s="1" t="s">
        <v>180</v>
      </c>
      <c r="O108" s="1" t="s">
        <v>46</v>
      </c>
      <c r="P108" s="1">
        <v>0</v>
      </c>
      <c r="Q108" s="1">
        <v>-56400</v>
      </c>
      <c r="R108" s="2">
        <v>42017</v>
      </c>
      <c r="S108" s="1" t="s">
        <v>76</v>
      </c>
      <c r="T108" s="1" t="s">
        <v>77</v>
      </c>
      <c r="U108" s="1" t="s">
        <v>49</v>
      </c>
      <c r="V108" s="1" t="s">
        <v>50</v>
      </c>
      <c r="W108" s="1" t="s">
        <v>65</v>
      </c>
      <c r="X108" s="1" t="s">
        <v>128</v>
      </c>
      <c r="Y108" s="1" t="s">
        <v>284</v>
      </c>
      <c r="Z108" s="1">
        <v>6</v>
      </c>
      <c r="AA108" s="1">
        <v>3</v>
      </c>
      <c r="AB108" s="1" t="s">
        <v>63</v>
      </c>
      <c r="AC108" s="1">
        <v>0</v>
      </c>
      <c r="AD108" s="1">
        <v>2</v>
      </c>
      <c r="AE108" s="1" t="s">
        <v>54</v>
      </c>
      <c r="AF108" s="1">
        <v>79800</v>
      </c>
      <c r="AG108" s="1">
        <v>6650</v>
      </c>
      <c r="AH108" s="1">
        <v>19950</v>
      </c>
      <c r="AI108" s="1">
        <v>53200</v>
      </c>
      <c r="AJ108" s="1" t="s">
        <v>55</v>
      </c>
      <c r="AK108" s="1">
        <v>95</v>
      </c>
      <c r="AL108" s="1">
        <v>2000</v>
      </c>
      <c r="AM108" s="1" t="s">
        <v>57</v>
      </c>
    </row>
    <row r="109" spans="1:39" x14ac:dyDescent="0.25">
      <c r="A109" s="1">
        <v>118</v>
      </c>
      <c r="B109" s="1">
        <v>28</v>
      </c>
      <c r="C109" s="1">
        <v>283414</v>
      </c>
      <c r="D109" s="2">
        <v>33600</v>
      </c>
      <c r="E109" s="1" t="s">
        <v>58</v>
      </c>
      <c r="F109" s="1" t="s">
        <v>92</v>
      </c>
      <c r="G109" s="1">
        <v>2000</v>
      </c>
      <c r="H109" s="1">
        <v>1207.3599999999999</v>
      </c>
      <c r="I109" s="1">
        <v>0</v>
      </c>
      <c r="J109" s="1">
        <v>432896</v>
      </c>
      <c r="K109" s="1" t="s">
        <v>71</v>
      </c>
      <c r="L109" s="1" t="s">
        <v>132</v>
      </c>
      <c r="M109" s="1" t="s">
        <v>160</v>
      </c>
      <c r="N109" s="1" t="s">
        <v>119</v>
      </c>
      <c r="O109" s="1" t="s">
        <v>75</v>
      </c>
      <c r="P109" s="1">
        <v>0</v>
      </c>
      <c r="Q109" s="1">
        <v>-57000</v>
      </c>
      <c r="R109" s="2">
        <v>42064</v>
      </c>
      <c r="S109" s="1" t="s">
        <v>76</v>
      </c>
      <c r="T109" s="1" t="s">
        <v>87</v>
      </c>
      <c r="U109" s="1" t="s">
        <v>49</v>
      </c>
      <c r="V109" s="1" t="s">
        <v>137</v>
      </c>
      <c r="W109" s="1" t="s">
        <v>114</v>
      </c>
      <c r="X109" s="1" t="s">
        <v>52</v>
      </c>
      <c r="Y109" s="1" t="s">
        <v>285</v>
      </c>
      <c r="Z109" s="1">
        <v>22</v>
      </c>
      <c r="AA109" s="1">
        <v>2</v>
      </c>
      <c r="AB109" s="1" t="s">
        <v>80</v>
      </c>
      <c r="AC109" s="1">
        <v>1</v>
      </c>
      <c r="AD109" s="1">
        <v>0</v>
      </c>
      <c r="AE109" s="1" t="s">
        <v>63</v>
      </c>
      <c r="AF109" s="1">
        <v>74200</v>
      </c>
      <c r="AG109" s="1">
        <v>7420</v>
      </c>
      <c r="AH109" s="1">
        <v>14840</v>
      </c>
      <c r="AI109" s="1">
        <v>51940</v>
      </c>
      <c r="AJ109" s="1" t="s">
        <v>215</v>
      </c>
      <c r="AK109" s="1" t="s">
        <v>216</v>
      </c>
      <c r="AL109" s="1">
        <v>1997</v>
      </c>
      <c r="AM109" s="1" t="s">
        <v>83</v>
      </c>
    </row>
    <row r="110" spans="1:39" x14ac:dyDescent="0.25">
      <c r="A110" s="1">
        <v>298</v>
      </c>
      <c r="B110" s="1">
        <v>47</v>
      </c>
      <c r="C110" s="1">
        <v>163161</v>
      </c>
      <c r="D110" s="2">
        <v>36110</v>
      </c>
      <c r="E110" s="1" t="s">
        <v>84</v>
      </c>
      <c r="F110" s="1" t="s">
        <v>92</v>
      </c>
      <c r="G110" s="1">
        <v>2000</v>
      </c>
      <c r="H110" s="1">
        <v>1338.5</v>
      </c>
      <c r="I110" s="1">
        <v>0</v>
      </c>
      <c r="J110" s="1">
        <v>618929</v>
      </c>
      <c r="K110" s="1" t="s">
        <v>71</v>
      </c>
      <c r="L110" s="1" t="s">
        <v>72</v>
      </c>
      <c r="M110" s="1" t="s">
        <v>59</v>
      </c>
      <c r="N110" s="1" t="s">
        <v>180</v>
      </c>
      <c r="O110" s="1" t="s">
        <v>61</v>
      </c>
      <c r="P110" s="1">
        <v>28800</v>
      </c>
      <c r="Q110" s="1">
        <v>0</v>
      </c>
      <c r="R110" s="2">
        <v>42037</v>
      </c>
      <c r="S110" s="1" t="s">
        <v>47</v>
      </c>
      <c r="T110" s="1" t="s">
        <v>87</v>
      </c>
      <c r="U110" s="1" t="s">
        <v>49</v>
      </c>
      <c r="V110" s="1" t="s">
        <v>100</v>
      </c>
      <c r="W110" s="1" t="s">
        <v>78</v>
      </c>
      <c r="X110" s="1" t="s">
        <v>157</v>
      </c>
      <c r="Y110" s="1" t="s">
        <v>286</v>
      </c>
      <c r="Z110" s="1">
        <v>1</v>
      </c>
      <c r="AA110" s="1">
        <v>1</v>
      </c>
      <c r="AB110" s="1" t="s">
        <v>63</v>
      </c>
      <c r="AC110" s="1">
        <v>0</v>
      </c>
      <c r="AD110" s="1">
        <v>0</v>
      </c>
      <c r="AE110" s="1" t="s">
        <v>63</v>
      </c>
      <c r="AG110" s="1">
        <v>10860</v>
      </c>
      <c r="AH110" s="1">
        <v>10860</v>
      </c>
      <c r="AI110" s="1">
        <v>48870</v>
      </c>
      <c r="AJ110" s="1" t="s">
        <v>55</v>
      </c>
      <c r="AK110" s="1">
        <v>93</v>
      </c>
      <c r="AL110" s="1">
        <v>2000</v>
      </c>
      <c r="AM110" s="1" t="s">
        <v>57</v>
      </c>
    </row>
    <row r="111" spans="1:39" x14ac:dyDescent="0.25">
      <c r="A111" s="1">
        <v>87</v>
      </c>
      <c r="B111" s="1">
        <v>31</v>
      </c>
      <c r="C111" s="1">
        <v>853360</v>
      </c>
      <c r="D111" s="2">
        <v>39990</v>
      </c>
      <c r="E111" s="1" t="s">
        <v>58</v>
      </c>
      <c r="F111" s="1" t="s">
        <v>92</v>
      </c>
      <c r="G111" s="1">
        <v>1000</v>
      </c>
      <c r="H111" s="1">
        <v>1074.07</v>
      </c>
      <c r="I111" s="1">
        <v>0</v>
      </c>
      <c r="J111" s="1">
        <v>451312</v>
      </c>
      <c r="K111" s="1" t="s">
        <v>71</v>
      </c>
      <c r="L111" s="1" t="s">
        <v>125</v>
      </c>
      <c r="M111" s="1" t="s">
        <v>73</v>
      </c>
      <c r="N111" s="1" t="s">
        <v>169</v>
      </c>
      <c r="O111" s="1" t="s">
        <v>46</v>
      </c>
      <c r="P111" s="1">
        <v>0</v>
      </c>
      <c r="Q111" s="1">
        <v>-47500</v>
      </c>
      <c r="R111" s="2">
        <v>42031</v>
      </c>
      <c r="S111" s="1" t="s">
        <v>76</v>
      </c>
      <c r="T111" s="1" t="s">
        <v>77</v>
      </c>
      <c r="U111" s="1" t="s">
        <v>49</v>
      </c>
      <c r="V111" s="1" t="s">
        <v>100</v>
      </c>
      <c r="W111" s="1" t="s">
        <v>78</v>
      </c>
      <c r="X111" s="1" t="s">
        <v>103</v>
      </c>
      <c r="Y111" s="1" t="s">
        <v>287</v>
      </c>
      <c r="Z111" s="1">
        <v>16</v>
      </c>
      <c r="AA111" s="1">
        <v>3</v>
      </c>
      <c r="AB111" s="1" t="s">
        <v>80</v>
      </c>
      <c r="AC111" s="1">
        <v>0</v>
      </c>
      <c r="AD111" s="1">
        <v>3</v>
      </c>
      <c r="AE111" s="1" t="s">
        <v>54</v>
      </c>
      <c r="AF111" s="1">
        <v>60940</v>
      </c>
      <c r="AG111" s="1">
        <v>5540</v>
      </c>
      <c r="AH111" s="1">
        <v>11080</v>
      </c>
      <c r="AI111" s="1">
        <v>44320</v>
      </c>
      <c r="AJ111" s="1" t="s">
        <v>105</v>
      </c>
      <c r="AK111" s="1" t="s">
        <v>288</v>
      </c>
      <c r="AL111" s="1">
        <v>2006</v>
      </c>
      <c r="AM111" s="1" t="s">
        <v>57</v>
      </c>
    </row>
    <row r="112" spans="1:39" x14ac:dyDescent="0.25">
      <c r="A112" s="1">
        <v>261</v>
      </c>
      <c r="B112" s="1">
        <v>42</v>
      </c>
      <c r="C112" s="1">
        <v>776860</v>
      </c>
      <c r="D112" s="2">
        <v>39824</v>
      </c>
      <c r="E112" s="1" t="s">
        <v>40</v>
      </c>
      <c r="F112" s="1" t="s">
        <v>41</v>
      </c>
      <c r="G112" s="1">
        <v>500</v>
      </c>
      <c r="H112" s="1">
        <v>1337.56</v>
      </c>
      <c r="I112" s="1">
        <v>0</v>
      </c>
      <c r="J112" s="1">
        <v>605141</v>
      </c>
      <c r="K112" s="1" t="s">
        <v>71</v>
      </c>
      <c r="L112" s="1" t="s">
        <v>142</v>
      </c>
      <c r="M112" s="1" t="s">
        <v>102</v>
      </c>
      <c r="N112" s="1" t="s">
        <v>182</v>
      </c>
      <c r="O112" s="1" t="s">
        <v>86</v>
      </c>
      <c r="P112" s="1">
        <v>0</v>
      </c>
      <c r="Q112" s="1">
        <v>0</v>
      </c>
      <c r="R112" s="2">
        <v>42016</v>
      </c>
      <c r="S112" s="1" t="s">
        <v>47</v>
      </c>
      <c r="T112" s="1" t="s">
        <v>77</v>
      </c>
      <c r="U112" s="1" t="s">
        <v>64</v>
      </c>
      <c r="V112" s="1" t="s">
        <v>50</v>
      </c>
      <c r="W112" s="1" t="s">
        <v>51</v>
      </c>
      <c r="X112" s="1" t="s">
        <v>66</v>
      </c>
      <c r="Y112" s="1" t="s">
        <v>289</v>
      </c>
      <c r="Z112" s="1">
        <v>18</v>
      </c>
      <c r="AA112" s="1">
        <v>1</v>
      </c>
      <c r="AB112" s="1" t="s">
        <v>63</v>
      </c>
      <c r="AC112" s="1">
        <v>1</v>
      </c>
      <c r="AD112" s="1">
        <v>2</v>
      </c>
      <c r="AE112" s="1" t="s">
        <v>54</v>
      </c>
      <c r="AF112" s="1">
        <v>74700</v>
      </c>
      <c r="AG112" s="1">
        <v>7470</v>
      </c>
      <c r="AH112" s="1">
        <v>14940</v>
      </c>
      <c r="AI112" s="1">
        <v>52290</v>
      </c>
      <c r="AJ112" s="1" t="s">
        <v>81</v>
      </c>
      <c r="AK112" s="1" t="s">
        <v>82</v>
      </c>
      <c r="AL112" s="1">
        <v>2010</v>
      </c>
      <c r="AM112" s="1" t="s">
        <v>83</v>
      </c>
    </row>
    <row r="113" spans="1:39" x14ac:dyDescent="0.25">
      <c r="A113" s="1">
        <v>453</v>
      </c>
      <c r="B113" s="1">
        <v>60</v>
      </c>
      <c r="C113" s="1">
        <v>149367</v>
      </c>
      <c r="D113" s="2">
        <v>37698</v>
      </c>
      <c r="E113" s="1" t="s">
        <v>58</v>
      </c>
      <c r="F113" s="1" t="s">
        <v>70</v>
      </c>
      <c r="G113" s="1">
        <v>500</v>
      </c>
      <c r="H113" s="1">
        <v>1298.9100000000001</v>
      </c>
      <c r="I113" s="1">
        <v>6000000</v>
      </c>
      <c r="J113" s="1">
        <v>459504</v>
      </c>
      <c r="K113" s="1" t="s">
        <v>42</v>
      </c>
      <c r="L113" s="1" t="s">
        <v>72</v>
      </c>
      <c r="M113" s="1" t="s">
        <v>44</v>
      </c>
      <c r="N113" s="1" t="s">
        <v>127</v>
      </c>
      <c r="O113" s="1" t="s">
        <v>86</v>
      </c>
      <c r="P113" s="1">
        <v>52600</v>
      </c>
      <c r="Q113" s="1">
        <v>-38800</v>
      </c>
      <c r="R113" s="2">
        <v>42010</v>
      </c>
      <c r="S113" s="1" t="s">
        <v>47</v>
      </c>
      <c r="T113" s="1" t="s">
        <v>87</v>
      </c>
      <c r="U113" s="1" t="s">
        <v>49</v>
      </c>
      <c r="V113" s="1" t="s">
        <v>100</v>
      </c>
      <c r="W113" s="1" t="s">
        <v>122</v>
      </c>
      <c r="X113" s="1" t="s">
        <v>103</v>
      </c>
      <c r="Y113" s="1" t="s">
        <v>290</v>
      </c>
      <c r="Z113" s="1">
        <v>0</v>
      </c>
      <c r="AA113" s="1">
        <v>1</v>
      </c>
      <c r="AB113" s="1" t="s">
        <v>54</v>
      </c>
      <c r="AC113" s="1">
        <v>0</v>
      </c>
      <c r="AD113" s="1">
        <v>0</v>
      </c>
      <c r="AE113" s="1" t="s">
        <v>63</v>
      </c>
      <c r="AF113" s="1">
        <v>70000</v>
      </c>
      <c r="AG113" s="1">
        <v>14000</v>
      </c>
      <c r="AH113" s="1">
        <v>7000</v>
      </c>
      <c r="AI113" s="1">
        <v>49000</v>
      </c>
      <c r="AJ113" s="1" t="s">
        <v>130</v>
      </c>
      <c r="AK113" s="1" t="s">
        <v>131</v>
      </c>
      <c r="AL113" s="1">
        <v>2015</v>
      </c>
      <c r="AM113" s="1" t="s">
        <v>57</v>
      </c>
    </row>
    <row r="114" spans="1:39" x14ac:dyDescent="0.25">
      <c r="A114" s="1">
        <v>210</v>
      </c>
      <c r="B114" s="1">
        <v>41</v>
      </c>
      <c r="C114" s="1">
        <v>395269</v>
      </c>
      <c r="D114" s="2">
        <v>41215</v>
      </c>
      <c r="E114" s="1" t="s">
        <v>84</v>
      </c>
      <c r="F114" s="1" t="s">
        <v>92</v>
      </c>
      <c r="G114" s="1">
        <v>500</v>
      </c>
      <c r="H114" s="1">
        <v>1222.75</v>
      </c>
      <c r="I114" s="1">
        <v>0</v>
      </c>
      <c r="J114" s="1">
        <v>432781</v>
      </c>
      <c r="K114" s="1" t="s">
        <v>42</v>
      </c>
      <c r="L114" s="1" t="s">
        <v>132</v>
      </c>
      <c r="M114" s="1" t="s">
        <v>126</v>
      </c>
      <c r="N114" s="1" t="s">
        <v>174</v>
      </c>
      <c r="O114" s="1" t="s">
        <v>61</v>
      </c>
      <c r="P114" s="1">
        <v>0</v>
      </c>
      <c r="Q114" s="1">
        <v>-41000</v>
      </c>
      <c r="R114" s="2">
        <v>42034</v>
      </c>
      <c r="S114" s="1" t="s">
        <v>76</v>
      </c>
      <c r="T114" s="1" t="s">
        <v>77</v>
      </c>
      <c r="U114" s="1" t="s">
        <v>108</v>
      </c>
      <c r="V114" s="1" t="s">
        <v>121</v>
      </c>
      <c r="X114" s="1" t="s">
        <v>52</v>
      </c>
      <c r="Y114" s="1" t="s">
        <v>291</v>
      </c>
      <c r="Z114" s="1">
        <v>12</v>
      </c>
      <c r="AA114" s="1">
        <v>3</v>
      </c>
      <c r="AB114" s="1" t="s">
        <v>63</v>
      </c>
      <c r="AC114" s="1">
        <v>2</v>
      </c>
      <c r="AD114" s="1">
        <v>0</v>
      </c>
      <c r="AE114" s="1" t="s">
        <v>80</v>
      </c>
      <c r="AF114" s="1">
        <v>81070</v>
      </c>
      <c r="AG114" s="1">
        <v>14740</v>
      </c>
      <c r="AH114" s="1">
        <v>14740</v>
      </c>
      <c r="AI114" s="1">
        <v>51590</v>
      </c>
      <c r="AJ114" s="1" t="s">
        <v>188</v>
      </c>
      <c r="AK114" s="1" t="s">
        <v>204</v>
      </c>
      <c r="AL114" s="1">
        <v>2001</v>
      </c>
      <c r="AM114" s="1" t="s">
        <v>83</v>
      </c>
    </row>
    <row r="115" spans="1:39" x14ac:dyDescent="0.25">
      <c r="A115" s="1">
        <v>168</v>
      </c>
      <c r="B115" s="1">
        <v>32</v>
      </c>
      <c r="C115" s="1">
        <v>981123</v>
      </c>
      <c r="D115" s="2">
        <v>36650</v>
      </c>
      <c r="E115" s="1" t="s">
        <v>58</v>
      </c>
      <c r="F115" s="1" t="s">
        <v>70</v>
      </c>
      <c r="G115" s="1">
        <v>1000</v>
      </c>
      <c r="H115" s="1">
        <v>1059.52</v>
      </c>
      <c r="I115" s="1">
        <v>0</v>
      </c>
      <c r="J115" s="1">
        <v>452748</v>
      </c>
      <c r="K115" s="1" t="s">
        <v>42</v>
      </c>
      <c r="L115" s="1" t="s">
        <v>43</v>
      </c>
      <c r="M115" s="1" t="s">
        <v>136</v>
      </c>
      <c r="N115" s="1" t="s">
        <v>119</v>
      </c>
      <c r="O115" s="1" t="s">
        <v>75</v>
      </c>
      <c r="P115" s="1">
        <v>0</v>
      </c>
      <c r="Q115" s="1">
        <v>-40600</v>
      </c>
      <c r="R115" s="2">
        <v>42064</v>
      </c>
      <c r="S115" s="1" t="s">
        <v>76</v>
      </c>
      <c r="T115" s="1" t="s">
        <v>48</v>
      </c>
      <c r="U115" s="1" t="s">
        <v>49</v>
      </c>
      <c r="V115" s="1" t="s">
        <v>121</v>
      </c>
      <c r="W115" s="1" t="s">
        <v>65</v>
      </c>
      <c r="X115" s="1" t="s">
        <v>123</v>
      </c>
      <c r="Y115" s="1" t="s">
        <v>292</v>
      </c>
      <c r="Z115" s="1">
        <v>13</v>
      </c>
      <c r="AA115" s="1">
        <v>2</v>
      </c>
      <c r="AB115" s="1" t="s">
        <v>63</v>
      </c>
      <c r="AC115" s="1">
        <v>1</v>
      </c>
      <c r="AD115" s="1">
        <v>1</v>
      </c>
      <c r="AE115" s="1" t="s">
        <v>63</v>
      </c>
      <c r="AF115" s="1">
        <v>57720</v>
      </c>
      <c r="AG115" s="1">
        <v>14430</v>
      </c>
      <c r="AH115" s="1">
        <v>9620</v>
      </c>
      <c r="AI115" s="1">
        <v>33670</v>
      </c>
      <c r="AJ115" s="1" t="s">
        <v>55</v>
      </c>
      <c r="AK115" s="1">
        <v>93</v>
      </c>
      <c r="AL115" s="1">
        <v>2007</v>
      </c>
      <c r="AM115" s="1" t="s">
        <v>83</v>
      </c>
    </row>
    <row r="116" spans="1:39" x14ac:dyDescent="0.25">
      <c r="A116" s="1">
        <v>390</v>
      </c>
      <c r="B116" s="1">
        <v>51</v>
      </c>
      <c r="C116" s="1">
        <v>143626</v>
      </c>
      <c r="D116" s="2">
        <v>36432</v>
      </c>
      <c r="E116" s="1" t="s">
        <v>40</v>
      </c>
      <c r="F116" s="1" t="s">
        <v>41</v>
      </c>
      <c r="G116" s="1">
        <v>2000</v>
      </c>
      <c r="H116" s="1">
        <v>1124.3800000000001</v>
      </c>
      <c r="I116" s="1">
        <v>0</v>
      </c>
      <c r="J116" s="1">
        <v>618316</v>
      </c>
      <c r="K116" s="1" t="s">
        <v>42</v>
      </c>
      <c r="L116" s="1" t="s">
        <v>93</v>
      </c>
      <c r="M116" s="1" t="s">
        <v>85</v>
      </c>
      <c r="N116" s="1" t="s">
        <v>60</v>
      </c>
      <c r="O116" s="1" t="s">
        <v>61</v>
      </c>
      <c r="P116" s="1">
        <v>0</v>
      </c>
      <c r="Q116" s="1">
        <v>0</v>
      </c>
      <c r="R116" s="2">
        <v>42059</v>
      </c>
      <c r="S116" s="1" t="s">
        <v>62</v>
      </c>
      <c r="T116" s="1" t="s">
        <v>63</v>
      </c>
      <c r="U116" s="1" t="s">
        <v>64</v>
      </c>
      <c r="V116" s="1" t="s">
        <v>94</v>
      </c>
      <c r="W116" s="1" t="s">
        <v>65</v>
      </c>
      <c r="X116" s="1" t="s">
        <v>157</v>
      </c>
      <c r="Y116" s="1" t="s">
        <v>293</v>
      </c>
      <c r="Z116" s="1">
        <v>9</v>
      </c>
      <c r="AA116" s="1">
        <v>1</v>
      </c>
      <c r="AB116" s="1" t="s">
        <v>54</v>
      </c>
      <c r="AC116" s="1">
        <v>1</v>
      </c>
      <c r="AD116" s="1">
        <v>1</v>
      </c>
      <c r="AE116" s="1" t="s">
        <v>54</v>
      </c>
      <c r="AF116" s="1">
        <v>7080</v>
      </c>
      <c r="AG116" s="1">
        <v>1180</v>
      </c>
      <c r="AH116" s="1">
        <v>1180</v>
      </c>
      <c r="AI116" s="1">
        <v>4720</v>
      </c>
      <c r="AJ116" s="1" t="s">
        <v>130</v>
      </c>
      <c r="AK116" s="1" t="s">
        <v>131</v>
      </c>
      <c r="AL116" s="1">
        <v>2001</v>
      </c>
      <c r="AM116" s="1" t="s">
        <v>83</v>
      </c>
    </row>
    <row r="117" spans="1:39" x14ac:dyDescent="0.25">
      <c r="A117" s="1">
        <v>258</v>
      </c>
      <c r="B117" s="1">
        <v>46</v>
      </c>
      <c r="C117" s="1">
        <v>648397</v>
      </c>
      <c r="D117" s="2">
        <v>36228</v>
      </c>
      <c r="E117" s="1" t="s">
        <v>58</v>
      </c>
      <c r="F117" s="1" t="s">
        <v>70</v>
      </c>
      <c r="G117" s="1">
        <v>1000</v>
      </c>
      <c r="H117" s="1">
        <v>1110.3699999999999</v>
      </c>
      <c r="I117" s="1">
        <v>10000000</v>
      </c>
      <c r="J117" s="1">
        <v>455365</v>
      </c>
      <c r="K117" s="1" t="s">
        <v>42</v>
      </c>
      <c r="L117" s="1" t="s">
        <v>43</v>
      </c>
      <c r="M117" s="1" t="s">
        <v>59</v>
      </c>
      <c r="N117" s="1" t="s">
        <v>150</v>
      </c>
      <c r="O117" s="1" t="s">
        <v>61</v>
      </c>
      <c r="P117" s="1">
        <v>34400</v>
      </c>
      <c r="Q117" s="1">
        <v>-56800</v>
      </c>
      <c r="R117" s="2">
        <v>42028</v>
      </c>
      <c r="S117" s="1" t="s">
        <v>76</v>
      </c>
      <c r="T117" s="1" t="s">
        <v>48</v>
      </c>
      <c r="U117" s="1" t="s">
        <v>108</v>
      </c>
      <c r="V117" s="1" t="s">
        <v>121</v>
      </c>
      <c r="W117" s="1" t="s">
        <v>78</v>
      </c>
      <c r="X117" s="1" t="s">
        <v>66</v>
      </c>
      <c r="Y117" s="1" t="s">
        <v>294</v>
      </c>
      <c r="Z117" s="1">
        <v>14</v>
      </c>
      <c r="AA117" s="1">
        <v>3</v>
      </c>
      <c r="AB117" s="1" t="s">
        <v>80</v>
      </c>
      <c r="AC117" s="1">
        <v>0</v>
      </c>
      <c r="AD117" s="1">
        <v>1</v>
      </c>
      <c r="AE117" s="1" t="s">
        <v>63</v>
      </c>
      <c r="AF117" s="1">
        <v>47700</v>
      </c>
      <c r="AG117" s="1">
        <v>4770</v>
      </c>
      <c r="AH117" s="1">
        <v>9540</v>
      </c>
      <c r="AI117" s="1">
        <v>33390</v>
      </c>
      <c r="AJ117" s="1" t="s">
        <v>96</v>
      </c>
      <c r="AK117" s="1" t="s">
        <v>149</v>
      </c>
      <c r="AL117" s="1">
        <v>1997</v>
      </c>
      <c r="AM117" s="1" t="s">
        <v>57</v>
      </c>
    </row>
    <row r="118" spans="1:39" x14ac:dyDescent="0.25">
      <c r="A118" s="1">
        <v>107</v>
      </c>
      <c r="B118" s="1">
        <v>31</v>
      </c>
      <c r="C118" s="1">
        <v>154982</v>
      </c>
      <c r="D118" s="2">
        <v>33282</v>
      </c>
      <c r="E118" s="1" t="s">
        <v>84</v>
      </c>
      <c r="F118" s="1" t="s">
        <v>92</v>
      </c>
      <c r="G118" s="1">
        <v>2000</v>
      </c>
      <c r="H118" s="1">
        <v>1374.22</v>
      </c>
      <c r="I118" s="1">
        <v>0</v>
      </c>
      <c r="J118" s="1">
        <v>470603</v>
      </c>
      <c r="K118" s="1" t="s">
        <v>71</v>
      </c>
      <c r="L118" s="1" t="s">
        <v>72</v>
      </c>
      <c r="M118" s="1" t="s">
        <v>59</v>
      </c>
      <c r="N118" s="1" t="s">
        <v>99</v>
      </c>
      <c r="O118" s="1" t="s">
        <v>61</v>
      </c>
      <c r="P118" s="1">
        <v>62000</v>
      </c>
      <c r="Q118" s="1">
        <v>-63100</v>
      </c>
      <c r="R118" s="2">
        <v>42061</v>
      </c>
      <c r="S118" s="1" t="s">
        <v>47</v>
      </c>
      <c r="T118" s="1" t="s">
        <v>77</v>
      </c>
      <c r="U118" s="1" t="s">
        <v>64</v>
      </c>
      <c r="V118" s="1" t="s">
        <v>50</v>
      </c>
      <c r="W118" s="1" t="s">
        <v>51</v>
      </c>
      <c r="X118" s="1" t="s">
        <v>123</v>
      </c>
      <c r="Y118" s="1" t="s">
        <v>295</v>
      </c>
      <c r="Z118" s="1">
        <v>16</v>
      </c>
      <c r="AA118" s="1">
        <v>1</v>
      </c>
      <c r="AB118" s="1" t="s">
        <v>80</v>
      </c>
      <c r="AC118" s="1">
        <v>0</v>
      </c>
      <c r="AD118" s="1">
        <v>3</v>
      </c>
      <c r="AE118" s="1" t="s">
        <v>80</v>
      </c>
      <c r="AF118" s="1">
        <v>51260</v>
      </c>
      <c r="AG118" s="1">
        <v>9320</v>
      </c>
      <c r="AH118" s="1">
        <v>9320</v>
      </c>
      <c r="AI118" s="1">
        <v>32620</v>
      </c>
      <c r="AJ118" s="1" t="s">
        <v>154</v>
      </c>
      <c r="AK118" s="1" t="s">
        <v>155</v>
      </c>
      <c r="AL118" s="1">
        <v>2002</v>
      </c>
      <c r="AM118" s="1" t="s">
        <v>83</v>
      </c>
    </row>
    <row r="119" spans="1:39" x14ac:dyDescent="0.25">
      <c r="A119" s="1">
        <v>225</v>
      </c>
      <c r="B119" s="1">
        <v>41</v>
      </c>
      <c r="C119" s="1">
        <v>330591</v>
      </c>
      <c r="D119" s="2">
        <v>34186</v>
      </c>
      <c r="E119" s="1" t="s">
        <v>40</v>
      </c>
      <c r="F119" s="1" t="s">
        <v>92</v>
      </c>
      <c r="G119" s="1">
        <v>2000</v>
      </c>
      <c r="H119" s="1">
        <v>1103.58</v>
      </c>
      <c r="I119" s="1">
        <v>0</v>
      </c>
      <c r="J119" s="1">
        <v>475292</v>
      </c>
      <c r="K119" s="1" t="s">
        <v>42</v>
      </c>
      <c r="L119" s="1" t="s">
        <v>132</v>
      </c>
      <c r="M119" s="1" t="s">
        <v>126</v>
      </c>
      <c r="N119" s="1" t="s">
        <v>265</v>
      </c>
      <c r="O119" s="1" t="s">
        <v>86</v>
      </c>
      <c r="P119" s="1">
        <v>41200</v>
      </c>
      <c r="Q119" s="1">
        <v>-36200</v>
      </c>
      <c r="R119" s="2">
        <v>42023</v>
      </c>
      <c r="S119" s="1" t="s">
        <v>76</v>
      </c>
      <c r="T119" s="1" t="s">
        <v>48</v>
      </c>
      <c r="U119" s="1" t="s">
        <v>49</v>
      </c>
      <c r="V119" s="1" t="s">
        <v>50</v>
      </c>
      <c r="W119" s="1" t="s">
        <v>78</v>
      </c>
      <c r="X119" s="1" t="s">
        <v>128</v>
      </c>
      <c r="Y119" s="1" t="s">
        <v>296</v>
      </c>
      <c r="Z119" s="1">
        <v>20</v>
      </c>
      <c r="AA119" s="1">
        <v>3</v>
      </c>
      <c r="AB119" s="1" t="s">
        <v>63</v>
      </c>
      <c r="AC119" s="1">
        <v>2</v>
      </c>
      <c r="AD119" s="1">
        <v>2</v>
      </c>
      <c r="AE119" s="1" t="s">
        <v>80</v>
      </c>
      <c r="AF119" s="1">
        <v>70400</v>
      </c>
      <c r="AG119" s="1">
        <v>6400</v>
      </c>
      <c r="AH119" s="1">
        <v>12800</v>
      </c>
      <c r="AI119" s="1">
        <v>51200</v>
      </c>
      <c r="AJ119" s="1" t="s">
        <v>116</v>
      </c>
      <c r="AK119" s="1" t="s">
        <v>141</v>
      </c>
      <c r="AL119" s="1">
        <v>2011</v>
      </c>
      <c r="AM119" s="1" t="s">
        <v>57</v>
      </c>
    </row>
    <row r="120" spans="1:39" x14ac:dyDescent="0.25">
      <c r="A120" s="1">
        <v>164</v>
      </c>
      <c r="B120" s="1">
        <v>38</v>
      </c>
      <c r="C120" s="1">
        <v>319232</v>
      </c>
      <c r="D120" s="2">
        <v>35734</v>
      </c>
      <c r="E120" s="1" t="s">
        <v>84</v>
      </c>
      <c r="F120" s="1" t="s">
        <v>41</v>
      </c>
      <c r="G120" s="1">
        <v>2000</v>
      </c>
      <c r="H120" s="1">
        <v>1269.76</v>
      </c>
      <c r="I120" s="1">
        <v>0</v>
      </c>
      <c r="J120" s="1">
        <v>467743</v>
      </c>
      <c r="K120" s="1" t="s">
        <v>71</v>
      </c>
      <c r="L120" s="1" t="s">
        <v>72</v>
      </c>
      <c r="M120" s="1" t="s">
        <v>146</v>
      </c>
      <c r="N120" s="1" t="s">
        <v>156</v>
      </c>
      <c r="O120" s="1" t="s">
        <v>143</v>
      </c>
      <c r="P120" s="1">
        <v>44300</v>
      </c>
      <c r="Q120" s="1">
        <v>0</v>
      </c>
      <c r="R120" s="2">
        <v>42021</v>
      </c>
      <c r="S120" s="1" t="s">
        <v>47</v>
      </c>
      <c r="T120" s="1" t="s">
        <v>77</v>
      </c>
      <c r="U120" s="1" t="s">
        <v>64</v>
      </c>
      <c r="V120" s="1" t="s">
        <v>100</v>
      </c>
      <c r="W120" s="1" t="s">
        <v>78</v>
      </c>
      <c r="X120" s="1" t="s">
        <v>123</v>
      </c>
      <c r="Y120" s="1" t="s">
        <v>297</v>
      </c>
      <c r="Z120" s="1">
        <v>4</v>
      </c>
      <c r="AA120" s="1">
        <v>1</v>
      </c>
      <c r="AB120" s="1" t="s">
        <v>80</v>
      </c>
      <c r="AC120" s="1">
        <v>1</v>
      </c>
      <c r="AD120" s="1">
        <v>3</v>
      </c>
      <c r="AE120" s="1" t="s">
        <v>54</v>
      </c>
      <c r="AF120" s="1">
        <v>90000</v>
      </c>
      <c r="AG120" s="1">
        <v>18000</v>
      </c>
      <c r="AH120" s="1">
        <v>9000</v>
      </c>
      <c r="AI120" s="1">
        <v>63000</v>
      </c>
      <c r="AJ120" s="1" t="s">
        <v>130</v>
      </c>
      <c r="AK120" s="1" t="s">
        <v>250</v>
      </c>
      <c r="AL120" s="1">
        <v>2015</v>
      </c>
      <c r="AM120" s="1" t="s">
        <v>83</v>
      </c>
    </row>
    <row r="121" spans="1:39" x14ac:dyDescent="0.25">
      <c r="A121" s="1">
        <v>245</v>
      </c>
      <c r="B121" s="1">
        <v>39</v>
      </c>
      <c r="C121" s="1">
        <v>531640</v>
      </c>
      <c r="D121" s="2">
        <v>37002</v>
      </c>
      <c r="E121" s="1" t="s">
        <v>40</v>
      </c>
      <c r="F121" s="1" t="s">
        <v>41</v>
      </c>
      <c r="G121" s="1">
        <v>500</v>
      </c>
      <c r="H121" s="1">
        <v>964.79</v>
      </c>
      <c r="I121" s="1">
        <v>8000000</v>
      </c>
      <c r="J121" s="1">
        <v>460675</v>
      </c>
      <c r="K121" s="1" t="s">
        <v>71</v>
      </c>
      <c r="L121" s="1" t="s">
        <v>93</v>
      </c>
      <c r="M121" s="1" t="s">
        <v>186</v>
      </c>
      <c r="N121" s="1" t="s">
        <v>119</v>
      </c>
      <c r="O121" s="1" t="s">
        <v>46</v>
      </c>
      <c r="P121" s="1">
        <v>58000</v>
      </c>
      <c r="Q121" s="1">
        <v>0</v>
      </c>
      <c r="R121" s="2">
        <v>42055</v>
      </c>
      <c r="S121" s="1" t="s">
        <v>76</v>
      </c>
      <c r="T121" s="1" t="s">
        <v>77</v>
      </c>
      <c r="U121" s="1" t="s">
        <v>64</v>
      </c>
      <c r="V121" s="1" t="s">
        <v>50</v>
      </c>
      <c r="W121" s="1" t="s">
        <v>78</v>
      </c>
      <c r="X121" s="1" t="s">
        <v>88</v>
      </c>
      <c r="Y121" s="1" t="s">
        <v>298</v>
      </c>
      <c r="Z121" s="1">
        <v>7</v>
      </c>
      <c r="AA121" s="1">
        <v>3</v>
      </c>
      <c r="AB121" s="1" t="s">
        <v>63</v>
      </c>
      <c r="AC121" s="1">
        <v>0</v>
      </c>
      <c r="AD121" s="1">
        <v>1</v>
      </c>
      <c r="AE121" s="1" t="s">
        <v>63</v>
      </c>
      <c r="AF121" s="1">
        <v>72820</v>
      </c>
      <c r="AG121" s="1">
        <v>13240</v>
      </c>
      <c r="AH121" s="1">
        <v>6620</v>
      </c>
      <c r="AI121" s="1">
        <v>52960</v>
      </c>
      <c r="AJ121" s="1" t="s">
        <v>188</v>
      </c>
      <c r="AK121" s="1" t="s">
        <v>189</v>
      </c>
      <c r="AL121" s="1">
        <v>2010</v>
      </c>
      <c r="AM121" s="1" t="s">
        <v>83</v>
      </c>
    </row>
    <row r="122" spans="1:39" x14ac:dyDescent="0.25">
      <c r="A122" s="1">
        <v>255</v>
      </c>
      <c r="B122" s="1">
        <v>41</v>
      </c>
      <c r="C122" s="1">
        <v>368050</v>
      </c>
      <c r="D122" s="2">
        <v>41282</v>
      </c>
      <c r="E122" s="1" t="s">
        <v>84</v>
      </c>
      <c r="F122" s="1" t="s">
        <v>92</v>
      </c>
      <c r="G122" s="1">
        <v>2000</v>
      </c>
      <c r="H122" s="1">
        <v>1167.3</v>
      </c>
      <c r="I122" s="1">
        <v>4000000</v>
      </c>
      <c r="J122" s="1">
        <v>618123</v>
      </c>
      <c r="K122" s="1" t="s">
        <v>42</v>
      </c>
      <c r="L122" s="1" t="s">
        <v>132</v>
      </c>
      <c r="M122" s="1" t="s">
        <v>118</v>
      </c>
      <c r="N122" s="1" t="s">
        <v>74</v>
      </c>
      <c r="O122" s="1" t="s">
        <v>61</v>
      </c>
      <c r="P122" s="1">
        <v>0</v>
      </c>
      <c r="Q122" s="1">
        <v>0</v>
      </c>
      <c r="R122" s="2">
        <v>42057</v>
      </c>
      <c r="S122" s="1" t="s">
        <v>47</v>
      </c>
      <c r="T122" s="1" t="s">
        <v>48</v>
      </c>
      <c r="U122" s="1" t="s">
        <v>64</v>
      </c>
      <c r="V122" s="1" t="s">
        <v>100</v>
      </c>
      <c r="W122" s="1" t="s">
        <v>51</v>
      </c>
      <c r="X122" s="1" t="s">
        <v>123</v>
      </c>
      <c r="Y122" s="1" t="s">
        <v>299</v>
      </c>
      <c r="Z122" s="1">
        <v>22</v>
      </c>
      <c r="AA122" s="1">
        <v>1</v>
      </c>
      <c r="AB122" s="1" t="s">
        <v>80</v>
      </c>
      <c r="AC122" s="1">
        <v>2</v>
      </c>
      <c r="AD122" s="1">
        <v>0</v>
      </c>
      <c r="AE122" s="1" t="s">
        <v>63</v>
      </c>
      <c r="AF122" s="1">
        <v>69300</v>
      </c>
      <c r="AG122" s="1">
        <v>13860</v>
      </c>
      <c r="AH122" s="1">
        <v>13860</v>
      </c>
      <c r="AI122" s="1">
        <v>41580</v>
      </c>
      <c r="AJ122" s="1" t="s">
        <v>215</v>
      </c>
      <c r="AK122" s="1" t="s">
        <v>216</v>
      </c>
      <c r="AL122" s="1">
        <v>2000</v>
      </c>
      <c r="AM122" s="1" t="s">
        <v>83</v>
      </c>
    </row>
    <row r="123" spans="1:39" x14ac:dyDescent="0.25">
      <c r="A123" s="1">
        <v>206</v>
      </c>
      <c r="B123" s="1">
        <v>36</v>
      </c>
      <c r="C123" s="1">
        <v>253791</v>
      </c>
      <c r="D123" s="2">
        <v>40017</v>
      </c>
      <c r="E123" s="1" t="s">
        <v>84</v>
      </c>
      <c r="F123" s="1" t="s">
        <v>92</v>
      </c>
      <c r="G123" s="1">
        <v>500</v>
      </c>
      <c r="H123" s="1">
        <v>1625.45</v>
      </c>
      <c r="I123" s="1">
        <v>4000000</v>
      </c>
      <c r="J123" s="1">
        <v>607452</v>
      </c>
      <c r="K123" s="1" t="s">
        <v>71</v>
      </c>
      <c r="L123" s="1" t="s">
        <v>43</v>
      </c>
      <c r="M123" s="1" t="s">
        <v>112</v>
      </c>
      <c r="N123" s="1" t="s">
        <v>182</v>
      </c>
      <c r="O123" s="1" t="s">
        <v>61</v>
      </c>
      <c r="P123" s="1">
        <v>0</v>
      </c>
      <c r="Q123" s="1">
        <v>-53700</v>
      </c>
      <c r="R123" s="2">
        <v>42027</v>
      </c>
      <c r="S123" s="1" t="s">
        <v>47</v>
      </c>
      <c r="T123" s="1" t="s">
        <v>87</v>
      </c>
      <c r="U123" s="1" t="s">
        <v>49</v>
      </c>
      <c r="W123" s="1" t="s">
        <v>78</v>
      </c>
      <c r="X123" s="1" t="s">
        <v>157</v>
      </c>
      <c r="Y123" s="1" t="s">
        <v>300</v>
      </c>
      <c r="Z123" s="1">
        <v>11</v>
      </c>
      <c r="AA123" s="1">
        <v>1</v>
      </c>
      <c r="AB123" s="1" t="s">
        <v>80</v>
      </c>
      <c r="AC123" s="1">
        <v>2</v>
      </c>
      <c r="AD123" s="1">
        <v>1</v>
      </c>
      <c r="AE123" s="1" t="s">
        <v>80</v>
      </c>
      <c r="AF123" s="1">
        <v>76560</v>
      </c>
      <c r="AG123" s="1">
        <v>12760</v>
      </c>
      <c r="AH123" s="1">
        <v>12760</v>
      </c>
      <c r="AI123" s="1">
        <v>51040</v>
      </c>
      <c r="AJ123" s="1" t="s">
        <v>130</v>
      </c>
      <c r="AK123" s="1" t="s">
        <v>250</v>
      </c>
      <c r="AL123" s="1">
        <v>2008</v>
      </c>
      <c r="AM123" s="1" t="s">
        <v>57</v>
      </c>
    </row>
    <row r="124" spans="1:39" x14ac:dyDescent="0.25">
      <c r="A124" s="1">
        <v>203</v>
      </c>
      <c r="B124" s="1">
        <v>38</v>
      </c>
      <c r="C124" s="1">
        <v>155724</v>
      </c>
      <c r="D124" s="2">
        <v>35846</v>
      </c>
      <c r="E124" s="1" t="s">
        <v>84</v>
      </c>
      <c r="F124" s="1" t="s">
        <v>41</v>
      </c>
      <c r="G124" s="1">
        <v>500</v>
      </c>
      <c r="H124" s="1">
        <v>1394.43</v>
      </c>
      <c r="I124" s="1">
        <v>0</v>
      </c>
      <c r="J124" s="1">
        <v>606352</v>
      </c>
      <c r="K124" s="1" t="s">
        <v>71</v>
      </c>
      <c r="L124" s="1" t="s">
        <v>125</v>
      </c>
      <c r="M124" s="1" t="s">
        <v>112</v>
      </c>
      <c r="N124" s="1" t="s">
        <v>133</v>
      </c>
      <c r="O124" s="1" t="s">
        <v>143</v>
      </c>
      <c r="P124" s="1">
        <v>0</v>
      </c>
      <c r="Q124" s="1">
        <v>0</v>
      </c>
      <c r="R124" s="2">
        <v>42035</v>
      </c>
      <c r="S124" s="1" t="s">
        <v>47</v>
      </c>
      <c r="T124" s="1" t="s">
        <v>87</v>
      </c>
      <c r="U124" s="1" t="s">
        <v>49</v>
      </c>
      <c r="V124" s="1" t="s">
        <v>137</v>
      </c>
      <c r="W124" s="1" t="s">
        <v>65</v>
      </c>
      <c r="X124" s="1" t="s">
        <v>52</v>
      </c>
      <c r="Y124" s="1" t="s">
        <v>301</v>
      </c>
      <c r="Z124" s="1">
        <v>7</v>
      </c>
      <c r="AA124" s="1">
        <v>1</v>
      </c>
      <c r="AB124" s="1" t="s">
        <v>63</v>
      </c>
      <c r="AC124" s="1">
        <v>0</v>
      </c>
      <c r="AD124" s="1">
        <v>1</v>
      </c>
      <c r="AE124" s="1" t="s">
        <v>54</v>
      </c>
      <c r="AF124" s="1">
        <v>55440</v>
      </c>
      <c r="AG124" s="1">
        <v>0</v>
      </c>
      <c r="AH124" s="1">
        <v>6160</v>
      </c>
      <c r="AI124" s="1">
        <v>49280</v>
      </c>
      <c r="AJ124" s="1" t="s">
        <v>105</v>
      </c>
      <c r="AK124" s="1" t="s">
        <v>152</v>
      </c>
      <c r="AL124" s="1">
        <v>1999</v>
      </c>
      <c r="AM124" s="1" t="s">
        <v>57</v>
      </c>
    </row>
    <row r="125" spans="1:39" x14ac:dyDescent="0.25">
      <c r="A125" s="1">
        <v>22</v>
      </c>
      <c r="B125" s="1">
        <v>25</v>
      </c>
      <c r="C125" s="1">
        <v>824540</v>
      </c>
      <c r="D125" s="2">
        <v>39520</v>
      </c>
      <c r="E125" s="1" t="s">
        <v>40</v>
      </c>
      <c r="F125" s="1" t="s">
        <v>41</v>
      </c>
      <c r="G125" s="1">
        <v>2000</v>
      </c>
      <c r="H125" s="1">
        <v>1053.24</v>
      </c>
      <c r="I125" s="1">
        <v>0</v>
      </c>
      <c r="J125" s="1">
        <v>603527</v>
      </c>
      <c r="K125" s="1" t="s">
        <v>71</v>
      </c>
      <c r="L125" s="1" t="s">
        <v>142</v>
      </c>
      <c r="M125" s="1" t="s">
        <v>102</v>
      </c>
      <c r="N125" s="1" t="s">
        <v>147</v>
      </c>
      <c r="O125" s="1" t="s">
        <v>61</v>
      </c>
      <c r="P125" s="1">
        <v>51100</v>
      </c>
      <c r="Q125" s="1">
        <v>0</v>
      </c>
      <c r="R125" s="2">
        <v>42009</v>
      </c>
      <c r="S125" s="1" t="s">
        <v>76</v>
      </c>
      <c r="T125" s="1" t="s">
        <v>87</v>
      </c>
      <c r="U125" s="1" t="s">
        <v>108</v>
      </c>
      <c r="V125" s="1" t="s">
        <v>121</v>
      </c>
      <c r="W125" s="1" t="s">
        <v>122</v>
      </c>
      <c r="X125" s="1" t="s">
        <v>88</v>
      </c>
      <c r="Y125" s="1" t="s">
        <v>302</v>
      </c>
      <c r="Z125" s="1">
        <v>0</v>
      </c>
      <c r="AA125" s="1">
        <v>4</v>
      </c>
      <c r="AB125" s="1" t="s">
        <v>54</v>
      </c>
      <c r="AC125" s="1">
        <v>1</v>
      </c>
      <c r="AD125" s="1">
        <v>0</v>
      </c>
      <c r="AE125" s="1" t="s">
        <v>80</v>
      </c>
      <c r="AF125" s="1">
        <v>77130</v>
      </c>
      <c r="AG125" s="1">
        <v>8570</v>
      </c>
      <c r="AH125" s="1">
        <v>17140</v>
      </c>
      <c r="AI125" s="1">
        <v>51420</v>
      </c>
      <c r="AJ125" s="1" t="s">
        <v>96</v>
      </c>
      <c r="AK125" s="1" t="s">
        <v>149</v>
      </c>
      <c r="AL125" s="1">
        <v>1995</v>
      </c>
      <c r="AM125" s="1" t="s">
        <v>83</v>
      </c>
    </row>
    <row r="126" spans="1:39" x14ac:dyDescent="0.25">
      <c r="A126" s="1">
        <v>211</v>
      </c>
      <c r="B126" s="1">
        <v>35</v>
      </c>
      <c r="C126" s="1">
        <v>717392</v>
      </c>
      <c r="D126" s="2">
        <v>35297</v>
      </c>
      <c r="E126" s="1" t="s">
        <v>84</v>
      </c>
      <c r="F126" s="1" t="s">
        <v>70</v>
      </c>
      <c r="G126" s="1">
        <v>500</v>
      </c>
      <c r="H126" s="1">
        <v>1040.75</v>
      </c>
      <c r="I126" s="1">
        <v>0</v>
      </c>
      <c r="J126" s="1">
        <v>445601</v>
      </c>
      <c r="K126" s="1" t="s">
        <v>71</v>
      </c>
      <c r="L126" s="1" t="s">
        <v>162</v>
      </c>
      <c r="M126" s="1" t="s">
        <v>102</v>
      </c>
      <c r="N126" s="1" t="s">
        <v>166</v>
      </c>
      <c r="O126" s="1" t="s">
        <v>143</v>
      </c>
      <c r="P126" s="1">
        <v>0</v>
      </c>
      <c r="Q126" s="1">
        <v>0</v>
      </c>
      <c r="R126" s="2">
        <v>42038</v>
      </c>
      <c r="S126" s="1" t="s">
        <v>47</v>
      </c>
      <c r="T126" s="1" t="s">
        <v>77</v>
      </c>
      <c r="U126" s="1" t="s">
        <v>108</v>
      </c>
      <c r="V126" s="1" t="s">
        <v>137</v>
      </c>
      <c r="W126" s="1" t="s">
        <v>114</v>
      </c>
      <c r="X126" s="1" t="s">
        <v>128</v>
      </c>
      <c r="Y126" s="1" t="s">
        <v>303</v>
      </c>
      <c r="Z126" s="1">
        <v>1</v>
      </c>
      <c r="AA126" s="1">
        <v>1</v>
      </c>
      <c r="AB126" s="1" t="s">
        <v>54</v>
      </c>
      <c r="AC126" s="1">
        <v>1</v>
      </c>
      <c r="AD126" s="1">
        <v>1</v>
      </c>
      <c r="AE126" s="1" t="s">
        <v>63</v>
      </c>
      <c r="AF126" s="1">
        <v>42000</v>
      </c>
      <c r="AG126" s="1">
        <v>7000</v>
      </c>
      <c r="AH126" s="1">
        <v>7000</v>
      </c>
      <c r="AI126" s="1">
        <v>28000</v>
      </c>
      <c r="AJ126" s="1" t="s">
        <v>188</v>
      </c>
      <c r="AK126" s="1" t="s">
        <v>204</v>
      </c>
      <c r="AL126" s="1">
        <v>2011</v>
      </c>
      <c r="AM126" s="1" t="s">
        <v>83</v>
      </c>
    </row>
    <row r="127" spans="1:39" x14ac:dyDescent="0.25">
      <c r="A127" s="1">
        <v>206</v>
      </c>
      <c r="B127" s="1">
        <v>39</v>
      </c>
      <c r="C127" s="1">
        <v>965768</v>
      </c>
      <c r="D127" s="2">
        <v>41847</v>
      </c>
      <c r="E127" s="1" t="s">
        <v>58</v>
      </c>
      <c r="F127" s="1" t="s">
        <v>41</v>
      </c>
      <c r="G127" s="1">
        <v>1000</v>
      </c>
      <c r="H127" s="1">
        <v>1302.4000000000001</v>
      </c>
      <c r="I127" s="1">
        <v>6000000</v>
      </c>
      <c r="J127" s="1">
        <v>603948</v>
      </c>
      <c r="K127" s="1" t="s">
        <v>42</v>
      </c>
      <c r="L127" s="1" t="s">
        <v>162</v>
      </c>
      <c r="M127" s="1" t="s">
        <v>44</v>
      </c>
      <c r="N127" s="1" t="s">
        <v>127</v>
      </c>
      <c r="O127" s="1" t="s">
        <v>86</v>
      </c>
      <c r="P127" s="1">
        <v>47200</v>
      </c>
      <c r="Q127" s="1">
        <v>-69700</v>
      </c>
      <c r="R127" s="2">
        <v>42052</v>
      </c>
      <c r="S127" s="1" t="s">
        <v>76</v>
      </c>
      <c r="T127" s="1" t="s">
        <v>77</v>
      </c>
      <c r="U127" s="1" t="s">
        <v>108</v>
      </c>
      <c r="V127" s="1" t="s">
        <v>137</v>
      </c>
      <c r="W127" s="1" t="s">
        <v>78</v>
      </c>
      <c r="X127" s="1" t="s">
        <v>123</v>
      </c>
      <c r="Y127" s="1" t="s">
        <v>304</v>
      </c>
      <c r="Z127" s="1">
        <v>12</v>
      </c>
      <c r="AA127" s="1">
        <v>3</v>
      </c>
      <c r="AB127" s="1" t="s">
        <v>80</v>
      </c>
      <c r="AC127" s="1">
        <v>2</v>
      </c>
      <c r="AD127" s="1">
        <v>3</v>
      </c>
      <c r="AE127" s="1" t="s">
        <v>54</v>
      </c>
      <c r="AF127" s="1">
        <v>36300</v>
      </c>
      <c r="AG127" s="1">
        <v>3300</v>
      </c>
      <c r="AH127" s="1">
        <v>9900</v>
      </c>
      <c r="AI127" s="1">
        <v>23100</v>
      </c>
      <c r="AJ127" s="1" t="s">
        <v>130</v>
      </c>
      <c r="AK127" s="1" t="s">
        <v>173</v>
      </c>
      <c r="AL127" s="1">
        <v>2013</v>
      </c>
      <c r="AM127" s="1" t="s">
        <v>83</v>
      </c>
    </row>
    <row r="128" spans="1:39" x14ac:dyDescent="0.25">
      <c r="A128" s="1">
        <v>166</v>
      </c>
      <c r="B128" s="1">
        <v>38</v>
      </c>
      <c r="C128" s="1">
        <v>414779</v>
      </c>
      <c r="D128" s="2">
        <v>33917</v>
      </c>
      <c r="E128" s="1" t="s">
        <v>84</v>
      </c>
      <c r="F128" s="1" t="s">
        <v>70</v>
      </c>
      <c r="G128" s="1">
        <v>2000</v>
      </c>
      <c r="H128" s="1">
        <v>1588.55</v>
      </c>
      <c r="I128" s="1">
        <v>0</v>
      </c>
      <c r="J128" s="1">
        <v>435758</v>
      </c>
      <c r="K128" s="1" t="s">
        <v>42</v>
      </c>
      <c r="L128" s="1" t="s">
        <v>43</v>
      </c>
      <c r="M128" s="1" t="s">
        <v>136</v>
      </c>
      <c r="N128" s="1" t="s">
        <v>182</v>
      </c>
      <c r="O128" s="1" t="s">
        <v>86</v>
      </c>
      <c r="P128" s="1">
        <v>59600</v>
      </c>
      <c r="Q128" s="1">
        <v>-32100</v>
      </c>
      <c r="R128" s="2">
        <v>42013</v>
      </c>
      <c r="S128" s="1" t="s">
        <v>47</v>
      </c>
      <c r="T128" s="1" t="s">
        <v>48</v>
      </c>
      <c r="U128" s="1" t="s">
        <v>108</v>
      </c>
      <c r="V128" s="1" t="s">
        <v>121</v>
      </c>
      <c r="W128" s="1" t="s">
        <v>114</v>
      </c>
      <c r="X128" s="1" t="s">
        <v>52</v>
      </c>
      <c r="Y128" s="1" t="s">
        <v>305</v>
      </c>
      <c r="Z128" s="1">
        <v>8</v>
      </c>
      <c r="AA128" s="1">
        <v>1</v>
      </c>
      <c r="AB128" s="1" t="s">
        <v>80</v>
      </c>
      <c r="AC128" s="1">
        <v>0</v>
      </c>
      <c r="AD128" s="1">
        <v>0</v>
      </c>
      <c r="AE128" s="1" t="s">
        <v>63</v>
      </c>
      <c r="AF128" s="1">
        <v>40320</v>
      </c>
      <c r="AG128" s="1">
        <v>5760</v>
      </c>
      <c r="AH128" s="1">
        <v>5760</v>
      </c>
      <c r="AI128" s="1">
        <v>28800</v>
      </c>
      <c r="AJ128" s="1" t="s">
        <v>154</v>
      </c>
      <c r="AK128" s="1" t="s">
        <v>164</v>
      </c>
      <c r="AL128" s="1">
        <v>2001</v>
      </c>
      <c r="AM128" s="1" t="s">
        <v>83</v>
      </c>
    </row>
    <row r="129" spans="1:39" x14ac:dyDescent="0.25">
      <c r="A129" s="1">
        <v>165</v>
      </c>
      <c r="B129" s="1">
        <v>32</v>
      </c>
      <c r="C129" s="1">
        <v>428230</v>
      </c>
      <c r="D129" s="2">
        <v>41064</v>
      </c>
      <c r="E129" s="1" t="s">
        <v>58</v>
      </c>
      <c r="F129" s="1" t="s">
        <v>92</v>
      </c>
      <c r="G129" s="1">
        <v>500</v>
      </c>
      <c r="H129" s="1">
        <v>1399.26</v>
      </c>
      <c r="I129" s="1">
        <v>0</v>
      </c>
      <c r="J129" s="1">
        <v>611586</v>
      </c>
      <c r="K129" s="1" t="s">
        <v>71</v>
      </c>
      <c r="L129" s="1" t="s">
        <v>132</v>
      </c>
      <c r="M129" s="1" t="s">
        <v>98</v>
      </c>
      <c r="N129" s="1" t="s">
        <v>265</v>
      </c>
      <c r="O129" s="1" t="s">
        <v>75</v>
      </c>
      <c r="P129" s="1">
        <v>70500</v>
      </c>
      <c r="Q129" s="1">
        <v>0</v>
      </c>
      <c r="R129" s="2">
        <v>42043</v>
      </c>
      <c r="S129" s="1" t="s">
        <v>139</v>
      </c>
      <c r="T129" s="1" t="s">
        <v>63</v>
      </c>
      <c r="U129" s="1" t="s">
        <v>64</v>
      </c>
      <c r="V129" s="1" t="s">
        <v>50</v>
      </c>
      <c r="W129" s="1" t="s">
        <v>176</v>
      </c>
      <c r="X129" s="1" t="s">
        <v>157</v>
      </c>
      <c r="Y129" s="1" t="s">
        <v>306</v>
      </c>
      <c r="Z129" s="1">
        <v>9</v>
      </c>
      <c r="AA129" s="1">
        <v>1</v>
      </c>
      <c r="AB129" s="1" t="s">
        <v>63</v>
      </c>
      <c r="AC129" s="1">
        <v>2</v>
      </c>
      <c r="AD129" s="1">
        <v>0</v>
      </c>
      <c r="AE129" s="1" t="s">
        <v>63</v>
      </c>
      <c r="AF129" s="1">
        <v>3960</v>
      </c>
      <c r="AG129" s="1">
        <v>330</v>
      </c>
      <c r="AH129" s="1">
        <v>660</v>
      </c>
      <c r="AI129" s="1">
        <v>2970</v>
      </c>
      <c r="AJ129" s="1" t="s">
        <v>188</v>
      </c>
      <c r="AK129" s="1" t="s">
        <v>202</v>
      </c>
      <c r="AL129" s="1">
        <v>1998</v>
      </c>
      <c r="AM129" s="1" t="s">
        <v>83</v>
      </c>
    </row>
    <row r="130" spans="1:39" x14ac:dyDescent="0.25">
      <c r="A130" s="1">
        <v>274</v>
      </c>
      <c r="B130" s="1">
        <v>43</v>
      </c>
      <c r="C130" s="1">
        <v>517240</v>
      </c>
      <c r="D130" s="2">
        <v>37024</v>
      </c>
      <c r="E130" s="1" t="s">
        <v>40</v>
      </c>
      <c r="F130" s="1" t="s">
        <v>70</v>
      </c>
      <c r="G130" s="1">
        <v>2000</v>
      </c>
      <c r="H130" s="1">
        <v>1352.31</v>
      </c>
      <c r="I130" s="1">
        <v>0</v>
      </c>
      <c r="J130" s="1">
        <v>465263</v>
      </c>
      <c r="K130" s="1" t="s">
        <v>42</v>
      </c>
      <c r="L130" s="1" t="s">
        <v>142</v>
      </c>
      <c r="M130" s="1" t="s">
        <v>190</v>
      </c>
      <c r="N130" s="1" t="s">
        <v>180</v>
      </c>
      <c r="O130" s="1" t="s">
        <v>120</v>
      </c>
      <c r="P130" s="1">
        <v>40700</v>
      </c>
      <c r="Q130" s="1">
        <v>-47300</v>
      </c>
      <c r="R130" s="2">
        <v>42041</v>
      </c>
      <c r="S130" s="1" t="s">
        <v>47</v>
      </c>
      <c r="T130" s="1" t="s">
        <v>87</v>
      </c>
      <c r="U130" s="1" t="s">
        <v>49</v>
      </c>
      <c r="V130" s="1" t="s">
        <v>100</v>
      </c>
      <c r="W130" s="1" t="s">
        <v>78</v>
      </c>
      <c r="X130" s="1" t="s">
        <v>128</v>
      </c>
      <c r="Y130" s="1" t="s">
        <v>307</v>
      </c>
      <c r="Z130" s="1">
        <v>22</v>
      </c>
      <c r="AA130" s="1">
        <v>1</v>
      </c>
      <c r="AB130" s="1" t="s">
        <v>54</v>
      </c>
      <c r="AC130" s="1">
        <v>0</v>
      </c>
      <c r="AD130" s="1">
        <v>3</v>
      </c>
      <c r="AE130" s="1" t="s">
        <v>54</v>
      </c>
      <c r="AF130" s="1">
        <v>63840</v>
      </c>
      <c r="AG130" s="1">
        <v>10640</v>
      </c>
      <c r="AH130" s="1">
        <v>10640</v>
      </c>
      <c r="AI130" s="1">
        <v>42560</v>
      </c>
      <c r="AJ130" s="1" t="s">
        <v>188</v>
      </c>
      <c r="AK130" s="1" t="s">
        <v>204</v>
      </c>
      <c r="AL130" s="1">
        <v>2006</v>
      </c>
      <c r="AM130" s="1" t="s">
        <v>57</v>
      </c>
    </row>
    <row r="131" spans="1:39" x14ac:dyDescent="0.25">
      <c r="A131" s="1">
        <v>81</v>
      </c>
      <c r="B131" s="1">
        <v>28</v>
      </c>
      <c r="C131" s="1">
        <v>469874</v>
      </c>
      <c r="D131" s="2">
        <v>40803</v>
      </c>
      <c r="E131" s="1" t="s">
        <v>84</v>
      </c>
      <c r="F131" s="1" t="s">
        <v>41</v>
      </c>
      <c r="G131" s="1">
        <v>1000</v>
      </c>
      <c r="H131" s="1">
        <v>1139</v>
      </c>
      <c r="I131" s="1">
        <v>6000000</v>
      </c>
      <c r="J131" s="1">
        <v>617858</v>
      </c>
      <c r="K131" s="1" t="s">
        <v>71</v>
      </c>
      <c r="L131" s="1" t="s">
        <v>125</v>
      </c>
      <c r="M131" s="1" t="s">
        <v>73</v>
      </c>
      <c r="N131" s="1" t="s">
        <v>45</v>
      </c>
      <c r="O131" s="1" t="s">
        <v>46</v>
      </c>
      <c r="P131" s="1">
        <v>42400</v>
      </c>
      <c r="Q131" s="1">
        <v>0</v>
      </c>
      <c r="R131" s="2">
        <v>42018</v>
      </c>
      <c r="S131" s="1" t="s">
        <v>76</v>
      </c>
      <c r="T131" s="1" t="s">
        <v>87</v>
      </c>
      <c r="U131" s="1" t="s">
        <v>49</v>
      </c>
      <c r="V131" s="1" t="s">
        <v>100</v>
      </c>
      <c r="W131" s="1" t="s">
        <v>51</v>
      </c>
      <c r="X131" s="1" t="s">
        <v>128</v>
      </c>
      <c r="Y131" s="1" t="s">
        <v>308</v>
      </c>
      <c r="Z131" s="1">
        <v>0</v>
      </c>
      <c r="AA131" s="1">
        <v>3</v>
      </c>
      <c r="AB131" s="1" t="s">
        <v>63</v>
      </c>
      <c r="AC131" s="1">
        <v>1</v>
      </c>
      <c r="AD131" s="1">
        <v>2</v>
      </c>
      <c r="AE131" s="1" t="s">
        <v>63</v>
      </c>
      <c r="AF131" s="1">
        <v>44730</v>
      </c>
      <c r="AG131" s="1">
        <v>4970</v>
      </c>
      <c r="AH131" s="1">
        <v>4970</v>
      </c>
      <c r="AI131" s="1">
        <v>34790</v>
      </c>
      <c r="AJ131" s="1" t="s">
        <v>55</v>
      </c>
      <c r="AK131" s="1" t="s">
        <v>56</v>
      </c>
      <c r="AL131" s="1">
        <v>2000</v>
      </c>
      <c r="AM131" s="1" t="s">
        <v>57</v>
      </c>
    </row>
    <row r="132" spans="1:39" x14ac:dyDescent="0.25">
      <c r="A132" s="1">
        <v>280</v>
      </c>
      <c r="B132" s="1">
        <v>45</v>
      </c>
      <c r="C132" s="1">
        <v>718428</v>
      </c>
      <c r="D132" s="2">
        <v>40739</v>
      </c>
      <c r="E132" s="1" t="s">
        <v>58</v>
      </c>
      <c r="F132" s="1" t="s">
        <v>41</v>
      </c>
      <c r="G132" s="1">
        <v>1000</v>
      </c>
      <c r="H132" s="1">
        <v>1397.67</v>
      </c>
      <c r="I132" s="1">
        <v>0</v>
      </c>
      <c r="J132" s="1">
        <v>607889</v>
      </c>
      <c r="K132" s="1" t="s">
        <v>42</v>
      </c>
      <c r="L132" s="1" t="s">
        <v>162</v>
      </c>
      <c r="M132" s="1" t="s">
        <v>59</v>
      </c>
      <c r="N132" s="1" t="s">
        <v>119</v>
      </c>
      <c r="O132" s="1" t="s">
        <v>120</v>
      </c>
      <c r="P132" s="1">
        <v>57900</v>
      </c>
      <c r="Q132" s="1">
        <v>0</v>
      </c>
      <c r="R132" s="2">
        <v>42026</v>
      </c>
      <c r="S132" s="1" t="s">
        <v>76</v>
      </c>
      <c r="T132" s="1" t="s">
        <v>87</v>
      </c>
      <c r="U132" s="1" t="s">
        <v>64</v>
      </c>
      <c r="V132" s="1" t="s">
        <v>121</v>
      </c>
      <c r="W132" s="1" t="s">
        <v>78</v>
      </c>
      <c r="X132" s="1" t="s">
        <v>88</v>
      </c>
      <c r="Y132" s="1" t="s">
        <v>309</v>
      </c>
      <c r="Z132" s="1">
        <v>0</v>
      </c>
      <c r="AA132" s="1">
        <v>3</v>
      </c>
      <c r="AB132" s="1" t="s">
        <v>54</v>
      </c>
      <c r="AC132" s="1">
        <v>1</v>
      </c>
      <c r="AD132" s="1">
        <v>2</v>
      </c>
      <c r="AE132" s="1" t="s">
        <v>80</v>
      </c>
      <c r="AF132" s="1">
        <v>84720</v>
      </c>
      <c r="AG132" s="1">
        <v>14120</v>
      </c>
      <c r="AH132" s="1">
        <v>14120</v>
      </c>
      <c r="AI132" s="1">
        <v>56480</v>
      </c>
      <c r="AJ132" s="1" t="s">
        <v>130</v>
      </c>
      <c r="AK132" s="1" t="s">
        <v>173</v>
      </c>
      <c r="AL132" s="1">
        <v>1999</v>
      </c>
      <c r="AM132" s="1" t="s">
        <v>83</v>
      </c>
    </row>
    <row r="133" spans="1:39" x14ac:dyDescent="0.25">
      <c r="A133" s="1">
        <v>194</v>
      </c>
      <c r="B133" s="1">
        <v>39</v>
      </c>
      <c r="C133" s="1">
        <v>620215</v>
      </c>
      <c r="D133" s="2">
        <v>38560</v>
      </c>
      <c r="E133" s="1" t="s">
        <v>58</v>
      </c>
      <c r="F133" s="1" t="s">
        <v>41</v>
      </c>
      <c r="G133" s="1">
        <v>500</v>
      </c>
      <c r="H133" s="1">
        <v>823.17</v>
      </c>
      <c r="I133" s="1">
        <v>0</v>
      </c>
      <c r="J133" s="1">
        <v>455689</v>
      </c>
      <c r="K133" s="1" t="s">
        <v>42</v>
      </c>
      <c r="L133" s="1" t="s">
        <v>125</v>
      </c>
      <c r="M133" s="1" t="s">
        <v>186</v>
      </c>
      <c r="N133" s="1" t="s">
        <v>166</v>
      </c>
      <c r="O133" s="1" t="s">
        <v>75</v>
      </c>
      <c r="P133" s="1">
        <v>0</v>
      </c>
      <c r="Q133" s="1">
        <v>0</v>
      </c>
      <c r="R133" s="2">
        <v>42058</v>
      </c>
      <c r="S133" s="1" t="s">
        <v>76</v>
      </c>
      <c r="T133" s="1" t="s">
        <v>87</v>
      </c>
      <c r="U133" s="1" t="s">
        <v>49</v>
      </c>
      <c r="V133" s="1" t="s">
        <v>121</v>
      </c>
      <c r="W133" s="1" t="s">
        <v>114</v>
      </c>
      <c r="X133" s="1" t="s">
        <v>52</v>
      </c>
      <c r="Y133" s="1" t="s">
        <v>310</v>
      </c>
      <c r="Z133" s="1">
        <v>3</v>
      </c>
      <c r="AA133" s="1">
        <v>3</v>
      </c>
      <c r="AB133" s="1" t="s">
        <v>63</v>
      </c>
      <c r="AC133" s="1">
        <v>2</v>
      </c>
      <c r="AD133" s="1">
        <v>2</v>
      </c>
      <c r="AE133" s="1" t="s">
        <v>80</v>
      </c>
      <c r="AF133" s="1">
        <v>61500</v>
      </c>
      <c r="AG133" s="1">
        <v>6150</v>
      </c>
      <c r="AH133" s="1">
        <v>12300</v>
      </c>
      <c r="AI133" s="1">
        <v>43050</v>
      </c>
      <c r="AJ133" s="1" t="s">
        <v>81</v>
      </c>
      <c r="AK133" s="1" t="s">
        <v>82</v>
      </c>
      <c r="AL133" s="1">
        <v>2012</v>
      </c>
      <c r="AM133" s="1" t="s">
        <v>83</v>
      </c>
    </row>
    <row r="134" spans="1:39" x14ac:dyDescent="0.25">
      <c r="A134" s="1">
        <v>112</v>
      </c>
      <c r="B134" s="1">
        <v>27</v>
      </c>
      <c r="C134" s="1">
        <v>618659</v>
      </c>
      <c r="D134" s="2">
        <v>38643</v>
      </c>
      <c r="E134" s="1" t="s">
        <v>40</v>
      </c>
      <c r="F134" s="1" t="s">
        <v>70</v>
      </c>
      <c r="G134" s="1">
        <v>500</v>
      </c>
      <c r="H134" s="1">
        <v>965.13</v>
      </c>
      <c r="I134" s="1">
        <v>0</v>
      </c>
      <c r="J134" s="1">
        <v>450341</v>
      </c>
      <c r="K134" s="1" t="s">
        <v>71</v>
      </c>
      <c r="L134" s="1" t="s">
        <v>125</v>
      </c>
      <c r="M134" s="1" t="s">
        <v>98</v>
      </c>
      <c r="N134" s="1" t="s">
        <v>265</v>
      </c>
      <c r="O134" s="1" t="s">
        <v>86</v>
      </c>
      <c r="P134" s="1">
        <v>60000</v>
      </c>
      <c r="Q134" s="1">
        <v>-54800</v>
      </c>
      <c r="R134" s="2">
        <v>42057</v>
      </c>
      <c r="S134" s="1" t="s">
        <v>76</v>
      </c>
      <c r="T134" s="1" t="s">
        <v>87</v>
      </c>
      <c r="U134" s="1" t="s">
        <v>49</v>
      </c>
      <c r="V134" s="1" t="s">
        <v>137</v>
      </c>
      <c r="W134" s="1" t="s">
        <v>122</v>
      </c>
      <c r="X134" s="1" t="s">
        <v>88</v>
      </c>
      <c r="Y134" s="1" t="s">
        <v>311</v>
      </c>
      <c r="Z134" s="1">
        <v>21</v>
      </c>
      <c r="AA134" s="1">
        <v>3</v>
      </c>
      <c r="AB134" s="1" t="s">
        <v>63</v>
      </c>
      <c r="AC134" s="1">
        <v>0</v>
      </c>
      <c r="AD134" s="1">
        <v>1</v>
      </c>
      <c r="AE134" s="1" t="s">
        <v>63</v>
      </c>
      <c r="AF134" s="1">
        <v>51000</v>
      </c>
      <c r="AG134" s="1">
        <v>8500</v>
      </c>
      <c r="AH134" s="1">
        <v>8500</v>
      </c>
      <c r="AI134" s="1">
        <v>34000</v>
      </c>
      <c r="AJ134" s="1" t="s">
        <v>105</v>
      </c>
      <c r="AK134" s="1" t="s">
        <v>106</v>
      </c>
      <c r="AL134" s="1">
        <v>2013</v>
      </c>
      <c r="AM134" s="1" t="s">
        <v>83</v>
      </c>
    </row>
    <row r="135" spans="1:39" x14ac:dyDescent="0.25">
      <c r="A135" s="1">
        <v>24</v>
      </c>
      <c r="B135" s="1">
        <v>33</v>
      </c>
      <c r="C135" s="1">
        <v>649082</v>
      </c>
      <c r="D135" s="2">
        <v>35083</v>
      </c>
      <c r="E135" s="1" t="s">
        <v>84</v>
      </c>
      <c r="F135" s="1" t="s">
        <v>92</v>
      </c>
      <c r="G135" s="1">
        <v>1000</v>
      </c>
      <c r="H135" s="1">
        <v>1922.84</v>
      </c>
      <c r="I135" s="1">
        <v>0</v>
      </c>
      <c r="J135" s="1">
        <v>431277</v>
      </c>
      <c r="K135" s="1" t="s">
        <v>71</v>
      </c>
      <c r="L135" s="1" t="s">
        <v>132</v>
      </c>
      <c r="M135" s="1" t="s">
        <v>59</v>
      </c>
      <c r="N135" s="1" t="s">
        <v>133</v>
      </c>
      <c r="O135" s="1" t="s">
        <v>120</v>
      </c>
      <c r="P135" s="1">
        <v>0</v>
      </c>
      <c r="Q135" s="1">
        <v>-45200</v>
      </c>
      <c r="R135" s="2">
        <v>42028</v>
      </c>
      <c r="S135" s="1" t="s">
        <v>47</v>
      </c>
      <c r="T135" s="1" t="s">
        <v>48</v>
      </c>
      <c r="U135" s="1" t="s">
        <v>108</v>
      </c>
      <c r="V135" s="1" t="s">
        <v>50</v>
      </c>
      <c r="W135" s="1" t="s">
        <v>114</v>
      </c>
      <c r="X135" s="1" t="s">
        <v>128</v>
      </c>
      <c r="Y135" s="1" t="s">
        <v>312</v>
      </c>
      <c r="Z135" s="1">
        <v>0</v>
      </c>
      <c r="AA135" s="1">
        <v>1</v>
      </c>
      <c r="AB135" s="1" t="s">
        <v>63</v>
      </c>
      <c r="AC135" s="1">
        <v>2</v>
      </c>
      <c r="AD135" s="1">
        <v>1</v>
      </c>
      <c r="AE135" s="1" t="s">
        <v>80</v>
      </c>
      <c r="AF135" s="1">
        <v>46800</v>
      </c>
      <c r="AG135" s="1">
        <v>4680</v>
      </c>
      <c r="AH135" s="1">
        <v>9360</v>
      </c>
      <c r="AI135" s="1">
        <v>32760</v>
      </c>
      <c r="AJ135" s="1" t="s">
        <v>198</v>
      </c>
      <c r="AK135" s="1" t="s">
        <v>199</v>
      </c>
      <c r="AL135" s="1">
        <v>2002</v>
      </c>
      <c r="AM135" s="1" t="s">
        <v>83</v>
      </c>
    </row>
    <row r="136" spans="1:39" x14ac:dyDescent="0.25">
      <c r="A136" s="1">
        <v>93</v>
      </c>
      <c r="B136" s="1">
        <v>32</v>
      </c>
      <c r="C136" s="1">
        <v>437573</v>
      </c>
      <c r="D136" s="2">
        <v>38624</v>
      </c>
      <c r="E136" s="1" t="s">
        <v>40</v>
      </c>
      <c r="F136" s="1" t="s">
        <v>41</v>
      </c>
      <c r="G136" s="1">
        <v>2000</v>
      </c>
      <c r="H136" s="1">
        <v>1624.82</v>
      </c>
      <c r="I136" s="1">
        <v>0</v>
      </c>
      <c r="J136" s="1">
        <v>454656</v>
      </c>
      <c r="K136" s="1" t="s">
        <v>42</v>
      </c>
      <c r="L136" s="1" t="s">
        <v>72</v>
      </c>
      <c r="M136" s="1" t="s">
        <v>126</v>
      </c>
      <c r="N136" s="1" t="s">
        <v>180</v>
      </c>
      <c r="O136" s="1" t="s">
        <v>86</v>
      </c>
      <c r="P136" s="1">
        <v>65300</v>
      </c>
      <c r="Q136" s="1">
        <v>-65600</v>
      </c>
      <c r="R136" s="2">
        <v>42044</v>
      </c>
      <c r="S136" s="1" t="s">
        <v>47</v>
      </c>
      <c r="T136" s="1" t="s">
        <v>48</v>
      </c>
      <c r="U136" s="1" t="s">
        <v>64</v>
      </c>
      <c r="V136" s="1" t="s">
        <v>137</v>
      </c>
      <c r="W136" s="1" t="s">
        <v>114</v>
      </c>
      <c r="X136" s="1" t="s">
        <v>128</v>
      </c>
      <c r="Y136" s="1" t="s">
        <v>313</v>
      </c>
      <c r="Z136" s="1">
        <v>16</v>
      </c>
      <c r="AA136" s="1">
        <v>1</v>
      </c>
      <c r="AB136" s="1" t="s">
        <v>63</v>
      </c>
      <c r="AC136" s="1">
        <v>1</v>
      </c>
      <c r="AD136" s="1">
        <v>1</v>
      </c>
      <c r="AE136" s="1" t="s">
        <v>63</v>
      </c>
      <c r="AF136" s="1">
        <v>78120</v>
      </c>
      <c r="AG136" s="1">
        <v>17360</v>
      </c>
      <c r="AH136" s="1">
        <v>8680</v>
      </c>
      <c r="AI136" s="1">
        <v>52080</v>
      </c>
      <c r="AJ136" s="1" t="s">
        <v>188</v>
      </c>
      <c r="AK136" s="1" t="s">
        <v>189</v>
      </c>
      <c r="AL136" s="1">
        <v>2006</v>
      </c>
      <c r="AM136" s="1" t="s">
        <v>83</v>
      </c>
    </row>
    <row r="137" spans="1:39" x14ac:dyDescent="0.25">
      <c r="A137" s="1">
        <v>171</v>
      </c>
      <c r="B137" s="1">
        <v>34</v>
      </c>
      <c r="C137" s="1">
        <v>964657</v>
      </c>
      <c r="D137" s="2">
        <v>35479</v>
      </c>
      <c r="E137" s="1" t="s">
        <v>58</v>
      </c>
      <c r="F137" s="1" t="s">
        <v>41</v>
      </c>
      <c r="G137" s="1">
        <v>2000</v>
      </c>
      <c r="H137" s="1">
        <v>1277.25</v>
      </c>
      <c r="I137" s="1">
        <v>0</v>
      </c>
      <c r="J137" s="1">
        <v>605169</v>
      </c>
      <c r="K137" s="1" t="s">
        <v>71</v>
      </c>
      <c r="L137" s="1" t="s">
        <v>142</v>
      </c>
      <c r="M137" s="1" t="s">
        <v>126</v>
      </c>
      <c r="N137" s="1" t="s">
        <v>156</v>
      </c>
      <c r="O137" s="1" t="s">
        <v>61</v>
      </c>
      <c r="P137" s="1">
        <v>84900</v>
      </c>
      <c r="Q137" s="1">
        <v>0</v>
      </c>
      <c r="R137" s="2">
        <v>42023</v>
      </c>
      <c r="S137" s="1" t="s">
        <v>47</v>
      </c>
      <c r="T137" s="1" t="s">
        <v>77</v>
      </c>
      <c r="U137" s="1" t="s">
        <v>49</v>
      </c>
      <c r="V137" s="1" t="s">
        <v>50</v>
      </c>
      <c r="W137" s="1" t="s">
        <v>78</v>
      </c>
      <c r="X137" s="1" t="s">
        <v>103</v>
      </c>
      <c r="Y137" s="1" t="s">
        <v>314</v>
      </c>
      <c r="Z137" s="1">
        <v>14</v>
      </c>
      <c r="AA137" s="1">
        <v>1</v>
      </c>
      <c r="AB137" s="1" t="s">
        <v>80</v>
      </c>
      <c r="AC137" s="1">
        <v>1</v>
      </c>
      <c r="AD137" s="1">
        <v>2</v>
      </c>
      <c r="AE137" s="1" t="s">
        <v>63</v>
      </c>
      <c r="AF137" s="1">
        <v>69200</v>
      </c>
      <c r="AG137" s="1">
        <v>13840</v>
      </c>
      <c r="AH137" s="1">
        <v>6920</v>
      </c>
      <c r="AI137" s="1">
        <v>48440</v>
      </c>
      <c r="AJ137" s="1" t="s">
        <v>215</v>
      </c>
      <c r="AK137" s="1" t="s">
        <v>216</v>
      </c>
      <c r="AL137" s="1">
        <v>1996</v>
      </c>
      <c r="AM137" s="1" t="s">
        <v>57</v>
      </c>
    </row>
    <row r="138" spans="1:39" x14ac:dyDescent="0.25">
      <c r="A138" s="1">
        <v>200</v>
      </c>
      <c r="B138" s="1">
        <v>40</v>
      </c>
      <c r="C138" s="1">
        <v>932502</v>
      </c>
      <c r="D138" s="2">
        <v>40309</v>
      </c>
      <c r="E138" s="1" t="s">
        <v>84</v>
      </c>
      <c r="F138" s="1" t="s">
        <v>70</v>
      </c>
      <c r="G138" s="1">
        <v>1000</v>
      </c>
      <c r="H138" s="1">
        <v>1439.34</v>
      </c>
      <c r="I138" s="1">
        <v>0</v>
      </c>
      <c r="J138" s="1">
        <v>444822</v>
      </c>
      <c r="K138" s="1" t="s">
        <v>71</v>
      </c>
      <c r="L138" s="1" t="s">
        <v>132</v>
      </c>
      <c r="M138" s="1" t="s">
        <v>73</v>
      </c>
      <c r="N138" s="1" t="s">
        <v>265</v>
      </c>
      <c r="O138" s="1" t="s">
        <v>61</v>
      </c>
      <c r="P138" s="1">
        <v>45300</v>
      </c>
      <c r="Q138" s="1">
        <v>-20400</v>
      </c>
      <c r="R138" s="2">
        <v>42005</v>
      </c>
      <c r="S138" s="1" t="s">
        <v>62</v>
      </c>
      <c r="T138" s="1" t="s">
        <v>63</v>
      </c>
      <c r="U138" s="1" t="s">
        <v>64</v>
      </c>
      <c r="V138" s="1" t="s">
        <v>50</v>
      </c>
      <c r="W138" s="1" t="s">
        <v>65</v>
      </c>
      <c r="X138" s="1" t="s">
        <v>66</v>
      </c>
      <c r="Y138" s="1" t="s">
        <v>315</v>
      </c>
      <c r="Z138" s="1">
        <v>9</v>
      </c>
      <c r="AA138" s="1">
        <v>1</v>
      </c>
      <c r="AB138" s="1" t="s">
        <v>63</v>
      </c>
      <c r="AC138" s="1">
        <v>0</v>
      </c>
      <c r="AD138" s="1">
        <v>0</v>
      </c>
      <c r="AE138" s="1" t="s">
        <v>80</v>
      </c>
      <c r="AF138" s="1">
        <v>3690</v>
      </c>
      <c r="AG138" s="1">
        <v>410</v>
      </c>
      <c r="AH138" s="1">
        <v>410</v>
      </c>
      <c r="AI138" s="1">
        <v>2870</v>
      </c>
      <c r="AJ138" s="1" t="s">
        <v>130</v>
      </c>
      <c r="AK138" s="1" t="s">
        <v>173</v>
      </c>
      <c r="AL138" s="1">
        <v>2015</v>
      </c>
      <c r="AM138" s="1" t="s">
        <v>83</v>
      </c>
    </row>
    <row r="139" spans="1:39" x14ac:dyDescent="0.25">
      <c r="A139" s="1">
        <v>120</v>
      </c>
      <c r="B139" s="1">
        <v>28</v>
      </c>
      <c r="C139" s="1">
        <v>434507</v>
      </c>
      <c r="D139" s="2">
        <v>39850</v>
      </c>
      <c r="E139" s="1" t="s">
        <v>84</v>
      </c>
      <c r="F139" s="1" t="s">
        <v>41</v>
      </c>
      <c r="G139" s="1">
        <v>1000</v>
      </c>
      <c r="H139" s="1">
        <v>1281.27</v>
      </c>
      <c r="I139" s="1">
        <v>0</v>
      </c>
      <c r="J139" s="1">
        <v>447442</v>
      </c>
      <c r="K139" s="1" t="s">
        <v>71</v>
      </c>
      <c r="L139" s="1" t="s">
        <v>72</v>
      </c>
      <c r="M139" s="1" t="s">
        <v>98</v>
      </c>
      <c r="N139" s="1" t="s">
        <v>113</v>
      </c>
      <c r="O139" s="1" t="s">
        <v>143</v>
      </c>
      <c r="P139" s="1">
        <v>68900</v>
      </c>
      <c r="Q139" s="1">
        <v>0</v>
      </c>
      <c r="R139" s="2">
        <v>42011</v>
      </c>
      <c r="S139" s="1" t="s">
        <v>76</v>
      </c>
      <c r="T139" s="1" t="s">
        <v>77</v>
      </c>
      <c r="U139" s="1" t="s">
        <v>64</v>
      </c>
      <c r="V139" s="1" t="s">
        <v>100</v>
      </c>
      <c r="W139" s="1" t="s">
        <v>51</v>
      </c>
      <c r="X139" s="1" t="s">
        <v>103</v>
      </c>
      <c r="Y139" s="1" t="s">
        <v>316</v>
      </c>
      <c r="Z139" s="1">
        <v>9</v>
      </c>
      <c r="AA139" s="1">
        <v>3</v>
      </c>
      <c r="AB139" s="1" t="s">
        <v>80</v>
      </c>
      <c r="AC139" s="1">
        <v>0</v>
      </c>
      <c r="AD139" s="1">
        <v>3</v>
      </c>
      <c r="AE139" s="1" t="s">
        <v>63</v>
      </c>
      <c r="AF139" s="1">
        <v>65500</v>
      </c>
      <c r="AG139" s="1">
        <v>6550</v>
      </c>
      <c r="AH139" s="1">
        <v>6550</v>
      </c>
      <c r="AI139" s="1">
        <v>52400</v>
      </c>
      <c r="AJ139" s="1" t="s">
        <v>188</v>
      </c>
      <c r="AK139" s="1" t="s">
        <v>204</v>
      </c>
      <c r="AL139" s="1">
        <v>2010</v>
      </c>
      <c r="AM139" s="1" t="s">
        <v>83</v>
      </c>
    </row>
    <row r="140" spans="1:39" x14ac:dyDescent="0.25">
      <c r="A140" s="1">
        <v>325</v>
      </c>
      <c r="B140" s="1">
        <v>46</v>
      </c>
      <c r="C140" s="1">
        <v>935277</v>
      </c>
      <c r="D140" s="2">
        <v>41464</v>
      </c>
      <c r="E140" s="1" t="s">
        <v>84</v>
      </c>
      <c r="F140" s="1" t="s">
        <v>92</v>
      </c>
      <c r="G140" s="1">
        <v>500</v>
      </c>
      <c r="H140" s="1">
        <v>1348.83</v>
      </c>
      <c r="I140" s="1">
        <v>0</v>
      </c>
      <c r="J140" s="1">
        <v>474360</v>
      </c>
      <c r="K140" s="1" t="s">
        <v>71</v>
      </c>
      <c r="L140" s="1" t="s">
        <v>132</v>
      </c>
      <c r="M140" s="1" t="s">
        <v>102</v>
      </c>
      <c r="N140" s="1" t="s">
        <v>180</v>
      </c>
      <c r="O140" s="1" t="s">
        <v>120</v>
      </c>
      <c r="P140" s="1">
        <v>46300</v>
      </c>
      <c r="Q140" s="1">
        <v>-77500</v>
      </c>
      <c r="R140" s="2">
        <v>42036</v>
      </c>
      <c r="S140" s="1" t="s">
        <v>76</v>
      </c>
      <c r="T140" s="1" t="s">
        <v>77</v>
      </c>
      <c r="U140" s="1" t="s">
        <v>64</v>
      </c>
      <c r="V140" s="1" t="s">
        <v>100</v>
      </c>
      <c r="W140" s="1" t="s">
        <v>122</v>
      </c>
      <c r="X140" s="1" t="s">
        <v>103</v>
      </c>
      <c r="Y140" s="1" t="s">
        <v>317</v>
      </c>
      <c r="Z140" s="1">
        <v>21</v>
      </c>
      <c r="AA140" s="1">
        <v>3</v>
      </c>
      <c r="AB140" s="1" t="s">
        <v>63</v>
      </c>
      <c r="AC140" s="1">
        <v>1</v>
      </c>
      <c r="AD140" s="1">
        <v>2</v>
      </c>
      <c r="AE140" s="1" t="s">
        <v>54</v>
      </c>
      <c r="AF140" s="1">
        <v>76120</v>
      </c>
      <c r="AG140" s="1">
        <v>13840</v>
      </c>
      <c r="AH140" s="1">
        <v>6920</v>
      </c>
      <c r="AI140" s="1">
        <v>55360</v>
      </c>
      <c r="AJ140" s="1" t="s">
        <v>116</v>
      </c>
      <c r="AK140" s="1" t="s">
        <v>117</v>
      </c>
      <c r="AL140" s="1">
        <v>1999</v>
      </c>
      <c r="AM140" s="1" t="s">
        <v>83</v>
      </c>
    </row>
    <row r="141" spans="1:39" x14ac:dyDescent="0.25">
      <c r="A141" s="1">
        <v>124</v>
      </c>
      <c r="B141" s="1">
        <v>32</v>
      </c>
      <c r="C141" s="1">
        <v>756054</v>
      </c>
      <c r="D141" s="2">
        <v>33761</v>
      </c>
      <c r="E141" s="1" t="s">
        <v>84</v>
      </c>
      <c r="F141" s="1" t="s">
        <v>41</v>
      </c>
      <c r="G141" s="1">
        <v>1000</v>
      </c>
      <c r="H141" s="1">
        <v>1198.1500000000001</v>
      </c>
      <c r="I141" s="1">
        <v>0</v>
      </c>
      <c r="J141" s="1">
        <v>447925</v>
      </c>
      <c r="K141" s="1" t="s">
        <v>71</v>
      </c>
      <c r="L141" s="1" t="s">
        <v>43</v>
      </c>
      <c r="M141" s="1" t="s">
        <v>112</v>
      </c>
      <c r="N141" s="1" t="s">
        <v>150</v>
      </c>
      <c r="O141" s="1" t="s">
        <v>143</v>
      </c>
      <c r="P141" s="1">
        <v>0</v>
      </c>
      <c r="Q141" s="1">
        <v>-43200</v>
      </c>
      <c r="R141" s="2">
        <v>42056</v>
      </c>
      <c r="S141" s="1" t="s">
        <v>76</v>
      </c>
      <c r="T141" s="1" t="s">
        <v>87</v>
      </c>
      <c r="U141" s="1" t="s">
        <v>108</v>
      </c>
      <c r="V141" s="1" t="s">
        <v>121</v>
      </c>
      <c r="W141" s="1" t="s">
        <v>65</v>
      </c>
      <c r="X141" s="1" t="s">
        <v>103</v>
      </c>
      <c r="Y141" s="1" t="s">
        <v>318</v>
      </c>
      <c r="Z141" s="1">
        <v>19</v>
      </c>
      <c r="AA141" s="1">
        <v>3</v>
      </c>
      <c r="AB141" s="1" t="s">
        <v>80</v>
      </c>
      <c r="AC141" s="1">
        <v>0</v>
      </c>
      <c r="AD141" s="1">
        <v>2</v>
      </c>
      <c r="AE141" s="1" t="s">
        <v>54</v>
      </c>
      <c r="AF141" s="1">
        <v>73560</v>
      </c>
      <c r="AG141" s="1">
        <v>12260</v>
      </c>
      <c r="AH141" s="1">
        <v>12260</v>
      </c>
      <c r="AI141" s="1">
        <v>49040</v>
      </c>
      <c r="AJ141" s="1" t="s">
        <v>188</v>
      </c>
      <c r="AK141" s="1" t="s">
        <v>204</v>
      </c>
      <c r="AL141" s="1">
        <v>1995</v>
      </c>
      <c r="AM141" s="1" t="s">
        <v>83</v>
      </c>
    </row>
    <row r="142" spans="1:39" x14ac:dyDescent="0.25">
      <c r="A142" s="1">
        <v>211</v>
      </c>
      <c r="B142" s="1">
        <v>35</v>
      </c>
      <c r="C142" s="1">
        <v>682387</v>
      </c>
      <c r="D142" s="2">
        <v>35862</v>
      </c>
      <c r="E142" s="1" t="s">
        <v>40</v>
      </c>
      <c r="F142" s="1" t="s">
        <v>70</v>
      </c>
      <c r="G142" s="1">
        <v>2000</v>
      </c>
      <c r="H142" s="1">
        <v>1221.22</v>
      </c>
      <c r="I142" s="1">
        <v>0</v>
      </c>
      <c r="J142" s="1">
        <v>451586</v>
      </c>
      <c r="K142" s="1" t="s">
        <v>42</v>
      </c>
      <c r="L142" s="1" t="s">
        <v>125</v>
      </c>
      <c r="M142" s="1" t="s">
        <v>59</v>
      </c>
      <c r="N142" s="1" t="s">
        <v>119</v>
      </c>
      <c r="O142" s="1" t="s">
        <v>61</v>
      </c>
      <c r="P142" s="1">
        <v>76000</v>
      </c>
      <c r="Q142" s="1">
        <v>0</v>
      </c>
      <c r="R142" s="2">
        <v>42025</v>
      </c>
      <c r="S142" s="1" t="s">
        <v>47</v>
      </c>
      <c r="T142" s="1" t="s">
        <v>77</v>
      </c>
      <c r="U142" s="1" t="s">
        <v>108</v>
      </c>
      <c r="V142" s="1" t="s">
        <v>50</v>
      </c>
      <c r="W142" s="1" t="s">
        <v>78</v>
      </c>
      <c r="X142" s="1" t="s">
        <v>128</v>
      </c>
      <c r="Y142" s="1" t="s">
        <v>319</v>
      </c>
      <c r="Z142" s="1">
        <v>2</v>
      </c>
      <c r="AA142" s="1">
        <v>1</v>
      </c>
      <c r="AB142" s="1" t="s">
        <v>54</v>
      </c>
      <c r="AC142" s="1">
        <v>0</v>
      </c>
      <c r="AD142" s="1">
        <v>1</v>
      </c>
      <c r="AE142" s="1" t="s">
        <v>63</v>
      </c>
      <c r="AF142" s="1">
        <v>52030</v>
      </c>
      <c r="AG142" s="1">
        <v>9460</v>
      </c>
      <c r="AH142" s="1">
        <v>4730</v>
      </c>
      <c r="AI142" s="1">
        <v>37840</v>
      </c>
      <c r="AJ142" s="1" t="s">
        <v>68</v>
      </c>
      <c r="AK142" s="1" t="s">
        <v>69</v>
      </c>
      <c r="AL142" s="1">
        <v>2008</v>
      </c>
      <c r="AM142" s="1" t="s">
        <v>83</v>
      </c>
    </row>
    <row r="143" spans="1:39" x14ac:dyDescent="0.25">
      <c r="A143" s="1">
        <v>287</v>
      </c>
      <c r="B143" s="1">
        <v>41</v>
      </c>
      <c r="C143" s="1">
        <v>456604</v>
      </c>
      <c r="D143" s="2">
        <v>38075</v>
      </c>
      <c r="E143" s="1" t="s">
        <v>84</v>
      </c>
      <c r="F143" s="1" t="s">
        <v>92</v>
      </c>
      <c r="G143" s="1">
        <v>2000</v>
      </c>
      <c r="H143" s="1">
        <v>968.74</v>
      </c>
      <c r="I143" s="1">
        <v>0</v>
      </c>
      <c r="J143" s="1">
        <v>477519</v>
      </c>
      <c r="K143" s="1" t="s">
        <v>42</v>
      </c>
      <c r="L143" s="1" t="s">
        <v>125</v>
      </c>
      <c r="M143" s="1" t="s">
        <v>146</v>
      </c>
      <c r="N143" s="1" t="s">
        <v>182</v>
      </c>
      <c r="O143" s="1" t="s">
        <v>120</v>
      </c>
      <c r="P143" s="1">
        <v>0</v>
      </c>
      <c r="Q143" s="1">
        <v>-49000</v>
      </c>
      <c r="R143" s="2">
        <v>42023</v>
      </c>
      <c r="S143" s="1" t="s">
        <v>62</v>
      </c>
      <c r="T143" s="1" t="s">
        <v>63</v>
      </c>
      <c r="U143" s="1" t="s">
        <v>213</v>
      </c>
      <c r="V143" s="1" t="s">
        <v>94</v>
      </c>
      <c r="W143" s="1" t="s">
        <v>51</v>
      </c>
      <c r="X143" s="1" t="s">
        <v>157</v>
      </c>
      <c r="Y143" s="1" t="s">
        <v>320</v>
      </c>
      <c r="Z143" s="1">
        <v>9</v>
      </c>
      <c r="AA143" s="1">
        <v>1</v>
      </c>
      <c r="AB143" s="1" t="s">
        <v>63</v>
      </c>
      <c r="AC143" s="1">
        <v>2</v>
      </c>
      <c r="AD143" s="1">
        <v>3</v>
      </c>
      <c r="AE143" s="1" t="s">
        <v>63</v>
      </c>
      <c r="AF143" s="1">
        <v>5170</v>
      </c>
      <c r="AG143" s="1">
        <v>470</v>
      </c>
      <c r="AH143" s="1">
        <v>940</v>
      </c>
      <c r="AI143" s="1">
        <v>3760</v>
      </c>
      <c r="AJ143" s="1" t="s">
        <v>154</v>
      </c>
      <c r="AK143" s="1" t="s">
        <v>168</v>
      </c>
      <c r="AL143" s="1">
        <v>2001</v>
      </c>
      <c r="AM143" s="1" t="s">
        <v>83</v>
      </c>
    </row>
    <row r="144" spans="1:39" x14ac:dyDescent="0.25">
      <c r="A144" s="1">
        <v>122</v>
      </c>
      <c r="B144" s="1">
        <v>34</v>
      </c>
      <c r="C144" s="1">
        <v>139872</v>
      </c>
      <c r="D144" s="2">
        <v>38869</v>
      </c>
      <c r="E144" s="1" t="s">
        <v>58</v>
      </c>
      <c r="F144" s="1" t="s">
        <v>41</v>
      </c>
      <c r="G144" s="1">
        <v>1000</v>
      </c>
      <c r="H144" s="1">
        <v>1220.71</v>
      </c>
      <c r="I144" s="1">
        <v>0</v>
      </c>
      <c r="J144" s="1">
        <v>603639</v>
      </c>
      <c r="K144" s="1" t="s">
        <v>42</v>
      </c>
      <c r="L144" s="1" t="s">
        <v>72</v>
      </c>
      <c r="M144" s="1" t="s">
        <v>59</v>
      </c>
      <c r="N144" s="1" t="s">
        <v>182</v>
      </c>
      <c r="O144" s="1" t="s">
        <v>75</v>
      </c>
      <c r="P144" s="1">
        <v>58600</v>
      </c>
      <c r="Q144" s="1">
        <v>-28700</v>
      </c>
      <c r="R144" s="2">
        <v>42062</v>
      </c>
      <c r="S144" s="1" t="s">
        <v>139</v>
      </c>
      <c r="T144" s="1" t="s">
        <v>63</v>
      </c>
      <c r="U144" s="1" t="s">
        <v>64</v>
      </c>
      <c r="V144" s="1" t="s">
        <v>94</v>
      </c>
      <c r="W144" s="1" t="s">
        <v>51</v>
      </c>
      <c r="X144" s="1" t="s">
        <v>128</v>
      </c>
      <c r="Y144" s="1" t="s">
        <v>321</v>
      </c>
      <c r="Z144" s="1">
        <v>5</v>
      </c>
      <c r="AA144" s="1">
        <v>1</v>
      </c>
      <c r="AB144" s="1" t="s">
        <v>63</v>
      </c>
      <c r="AC144" s="1">
        <v>2</v>
      </c>
      <c r="AD144" s="1">
        <v>1</v>
      </c>
      <c r="AE144" s="1" t="s">
        <v>54</v>
      </c>
      <c r="AF144" s="1">
        <v>8190</v>
      </c>
      <c r="AG144" s="1">
        <v>1890</v>
      </c>
      <c r="AH144" s="1">
        <v>1260</v>
      </c>
      <c r="AI144" s="1">
        <v>5040</v>
      </c>
      <c r="AJ144" s="1" t="s">
        <v>90</v>
      </c>
      <c r="AK144" s="1" t="s">
        <v>224</v>
      </c>
      <c r="AL144" s="1">
        <v>2013</v>
      </c>
      <c r="AM144" s="1" t="s">
        <v>83</v>
      </c>
    </row>
    <row r="145" spans="1:39" x14ac:dyDescent="0.25">
      <c r="A145" s="1">
        <v>22</v>
      </c>
      <c r="B145" s="1">
        <v>29</v>
      </c>
      <c r="C145" s="1">
        <v>354105</v>
      </c>
      <c r="D145" s="2">
        <v>34493</v>
      </c>
      <c r="E145" s="1" t="s">
        <v>58</v>
      </c>
      <c r="F145" s="1" t="s">
        <v>41</v>
      </c>
      <c r="G145" s="1">
        <v>2000</v>
      </c>
      <c r="H145" s="1">
        <v>1238.6199999999999</v>
      </c>
      <c r="I145" s="1">
        <v>6000000</v>
      </c>
      <c r="J145" s="1">
        <v>463993</v>
      </c>
      <c r="K145" s="1" t="s">
        <v>42</v>
      </c>
      <c r="L145" s="1" t="s">
        <v>43</v>
      </c>
      <c r="M145" s="1" t="s">
        <v>126</v>
      </c>
      <c r="N145" s="1" t="s">
        <v>156</v>
      </c>
      <c r="O145" s="1" t="s">
        <v>61</v>
      </c>
      <c r="P145" s="1">
        <v>0</v>
      </c>
      <c r="Q145" s="1">
        <v>-56200</v>
      </c>
      <c r="R145" s="2">
        <v>42049</v>
      </c>
      <c r="S145" s="1" t="s">
        <v>47</v>
      </c>
      <c r="T145" s="1" t="s">
        <v>77</v>
      </c>
      <c r="U145" s="1" t="s">
        <v>49</v>
      </c>
      <c r="V145" s="1" t="s">
        <v>137</v>
      </c>
      <c r="W145" s="1" t="s">
        <v>51</v>
      </c>
      <c r="X145" s="1" t="s">
        <v>103</v>
      </c>
      <c r="Y145" s="1" t="s">
        <v>322</v>
      </c>
      <c r="Z145" s="1">
        <v>14</v>
      </c>
      <c r="AA145" s="1">
        <v>1</v>
      </c>
      <c r="AB145" s="1" t="s">
        <v>63</v>
      </c>
      <c r="AC145" s="1">
        <v>2</v>
      </c>
      <c r="AD145" s="1">
        <v>3</v>
      </c>
      <c r="AE145" s="1" t="s">
        <v>63</v>
      </c>
      <c r="AF145" s="1">
        <v>70800</v>
      </c>
      <c r="AG145" s="1">
        <v>7080</v>
      </c>
      <c r="AH145" s="1">
        <v>14160</v>
      </c>
      <c r="AI145" s="1">
        <v>49560</v>
      </c>
      <c r="AJ145" s="1" t="s">
        <v>96</v>
      </c>
      <c r="AK145" s="1" t="s">
        <v>149</v>
      </c>
      <c r="AL145" s="1">
        <v>2012</v>
      </c>
      <c r="AM145" s="1" t="s">
        <v>57</v>
      </c>
    </row>
    <row r="146" spans="1:39" x14ac:dyDescent="0.25">
      <c r="A146" s="1">
        <v>106</v>
      </c>
      <c r="B146" s="1">
        <v>31</v>
      </c>
      <c r="C146" s="1">
        <v>165485</v>
      </c>
      <c r="D146" s="2">
        <v>35838</v>
      </c>
      <c r="E146" s="1" t="s">
        <v>84</v>
      </c>
      <c r="F146" s="1" t="s">
        <v>92</v>
      </c>
      <c r="G146" s="1">
        <v>2000</v>
      </c>
      <c r="H146" s="1">
        <v>1320.75</v>
      </c>
      <c r="I146" s="1">
        <v>0</v>
      </c>
      <c r="J146" s="1">
        <v>441491</v>
      </c>
      <c r="K146" s="1" t="s">
        <v>71</v>
      </c>
      <c r="L146" s="1" t="s">
        <v>162</v>
      </c>
      <c r="M146" s="1" t="s">
        <v>190</v>
      </c>
      <c r="N146" s="1" t="s">
        <v>182</v>
      </c>
      <c r="O146" s="1" t="s">
        <v>120</v>
      </c>
      <c r="P146" s="1">
        <v>54100</v>
      </c>
      <c r="Q146" s="1">
        <v>0</v>
      </c>
      <c r="R146" s="2">
        <v>42036</v>
      </c>
      <c r="S146" s="1" t="s">
        <v>76</v>
      </c>
      <c r="T146" s="1" t="s">
        <v>77</v>
      </c>
      <c r="U146" s="1" t="s">
        <v>108</v>
      </c>
      <c r="V146" s="1" t="s">
        <v>50</v>
      </c>
      <c r="W146" s="1" t="s">
        <v>114</v>
      </c>
      <c r="X146" s="1" t="s">
        <v>103</v>
      </c>
      <c r="Y146" s="1" t="s">
        <v>323</v>
      </c>
      <c r="Z146" s="1">
        <v>20</v>
      </c>
      <c r="AA146" s="1">
        <v>3</v>
      </c>
      <c r="AB146" s="1" t="s">
        <v>63</v>
      </c>
      <c r="AC146" s="1">
        <v>0</v>
      </c>
      <c r="AD146" s="1">
        <v>3</v>
      </c>
      <c r="AE146" s="1" t="s">
        <v>54</v>
      </c>
      <c r="AF146" s="1">
        <v>45630</v>
      </c>
      <c r="AG146" s="1">
        <v>5070</v>
      </c>
      <c r="AH146" s="1">
        <v>5070</v>
      </c>
      <c r="AI146" s="1">
        <v>35490</v>
      </c>
      <c r="AJ146" s="1" t="s">
        <v>96</v>
      </c>
      <c r="AK146" s="1" t="s">
        <v>149</v>
      </c>
      <c r="AL146" s="1">
        <v>2011</v>
      </c>
      <c r="AM146" s="1" t="s">
        <v>83</v>
      </c>
    </row>
    <row r="147" spans="1:39" x14ac:dyDescent="0.25">
      <c r="A147" s="1">
        <v>398</v>
      </c>
      <c r="B147" s="1">
        <v>58</v>
      </c>
      <c r="C147" s="1">
        <v>515050</v>
      </c>
      <c r="D147" s="2">
        <v>36846</v>
      </c>
      <c r="E147" s="1" t="s">
        <v>40</v>
      </c>
      <c r="F147" s="1" t="s">
        <v>70</v>
      </c>
      <c r="G147" s="1">
        <v>500</v>
      </c>
      <c r="H147" s="1">
        <v>990.98</v>
      </c>
      <c r="I147" s="1">
        <v>0</v>
      </c>
      <c r="J147" s="1">
        <v>469429</v>
      </c>
      <c r="K147" s="1" t="s">
        <v>71</v>
      </c>
      <c r="L147" s="1" t="s">
        <v>93</v>
      </c>
      <c r="M147" s="1" t="s">
        <v>126</v>
      </c>
      <c r="N147" s="1" t="s">
        <v>243</v>
      </c>
      <c r="O147" s="1" t="s">
        <v>120</v>
      </c>
      <c r="P147" s="1">
        <v>0</v>
      </c>
      <c r="Q147" s="1">
        <v>-57900</v>
      </c>
      <c r="R147" s="2">
        <v>42037</v>
      </c>
      <c r="S147" s="1" t="s">
        <v>47</v>
      </c>
      <c r="T147" s="1" t="s">
        <v>87</v>
      </c>
      <c r="U147" s="1" t="s">
        <v>49</v>
      </c>
      <c r="V147" s="1" t="s">
        <v>50</v>
      </c>
      <c r="W147" s="1" t="s">
        <v>122</v>
      </c>
      <c r="X147" s="1" t="s">
        <v>157</v>
      </c>
      <c r="Y147" s="1" t="s">
        <v>324</v>
      </c>
      <c r="Z147" s="1">
        <v>18</v>
      </c>
      <c r="AA147" s="1">
        <v>1</v>
      </c>
      <c r="AB147" s="1" t="s">
        <v>54</v>
      </c>
      <c r="AC147" s="1">
        <v>2</v>
      </c>
      <c r="AD147" s="1">
        <v>1</v>
      </c>
      <c r="AE147" s="1" t="s">
        <v>63</v>
      </c>
      <c r="AF147" s="1">
        <v>99320</v>
      </c>
      <c r="AG147" s="1">
        <v>7640</v>
      </c>
      <c r="AH147" s="1">
        <v>15280</v>
      </c>
      <c r="AI147" s="1">
        <v>76400</v>
      </c>
      <c r="AJ147" s="1" t="s">
        <v>96</v>
      </c>
      <c r="AK147" s="1" t="s">
        <v>159</v>
      </c>
      <c r="AL147" s="1">
        <v>2002</v>
      </c>
      <c r="AM147" s="1" t="s">
        <v>57</v>
      </c>
    </row>
    <row r="148" spans="1:39" x14ac:dyDescent="0.25">
      <c r="A148" s="1">
        <v>214</v>
      </c>
      <c r="B148" s="1">
        <v>41</v>
      </c>
      <c r="C148" s="1">
        <v>795686</v>
      </c>
      <c r="D148" s="2">
        <v>38284</v>
      </c>
      <c r="E148" s="1" t="s">
        <v>84</v>
      </c>
      <c r="F148" s="1" t="s">
        <v>92</v>
      </c>
      <c r="G148" s="1">
        <v>500</v>
      </c>
      <c r="H148" s="1">
        <v>1398.51</v>
      </c>
      <c r="I148" s="1">
        <v>4000000</v>
      </c>
      <c r="J148" s="1">
        <v>472214</v>
      </c>
      <c r="K148" s="1" t="s">
        <v>42</v>
      </c>
      <c r="L148" s="1" t="s">
        <v>125</v>
      </c>
      <c r="M148" s="1" t="s">
        <v>98</v>
      </c>
      <c r="N148" s="1" t="s">
        <v>174</v>
      </c>
      <c r="O148" s="1" t="s">
        <v>143</v>
      </c>
      <c r="P148" s="1">
        <v>0</v>
      </c>
      <c r="Q148" s="1">
        <v>-57100</v>
      </c>
      <c r="R148" s="2">
        <v>42036</v>
      </c>
      <c r="S148" s="1" t="s">
        <v>76</v>
      </c>
      <c r="T148" s="1" t="s">
        <v>48</v>
      </c>
      <c r="U148" s="1" t="s">
        <v>49</v>
      </c>
      <c r="V148" s="1" t="s">
        <v>100</v>
      </c>
      <c r="W148" s="1" t="s">
        <v>122</v>
      </c>
      <c r="X148" s="1" t="s">
        <v>128</v>
      </c>
      <c r="Y148" s="1" t="s">
        <v>325</v>
      </c>
      <c r="Z148" s="1">
        <v>13</v>
      </c>
      <c r="AA148" s="1">
        <v>3</v>
      </c>
      <c r="AB148" s="1" t="s">
        <v>63</v>
      </c>
      <c r="AC148" s="1">
        <v>2</v>
      </c>
      <c r="AD148" s="1">
        <v>0</v>
      </c>
      <c r="AE148" s="1" t="s">
        <v>80</v>
      </c>
      <c r="AF148" s="1">
        <v>64000</v>
      </c>
      <c r="AG148" s="1">
        <v>12800</v>
      </c>
      <c r="AH148" s="1">
        <v>6400</v>
      </c>
      <c r="AI148" s="1">
        <v>44800</v>
      </c>
      <c r="AJ148" s="1" t="s">
        <v>188</v>
      </c>
      <c r="AK148" s="1" t="s">
        <v>239</v>
      </c>
      <c r="AL148" s="1">
        <v>1996</v>
      </c>
      <c r="AM148" s="1" t="s">
        <v>57</v>
      </c>
    </row>
    <row r="149" spans="1:39" x14ac:dyDescent="0.25">
      <c r="A149" s="1">
        <v>209</v>
      </c>
      <c r="B149" s="1">
        <v>38</v>
      </c>
      <c r="C149" s="1">
        <v>395983</v>
      </c>
      <c r="D149" s="2">
        <v>40125</v>
      </c>
      <c r="E149" s="1" t="s">
        <v>40</v>
      </c>
      <c r="F149" s="1" t="s">
        <v>70</v>
      </c>
      <c r="G149" s="1">
        <v>500</v>
      </c>
      <c r="H149" s="1">
        <v>1355.08</v>
      </c>
      <c r="I149" s="1">
        <v>0</v>
      </c>
      <c r="J149" s="1">
        <v>614945</v>
      </c>
      <c r="K149" s="1" t="s">
        <v>71</v>
      </c>
      <c r="L149" s="1" t="s">
        <v>43</v>
      </c>
      <c r="M149" s="1" t="s">
        <v>112</v>
      </c>
      <c r="N149" s="1" t="s">
        <v>113</v>
      </c>
      <c r="O149" s="1" t="s">
        <v>61</v>
      </c>
      <c r="P149" s="1">
        <v>58100</v>
      </c>
      <c r="Q149" s="1">
        <v>0</v>
      </c>
      <c r="R149" s="2">
        <v>42023</v>
      </c>
      <c r="S149" s="1" t="s">
        <v>47</v>
      </c>
      <c r="T149" s="1" t="s">
        <v>87</v>
      </c>
      <c r="U149" s="1" t="s">
        <v>64</v>
      </c>
      <c r="V149" s="1" t="s">
        <v>100</v>
      </c>
      <c r="W149" s="1" t="s">
        <v>114</v>
      </c>
      <c r="X149" s="1" t="s">
        <v>157</v>
      </c>
      <c r="Y149" s="1" t="s">
        <v>326</v>
      </c>
      <c r="Z149" s="1">
        <v>21</v>
      </c>
      <c r="AA149" s="1">
        <v>1</v>
      </c>
      <c r="AB149" s="1" t="s">
        <v>63</v>
      </c>
      <c r="AC149" s="1">
        <v>1</v>
      </c>
      <c r="AD149" s="1">
        <v>1</v>
      </c>
      <c r="AE149" s="1" t="s">
        <v>63</v>
      </c>
      <c r="AF149" s="1">
        <v>47300</v>
      </c>
      <c r="AG149" s="1">
        <v>4730</v>
      </c>
      <c r="AH149" s="1">
        <v>4730</v>
      </c>
      <c r="AI149" s="1">
        <v>37840</v>
      </c>
      <c r="AJ149" s="1" t="s">
        <v>105</v>
      </c>
      <c r="AK149" s="1" t="s">
        <v>106</v>
      </c>
      <c r="AL149" s="1">
        <v>2014</v>
      </c>
      <c r="AM149" s="1" t="s">
        <v>83</v>
      </c>
    </row>
    <row r="150" spans="1:39" x14ac:dyDescent="0.25">
      <c r="A150" s="1">
        <v>82</v>
      </c>
      <c r="B150" s="1">
        <v>27</v>
      </c>
      <c r="C150" s="1">
        <v>119513</v>
      </c>
      <c r="D150" s="2">
        <v>35329</v>
      </c>
      <c r="E150" s="1" t="s">
        <v>84</v>
      </c>
      <c r="F150" s="1" t="s">
        <v>70</v>
      </c>
      <c r="G150" s="1">
        <v>1000</v>
      </c>
      <c r="H150" s="1">
        <v>1384.51</v>
      </c>
      <c r="I150" s="1">
        <v>0</v>
      </c>
      <c r="J150" s="1">
        <v>476727</v>
      </c>
      <c r="K150" s="1" t="s">
        <v>42</v>
      </c>
      <c r="L150" s="1" t="s">
        <v>72</v>
      </c>
      <c r="M150" s="1" t="s">
        <v>186</v>
      </c>
      <c r="N150" s="1" t="s">
        <v>60</v>
      </c>
      <c r="O150" s="1" t="s">
        <v>143</v>
      </c>
      <c r="P150" s="1">
        <v>13100</v>
      </c>
      <c r="Q150" s="1">
        <v>-38200</v>
      </c>
      <c r="R150" s="2">
        <v>42053</v>
      </c>
      <c r="S150" s="1" t="s">
        <v>47</v>
      </c>
      <c r="T150" s="1" t="s">
        <v>77</v>
      </c>
      <c r="U150" s="1" t="s">
        <v>49</v>
      </c>
      <c r="V150" s="1" t="s">
        <v>121</v>
      </c>
      <c r="W150" s="1" t="s">
        <v>51</v>
      </c>
      <c r="X150" s="1" t="s">
        <v>103</v>
      </c>
      <c r="Y150" s="1" t="s">
        <v>327</v>
      </c>
      <c r="Z150" s="1">
        <v>14</v>
      </c>
      <c r="AA150" s="1">
        <v>1</v>
      </c>
      <c r="AB150" s="1" t="s">
        <v>80</v>
      </c>
      <c r="AC150" s="1">
        <v>2</v>
      </c>
      <c r="AD150" s="1">
        <v>3</v>
      </c>
      <c r="AE150" s="1" t="s">
        <v>63</v>
      </c>
      <c r="AF150" s="1">
        <v>71680</v>
      </c>
      <c r="AG150" s="1">
        <v>8960</v>
      </c>
      <c r="AH150" s="1">
        <v>8960</v>
      </c>
      <c r="AI150" s="1">
        <v>53760</v>
      </c>
      <c r="AJ150" s="1" t="s">
        <v>215</v>
      </c>
      <c r="AK150" s="1" t="s">
        <v>259</v>
      </c>
      <c r="AL150" s="1">
        <v>2007</v>
      </c>
      <c r="AM150" s="1" t="s">
        <v>57</v>
      </c>
    </row>
    <row r="151" spans="1:39" x14ac:dyDescent="0.25">
      <c r="A151" s="1">
        <v>193</v>
      </c>
      <c r="B151" s="1">
        <v>41</v>
      </c>
      <c r="C151" s="1">
        <v>217938</v>
      </c>
      <c r="D151" s="2">
        <v>34896</v>
      </c>
      <c r="E151" s="1" t="s">
        <v>40</v>
      </c>
      <c r="F151" s="1" t="s">
        <v>41</v>
      </c>
      <c r="G151" s="1">
        <v>500</v>
      </c>
      <c r="H151" s="1">
        <v>847.03</v>
      </c>
      <c r="I151" s="1">
        <v>0</v>
      </c>
      <c r="J151" s="1">
        <v>438555</v>
      </c>
      <c r="K151" s="1" t="s">
        <v>71</v>
      </c>
      <c r="L151" s="1" t="s">
        <v>162</v>
      </c>
      <c r="M151" s="1" t="s">
        <v>44</v>
      </c>
      <c r="N151" s="1" t="s">
        <v>133</v>
      </c>
      <c r="O151" s="1" t="s">
        <v>143</v>
      </c>
      <c r="P151" s="1">
        <v>0</v>
      </c>
      <c r="Q151" s="1">
        <v>0</v>
      </c>
      <c r="R151" s="2">
        <v>42043</v>
      </c>
      <c r="S151" s="1" t="s">
        <v>47</v>
      </c>
      <c r="T151" s="1" t="s">
        <v>48</v>
      </c>
      <c r="U151" s="1" t="s">
        <v>49</v>
      </c>
      <c r="V151" s="1" t="s">
        <v>121</v>
      </c>
      <c r="W151" s="1" t="s">
        <v>51</v>
      </c>
      <c r="X151" s="1" t="s">
        <v>103</v>
      </c>
      <c r="Y151" s="1" t="s">
        <v>328</v>
      </c>
      <c r="Z151" s="1">
        <v>1</v>
      </c>
      <c r="AA151" s="1">
        <v>1</v>
      </c>
      <c r="AB151" s="1" t="s">
        <v>63</v>
      </c>
      <c r="AC151" s="1">
        <v>1</v>
      </c>
      <c r="AD151" s="1">
        <v>0</v>
      </c>
      <c r="AE151" s="1" t="s">
        <v>54</v>
      </c>
      <c r="AF151" s="1">
        <v>112320</v>
      </c>
      <c r="AG151" s="1">
        <v>17280</v>
      </c>
      <c r="AH151" s="1">
        <v>17280</v>
      </c>
      <c r="AI151" s="1">
        <v>77760</v>
      </c>
      <c r="AJ151" s="1" t="s">
        <v>154</v>
      </c>
      <c r="AK151" s="1" t="s">
        <v>164</v>
      </c>
      <c r="AL151" s="1">
        <v>2011</v>
      </c>
      <c r="AM151" s="1" t="s">
        <v>57</v>
      </c>
    </row>
    <row r="152" spans="1:39" x14ac:dyDescent="0.25">
      <c r="A152" s="1">
        <v>134</v>
      </c>
      <c r="B152" s="1">
        <v>32</v>
      </c>
      <c r="C152" s="1">
        <v>203914</v>
      </c>
      <c r="D152" s="2">
        <v>37051</v>
      </c>
      <c r="E152" s="1" t="s">
        <v>40</v>
      </c>
      <c r="F152" s="1" t="s">
        <v>70</v>
      </c>
      <c r="G152" s="1">
        <v>1000</v>
      </c>
      <c r="H152" s="1">
        <v>1000.06</v>
      </c>
      <c r="I152" s="1">
        <v>0</v>
      </c>
      <c r="J152" s="1">
        <v>440961</v>
      </c>
      <c r="K152" s="1" t="s">
        <v>71</v>
      </c>
      <c r="L152" s="1" t="s">
        <v>72</v>
      </c>
      <c r="M152" s="1" t="s">
        <v>190</v>
      </c>
      <c r="N152" s="1" t="s">
        <v>107</v>
      </c>
      <c r="O152" s="1" t="s">
        <v>120</v>
      </c>
      <c r="P152" s="1">
        <v>0</v>
      </c>
      <c r="Q152" s="1">
        <v>0</v>
      </c>
      <c r="R152" s="2">
        <v>42013</v>
      </c>
      <c r="S152" s="1" t="s">
        <v>47</v>
      </c>
      <c r="T152" s="1" t="s">
        <v>48</v>
      </c>
      <c r="U152" s="1" t="s">
        <v>108</v>
      </c>
      <c r="V152" s="1" t="s">
        <v>121</v>
      </c>
      <c r="W152" s="1" t="s">
        <v>78</v>
      </c>
      <c r="X152" s="1" t="s">
        <v>52</v>
      </c>
      <c r="Y152" s="1" t="s">
        <v>329</v>
      </c>
      <c r="Z152" s="1">
        <v>17</v>
      </c>
      <c r="AA152" s="1">
        <v>1</v>
      </c>
      <c r="AB152" s="1" t="s">
        <v>63</v>
      </c>
      <c r="AC152" s="1">
        <v>1</v>
      </c>
      <c r="AD152" s="1">
        <v>0</v>
      </c>
      <c r="AE152" s="1" t="s">
        <v>63</v>
      </c>
      <c r="AF152" s="1">
        <v>82720</v>
      </c>
      <c r="AG152" s="1">
        <v>7520</v>
      </c>
      <c r="AH152" s="1">
        <v>15040</v>
      </c>
      <c r="AI152" s="1">
        <v>60160</v>
      </c>
      <c r="AJ152" s="1" t="s">
        <v>110</v>
      </c>
      <c r="AK152" s="1" t="s">
        <v>135</v>
      </c>
      <c r="AL152" s="1">
        <v>2014</v>
      </c>
      <c r="AM152" s="1" t="s">
        <v>83</v>
      </c>
    </row>
    <row r="153" spans="1:39" x14ac:dyDescent="0.25">
      <c r="A153" s="1">
        <v>288</v>
      </c>
      <c r="B153" s="1">
        <v>45</v>
      </c>
      <c r="C153" s="1">
        <v>565157</v>
      </c>
      <c r="D153" s="2">
        <v>37535</v>
      </c>
      <c r="E153" s="1" t="s">
        <v>84</v>
      </c>
      <c r="F153" s="1" t="s">
        <v>70</v>
      </c>
      <c r="G153" s="1">
        <v>1000</v>
      </c>
      <c r="H153" s="1">
        <v>1046.71</v>
      </c>
      <c r="I153" s="1">
        <v>0</v>
      </c>
      <c r="J153" s="1">
        <v>616714</v>
      </c>
      <c r="K153" s="1" t="s">
        <v>42</v>
      </c>
      <c r="L153" s="1" t="s">
        <v>125</v>
      </c>
      <c r="M153" s="1" t="s">
        <v>118</v>
      </c>
      <c r="N153" s="1" t="s">
        <v>174</v>
      </c>
      <c r="O153" s="1" t="s">
        <v>46</v>
      </c>
      <c r="P153" s="1">
        <v>0</v>
      </c>
      <c r="Q153" s="1">
        <v>0</v>
      </c>
      <c r="R153" s="2">
        <v>42062</v>
      </c>
      <c r="S153" s="1" t="s">
        <v>76</v>
      </c>
      <c r="T153" s="1" t="s">
        <v>77</v>
      </c>
      <c r="U153" s="1" t="s">
        <v>49</v>
      </c>
      <c r="V153" s="1" t="s">
        <v>100</v>
      </c>
      <c r="W153" s="1" t="s">
        <v>122</v>
      </c>
      <c r="X153" s="1" t="s">
        <v>123</v>
      </c>
      <c r="Y153" s="1" t="s">
        <v>330</v>
      </c>
      <c r="Z153" s="1">
        <v>4</v>
      </c>
      <c r="AA153" s="1">
        <v>3</v>
      </c>
      <c r="AB153" s="1" t="s">
        <v>63</v>
      </c>
      <c r="AC153" s="1">
        <v>2</v>
      </c>
      <c r="AD153" s="1">
        <v>1</v>
      </c>
      <c r="AE153" s="1" t="s">
        <v>63</v>
      </c>
      <c r="AF153" s="1">
        <v>48060</v>
      </c>
      <c r="AG153" s="1">
        <v>10680</v>
      </c>
      <c r="AH153" s="1">
        <v>5340</v>
      </c>
      <c r="AI153" s="1">
        <v>32040</v>
      </c>
      <c r="AJ153" s="1" t="s">
        <v>68</v>
      </c>
      <c r="AK153" s="1" t="s">
        <v>194</v>
      </c>
      <c r="AL153" s="1">
        <v>2009</v>
      </c>
      <c r="AM153" s="1" t="s">
        <v>83</v>
      </c>
    </row>
    <row r="154" spans="1:39" x14ac:dyDescent="0.25">
      <c r="A154" s="1">
        <v>104</v>
      </c>
      <c r="B154" s="1">
        <v>32</v>
      </c>
      <c r="C154" s="1">
        <v>904191</v>
      </c>
      <c r="D154" s="2">
        <v>35625</v>
      </c>
      <c r="E154" s="1" t="s">
        <v>58</v>
      </c>
      <c r="F154" s="1" t="s">
        <v>41</v>
      </c>
      <c r="G154" s="1">
        <v>500</v>
      </c>
      <c r="H154" s="1">
        <v>1158.03</v>
      </c>
      <c r="I154" s="1">
        <v>0</v>
      </c>
      <c r="J154" s="1">
        <v>434247</v>
      </c>
      <c r="K154" s="1" t="s">
        <v>42</v>
      </c>
      <c r="L154" s="1" t="s">
        <v>132</v>
      </c>
      <c r="M154" s="1" t="s">
        <v>126</v>
      </c>
      <c r="N154" s="1" t="s">
        <v>171</v>
      </c>
      <c r="O154" s="1" t="s">
        <v>75</v>
      </c>
      <c r="P154" s="1">
        <v>31900</v>
      </c>
      <c r="Q154" s="1">
        <v>-44600</v>
      </c>
      <c r="R154" s="2">
        <v>42012</v>
      </c>
      <c r="S154" s="1" t="s">
        <v>76</v>
      </c>
      <c r="T154" s="1" t="s">
        <v>77</v>
      </c>
      <c r="U154" s="1" t="s">
        <v>108</v>
      </c>
      <c r="V154" s="1" t="s">
        <v>50</v>
      </c>
      <c r="W154" s="1" t="s">
        <v>78</v>
      </c>
      <c r="X154" s="1" t="s">
        <v>66</v>
      </c>
      <c r="Y154" s="1" t="s">
        <v>331</v>
      </c>
      <c r="Z154" s="1">
        <v>23</v>
      </c>
      <c r="AA154" s="1">
        <v>3</v>
      </c>
      <c r="AB154" s="1" t="s">
        <v>54</v>
      </c>
      <c r="AC154" s="1">
        <v>1</v>
      </c>
      <c r="AD154" s="1">
        <v>3</v>
      </c>
      <c r="AE154" s="1" t="s">
        <v>54</v>
      </c>
      <c r="AF154" s="1">
        <v>63570</v>
      </c>
      <c r="AG154" s="1">
        <v>9780</v>
      </c>
      <c r="AH154" s="1">
        <v>9780</v>
      </c>
      <c r="AI154" s="1">
        <v>44010</v>
      </c>
      <c r="AJ154" s="1" t="s">
        <v>215</v>
      </c>
      <c r="AK154" s="1" t="s">
        <v>259</v>
      </c>
      <c r="AL154" s="1">
        <v>2006</v>
      </c>
      <c r="AM154" s="1" t="s">
        <v>57</v>
      </c>
    </row>
    <row r="155" spans="1:39" x14ac:dyDescent="0.25">
      <c r="A155" s="1">
        <v>431</v>
      </c>
      <c r="B155" s="1">
        <v>54</v>
      </c>
      <c r="C155" s="1">
        <v>419510</v>
      </c>
      <c r="D155" s="2">
        <v>34649</v>
      </c>
      <c r="E155" s="1" t="s">
        <v>40</v>
      </c>
      <c r="F155" s="1" t="s">
        <v>70</v>
      </c>
      <c r="G155" s="1">
        <v>1000</v>
      </c>
      <c r="H155" s="1">
        <v>1372.27</v>
      </c>
      <c r="I155" s="1">
        <v>0</v>
      </c>
      <c r="J155" s="1">
        <v>436547</v>
      </c>
      <c r="K155" s="1" t="s">
        <v>71</v>
      </c>
      <c r="L155" s="1" t="s">
        <v>125</v>
      </c>
      <c r="M155" s="1" t="s">
        <v>44</v>
      </c>
      <c r="N155" s="1" t="s">
        <v>166</v>
      </c>
      <c r="O155" s="1" t="s">
        <v>75</v>
      </c>
      <c r="P155" s="1">
        <v>17600</v>
      </c>
      <c r="Q155" s="1">
        <v>0</v>
      </c>
      <c r="R155" s="2">
        <v>42012</v>
      </c>
      <c r="S155" s="1" t="s">
        <v>76</v>
      </c>
      <c r="T155" s="1" t="s">
        <v>77</v>
      </c>
      <c r="U155" s="1" t="s">
        <v>108</v>
      </c>
      <c r="V155" s="1" t="s">
        <v>100</v>
      </c>
      <c r="W155" s="1" t="s">
        <v>114</v>
      </c>
      <c r="X155" s="1" t="s">
        <v>52</v>
      </c>
      <c r="Y155" s="1" t="s">
        <v>332</v>
      </c>
      <c r="Z155" s="1">
        <v>13</v>
      </c>
      <c r="AA155" s="1">
        <v>3</v>
      </c>
      <c r="AB155" s="1" t="s">
        <v>80</v>
      </c>
      <c r="AC155" s="1">
        <v>2</v>
      </c>
      <c r="AD155" s="1">
        <v>3</v>
      </c>
      <c r="AE155" s="1" t="s">
        <v>63</v>
      </c>
      <c r="AF155" s="1">
        <v>63240</v>
      </c>
      <c r="AG155" s="1">
        <v>10540</v>
      </c>
      <c r="AH155" s="1">
        <v>10540</v>
      </c>
      <c r="AI155" s="1">
        <v>42160</v>
      </c>
      <c r="AJ155" s="1" t="s">
        <v>154</v>
      </c>
      <c r="AK155" s="1" t="s">
        <v>168</v>
      </c>
      <c r="AL155" s="1">
        <v>1997</v>
      </c>
      <c r="AM155" s="1" t="s">
        <v>83</v>
      </c>
    </row>
    <row r="156" spans="1:39" x14ac:dyDescent="0.25">
      <c r="A156" s="1">
        <v>101</v>
      </c>
      <c r="B156" s="1">
        <v>33</v>
      </c>
      <c r="C156" s="1">
        <v>575000</v>
      </c>
      <c r="D156" s="2">
        <v>41083</v>
      </c>
      <c r="E156" s="1" t="s">
        <v>40</v>
      </c>
      <c r="F156" s="1" t="s">
        <v>70</v>
      </c>
      <c r="G156" s="1">
        <v>1000</v>
      </c>
      <c r="H156" s="1">
        <v>1053.04</v>
      </c>
      <c r="I156" s="1">
        <v>7000000</v>
      </c>
      <c r="J156" s="1">
        <v>619540</v>
      </c>
      <c r="K156" s="1" t="s">
        <v>71</v>
      </c>
      <c r="L156" s="1" t="s">
        <v>125</v>
      </c>
      <c r="M156" s="1" t="s">
        <v>112</v>
      </c>
      <c r="N156" s="1" t="s">
        <v>60</v>
      </c>
      <c r="O156" s="1" t="s">
        <v>75</v>
      </c>
      <c r="P156" s="1">
        <v>52000</v>
      </c>
      <c r="Q156" s="1">
        <v>-44500</v>
      </c>
      <c r="R156" s="2">
        <v>42059</v>
      </c>
      <c r="S156" s="1" t="s">
        <v>76</v>
      </c>
      <c r="T156" s="1" t="s">
        <v>77</v>
      </c>
      <c r="U156" s="1" t="s">
        <v>64</v>
      </c>
      <c r="V156" s="1" t="s">
        <v>137</v>
      </c>
      <c r="W156" s="1" t="s">
        <v>122</v>
      </c>
      <c r="X156" s="1" t="s">
        <v>157</v>
      </c>
      <c r="Y156" s="1" t="s">
        <v>333</v>
      </c>
      <c r="Z156" s="1">
        <v>20</v>
      </c>
      <c r="AA156" s="1">
        <v>3</v>
      </c>
      <c r="AB156" s="1" t="s">
        <v>80</v>
      </c>
      <c r="AC156" s="1">
        <v>1</v>
      </c>
      <c r="AD156" s="1">
        <v>3</v>
      </c>
      <c r="AE156" s="1" t="s">
        <v>63</v>
      </c>
      <c r="AF156" s="1">
        <v>54240</v>
      </c>
      <c r="AG156" s="1">
        <v>9040</v>
      </c>
      <c r="AH156" s="1">
        <v>9040</v>
      </c>
      <c r="AI156" s="1">
        <v>36160</v>
      </c>
      <c r="AJ156" s="1" t="s">
        <v>55</v>
      </c>
      <c r="AK156" s="1">
        <v>93</v>
      </c>
      <c r="AL156" s="1">
        <v>2013</v>
      </c>
      <c r="AM156" s="1" t="s">
        <v>57</v>
      </c>
    </row>
    <row r="157" spans="1:39" x14ac:dyDescent="0.25">
      <c r="A157" s="1">
        <v>375</v>
      </c>
      <c r="B157" s="1">
        <v>50</v>
      </c>
      <c r="C157" s="1">
        <v>120485</v>
      </c>
      <c r="D157" s="2">
        <v>39131</v>
      </c>
      <c r="E157" s="1" t="s">
        <v>40</v>
      </c>
      <c r="F157" s="1" t="s">
        <v>70</v>
      </c>
      <c r="G157" s="1">
        <v>1000</v>
      </c>
      <c r="H157" s="1">
        <v>1275.3900000000001</v>
      </c>
      <c r="I157" s="1">
        <v>0</v>
      </c>
      <c r="J157" s="1">
        <v>466283</v>
      </c>
      <c r="K157" s="1" t="s">
        <v>42</v>
      </c>
      <c r="L157" s="1" t="s">
        <v>93</v>
      </c>
      <c r="M157" s="1" t="s">
        <v>73</v>
      </c>
      <c r="N157" s="1" t="s">
        <v>99</v>
      </c>
      <c r="O157" s="1" t="s">
        <v>61</v>
      </c>
      <c r="P157" s="1">
        <v>0</v>
      </c>
      <c r="Q157" s="1">
        <v>0</v>
      </c>
      <c r="R157" s="2">
        <v>42047</v>
      </c>
      <c r="S157" s="1" t="s">
        <v>47</v>
      </c>
      <c r="T157" s="1" t="s">
        <v>87</v>
      </c>
      <c r="U157" s="1" t="s">
        <v>49</v>
      </c>
      <c r="V157" s="1" t="s">
        <v>50</v>
      </c>
      <c r="W157" s="1" t="s">
        <v>78</v>
      </c>
      <c r="X157" s="1" t="s">
        <v>66</v>
      </c>
      <c r="Y157" s="1" t="s">
        <v>334</v>
      </c>
      <c r="Z157" s="1">
        <v>16</v>
      </c>
      <c r="AA157" s="1">
        <v>1</v>
      </c>
      <c r="AB157" s="1" t="s">
        <v>54</v>
      </c>
      <c r="AC157" s="1">
        <v>2</v>
      </c>
      <c r="AD157" s="1">
        <v>3</v>
      </c>
      <c r="AE157" s="1" t="s">
        <v>80</v>
      </c>
      <c r="AF157" s="1">
        <v>37280</v>
      </c>
      <c r="AG157" s="1">
        <v>0</v>
      </c>
      <c r="AH157" s="1">
        <v>0</v>
      </c>
      <c r="AI157" s="1">
        <v>37280</v>
      </c>
      <c r="AJ157" s="1" t="s">
        <v>110</v>
      </c>
      <c r="AK157" s="1" t="s">
        <v>111</v>
      </c>
      <c r="AL157" s="1">
        <v>1996</v>
      </c>
      <c r="AM157" s="1" t="s">
        <v>57</v>
      </c>
    </row>
    <row r="158" spans="1:39" x14ac:dyDescent="0.25">
      <c r="A158" s="1">
        <v>461</v>
      </c>
      <c r="B158" s="1">
        <v>61</v>
      </c>
      <c r="C158" s="1">
        <v>781181</v>
      </c>
      <c r="D158" s="2">
        <v>38530</v>
      </c>
      <c r="E158" s="1" t="s">
        <v>40</v>
      </c>
      <c r="F158" s="1" t="s">
        <v>70</v>
      </c>
      <c r="G158" s="1">
        <v>2000</v>
      </c>
      <c r="H158" s="1">
        <v>1402.75</v>
      </c>
      <c r="I158" s="1">
        <v>0</v>
      </c>
      <c r="J158" s="1">
        <v>449557</v>
      </c>
      <c r="K158" s="1" t="s">
        <v>42</v>
      </c>
      <c r="L158" s="1" t="s">
        <v>162</v>
      </c>
      <c r="M158" s="1" t="s">
        <v>126</v>
      </c>
      <c r="N158" s="1" t="s">
        <v>265</v>
      </c>
      <c r="O158" s="1" t="s">
        <v>46</v>
      </c>
      <c r="P158" s="1">
        <v>0</v>
      </c>
      <c r="Q158" s="1">
        <v>0</v>
      </c>
      <c r="R158" s="2">
        <v>42053</v>
      </c>
      <c r="S158" s="1" t="s">
        <v>76</v>
      </c>
      <c r="T158" s="1" t="s">
        <v>77</v>
      </c>
      <c r="U158" s="1" t="s">
        <v>64</v>
      </c>
      <c r="V158" s="1" t="s">
        <v>50</v>
      </c>
      <c r="W158" s="1" t="s">
        <v>78</v>
      </c>
      <c r="X158" s="1" t="s">
        <v>52</v>
      </c>
      <c r="Y158" s="1" t="s">
        <v>335</v>
      </c>
      <c r="Z158" s="1">
        <v>10</v>
      </c>
      <c r="AA158" s="1">
        <v>3</v>
      </c>
      <c r="AB158" s="1" t="s">
        <v>63</v>
      </c>
      <c r="AC158" s="1">
        <v>2</v>
      </c>
      <c r="AD158" s="1">
        <v>1</v>
      </c>
      <c r="AE158" s="1" t="s">
        <v>54</v>
      </c>
      <c r="AF158" s="1">
        <v>72100</v>
      </c>
      <c r="AG158" s="1">
        <v>7210</v>
      </c>
      <c r="AH158" s="1">
        <v>14420</v>
      </c>
      <c r="AI158" s="1">
        <v>50470</v>
      </c>
      <c r="AJ158" s="1" t="s">
        <v>198</v>
      </c>
      <c r="AK158" s="1" t="s">
        <v>199</v>
      </c>
      <c r="AL158" s="1">
        <v>2006</v>
      </c>
      <c r="AM158" s="1" t="s">
        <v>83</v>
      </c>
    </row>
    <row r="159" spans="1:39" x14ac:dyDescent="0.25">
      <c r="A159" s="1">
        <v>428</v>
      </c>
      <c r="B159" s="1">
        <v>59</v>
      </c>
      <c r="C159" s="1">
        <v>299796</v>
      </c>
      <c r="D159" s="2">
        <v>36432</v>
      </c>
      <c r="E159" s="1" t="s">
        <v>58</v>
      </c>
      <c r="F159" s="1" t="s">
        <v>41</v>
      </c>
      <c r="G159" s="1">
        <v>500</v>
      </c>
      <c r="H159" s="1">
        <v>1344.36</v>
      </c>
      <c r="I159" s="1">
        <v>7000000</v>
      </c>
      <c r="J159" s="1">
        <v>473329</v>
      </c>
      <c r="K159" s="1" t="s">
        <v>71</v>
      </c>
      <c r="L159" s="1" t="s">
        <v>162</v>
      </c>
      <c r="M159" s="1" t="s">
        <v>102</v>
      </c>
      <c r="N159" s="1" t="s">
        <v>150</v>
      </c>
      <c r="O159" s="1" t="s">
        <v>61</v>
      </c>
      <c r="P159" s="1">
        <v>0</v>
      </c>
      <c r="Q159" s="1">
        <v>0</v>
      </c>
      <c r="R159" s="2">
        <v>42041</v>
      </c>
      <c r="S159" s="1" t="s">
        <v>139</v>
      </c>
      <c r="T159" s="1" t="s">
        <v>63</v>
      </c>
      <c r="U159" s="1" t="s">
        <v>64</v>
      </c>
      <c r="V159" s="1" t="s">
        <v>94</v>
      </c>
      <c r="W159" s="1" t="s">
        <v>114</v>
      </c>
      <c r="X159" s="1" t="s">
        <v>128</v>
      </c>
      <c r="Y159" s="1" t="s">
        <v>336</v>
      </c>
      <c r="Z159" s="1">
        <v>8</v>
      </c>
      <c r="AA159" s="1">
        <v>1</v>
      </c>
      <c r="AB159" s="1" t="s">
        <v>63</v>
      </c>
      <c r="AC159" s="1">
        <v>2</v>
      </c>
      <c r="AD159" s="1">
        <v>3</v>
      </c>
      <c r="AE159" s="1" t="s">
        <v>80</v>
      </c>
      <c r="AF159" s="1">
        <v>6500</v>
      </c>
      <c r="AG159" s="1">
        <v>1300</v>
      </c>
      <c r="AH159" s="1">
        <v>650</v>
      </c>
      <c r="AI159" s="1">
        <v>4550</v>
      </c>
      <c r="AJ159" s="1" t="s">
        <v>55</v>
      </c>
      <c r="AK159" s="1" t="s">
        <v>56</v>
      </c>
      <c r="AL159" s="1">
        <v>2013</v>
      </c>
      <c r="AM159" s="1" t="s">
        <v>83</v>
      </c>
    </row>
    <row r="160" spans="1:39" x14ac:dyDescent="0.25">
      <c r="A160" s="1">
        <v>45</v>
      </c>
      <c r="B160" s="1">
        <v>38</v>
      </c>
      <c r="C160" s="1">
        <v>589749</v>
      </c>
      <c r="D160" s="2">
        <v>38851</v>
      </c>
      <c r="E160" s="1" t="s">
        <v>58</v>
      </c>
      <c r="F160" s="1" t="s">
        <v>70</v>
      </c>
      <c r="G160" s="1">
        <v>1000</v>
      </c>
      <c r="H160" s="1">
        <v>1197.71</v>
      </c>
      <c r="I160" s="1">
        <v>0</v>
      </c>
      <c r="J160" s="1">
        <v>470117</v>
      </c>
      <c r="K160" s="1" t="s">
        <v>42</v>
      </c>
      <c r="L160" s="1" t="s">
        <v>125</v>
      </c>
      <c r="M160" s="1" t="s">
        <v>59</v>
      </c>
      <c r="N160" s="1" t="s">
        <v>147</v>
      </c>
      <c r="O160" s="1" t="s">
        <v>143</v>
      </c>
      <c r="P160" s="1">
        <v>29000</v>
      </c>
      <c r="Q160" s="1">
        <v>0</v>
      </c>
      <c r="R160" s="2">
        <v>42049</v>
      </c>
      <c r="S160" s="1" t="s">
        <v>76</v>
      </c>
      <c r="T160" s="1" t="s">
        <v>87</v>
      </c>
      <c r="U160" s="1" t="s">
        <v>108</v>
      </c>
      <c r="V160" s="1" t="s">
        <v>137</v>
      </c>
      <c r="W160" s="1" t="s">
        <v>114</v>
      </c>
      <c r="X160" s="1" t="s">
        <v>103</v>
      </c>
      <c r="Y160" s="1" t="s">
        <v>337</v>
      </c>
      <c r="Z160" s="1">
        <v>17</v>
      </c>
      <c r="AA160" s="1">
        <v>3</v>
      </c>
      <c r="AB160" s="1" t="s">
        <v>63</v>
      </c>
      <c r="AC160" s="1">
        <v>2</v>
      </c>
      <c r="AD160" s="1">
        <v>0</v>
      </c>
      <c r="AE160" s="1" t="s">
        <v>63</v>
      </c>
      <c r="AF160" s="1">
        <v>78240</v>
      </c>
      <c r="AG160" s="1">
        <v>13040</v>
      </c>
      <c r="AH160" s="1">
        <v>13040</v>
      </c>
      <c r="AI160" s="1">
        <v>52160</v>
      </c>
      <c r="AJ160" s="1" t="s">
        <v>154</v>
      </c>
      <c r="AK160" s="1" t="s">
        <v>155</v>
      </c>
      <c r="AL160" s="1">
        <v>2013</v>
      </c>
      <c r="AM160" s="1" t="s">
        <v>83</v>
      </c>
    </row>
    <row r="161" spans="1:39" x14ac:dyDescent="0.25">
      <c r="A161" s="1">
        <v>136</v>
      </c>
      <c r="B161" s="1">
        <v>29</v>
      </c>
      <c r="C161" s="1">
        <v>854021</v>
      </c>
      <c r="D161" s="2">
        <v>40297</v>
      </c>
      <c r="E161" s="1" t="s">
        <v>40</v>
      </c>
      <c r="F161" s="1" t="s">
        <v>70</v>
      </c>
      <c r="G161" s="1">
        <v>500</v>
      </c>
      <c r="H161" s="1">
        <v>1203.24</v>
      </c>
      <c r="I161" s="1">
        <v>0</v>
      </c>
      <c r="J161" s="1">
        <v>600702</v>
      </c>
      <c r="K161" s="1" t="s">
        <v>71</v>
      </c>
      <c r="L161" s="1" t="s">
        <v>162</v>
      </c>
      <c r="M161" s="1" t="s">
        <v>146</v>
      </c>
      <c r="N161" s="1" t="s">
        <v>182</v>
      </c>
      <c r="O161" s="1" t="s">
        <v>61</v>
      </c>
      <c r="P161" s="1">
        <v>62500</v>
      </c>
      <c r="Q161" s="1">
        <v>-66900</v>
      </c>
      <c r="R161" s="2">
        <v>42040</v>
      </c>
      <c r="S161" s="1" t="s">
        <v>62</v>
      </c>
      <c r="T161" s="1" t="s">
        <v>63</v>
      </c>
      <c r="U161" s="1" t="s">
        <v>64</v>
      </c>
      <c r="V161" s="1" t="s">
        <v>50</v>
      </c>
      <c r="W161" s="1" t="s">
        <v>78</v>
      </c>
      <c r="X161" s="1" t="s">
        <v>52</v>
      </c>
      <c r="Y161" s="1" t="s">
        <v>338</v>
      </c>
      <c r="Z161" s="1">
        <v>9</v>
      </c>
      <c r="AA161" s="1">
        <v>1</v>
      </c>
      <c r="AB161" s="1" t="s">
        <v>63</v>
      </c>
      <c r="AC161" s="1">
        <v>2</v>
      </c>
      <c r="AD161" s="1">
        <v>0</v>
      </c>
      <c r="AE161" s="1" t="s">
        <v>63</v>
      </c>
      <c r="AF161" s="1">
        <v>6200</v>
      </c>
      <c r="AG161" s="1">
        <v>1240</v>
      </c>
      <c r="AH161" s="1">
        <v>620</v>
      </c>
      <c r="AI161" s="1">
        <v>4340</v>
      </c>
      <c r="AJ161" s="1" t="s">
        <v>210</v>
      </c>
      <c r="AK161" s="1" t="s">
        <v>232</v>
      </c>
      <c r="AL161" s="1">
        <v>1999</v>
      </c>
      <c r="AM161" s="1" t="s">
        <v>83</v>
      </c>
    </row>
    <row r="162" spans="1:39" x14ac:dyDescent="0.25">
      <c r="A162" s="1">
        <v>216</v>
      </c>
      <c r="B162" s="1">
        <v>36</v>
      </c>
      <c r="C162" s="1">
        <v>454086</v>
      </c>
      <c r="D162" s="2">
        <v>33918</v>
      </c>
      <c r="E162" s="1" t="s">
        <v>58</v>
      </c>
      <c r="F162" s="1" t="s">
        <v>92</v>
      </c>
      <c r="G162" s="1">
        <v>1000</v>
      </c>
      <c r="H162" s="1">
        <v>1152.4000000000001</v>
      </c>
      <c r="I162" s="1">
        <v>0</v>
      </c>
      <c r="J162" s="1">
        <v>615921</v>
      </c>
      <c r="K162" s="1" t="s">
        <v>71</v>
      </c>
      <c r="L162" s="1" t="s">
        <v>93</v>
      </c>
      <c r="M162" s="1" t="s">
        <v>118</v>
      </c>
      <c r="N162" s="1" t="s">
        <v>60</v>
      </c>
      <c r="O162" s="1" t="s">
        <v>86</v>
      </c>
      <c r="P162" s="1">
        <v>39600</v>
      </c>
      <c r="Q162" s="1">
        <v>-82400</v>
      </c>
      <c r="R162" s="2">
        <v>42029</v>
      </c>
      <c r="S162" s="1" t="s">
        <v>139</v>
      </c>
      <c r="T162" s="1" t="s">
        <v>63</v>
      </c>
      <c r="U162" s="1" t="s">
        <v>64</v>
      </c>
      <c r="V162" s="1" t="s">
        <v>50</v>
      </c>
      <c r="W162" s="1" t="s">
        <v>65</v>
      </c>
      <c r="X162" s="1" t="s">
        <v>103</v>
      </c>
      <c r="Y162" s="1" t="s">
        <v>339</v>
      </c>
      <c r="Z162" s="1">
        <v>0</v>
      </c>
      <c r="AA162" s="1">
        <v>1</v>
      </c>
      <c r="AB162" s="1" t="s">
        <v>54</v>
      </c>
      <c r="AC162" s="1">
        <v>2</v>
      </c>
      <c r="AD162" s="1">
        <v>3</v>
      </c>
      <c r="AE162" s="1" t="s">
        <v>63</v>
      </c>
      <c r="AF162" s="1">
        <v>6160</v>
      </c>
      <c r="AG162" s="1">
        <v>560</v>
      </c>
      <c r="AH162" s="1">
        <v>1680</v>
      </c>
      <c r="AI162" s="1">
        <v>3920</v>
      </c>
      <c r="AJ162" s="1" t="s">
        <v>68</v>
      </c>
      <c r="AK162" s="1" t="s">
        <v>69</v>
      </c>
      <c r="AL162" s="1">
        <v>2014</v>
      </c>
      <c r="AM162" s="1" t="s">
        <v>83</v>
      </c>
    </row>
    <row r="163" spans="1:39" x14ac:dyDescent="0.25">
      <c r="A163" s="1">
        <v>278</v>
      </c>
      <c r="B163" s="1">
        <v>48</v>
      </c>
      <c r="C163" s="1">
        <v>139484</v>
      </c>
      <c r="D163" s="2">
        <v>36365</v>
      </c>
      <c r="E163" s="1" t="s">
        <v>58</v>
      </c>
      <c r="F163" s="1" t="s">
        <v>92</v>
      </c>
      <c r="G163" s="1">
        <v>2000</v>
      </c>
      <c r="H163" s="1">
        <v>1142.6199999999999</v>
      </c>
      <c r="I163" s="1">
        <v>7000000</v>
      </c>
      <c r="J163" s="1">
        <v>475588</v>
      </c>
      <c r="K163" s="1" t="s">
        <v>71</v>
      </c>
      <c r="L163" s="1" t="s">
        <v>43</v>
      </c>
      <c r="M163" s="1" t="s">
        <v>190</v>
      </c>
      <c r="N163" s="1" t="s">
        <v>127</v>
      </c>
      <c r="O163" s="1" t="s">
        <v>143</v>
      </c>
      <c r="P163" s="1">
        <v>0</v>
      </c>
      <c r="Q163" s="1">
        <v>-54000</v>
      </c>
      <c r="R163" s="2">
        <v>42020</v>
      </c>
      <c r="S163" s="1" t="s">
        <v>47</v>
      </c>
      <c r="T163" s="1" t="s">
        <v>87</v>
      </c>
      <c r="U163" s="1" t="s">
        <v>108</v>
      </c>
      <c r="V163" s="1" t="s">
        <v>137</v>
      </c>
      <c r="W163" s="1" t="s">
        <v>51</v>
      </c>
      <c r="X163" s="1" t="s">
        <v>157</v>
      </c>
      <c r="Y163" s="1" t="s">
        <v>340</v>
      </c>
      <c r="Z163" s="1">
        <v>12</v>
      </c>
      <c r="AA163" s="1">
        <v>1</v>
      </c>
      <c r="AB163" s="1" t="s">
        <v>63</v>
      </c>
      <c r="AC163" s="1">
        <v>2</v>
      </c>
      <c r="AD163" s="1">
        <v>0</v>
      </c>
      <c r="AE163" s="1" t="s">
        <v>63</v>
      </c>
      <c r="AF163" s="1">
        <v>76050</v>
      </c>
      <c r="AG163" s="1">
        <v>11700</v>
      </c>
      <c r="AH163" s="1">
        <v>11700</v>
      </c>
      <c r="AI163" s="1">
        <v>52650</v>
      </c>
      <c r="AJ163" s="1" t="s">
        <v>90</v>
      </c>
      <c r="AK163" s="1" t="s">
        <v>224</v>
      </c>
      <c r="AL163" s="1">
        <v>1997</v>
      </c>
      <c r="AM163" s="1" t="s">
        <v>83</v>
      </c>
    </row>
    <row r="164" spans="1:39" x14ac:dyDescent="0.25">
      <c r="A164" s="1">
        <v>295</v>
      </c>
      <c r="B164" s="1">
        <v>48</v>
      </c>
      <c r="C164" s="1">
        <v>678849</v>
      </c>
      <c r="D164" s="2">
        <v>33656</v>
      </c>
      <c r="E164" s="1" t="s">
        <v>40</v>
      </c>
      <c r="F164" s="1" t="s">
        <v>92</v>
      </c>
      <c r="G164" s="1">
        <v>1000</v>
      </c>
      <c r="H164" s="1">
        <v>1332.07</v>
      </c>
      <c r="I164" s="1">
        <v>0</v>
      </c>
      <c r="J164" s="1">
        <v>609409</v>
      </c>
      <c r="K164" s="1" t="s">
        <v>71</v>
      </c>
      <c r="L164" s="1" t="s">
        <v>43</v>
      </c>
      <c r="M164" s="1" t="s">
        <v>126</v>
      </c>
      <c r="N164" s="1" t="s">
        <v>174</v>
      </c>
      <c r="O164" s="1" t="s">
        <v>86</v>
      </c>
      <c r="P164" s="1">
        <v>49700</v>
      </c>
      <c r="Q164" s="1">
        <v>-59100</v>
      </c>
      <c r="R164" s="2">
        <v>42032</v>
      </c>
      <c r="S164" s="1" t="s">
        <v>76</v>
      </c>
      <c r="T164" s="1" t="s">
        <v>48</v>
      </c>
      <c r="U164" s="1" t="s">
        <v>108</v>
      </c>
      <c r="V164" s="1" t="s">
        <v>137</v>
      </c>
      <c r="W164" s="1" t="s">
        <v>78</v>
      </c>
      <c r="X164" s="1" t="s">
        <v>123</v>
      </c>
      <c r="Y164" s="1" t="s">
        <v>341</v>
      </c>
      <c r="Z164" s="1">
        <v>20</v>
      </c>
      <c r="AA164" s="1">
        <v>2</v>
      </c>
      <c r="AB164" s="1" t="s">
        <v>80</v>
      </c>
      <c r="AC164" s="1">
        <v>2</v>
      </c>
      <c r="AD164" s="1">
        <v>1</v>
      </c>
      <c r="AE164" s="1" t="s">
        <v>54</v>
      </c>
      <c r="AF164" s="1">
        <v>86060</v>
      </c>
      <c r="AG164" s="1">
        <v>13240</v>
      </c>
      <c r="AH164" s="1">
        <v>13240</v>
      </c>
      <c r="AI164" s="1">
        <v>59580</v>
      </c>
      <c r="AJ164" s="1" t="s">
        <v>215</v>
      </c>
      <c r="AK164" s="1" t="s">
        <v>216</v>
      </c>
      <c r="AL164" s="1">
        <v>2002</v>
      </c>
      <c r="AM164" s="1" t="s">
        <v>83</v>
      </c>
    </row>
    <row r="165" spans="1:39" x14ac:dyDescent="0.25">
      <c r="A165" s="1">
        <v>112</v>
      </c>
      <c r="B165" s="1">
        <v>30</v>
      </c>
      <c r="C165" s="1">
        <v>346940</v>
      </c>
      <c r="D165" s="2">
        <v>37512</v>
      </c>
      <c r="E165" s="1" t="s">
        <v>40</v>
      </c>
      <c r="F165" s="1" t="s">
        <v>92</v>
      </c>
      <c r="G165" s="1">
        <v>1000</v>
      </c>
      <c r="H165" s="1">
        <v>1166.54</v>
      </c>
      <c r="I165" s="1">
        <v>0</v>
      </c>
      <c r="J165" s="1">
        <v>479852</v>
      </c>
      <c r="K165" s="1" t="s">
        <v>71</v>
      </c>
      <c r="L165" s="1" t="s">
        <v>125</v>
      </c>
      <c r="M165" s="1" t="s">
        <v>102</v>
      </c>
      <c r="N165" s="1" t="s">
        <v>45</v>
      </c>
      <c r="O165" s="1" t="s">
        <v>143</v>
      </c>
      <c r="P165" s="1">
        <v>47700</v>
      </c>
      <c r="Q165" s="1">
        <v>-59300</v>
      </c>
      <c r="R165" s="2">
        <v>42025</v>
      </c>
      <c r="S165" s="1" t="s">
        <v>47</v>
      </c>
      <c r="T165" s="1" t="s">
        <v>87</v>
      </c>
      <c r="U165" s="1" t="s">
        <v>49</v>
      </c>
      <c r="V165" s="1" t="s">
        <v>100</v>
      </c>
      <c r="W165" s="1" t="s">
        <v>51</v>
      </c>
      <c r="X165" s="1" t="s">
        <v>88</v>
      </c>
      <c r="Y165" s="1" t="s">
        <v>342</v>
      </c>
      <c r="Z165" s="1">
        <v>3</v>
      </c>
      <c r="AA165" s="1">
        <v>1</v>
      </c>
      <c r="AB165" s="1" t="s">
        <v>54</v>
      </c>
      <c r="AC165" s="1">
        <v>2</v>
      </c>
      <c r="AD165" s="1">
        <v>0</v>
      </c>
      <c r="AE165" s="1" t="s">
        <v>80</v>
      </c>
      <c r="AF165" s="1">
        <v>107900</v>
      </c>
      <c r="AG165" s="1">
        <v>10790</v>
      </c>
      <c r="AH165" s="1">
        <v>21580</v>
      </c>
      <c r="AI165" s="1">
        <v>75530</v>
      </c>
      <c r="AJ165" s="1" t="s">
        <v>81</v>
      </c>
      <c r="AK165" s="1" t="s">
        <v>145</v>
      </c>
      <c r="AL165" s="1">
        <v>1997</v>
      </c>
      <c r="AM165" s="1" t="s">
        <v>57</v>
      </c>
    </row>
    <row r="166" spans="1:39" x14ac:dyDescent="0.25">
      <c r="A166" s="1">
        <v>122</v>
      </c>
      <c r="B166" s="1">
        <v>34</v>
      </c>
      <c r="C166" s="1">
        <v>985436</v>
      </c>
      <c r="D166" s="2">
        <v>37842</v>
      </c>
      <c r="E166" s="1" t="s">
        <v>84</v>
      </c>
      <c r="F166" s="1" t="s">
        <v>41</v>
      </c>
      <c r="G166" s="1">
        <v>500</v>
      </c>
      <c r="H166" s="1">
        <v>1495.06</v>
      </c>
      <c r="I166" s="1">
        <v>0</v>
      </c>
      <c r="J166" s="1">
        <v>452249</v>
      </c>
      <c r="K166" s="1" t="s">
        <v>71</v>
      </c>
      <c r="L166" s="1" t="s">
        <v>125</v>
      </c>
      <c r="M166" s="1" t="s">
        <v>102</v>
      </c>
      <c r="N166" s="1" t="s">
        <v>174</v>
      </c>
      <c r="O166" s="1" t="s">
        <v>86</v>
      </c>
      <c r="P166" s="1">
        <v>38100</v>
      </c>
      <c r="Q166" s="1">
        <v>-31400</v>
      </c>
      <c r="R166" s="2">
        <v>42011</v>
      </c>
      <c r="S166" s="1" t="s">
        <v>76</v>
      </c>
      <c r="T166" s="1" t="s">
        <v>77</v>
      </c>
      <c r="U166" s="1" t="s">
        <v>108</v>
      </c>
      <c r="V166" s="1" t="s">
        <v>100</v>
      </c>
      <c r="W166" s="1" t="s">
        <v>176</v>
      </c>
      <c r="X166" s="1" t="s">
        <v>52</v>
      </c>
      <c r="Y166" s="1" t="s">
        <v>343</v>
      </c>
      <c r="Z166" s="1">
        <v>18</v>
      </c>
      <c r="AA166" s="1">
        <v>3</v>
      </c>
      <c r="AB166" s="1" t="s">
        <v>80</v>
      </c>
      <c r="AC166" s="1">
        <v>2</v>
      </c>
      <c r="AD166" s="1">
        <v>0</v>
      </c>
      <c r="AE166" s="1" t="s">
        <v>54</v>
      </c>
      <c r="AF166" s="1">
        <v>99990</v>
      </c>
      <c r="AG166" s="1">
        <v>18180</v>
      </c>
      <c r="AH166" s="1">
        <v>18180</v>
      </c>
      <c r="AI166" s="1">
        <v>63630</v>
      </c>
      <c r="AJ166" s="1" t="s">
        <v>68</v>
      </c>
      <c r="AK166" s="1" t="s">
        <v>69</v>
      </c>
      <c r="AL166" s="1">
        <v>2011</v>
      </c>
      <c r="AM166" s="1" t="s">
        <v>83</v>
      </c>
    </row>
    <row r="167" spans="1:39" x14ac:dyDescent="0.25">
      <c r="A167" s="1">
        <v>108</v>
      </c>
      <c r="B167" s="1">
        <v>29</v>
      </c>
      <c r="C167" s="1">
        <v>237418</v>
      </c>
      <c r="D167" s="2">
        <v>39420</v>
      </c>
      <c r="E167" s="1" t="s">
        <v>58</v>
      </c>
      <c r="F167" s="1" t="s">
        <v>92</v>
      </c>
      <c r="G167" s="1">
        <v>1000</v>
      </c>
      <c r="H167" s="1">
        <v>1337.92</v>
      </c>
      <c r="I167" s="1">
        <v>0</v>
      </c>
      <c r="J167" s="1">
        <v>441536</v>
      </c>
      <c r="K167" s="1" t="s">
        <v>71</v>
      </c>
      <c r="L167" s="1" t="s">
        <v>72</v>
      </c>
      <c r="M167" s="1" t="s">
        <v>85</v>
      </c>
      <c r="N167" s="1" t="s">
        <v>99</v>
      </c>
      <c r="O167" s="1" t="s">
        <v>143</v>
      </c>
      <c r="P167" s="1">
        <v>71400</v>
      </c>
      <c r="Q167" s="1">
        <v>0</v>
      </c>
      <c r="R167" s="2">
        <v>42058</v>
      </c>
      <c r="S167" s="1" t="s">
        <v>76</v>
      </c>
      <c r="T167" s="1" t="s">
        <v>48</v>
      </c>
      <c r="U167" s="1" t="s">
        <v>64</v>
      </c>
      <c r="V167" s="1" t="s">
        <v>137</v>
      </c>
      <c r="W167" s="1" t="s">
        <v>114</v>
      </c>
      <c r="X167" s="1" t="s">
        <v>52</v>
      </c>
      <c r="Y167" s="1" t="s">
        <v>344</v>
      </c>
      <c r="Z167" s="1">
        <v>4</v>
      </c>
      <c r="AA167" s="1">
        <v>3</v>
      </c>
      <c r="AB167" s="1" t="s">
        <v>80</v>
      </c>
      <c r="AC167" s="1">
        <v>2</v>
      </c>
      <c r="AD167" s="1">
        <v>2</v>
      </c>
      <c r="AE167" s="1" t="s">
        <v>54</v>
      </c>
      <c r="AF167" s="1">
        <v>61380</v>
      </c>
      <c r="AG167" s="1">
        <v>11160</v>
      </c>
      <c r="AH167" s="1">
        <v>5580</v>
      </c>
      <c r="AI167" s="1">
        <v>44640</v>
      </c>
      <c r="AJ167" s="1" t="s">
        <v>154</v>
      </c>
      <c r="AK167" s="1" t="s">
        <v>155</v>
      </c>
      <c r="AL167" s="1">
        <v>2012</v>
      </c>
      <c r="AM167" s="1" t="s">
        <v>83</v>
      </c>
    </row>
    <row r="168" spans="1:39" x14ac:dyDescent="0.25">
      <c r="A168" s="1">
        <v>14</v>
      </c>
      <c r="B168" s="1">
        <v>28</v>
      </c>
      <c r="C168" s="1">
        <v>335780</v>
      </c>
      <c r="D168" s="2">
        <v>37459</v>
      </c>
      <c r="E168" s="1" t="s">
        <v>40</v>
      </c>
      <c r="F168" s="1" t="s">
        <v>41</v>
      </c>
      <c r="G168" s="1">
        <v>2000</v>
      </c>
      <c r="H168" s="1">
        <v>1587.96</v>
      </c>
      <c r="I168" s="1">
        <v>0</v>
      </c>
      <c r="J168" s="1">
        <v>601617</v>
      </c>
      <c r="K168" s="1" t="s">
        <v>71</v>
      </c>
      <c r="L168" s="1" t="s">
        <v>93</v>
      </c>
      <c r="M168" s="1" t="s">
        <v>44</v>
      </c>
      <c r="N168" s="1" t="s">
        <v>74</v>
      </c>
      <c r="O168" s="1" t="s">
        <v>86</v>
      </c>
      <c r="P168" s="1">
        <v>0</v>
      </c>
      <c r="Q168" s="1">
        <v>-26900</v>
      </c>
      <c r="R168" s="2">
        <v>42049</v>
      </c>
      <c r="S168" s="1" t="s">
        <v>47</v>
      </c>
      <c r="T168" s="1" t="s">
        <v>77</v>
      </c>
      <c r="U168" s="1" t="s">
        <v>49</v>
      </c>
      <c r="V168" s="1" t="s">
        <v>100</v>
      </c>
      <c r="W168" s="1" t="s">
        <v>114</v>
      </c>
      <c r="X168" s="1" t="s">
        <v>66</v>
      </c>
      <c r="Y168" s="1" t="s">
        <v>345</v>
      </c>
      <c r="Z168" s="1">
        <v>18</v>
      </c>
      <c r="AA168" s="1">
        <v>1</v>
      </c>
      <c r="AB168" s="1" t="s">
        <v>63</v>
      </c>
      <c r="AC168" s="1">
        <v>2</v>
      </c>
      <c r="AD168" s="1">
        <v>1</v>
      </c>
      <c r="AE168" s="1" t="s">
        <v>54</v>
      </c>
      <c r="AF168" s="1">
        <v>71280</v>
      </c>
      <c r="AG168" s="1">
        <v>12960</v>
      </c>
      <c r="AH168" s="1">
        <v>12960</v>
      </c>
      <c r="AI168" s="1">
        <v>45360</v>
      </c>
      <c r="AJ168" s="1" t="s">
        <v>110</v>
      </c>
      <c r="AK168" s="1" t="s">
        <v>111</v>
      </c>
      <c r="AL168" s="1">
        <v>2012</v>
      </c>
      <c r="AM168" s="1" t="s">
        <v>57</v>
      </c>
    </row>
    <row r="169" spans="1:39" x14ac:dyDescent="0.25">
      <c r="A169" s="1">
        <v>298</v>
      </c>
      <c r="B169" s="1">
        <v>45</v>
      </c>
      <c r="C169" s="1">
        <v>491392</v>
      </c>
      <c r="D169" s="2">
        <v>33788</v>
      </c>
      <c r="E169" s="1" t="s">
        <v>84</v>
      </c>
      <c r="F169" s="1" t="s">
        <v>92</v>
      </c>
      <c r="G169" s="1">
        <v>1000</v>
      </c>
      <c r="H169" s="1">
        <v>1362.29</v>
      </c>
      <c r="I169" s="1">
        <v>0</v>
      </c>
      <c r="J169" s="1">
        <v>442598</v>
      </c>
      <c r="K169" s="1" t="s">
        <v>42</v>
      </c>
      <c r="L169" s="1" t="s">
        <v>132</v>
      </c>
      <c r="M169" s="1" t="s">
        <v>190</v>
      </c>
      <c r="N169" s="1" t="s">
        <v>156</v>
      </c>
      <c r="O169" s="1" t="s">
        <v>86</v>
      </c>
      <c r="P169" s="1">
        <v>0</v>
      </c>
      <c r="Q169" s="1">
        <v>-51100</v>
      </c>
      <c r="R169" s="2">
        <v>42062</v>
      </c>
      <c r="S169" s="1" t="s">
        <v>76</v>
      </c>
      <c r="T169" s="1" t="s">
        <v>87</v>
      </c>
      <c r="U169" s="1" t="s">
        <v>64</v>
      </c>
      <c r="V169" s="1" t="s">
        <v>137</v>
      </c>
      <c r="W169" s="1" t="s">
        <v>78</v>
      </c>
      <c r="X169" s="1" t="s">
        <v>128</v>
      </c>
      <c r="Y169" s="1" t="s">
        <v>346</v>
      </c>
      <c r="Z169" s="1">
        <v>18</v>
      </c>
      <c r="AA169" s="1">
        <v>3</v>
      </c>
      <c r="AB169" s="1" t="s">
        <v>80</v>
      </c>
      <c r="AC169" s="1">
        <v>0</v>
      </c>
      <c r="AD169" s="1">
        <v>0</v>
      </c>
      <c r="AE169" s="1" t="s">
        <v>80</v>
      </c>
      <c r="AF169" s="1">
        <v>64000</v>
      </c>
      <c r="AG169" s="1">
        <v>12800</v>
      </c>
      <c r="AH169" s="1">
        <v>6400</v>
      </c>
      <c r="AI169" s="1">
        <v>44800</v>
      </c>
      <c r="AJ169" s="1" t="s">
        <v>55</v>
      </c>
      <c r="AK169" s="1">
        <v>95</v>
      </c>
      <c r="AL169" s="1">
        <v>1999</v>
      </c>
      <c r="AM169" s="1" t="s">
        <v>83</v>
      </c>
    </row>
    <row r="170" spans="1:39" x14ac:dyDescent="0.25">
      <c r="A170" s="1">
        <v>276</v>
      </c>
      <c r="B170" s="1">
        <v>46</v>
      </c>
      <c r="C170" s="1">
        <v>140880</v>
      </c>
      <c r="D170" s="2">
        <v>38440</v>
      </c>
      <c r="E170" s="1" t="s">
        <v>84</v>
      </c>
      <c r="F170" s="1" t="s">
        <v>41</v>
      </c>
      <c r="G170" s="1">
        <v>500</v>
      </c>
      <c r="H170" s="1">
        <v>1448.84</v>
      </c>
      <c r="I170" s="1">
        <v>0</v>
      </c>
      <c r="J170" s="1">
        <v>430987</v>
      </c>
      <c r="K170" s="1" t="s">
        <v>71</v>
      </c>
      <c r="L170" s="1" t="s">
        <v>125</v>
      </c>
      <c r="M170" s="1" t="s">
        <v>59</v>
      </c>
      <c r="N170" s="1" t="s">
        <v>99</v>
      </c>
      <c r="O170" s="1" t="s">
        <v>46</v>
      </c>
      <c r="P170" s="1">
        <v>0</v>
      </c>
      <c r="Q170" s="1">
        <v>-50000</v>
      </c>
      <c r="R170" s="2">
        <v>42056</v>
      </c>
      <c r="S170" s="1" t="s">
        <v>139</v>
      </c>
      <c r="T170" s="1" t="s">
        <v>63</v>
      </c>
      <c r="U170" s="1" t="s">
        <v>213</v>
      </c>
      <c r="V170" s="1" t="s">
        <v>50</v>
      </c>
      <c r="W170" s="1" t="s">
        <v>51</v>
      </c>
      <c r="X170" s="1" t="s">
        <v>123</v>
      </c>
      <c r="Y170" s="1" t="s">
        <v>347</v>
      </c>
      <c r="Z170" s="1">
        <v>7</v>
      </c>
      <c r="AA170" s="1">
        <v>1</v>
      </c>
      <c r="AB170" s="1" t="s">
        <v>63</v>
      </c>
      <c r="AC170" s="1">
        <v>0</v>
      </c>
      <c r="AD170" s="1">
        <v>1</v>
      </c>
      <c r="AE170" s="1" t="s">
        <v>80</v>
      </c>
      <c r="AF170" s="1">
        <v>5940</v>
      </c>
      <c r="AG170" s="1">
        <v>660</v>
      </c>
      <c r="AH170" s="1">
        <v>660</v>
      </c>
      <c r="AI170" s="1">
        <v>4620</v>
      </c>
      <c r="AJ170" s="1" t="s">
        <v>116</v>
      </c>
      <c r="AK170" s="1" t="s">
        <v>141</v>
      </c>
      <c r="AL170" s="1">
        <v>2015</v>
      </c>
      <c r="AM170" s="1" t="s">
        <v>83</v>
      </c>
    </row>
    <row r="171" spans="1:39" x14ac:dyDescent="0.25">
      <c r="A171" s="1">
        <v>47</v>
      </c>
      <c r="B171" s="1">
        <v>37</v>
      </c>
      <c r="C171" s="1">
        <v>962591</v>
      </c>
      <c r="D171" s="2">
        <v>39523</v>
      </c>
      <c r="E171" s="1" t="s">
        <v>58</v>
      </c>
      <c r="F171" s="1" t="s">
        <v>41</v>
      </c>
      <c r="G171" s="1">
        <v>2000</v>
      </c>
      <c r="H171" s="1">
        <v>1241.97</v>
      </c>
      <c r="I171" s="1">
        <v>0</v>
      </c>
      <c r="J171" s="1">
        <v>430104</v>
      </c>
      <c r="K171" s="1" t="s">
        <v>42</v>
      </c>
      <c r="L171" s="1" t="s">
        <v>132</v>
      </c>
      <c r="M171" s="1" t="s">
        <v>112</v>
      </c>
      <c r="N171" s="1" t="s">
        <v>147</v>
      </c>
      <c r="O171" s="1" t="s">
        <v>143</v>
      </c>
      <c r="P171" s="1">
        <v>75400</v>
      </c>
      <c r="Q171" s="1">
        <v>0</v>
      </c>
      <c r="R171" s="2">
        <v>42009</v>
      </c>
      <c r="S171" s="1" t="s">
        <v>139</v>
      </c>
      <c r="T171" s="1" t="s">
        <v>63</v>
      </c>
      <c r="U171" s="1" t="s">
        <v>64</v>
      </c>
      <c r="V171" s="1" t="s">
        <v>94</v>
      </c>
      <c r="W171" s="1" t="s">
        <v>78</v>
      </c>
      <c r="X171" s="1" t="s">
        <v>123</v>
      </c>
      <c r="Y171" s="1" t="s">
        <v>348</v>
      </c>
      <c r="Z171" s="1">
        <v>18</v>
      </c>
      <c r="AA171" s="1">
        <v>1</v>
      </c>
      <c r="AB171" s="1" t="s">
        <v>80</v>
      </c>
      <c r="AC171" s="1">
        <v>1</v>
      </c>
      <c r="AD171" s="1">
        <v>0</v>
      </c>
      <c r="AE171" s="1" t="s">
        <v>80</v>
      </c>
      <c r="AF171" s="1">
        <v>6700</v>
      </c>
      <c r="AG171" s="1">
        <v>670</v>
      </c>
      <c r="AH171" s="1">
        <v>670</v>
      </c>
      <c r="AI171" s="1">
        <v>5360</v>
      </c>
      <c r="AJ171" s="1" t="s">
        <v>198</v>
      </c>
      <c r="AK171" s="1" t="s">
        <v>199</v>
      </c>
      <c r="AL171" s="1">
        <v>2011</v>
      </c>
      <c r="AM171" s="1" t="s">
        <v>83</v>
      </c>
    </row>
    <row r="172" spans="1:39" x14ac:dyDescent="0.25">
      <c r="A172" s="1">
        <v>222</v>
      </c>
      <c r="B172" s="1">
        <v>42</v>
      </c>
      <c r="C172" s="1">
        <v>922565</v>
      </c>
      <c r="D172" s="2">
        <v>36303</v>
      </c>
      <c r="E172" s="1" t="s">
        <v>84</v>
      </c>
      <c r="F172" s="1" t="s">
        <v>41</v>
      </c>
      <c r="G172" s="1">
        <v>500</v>
      </c>
      <c r="H172" s="1">
        <v>1124.5999999999999</v>
      </c>
      <c r="I172" s="1">
        <v>0</v>
      </c>
      <c r="J172" s="1">
        <v>612904</v>
      </c>
      <c r="K172" s="1" t="s">
        <v>42</v>
      </c>
      <c r="L172" s="1" t="s">
        <v>93</v>
      </c>
      <c r="M172" s="1" t="s">
        <v>85</v>
      </c>
      <c r="N172" s="1" t="s">
        <v>150</v>
      </c>
      <c r="O172" s="1" t="s">
        <v>143</v>
      </c>
      <c r="P172" s="1">
        <v>0</v>
      </c>
      <c r="Q172" s="1">
        <v>0</v>
      </c>
      <c r="R172" s="2">
        <v>42034</v>
      </c>
      <c r="S172" s="1" t="s">
        <v>76</v>
      </c>
      <c r="T172" s="1" t="s">
        <v>77</v>
      </c>
      <c r="U172" s="1" t="s">
        <v>64</v>
      </c>
      <c r="V172" s="1" t="s">
        <v>50</v>
      </c>
      <c r="W172" s="1" t="s">
        <v>78</v>
      </c>
      <c r="X172" s="1" t="s">
        <v>88</v>
      </c>
      <c r="Y172" s="1" t="s">
        <v>349</v>
      </c>
      <c r="Z172" s="1">
        <v>23</v>
      </c>
      <c r="AA172" s="1">
        <v>3</v>
      </c>
      <c r="AB172" s="1" t="s">
        <v>54</v>
      </c>
      <c r="AC172" s="1">
        <v>0</v>
      </c>
      <c r="AD172" s="1">
        <v>0</v>
      </c>
      <c r="AE172" s="1" t="s">
        <v>63</v>
      </c>
      <c r="AF172" s="1">
        <v>51740</v>
      </c>
      <c r="AG172" s="1">
        <v>11940</v>
      </c>
      <c r="AH172" s="1">
        <v>7960</v>
      </c>
      <c r="AI172" s="1">
        <v>31840</v>
      </c>
      <c r="AJ172" s="1" t="s">
        <v>198</v>
      </c>
      <c r="AK172" s="1" t="s">
        <v>199</v>
      </c>
      <c r="AL172" s="1">
        <v>2006</v>
      </c>
      <c r="AM172" s="1" t="s">
        <v>83</v>
      </c>
    </row>
    <row r="173" spans="1:39" x14ac:dyDescent="0.25">
      <c r="A173" s="1">
        <v>119</v>
      </c>
      <c r="B173" s="1">
        <v>28</v>
      </c>
      <c r="C173" s="1">
        <v>288580</v>
      </c>
      <c r="D173" s="2">
        <v>41235</v>
      </c>
      <c r="E173" s="1" t="s">
        <v>40</v>
      </c>
      <c r="F173" s="1" t="s">
        <v>41</v>
      </c>
      <c r="G173" s="1">
        <v>2000</v>
      </c>
      <c r="H173" s="1">
        <v>1079.92</v>
      </c>
      <c r="I173" s="1">
        <v>0</v>
      </c>
      <c r="J173" s="1">
        <v>430886</v>
      </c>
      <c r="K173" s="1" t="s">
        <v>42</v>
      </c>
      <c r="L173" s="1" t="s">
        <v>132</v>
      </c>
      <c r="M173" s="1" t="s">
        <v>59</v>
      </c>
      <c r="N173" s="1" t="s">
        <v>150</v>
      </c>
      <c r="O173" s="1" t="s">
        <v>46</v>
      </c>
      <c r="P173" s="1">
        <v>88800</v>
      </c>
      <c r="Q173" s="1">
        <v>0</v>
      </c>
      <c r="R173" s="2">
        <v>42061</v>
      </c>
      <c r="S173" s="1" t="s">
        <v>47</v>
      </c>
      <c r="T173" s="1" t="s">
        <v>77</v>
      </c>
      <c r="U173" s="1" t="s">
        <v>108</v>
      </c>
      <c r="V173" s="1" t="s">
        <v>137</v>
      </c>
      <c r="W173" s="1" t="s">
        <v>176</v>
      </c>
      <c r="X173" s="1" t="s">
        <v>66</v>
      </c>
      <c r="Y173" s="1" t="s">
        <v>350</v>
      </c>
      <c r="Z173" s="1">
        <v>1</v>
      </c>
      <c r="AA173" s="1">
        <v>1</v>
      </c>
      <c r="AB173" s="1" t="s">
        <v>63</v>
      </c>
      <c r="AC173" s="1">
        <v>0</v>
      </c>
      <c r="AD173" s="1">
        <v>1</v>
      </c>
      <c r="AE173" s="1" t="s">
        <v>54</v>
      </c>
      <c r="AF173" s="1">
        <v>53600</v>
      </c>
      <c r="AG173" s="1">
        <v>6700</v>
      </c>
      <c r="AH173" s="1">
        <v>6700</v>
      </c>
      <c r="AI173" s="1">
        <v>40200</v>
      </c>
      <c r="AJ173" s="1" t="s">
        <v>215</v>
      </c>
      <c r="AK173" s="1" t="s">
        <v>259</v>
      </c>
      <c r="AL173" s="1">
        <v>2007</v>
      </c>
      <c r="AM173" s="1" t="s">
        <v>57</v>
      </c>
    </row>
    <row r="174" spans="1:39" x14ac:dyDescent="0.25">
      <c r="A174" s="1">
        <v>73</v>
      </c>
      <c r="B174" s="1">
        <v>29</v>
      </c>
      <c r="C174" s="1">
        <v>154280</v>
      </c>
      <c r="D174" s="2">
        <v>33998</v>
      </c>
      <c r="E174" s="1" t="s">
        <v>84</v>
      </c>
      <c r="F174" s="1" t="s">
        <v>41</v>
      </c>
      <c r="G174" s="1">
        <v>1000</v>
      </c>
      <c r="H174" s="1">
        <v>1447.78</v>
      </c>
      <c r="I174" s="1">
        <v>0</v>
      </c>
      <c r="J174" s="1">
        <v>467947</v>
      </c>
      <c r="K174" s="1" t="s">
        <v>42</v>
      </c>
      <c r="L174" s="1" t="s">
        <v>142</v>
      </c>
      <c r="M174" s="1" t="s">
        <v>136</v>
      </c>
      <c r="N174" s="1" t="s">
        <v>74</v>
      </c>
      <c r="O174" s="1" t="s">
        <v>120</v>
      </c>
      <c r="P174" s="1">
        <v>35100</v>
      </c>
      <c r="Q174" s="1">
        <v>-59900</v>
      </c>
      <c r="R174" s="2">
        <v>42014</v>
      </c>
      <c r="S174" s="1" t="s">
        <v>76</v>
      </c>
      <c r="T174" s="1" t="s">
        <v>77</v>
      </c>
      <c r="U174" s="1" t="s">
        <v>108</v>
      </c>
      <c r="V174" s="1" t="s">
        <v>121</v>
      </c>
      <c r="W174" s="1" t="s">
        <v>51</v>
      </c>
      <c r="X174" s="1" t="s">
        <v>88</v>
      </c>
      <c r="Y174" s="1" t="s">
        <v>351</v>
      </c>
      <c r="Z174" s="1">
        <v>15</v>
      </c>
      <c r="AA174" s="1">
        <v>3</v>
      </c>
      <c r="AB174" s="1" t="s">
        <v>54</v>
      </c>
      <c r="AC174" s="1">
        <v>1</v>
      </c>
      <c r="AD174" s="1">
        <v>0</v>
      </c>
      <c r="AE174" s="1" t="s">
        <v>63</v>
      </c>
      <c r="AF174" s="1">
        <v>44910</v>
      </c>
      <c r="AG174" s="1">
        <v>4990</v>
      </c>
      <c r="AH174" s="1">
        <v>4990</v>
      </c>
      <c r="AI174" s="1">
        <v>34930</v>
      </c>
      <c r="AJ174" s="1" t="s">
        <v>81</v>
      </c>
      <c r="AK174" s="1" t="s">
        <v>145</v>
      </c>
      <c r="AL174" s="1">
        <v>2001</v>
      </c>
      <c r="AM174" s="1" t="s">
        <v>83</v>
      </c>
    </row>
    <row r="175" spans="1:39" x14ac:dyDescent="0.25">
      <c r="A175" s="1">
        <v>8</v>
      </c>
      <c r="B175" s="1">
        <v>31</v>
      </c>
      <c r="C175" s="1">
        <v>425973</v>
      </c>
      <c r="D175" s="2">
        <v>37663</v>
      </c>
      <c r="E175" s="1" t="s">
        <v>58</v>
      </c>
      <c r="F175" s="1" t="s">
        <v>41</v>
      </c>
      <c r="G175" s="1">
        <v>500</v>
      </c>
      <c r="H175" s="1">
        <v>1229.1600000000001</v>
      </c>
      <c r="I175" s="1">
        <v>4000000</v>
      </c>
      <c r="J175" s="1">
        <v>604804</v>
      </c>
      <c r="K175" s="1" t="s">
        <v>71</v>
      </c>
      <c r="L175" s="1" t="s">
        <v>43</v>
      </c>
      <c r="M175" s="1" t="s">
        <v>146</v>
      </c>
      <c r="N175" s="1" t="s">
        <v>171</v>
      </c>
      <c r="O175" s="1" t="s">
        <v>120</v>
      </c>
      <c r="P175" s="1">
        <v>0</v>
      </c>
      <c r="Q175" s="1">
        <v>-88300</v>
      </c>
      <c r="R175" s="2">
        <v>42058</v>
      </c>
      <c r="S175" s="1" t="s">
        <v>76</v>
      </c>
      <c r="T175" s="1" t="s">
        <v>87</v>
      </c>
      <c r="U175" s="1" t="s">
        <v>49</v>
      </c>
      <c r="V175" s="1" t="s">
        <v>100</v>
      </c>
      <c r="W175" s="1" t="s">
        <v>176</v>
      </c>
      <c r="X175" s="1" t="s">
        <v>123</v>
      </c>
      <c r="Y175" s="1" t="s">
        <v>352</v>
      </c>
      <c r="Z175" s="1">
        <v>2</v>
      </c>
      <c r="AA175" s="1">
        <v>3</v>
      </c>
      <c r="AB175" s="1" t="s">
        <v>63</v>
      </c>
      <c r="AC175" s="1">
        <v>0</v>
      </c>
      <c r="AD175" s="1">
        <v>2</v>
      </c>
      <c r="AE175" s="1" t="s">
        <v>54</v>
      </c>
      <c r="AF175" s="1">
        <v>48100</v>
      </c>
      <c r="AG175" s="1">
        <v>11100</v>
      </c>
      <c r="AH175" s="1">
        <v>7400</v>
      </c>
      <c r="AI175" s="1">
        <v>29600</v>
      </c>
      <c r="AJ175" s="1" t="s">
        <v>215</v>
      </c>
      <c r="AK175" s="1" t="s">
        <v>259</v>
      </c>
      <c r="AL175" s="1">
        <v>2014</v>
      </c>
      <c r="AM175" s="1" t="s">
        <v>83</v>
      </c>
    </row>
    <row r="176" spans="1:39" x14ac:dyDescent="0.25">
      <c r="A176" s="1">
        <v>294</v>
      </c>
      <c r="B176" s="1">
        <v>44</v>
      </c>
      <c r="C176" s="1">
        <v>477177</v>
      </c>
      <c r="D176" s="2">
        <v>33100</v>
      </c>
      <c r="E176" s="1" t="s">
        <v>84</v>
      </c>
      <c r="F176" s="1" t="s">
        <v>70</v>
      </c>
      <c r="G176" s="1">
        <v>1000</v>
      </c>
      <c r="H176" s="1">
        <v>1226.49</v>
      </c>
      <c r="I176" s="1">
        <v>0</v>
      </c>
      <c r="J176" s="1">
        <v>460308</v>
      </c>
      <c r="K176" s="1" t="s">
        <v>71</v>
      </c>
      <c r="L176" s="1" t="s">
        <v>72</v>
      </c>
      <c r="M176" s="1" t="s">
        <v>190</v>
      </c>
      <c r="N176" s="1" t="s">
        <v>171</v>
      </c>
      <c r="O176" s="1" t="s">
        <v>86</v>
      </c>
      <c r="P176" s="1">
        <v>53900</v>
      </c>
      <c r="Q176" s="1">
        <v>0</v>
      </c>
      <c r="R176" s="2">
        <v>42040</v>
      </c>
      <c r="S176" s="1" t="s">
        <v>62</v>
      </c>
      <c r="T176" s="1" t="s">
        <v>63</v>
      </c>
      <c r="U176" s="1" t="s">
        <v>213</v>
      </c>
      <c r="V176" s="1" t="s">
        <v>94</v>
      </c>
      <c r="W176" s="1" t="s">
        <v>114</v>
      </c>
      <c r="X176" s="1" t="s">
        <v>66</v>
      </c>
      <c r="Y176" s="1" t="s">
        <v>353</v>
      </c>
      <c r="Z176" s="1">
        <v>3</v>
      </c>
      <c r="AA176" s="1">
        <v>1</v>
      </c>
      <c r="AB176" s="1" t="s">
        <v>80</v>
      </c>
      <c r="AC176" s="1">
        <v>0</v>
      </c>
      <c r="AD176" s="1">
        <v>1</v>
      </c>
      <c r="AE176" s="1" t="s">
        <v>80</v>
      </c>
      <c r="AF176" s="1">
        <v>6100</v>
      </c>
      <c r="AG176" s="1">
        <v>610</v>
      </c>
      <c r="AH176" s="1">
        <v>1220</v>
      </c>
      <c r="AI176" s="1">
        <v>4270</v>
      </c>
      <c r="AJ176" s="1" t="s">
        <v>130</v>
      </c>
      <c r="AK176" s="1" t="s">
        <v>250</v>
      </c>
      <c r="AL176" s="1">
        <v>2002</v>
      </c>
      <c r="AM176" s="1" t="s">
        <v>83</v>
      </c>
    </row>
    <row r="177" spans="1:39" x14ac:dyDescent="0.25">
      <c r="A177" s="1">
        <v>324</v>
      </c>
      <c r="B177" s="1">
        <v>46</v>
      </c>
      <c r="C177" s="1">
        <v>648509</v>
      </c>
      <c r="D177" s="2">
        <v>40243</v>
      </c>
      <c r="E177" s="1" t="s">
        <v>58</v>
      </c>
      <c r="F177" s="1" t="s">
        <v>70</v>
      </c>
      <c r="G177" s="1">
        <v>2000</v>
      </c>
      <c r="H177" s="1">
        <v>897.89</v>
      </c>
      <c r="I177" s="1">
        <v>6000000</v>
      </c>
      <c r="J177" s="1">
        <v>618862</v>
      </c>
      <c r="K177" s="1" t="s">
        <v>42</v>
      </c>
      <c r="L177" s="1" t="s">
        <v>43</v>
      </c>
      <c r="M177" s="1" t="s">
        <v>98</v>
      </c>
      <c r="N177" s="1" t="s">
        <v>74</v>
      </c>
      <c r="O177" s="1" t="s">
        <v>120</v>
      </c>
      <c r="P177" s="1">
        <v>0</v>
      </c>
      <c r="Q177" s="1">
        <v>-41300</v>
      </c>
      <c r="R177" s="2">
        <v>42025</v>
      </c>
      <c r="S177" s="1" t="s">
        <v>47</v>
      </c>
      <c r="T177" s="1" t="s">
        <v>77</v>
      </c>
      <c r="U177" s="1" t="s">
        <v>64</v>
      </c>
      <c r="V177" s="1" t="s">
        <v>121</v>
      </c>
      <c r="W177" s="1" t="s">
        <v>176</v>
      </c>
      <c r="X177" s="1" t="s">
        <v>123</v>
      </c>
      <c r="Y177" s="1" t="s">
        <v>354</v>
      </c>
      <c r="Z177" s="1">
        <v>13</v>
      </c>
      <c r="AA177" s="1">
        <v>1</v>
      </c>
      <c r="AB177" s="1" t="s">
        <v>63</v>
      </c>
      <c r="AC177" s="1">
        <v>1</v>
      </c>
      <c r="AD177" s="1">
        <v>0</v>
      </c>
      <c r="AE177" s="1" t="s">
        <v>54</v>
      </c>
      <c r="AF177" s="1">
        <v>79600</v>
      </c>
      <c r="AG177" s="1">
        <v>15920</v>
      </c>
      <c r="AH177" s="1">
        <v>15920</v>
      </c>
      <c r="AI177" s="1">
        <v>47760</v>
      </c>
      <c r="AJ177" s="1" t="s">
        <v>198</v>
      </c>
      <c r="AK177" s="1" t="s">
        <v>199</v>
      </c>
      <c r="AL177" s="1">
        <v>2011</v>
      </c>
      <c r="AM177" s="1" t="s">
        <v>83</v>
      </c>
    </row>
    <row r="178" spans="1:39" x14ac:dyDescent="0.25">
      <c r="A178" s="1">
        <v>155</v>
      </c>
      <c r="B178" s="1">
        <v>34</v>
      </c>
      <c r="C178" s="1">
        <v>914815</v>
      </c>
      <c r="D178" s="2">
        <v>33143</v>
      </c>
      <c r="E178" s="1" t="s">
        <v>58</v>
      </c>
      <c r="F178" s="1" t="s">
        <v>70</v>
      </c>
      <c r="G178" s="1">
        <v>500</v>
      </c>
      <c r="H178" s="1">
        <v>1706.79</v>
      </c>
      <c r="I178" s="1">
        <v>0</v>
      </c>
      <c r="J178" s="1">
        <v>462479</v>
      </c>
      <c r="K178" s="1" t="s">
        <v>42</v>
      </c>
      <c r="L178" s="1" t="s">
        <v>125</v>
      </c>
      <c r="M178" s="1" t="s">
        <v>136</v>
      </c>
      <c r="N178" s="1" t="s">
        <v>127</v>
      </c>
      <c r="O178" s="1" t="s">
        <v>61</v>
      </c>
      <c r="P178" s="1">
        <v>0</v>
      </c>
      <c r="Q178" s="1">
        <v>0</v>
      </c>
      <c r="R178" s="2">
        <v>42011</v>
      </c>
      <c r="S178" s="1" t="s">
        <v>47</v>
      </c>
      <c r="T178" s="1" t="s">
        <v>87</v>
      </c>
      <c r="U178" s="1" t="s">
        <v>64</v>
      </c>
      <c r="V178" s="1" t="s">
        <v>137</v>
      </c>
      <c r="W178" s="1" t="s">
        <v>40</v>
      </c>
      <c r="X178" s="1" t="s">
        <v>123</v>
      </c>
      <c r="Y178" s="1" t="s">
        <v>355</v>
      </c>
      <c r="Z178" s="1">
        <v>1</v>
      </c>
      <c r="AA178" s="1">
        <v>1</v>
      </c>
      <c r="AB178" s="1" t="s">
        <v>80</v>
      </c>
      <c r="AC178" s="1">
        <v>1</v>
      </c>
      <c r="AD178" s="1">
        <v>1</v>
      </c>
      <c r="AE178" s="1" t="s">
        <v>54</v>
      </c>
      <c r="AF178" s="1">
        <v>77040</v>
      </c>
      <c r="AG178" s="1">
        <v>8560</v>
      </c>
      <c r="AH178" s="1">
        <v>8560</v>
      </c>
      <c r="AI178" s="1">
        <v>59920</v>
      </c>
      <c r="AJ178" s="1" t="s">
        <v>210</v>
      </c>
      <c r="AK178" s="1" t="s">
        <v>211</v>
      </c>
      <c r="AL178" s="1">
        <v>1998</v>
      </c>
      <c r="AM178" s="1" t="s">
        <v>83</v>
      </c>
    </row>
    <row r="179" spans="1:39" x14ac:dyDescent="0.25">
      <c r="A179" s="1">
        <v>261</v>
      </c>
      <c r="B179" s="1">
        <v>45</v>
      </c>
      <c r="C179" s="1">
        <v>249048</v>
      </c>
      <c r="D179" s="2">
        <v>38520</v>
      </c>
      <c r="E179" s="1" t="s">
        <v>84</v>
      </c>
      <c r="F179" s="1" t="s">
        <v>41</v>
      </c>
      <c r="G179" s="1">
        <v>1000</v>
      </c>
      <c r="H179" s="1">
        <v>1254.18</v>
      </c>
      <c r="I179" s="1">
        <v>0</v>
      </c>
      <c r="J179" s="1">
        <v>457555</v>
      </c>
      <c r="K179" s="1" t="s">
        <v>71</v>
      </c>
      <c r="L179" s="1" t="s">
        <v>72</v>
      </c>
      <c r="M179" s="1" t="s">
        <v>102</v>
      </c>
      <c r="N179" s="1" t="s">
        <v>171</v>
      </c>
      <c r="O179" s="1" t="s">
        <v>61</v>
      </c>
      <c r="P179" s="1">
        <v>0</v>
      </c>
      <c r="Q179" s="1">
        <v>-45100</v>
      </c>
      <c r="R179" s="2">
        <v>42015</v>
      </c>
      <c r="S179" s="1" t="s">
        <v>47</v>
      </c>
      <c r="T179" s="1" t="s">
        <v>77</v>
      </c>
      <c r="U179" s="1" t="s">
        <v>64</v>
      </c>
      <c r="V179" s="1" t="s">
        <v>100</v>
      </c>
      <c r="W179" s="1" t="s">
        <v>51</v>
      </c>
      <c r="X179" s="1" t="s">
        <v>52</v>
      </c>
      <c r="Y179" s="1" t="s">
        <v>356</v>
      </c>
      <c r="Z179" s="1">
        <v>16</v>
      </c>
      <c r="AA179" s="1">
        <v>1</v>
      </c>
      <c r="AB179" s="1" t="s">
        <v>54</v>
      </c>
      <c r="AC179" s="1">
        <v>0</v>
      </c>
      <c r="AD179" s="1">
        <v>1</v>
      </c>
      <c r="AE179" s="1" t="s">
        <v>63</v>
      </c>
      <c r="AF179" s="1">
        <v>62590</v>
      </c>
      <c r="AG179" s="1">
        <v>11380</v>
      </c>
      <c r="AH179" s="1">
        <v>11380</v>
      </c>
      <c r="AI179" s="1">
        <v>39830</v>
      </c>
      <c r="AJ179" s="1" t="s">
        <v>215</v>
      </c>
      <c r="AK179" s="1" t="s">
        <v>259</v>
      </c>
      <c r="AL179" s="1">
        <v>2003</v>
      </c>
      <c r="AM179" s="1" t="s">
        <v>83</v>
      </c>
    </row>
    <row r="180" spans="1:39" x14ac:dyDescent="0.25">
      <c r="A180" s="1">
        <v>245</v>
      </c>
      <c r="B180" s="1">
        <v>40</v>
      </c>
      <c r="C180" s="1">
        <v>144323</v>
      </c>
      <c r="D180" s="2">
        <v>37148</v>
      </c>
      <c r="E180" s="1" t="s">
        <v>58</v>
      </c>
      <c r="F180" s="1" t="s">
        <v>92</v>
      </c>
      <c r="G180" s="1">
        <v>500</v>
      </c>
      <c r="H180" s="1">
        <v>885.08</v>
      </c>
      <c r="I180" s="1">
        <v>0</v>
      </c>
      <c r="J180" s="1">
        <v>459984</v>
      </c>
      <c r="K180" s="1" t="s">
        <v>71</v>
      </c>
      <c r="L180" s="1" t="s">
        <v>125</v>
      </c>
      <c r="M180" s="1" t="s">
        <v>85</v>
      </c>
      <c r="N180" s="1" t="s">
        <v>133</v>
      </c>
      <c r="O180" s="1" t="s">
        <v>61</v>
      </c>
      <c r="P180" s="1">
        <v>27000</v>
      </c>
      <c r="Q180" s="1">
        <v>-58900</v>
      </c>
      <c r="R180" s="2">
        <v>42041</v>
      </c>
      <c r="S180" s="1" t="s">
        <v>47</v>
      </c>
      <c r="T180" s="1" t="s">
        <v>87</v>
      </c>
      <c r="U180" s="1" t="s">
        <v>108</v>
      </c>
      <c r="V180" s="1" t="s">
        <v>121</v>
      </c>
      <c r="W180" s="1" t="s">
        <v>114</v>
      </c>
      <c r="X180" s="1" t="s">
        <v>128</v>
      </c>
      <c r="Y180" s="1" t="s">
        <v>357</v>
      </c>
      <c r="Z180" s="1">
        <v>0</v>
      </c>
      <c r="AA180" s="1">
        <v>1</v>
      </c>
      <c r="AB180" s="1" t="s">
        <v>54</v>
      </c>
      <c r="AC180" s="1">
        <v>0</v>
      </c>
      <c r="AD180" s="1">
        <v>1</v>
      </c>
      <c r="AE180" s="1" t="s">
        <v>80</v>
      </c>
      <c r="AF180" s="1">
        <v>85150</v>
      </c>
      <c r="AG180" s="1">
        <v>13100</v>
      </c>
      <c r="AH180" s="1">
        <v>13100</v>
      </c>
      <c r="AI180" s="1">
        <v>58950</v>
      </c>
      <c r="AJ180" s="1" t="s">
        <v>90</v>
      </c>
      <c r="AK180" s="1" t="s">
        <v>246</v>
      </c>
      <c r="AL180" s="1">
        <v>1998</v>
      </c>
      <c r="AM180" s="1" t="s">
        <v>83</v>
      </c>
    </row>
    <row r="181" spans="1:39" x14ac:dyDescent="0.25">
      <c r="A181" s="1">
        <v>235</v>
      </c>
      <c r="B181" s="1">
        <v>39</v>
      </c>
      <c r="C181" s="1">
        <v>651861</v>
      </c>
      <c r="D181" s="2">
        <v>40550</v>
      </c>
      <c r="E181" s="1" t="s">
        <v>84</v>
      </c>
      <c r="F181" s="1" t="s">
        <v>70</v>
      </c>
      <c r="G181" s="1">
        <v>500</v>
      </c>
      <c r="H181" s="1">
        <v>1046.58</v>
      </c>
      <c r="I181" s="1">
        <v>4000000</v>
      </c>
      <c r="J181" s="1">
        <v>434982</v>
      </c>
      <c r="K181" s="1" t="s">
        <v>42</v>
      </c>
      <c r="L181" s="1" t="s">
        <v>43</v>
      </c>
      <c r="M181" s="1" t="s">
        <v>98</v>
      </c>
      <c r="N181" s="1" t="s">
        <v>265</v>
      </c>
      <c r="O181" s="1" t="s">
        <v>120</v>
      </c>
      <c r="P181" s="1">
        <v>0</v>
      </c>
      <c r="Q181" s="1">
        <v>-31700</v>
      </c>
      <c r="R181" s="2">
        <v>42028</v>
      </c>
      <c r="S181" s="1" t="s">
        <v>62</v>
      </c>
      <c r="T181" s="1" t="s">
        <v>63</v>
      </c>
      <c r="U181" s="1" t="s">
        <v>213</v>
      </c>
      <c r="V181" s="1" t="s">
        <v>94</v>
      </c>
      <c r="W181" s="1" t="s">
        <v>78</v>
      </c>
      <c r="X181" s="1" t="s">
        <v>123</v>
      </c>
      <c r="Y181" s="1" t="s">
        <v>358</v>
      </c>
      <c r="Z181" s="1">
        <v>1</v>
      </c>
      <c r="AA181" s="1">
        <v>1</v>
      </c>
      <c r="AB181" s="1" t="s">
        <v>63</v>
      </c>
      <c r="AC181" s="1">
        <v>2</v>
      </c>
      <c r="AD181" s="1">
        <v>1</v>
      </c>
      <c r="AE181" s="1" t="s">
        <v>80</v>
      </c>
      <c r="AF181" s="1">
        <v>4950</v>
      </c>
      <c r="AG181" s="1">
        <v>450</v>
      </c>
      <c r="AH181" s="1">
        <v>900</v>
      </c>
      <c r="AI181" s="1">
        <v>3600</v>
      </c>
      <c r="AJ181" s="1" t="s">
        <v>90</v>
      </c>
      <c r="AK181" s="1" t="s">
        <v>224</v>
      </c>
      <c r="AL181" s="1">
        <v>2010</v>
      </c>
      <c r="AM181" s="1" t="s">
        <v>83</v>
      </c>
    </row>
    <row r="182" spans="1:39" x14ac:dyDescent="0.25">
      <c r="A182" s="1">
        <v>53</v>
      </c>
      <c r="B182" s="1">
        <v>36</v>
      </c>
      <c r="C182" s="1">
        <v>125324</v>
      </c>
      <c r="D182" s="2">
        <v>37877</v>
      </c>
      <c r="E182" s="1" t="s">
        <v>40</v>
      </c>
      <c r="F182" s="1" t="s">
        <v>92</v>
      </c>
      <c r="G182" s="1">
        <v>2000</v>
      </c>
      <c r="H182" s="1">
        <v>1712.68</v>
      </c>
      <c r="I182" s="1">
        <v>0</v>
      </c>
      <c r="J182" s="1">
        <v>614233</v>
      </c>
      <c r="K182" s="1" t="s">
        <v>42</v>
      </c>
      <c r="L182" s="1" t="s">
        <v>93</v>
      </c>
      <c r="M182" s="1" t="s">
        <v>160</v>
      </c>
      <c r="N182" s="1" t="s">
        <v>180</v>
      </c>
      <c r="O182" s="1" t="s">
        <v>143</v>
      </c>
      <c r="P182" s="1">
        <v>72200</v>
      </c>
      <c r="Q182" s="1">
        <v>0</v>
      </c>
      <c r="R182" s="2">
        <v>42053</v>
      </c>
      <c r="S182" s="1" t="s">
        <v>76</v>
      </c>
      <c r="T182" s="1" t="s">
        <v>48</v>
      </c>
      <c r="U182" s="1" t="s">
        <v>49</v>
      </c>
      <c r="V182" s="1" t="s">
        <v>100</v>
      </c>
      <c r="W182" s="1" t="s">
        <v>65</v>
      </c>
      <c r="X182" s="1" t="s">
        <v>66</v>
      </c>
      <c r="Y182" s="1" t="s">
        <v>359</v>
      </c>
      <c r="Z182" s="1">
        <v>17</v>
      </c>
      <c r="AA182" s="1">
        <v>3</v>
      </c>
      <c r="AB182" s="1" t="s">
        <v>63</v>
      </c>
      <c r="AC182" s="1">
        <v>2</v>
      </c>
      <c r="AD182" s="1">
        <v>0</v>
      </c>
      <c r="AE182" s="1" t="s">
        <v>54</v>
      </c>
      <c r="AF182" s="1">
        <v>51100</v>
      </c>
      <c r="AG182" s="1">
        <v>10220</v>
      </c>
      <c r="AH182" s="1">
        <v>5110</v>
      </c>
      <c r="AI182" s="1">
        <v>35770</v>
      </c>
      <c r="AJ182" s="1" t="s">
        <v>110</v>
      </c>
      <c r="AK182" s="1" t="s">
        <v>135</v>
      </c>
      <c r="AL182" s="1">
        <v>2006</v>
      </c>
      <c r="AM182" s="1" t="s">
        <v>83</v>
      </c>
    </row>
    <row r="183" spans="1:39" x14ac:dyDescent="0.25">
      <c r="A183" s="1">
        <v>426</v>
      </c>
      <c r="B183" s="1">
        <v>54</v>
      </c>
      <c r="C183" s="1">
        <v>398102</v>
      </c>
      <c r="D183" s="2">
        <v>35727</v>
      </c>
      <c r="E183" s="1" t="s">
        <v>84</v>
      </c>
      <c r="F183" s="1" t="s">
        <v>92</v>
      </c>
      <c r="G183" s="1">
        <v>2000</v>
      </c>
      <c r="H183" s="1">
        <v>1097.71</v>
      </c>
      <c r="I183" s="1">
        <v>0</v>
      </c>
      <c r="J183" s="1">
        <v>605258</v>
      </c>
      <c r="K183" s="1" t="s">
        <v>71</v>
      </c>
      <c r="L183" s="1" t="s">
        <v>125</v>
      </c>
      <c r="M183" s="1" t="s">
        <v>186</v>
      </c>
      <c r="N183" s="1" t="s">
        <v>60</v>
      </c>
      <c r="O183" s="1" t="s">
        <v>143</v>
      </c>
      <c r="P183" s="1">
        <v>29600</v>
      </c>
      <c r="Q183" s="1">
        <v>-22300</v>
      </c>
      <c r="R183" s="2">
        <v>42016</v>
      </c>
      <c r="S183" s="1" t="s">
        <v>47</v>
      </c>
      <c r="T183" s="1" t="s">
        <v>48</v>
      </c>
      <c r="U183" s="1" t="s">
        <v>64</v>
      </c>
      <c r="V183" s="1" t="s">
        <v>50</v>
      </c>
      <c r="W183" s="1" t="s">
        <v>51</v>
      </c>
      <c r="X183" s="1" t="s">
        <v>103</v>
      </c>
      <c r="Y183" s="1" t="s">
        <v>360</v>
      </c>
      <c r="Z183" s="1">
        <v>13</v>
      </c>
      <c r="AA183" s="1">
        <v>1</v>
      </c>
      <c r="AB183" s="1" t="s">
        <v>54</v>
      </c>
      <c r="AC183" s="1">
        <v>2</v>
      </c>
      <c r="AD183" s="1">
        <v>3</v>
      </c>
      <c r="AE183" s="1" t="s">
        <v>63</v>
      </c>
      <c r="AF183" s="1">
        <v>100800</v>
      </c>
      <c r="AG183" s="1">
        <v>16800</v>
      </c>
      <c r="AH183" s="1">
        <v>16800</v>
      </c>
      <c r="AI183" s="1">
        <v>67200</v>
      </c>
      <c r="AJ183" s="1" t="s">
        <v>81</v>
      </c>
      <c r="AK183" s="1" t="s">
        <v>145</v>
      </c>
      <c r="AL183" s="1">
        <v>1997</v>
      </c>
      <c r="AM183" s="1" t="s">
        <v>83</v>
      </c>
    </row>
    <row r="184" spans="1:39" x14ac:dyDescent="0.25">
      <c r="A184" s="1">
        <v>111</v>
      </c>
      <c r="B184" s="1">
        <v>27</v>
      </c>
      <c r="C184" s="1">
        <v>514065</v>
      </c>
      <c r="D184" s="2">
        <v>39817</v>
      </c>
      <c r="E184" s="1" t="s">
        <v>58</v>
      </c>
      <c r="F184" s="1" t="s">
        <v>41</v>
      </c>
      <c r="G184" s="1">
        <v>500</v>
      </c>
      <c r="H184" s="1">
        <v>1363.77</v>
      </c>
      <c r="I184" s="1">
        <v>4000000</v>
      </c>
      <c r="J184" s="1">
        <v>604377</v>
      </c>
      <c r="K184" s="1" t="s">
        <v>71</v>
      </c>
      <c r="L184" s="1" t="s">
        <v>125</v>
      </c>
      <c r="M184" s="1" t="s">
        <v>98</v>
      </c>
      <c r="N184" s="1" t="s">
        <v>265</v>
      </c>
      <c r="O184" s="1" t="s">
        <v>46</v>
      </c>
      <c r="P184" s="1">
        <v>51100</v>
      </c>
      <c r="Q184" s="1">
        <v>0</v>
      </c>
      <c r="R184" s="2">
        <v>42021</v>
      </c>
      <c r="S184" s="1" t="s">
        <v>47</v>
      </c>
      <c r="T184" s="1" t="s">
        <v>48</v>
      </c>
      <c r="U184" s="1" t="s">
        <v>108</v>
      </c>
      <c r="V184" s="1" t="s">
        <v>50</v>
      </c>
      <c r="W184" s="1" t="s">
        <v>65</v>
      </c>
      <c r="X184" s="1" t="s">
        <v>103</v>
      </c>
      <c r="Y184" s="1" t="s">
        <v>361</v>
      </c>
      <c r="Z184" s="1">
        <v>12</v>
      </c>
      <c r="AA184" s="1">
        <v>1</v>
      </c>
      <c r="AB184" s="1" t="s">
        <v>54</v>
      </c>
      <c r="AC184" s="1">
        <v>2</v>
      </c>
      <c r="AD184" s="1">
        <v>3</v>
      </c>
      <c r="AE184" s="1" t="s">
        <v>80</v>
      </c>
      <c r="AF184" s="1">
        <v>90970</v>
      </c>
      <c r="AG184" s="1">
        <v>16540</v>
      </c>
      <c r="AH184" s="1">
        <v>16540</v>
      </c>
      <c r="AI184" s="1">
        <v>57890</v>
      </c>
      <c r="AJ184" s="1" t="s">
        <v>96</v>
      </c>
      <c r="AK184" s="1" t="s">
        <v>97</v>
      </c>
      <c r="AL184" s="1">
        <v>2009</v>
      </c>
      <c r="AM184" s="1" t="s">
        <v>83</v>
      </c>
    </row>
    <row r="185" spans="1:39" x14ac:dyDescent="0.25">
      <c r="A185" s="1">
        <v>86</v>
      </c>
      <c r="B185" s="1">
        <v>26</v>
      </c>
      <c r="C185" s="1">
        <v>391652</v>
      </c>
      <c r="D185" s="2">
        <v>36080</v>
      </c>
      <c r="E185" s="1" t="s">
        <v>40</v>
      </c>
      <c r="F185" s="1" t="s">
        <v>70</v>
      </c>
      <c r="G185" s="1">
        <v>500</v>
      </c>
      <c r="H185" s="1">
        <v>1382.88</v>
      </c>
      <c r="I185" s="1">
        <v>7000000</v>
      </c>
      <c r="J185" s="1">
        <v>434923</v>
      </c>
      <c r="K185" s="1" t="s">
        <v>42</v>
      </c>
      <c r="L185" s="1" t="s">
        <v>162</v>
      </c>
      <c r="M185" s="1" t="s">
        <v>98</v>
      </c>
      <c r="N185" s="1" t="s">
        <v>243</v>
      </c>
      <c r="O185" s="1" t="s">
        <v>61</v>
      </c>
      <c r="P185" s="1">
        <v>0</v>
      </c>
      <c r="Q185" s="1">
        <v>-30300</v>
      </c>
      <c r="R185" s="2">
        <v>42016</v>
      </c>
      <c r="S185" s="1" t="s">
        <v>47</v>
      </c>
      <c r="T185" s="1" t="s">
        <v>77</v>
      </c>
      <c r="U185" s="1" t="s">
        <v>64</v>
      </c>
      <c r="V185" s="1" t="s">
        <v>50</v>
      </c>
      <c r="W185" s="1" t="s">
        <v>51</v>
      </c>
      <c r="X185" s="1" t="s">
        <v>128</v>
      </c>
      <c r="Y185" s="1" t="s">
        <v>362</v>
      </c>
      <c r="Z185" s="1">
        <v>11</v>
      </c>
      <c r="AA185" s="1">
        <v>1</v>
      </c>
      <c r="AB185" s="1" t="s">
        <v>63</v>
      </c>
      <c r="AC185" s="1">
        <v>1</v>
      </c>
      <c r="AD185" s="1">
        <v>1</v>
      </c>
      <c r="AE185" s="1" t="s">
        <v>54</v>
      </c>
      <c r="AF185" s="1">
        <v>81840</v>
      </c>
      <c r="AG185" s="1">
        <v>14880</v>
      </c>
      <c r="AH185" s="1">
        <v>7440</v>
      </c>
      <c r="AI185" s="1">
        <v>59520</v>
      </c>
      <c r="AJ185" s="1" t="s">
        <v>90</v>
      </c>
      <c r="AK185" s="1" t="s">
        <v>246</v>
      </c>
      <c r="AL185" s="1">
        <v>2011</v>
      </c>
      <c r="AM185" s="1" t="s">
        <v>57</v>
      </c>
    </row>
    <row r="186" spans="1:39" x14ac:dyDescent="0.25">
      <c r="A186" s="1">
        <v>296</v>
      </c>
      <c r="B186" s="1">
        <v>46</v>
      </c>
      <c r="C186" s="1">
        <v>922167</v>
      </c>
      <c r="D186" s="2">
        <v>34023</v>
      </c>
      <c r="E186" s="1" t="s">
        <v>40</v>
      </c>
      <c r="F186" s="1" t="s">
        <v>70</v>
      </c>
      <c r="G186" s="1">
        <v>1000</v>
      </c>
      <c r="H186" s="1">
        <v>1141.3499999999999</v>
      </c>
      <c r="I186" s="1">
        <v>7000000</v>
      </c>
      <c r="J186" s="1">
        <v>476456</v>
      </c>
      <c r="K186" s="1" t="s">
        <v>42</v>
      </c>
      <c r="L186" s="1" t="s">
        <v>125</v>
      </c>
      <c r="M186" s="1" t="s">
        <v>44</v>
      </c>
      <c r="N186" s="1" t="s">
        <v>45</v>
      </c>
      <c r="O186" s="1" t="s">
        <v>143</v>
      </c>
      <c r="P186" s="1">
        <v>0</v>
      </c>
      <c r="Q186" s="1">
        <v>0</v>
      </c>
      <c r="R186" s="2">
        <v>42010</v>
      </c>
      <c r="S186" s="1" t="s">
        <v>47</v>
      </c>
      <c r="T186" s="1" t="s">
        <v>87</v>
      </c>
      <c r="U186" s="1" t="s">
        <v>49</v>
      </c>
      <c r="V186" s="1" t="s">
        <v>137</v>
      </c>
      <c r="W186" s="1" t="s">
        <v>78</v>
      </c>
      <c r="X186" s="1" t="s">
        <v>128</v>
      </c>
      <c r="Y186" s="1" t="s">
        <v>363</v>
      </c>
      <c r="Z186" s="1">
        <v>18</v>
      </c>
      <c r="AA186" s="1">
        <v>1</v>
      </c>
      <c r="AB186" s="1" t="s">
        <v>63</v>
      </c>
      <c r="AC186" s="1">
        <v>0</v>
      </c>
      <c r="AD186" s="1">
        <v>2</v>
      </c>
      <c r="AE186" s="1" t="s">
        <v>80</v>
      </c>
      <c r="AF186" s="1">
        <v>54900</v>
      </c>
      <c r="AG186" s="1">
        <v>5490</v>
      </c>
      <c r="AH186" s="1">
        <v>5490</v>
      </c>
      <c r="AI186" s="1">
        <v>43920</v>
      </c>
      <c r="AJ186" s="1" t="s">
        <v>68</v>
      </c>
      <c r="AK186" s="1" t="s">
        <v>194</v>
      </c>
      <c r="AL186" s="1">
        <v>2013</v>
      </c>
      <c r="AM186" s="1" t="s">
        <v>83</v>
      </c>
    </row>
    <row r="187" spans="1:39" x14ac:dyDescent="0.25">
      <c r="A187" s="1">
        <v>125</v>
      </c>
      <c r="B187" s="1">
        <v>35</v>
      </c>
      <c r="C187" s="1">
        <v>442795</v>
      </c>
      <c r="D187" s="2">
        <v>35253</v>
      </c>
      <c r="E187" s="1" t="s">
        <v>40</v>
      </c>
      <c r="F187" s="1" t="s">
        <v>92</v>
      </c>
      <c r="G187" s="1">
        <v>500</v>
      </c>
      <c r="H187" s="1">
        <v>1054.83</v>
      </c>
      <c r="I187" s="1">
        <v>7000000</v>
      </c>
      <c r="J187" s="1">
        <v>446788</v>
      </c>
      <c r="K187" s="1" t="s">
        <v>42</v>
      </c>
      <c r="L187" s="1" t="s">
        <v>162</v>
      </c>
      <c r="M187" s="1" t="s">
        <v>98</v>
      </c>
      <c r="N187" s="1" t="s">
        <v>243</v>
      </c>
      <c r="O187" s="1" t="s">
        <v>46</v>
      </c>
      <c r="P187" s="1">
        <v>0</v>
      </c>
      <c r="Q187" s="1">
        <v>-51300</v>
      </c>
      <c r="R187" s="2">
        <v>42060</v>
      </c>
      <c r="S187" s="1" t="s">
        <v>47</v>
      </c>
      <c r="T187" s="1" t="s">
        <v>87</v>
      </c>
      <c r="U187" s="1" t="s">
        <v>108</v>
      </c>
      <c r="V187" s="1" t="s">
        <v>100</v>
      </c>
      <c r="W187" s="1" t="s">
        <v>78</v>
      </c>
      <c r="X187" s="1" t="s">
        <v>128</v>
      </c>
      <c r="Y187" s="1" t="s">
        <v>364</v>
      </c>
      <c r="Z187" s="1">
        <v>17</v>
      </c>
      <c r="AA187" s="1">
        <v>1</v>
      </c>
      <c r="AB187" s="1" t="s">
        <v>54</v>
      </c>
      <c r="AC187" s="1">
        <v>2</v>
      </c>
      <c r="AD187" s="1">
        <v>3</v>
      </c>
      <c r="AE187" s="1" t="s">
        <v>80</v>
      </c>
      <c r="AF187" s="1">
        <v>88660</v>
      </c>
      <c r="AG187" s="1">
        <v>8060</v>
      </c>
      <c r="AH187" s="1">
        <v>16120</v>
      </c>
      <c r="AI187" s="1">
        <v>64480</v>
      </c>
      <c r="AJ187" s="1" t="s">
        <v>68</v>
      </c>
      <c r="AK187" s="1" t="s">
        <v>194</v>
      </c>
      <c r="AL187" s="1">
        <v>2007</v>
      </c>
      <c r="AM187" s="1" t="s">
        <v>57</v>
      </c>
    </row>
    <row r="188" spans="1:39" x14ac:dyDescent="0.25">
      <c r="A188" s="1">
        <v>177</v>
      </c>
      <c r="B188" s="1">
        <v>34</v>
      </c>
      <c r="C188" s="1">
        <v>226330</v>
      </c>
      <c r="D188" s="2">
        <v>41297</v>
      </c>
      <c r="E188" s="1" t="s">
        <v>84</v>
      </c>
      <c r="F188" s="1" t="s">
        <v>70</v>
      </c>
      <c r="G188" s="1">
        <v>2000</v>
      </c>
      <c r="H188" s="1">
        <v>1057.77</v>
      </c>
      <c r="I188" s="1">
        <v>0</v>
      </c>
      <c r="J188" s="1">
        <v>477382</v>
      </c>
      <c r="K188" s="1" t="s">
        <v>71</v>
      </c>
      <c r="L188" s="1" t="s">
        <v>162</v>
      </c>
      <c r="M188" s="1" t="s">
        <v>98</v>
      </c>
      <c r="N188" s="1" t="s">
        <v>99</v>
      </c>
      <c r="O188" s="1" t="s">
        <v>86</v>
      </c>
      <c r="P188" s="1">
        <v>0</v>
      </c>
      <c r="Q188" s="1">
        <v>-57700</v>
      </c>
      <c r="R188" s="2">
        <v>42051</v>
      </c>
      <c r="S188" s="1" t="s">
        <v>76</v>
      </c>
      <c r="T188" s="1" t="s">
        <v>87</v>
      </c>
      <c r="U188" s="1" t="s">
        <v>108</v>
      </c>
      <c r="V188" s="1" t="s">
        <v>137</v>
      </c>
      <c r="W188" s="1" t="s">
        <v>122</v>
      </c>
      <c r="X188" s="1" t="s">
        <v>66</v>
      </c>
      <c r="Y188" s="1" t="s">
        <v>365</v>
      </c>
      <c r="Z188" s="1">
        <v>22</v>
      </c>
      <c r="AA188" s="1">
        <v>3</v>
      </c>
      <c r="AB188" s="1" t="s">
        <v>63</v>
      </c>
      <c r="AC188" s="1">
        <v>1</v>
      </c>
      <c r="AD188" s="1">
        <v>1</v>
      </c>
      <c r="AE188" s="1" t="s">
        <v>80</v>
      </c>
      <c r="AF188" s="1">
        <v>18000</v>
      </c>
      <c r="AG188" s="1">
        <v>2250</v>
      </c>
      <c r="AH188" s="1">
        <v>2250</v>
      </c>
      <c r="AI188" s="1">
        <v>13500</v>
      </c>
      <c r="AJ188" s="1" t="s">
        <v>110</v>
      </c>
      <c r="AK188" s="1" t="s">
        <v>135</v>
      </c>
      <c r="AL188" s="1">
        <v>2009</v>
      </c>
      <c r="AM188" s="1" t="s">
        <v>83</v>
      </c>
    </row>
    <row r="189" spans="1:39" x14ac:dyDescent="0.25">
      <c r="A189" s="1">
        <v>238</v>
      </c>
      <c r="B189" s="1">
        <v>39</v>
      </c>
      <c r="C189" s="1">
        <v>134430</v>
      </c>
      <c r="D189" s="2">
        <v>39057</v>
      </c>
      <c r="E189" s="1" t="s">
        <v>58</v>
      </c>
      <c r="F189" s="1" t="s">
        <v>41</v>
      </c>
      <c r="G189" s="1">
        <v>2000</v>
      </c>
      <c r="H189" s="1">
        <v>1488.02</v>
      </c>
      <c r="I189" s="1">
        <v>0</v>
      </c>
      <c r="J189" s="1">
        <v>600275</v>
      </c>
      <c r="K189" s="1" t="s">
        <v>71</v>
      </c>
      <c r="L189" s="1" t="s">
        <v>162</v>
      </c>
      <c r="M189" s="1" t="s">
        <v>136</v>
      </c>
      <c r="N189" s="1" t="s">
        <v>265</v>
      </c>
      <c r="O189" s="1" t="s">
        <v>61</v>
      </c>
      <c r="P189" s="1">
        <v>0</v>
      </c>
      <c r="Q189" s="1">
        <v>-39200</v>
      </c>
      <c r="R189" s="2">
        <v>42060</v>
      </c>
      <c r="S189" s="1" t="s">
        <v>62</v>
      </c>
      <c r="T189" s="1" t="s">
        <v>63</v>
      </c>
      <c r="U189" s="1" t="s">
        <v>64</v>
      </c>
      <c r="V189" s="1" t="s">
        <v>50</v>
      </c>
      <c r="W189" s="1" t="s">
        <v>78</v>
      </c>
      <c r="X189" s="1" t="s">
        <v>157</v>
      </c>
      <c r="Y189" s="1" t="s">
        <v>366</v>
      </c>
      <c r="Z189" s="1">
        <v>9</v>
      </c>
      <c r="AA189" s="1">
        <v>1</v>
      </c>
      <c r="AB189" s="1" t="s">
        <v>54</v>
      </c>
      <c r="AC189" s="1">
        <v>1</v>
      </c>
      <c r="AD189" s="1">
        <v>3</v>
      </c>
      <c r="AE189" s="1" t="s">
        <v>54</v>
      </c>
      <c r="AF189" s="1">
        <v>5500</v>
      </c>
      <c r="AG189" s="1">
        <v>1100</v>
      </c>
      <c r="AH189" s="1">
        <v>550</v>
      </c>
      <c r="AI189" s="1">
        <v>3850</v>
      </c>
      <c r="AJ189" s="1" t="s">
        <v>90</v>
      </c>
      <c r="AK189" s="1" t="s">
        <v>91</v>
      </c>
      <c r="AL189" s="1">
        <v>2010</v>
      </c>
      <c r="AM189" s="1" t="s">
        <v>83</v>
      </c>
    </row>
    <row r="190" spans="1:39" x14ac:dyDescent="0.25">
      <c r="A190" s="1">
        <v>81</v>
      </c>
      <c r="B190" s="1">
        <v>25</v>
      </c>
      <c r="C190" s="1">
        <v>524230</v>
      </c>
      <c r="D190" s="2">
        <v>41693</v>
      </c>
      <c r="E190" s="1" t="s">
        <v>58</v>
      </c>
      <c r="F190" s="1" t="s">
        <v>70</v>
      </c>
      <c r="G190" s="1">
        <v>500</v>
      </c>
      <c r="H190" s="1">
        <v>920.3</v>
      </c>
      <c r="I190" s="1">
        <v>5000000</v>
      </c>
      <c r="J190" s="1">
        <v>461958</v>
      </c>
      <c r="K190" s="1" t="s">
        <v>71</v>
      </c>
      <c r="L190" s="1" t="s">
        <v>132</v>
      </c>
      <c r="M190" s="1" t="s">
        <v>98</v>
      </c>
      <c r="N190" s="1" t="s">
        <v>150</v>
      </c>
      <c r="O190" s="1" t="s">
        <v>75</v>
      </c>
      <c r="P190" s="1">
        <v>51000</v>
      </c>
      <c r="Q190" s="1">
        <v>-67900</v>
      </c>
      <c r="R190" s="2">
        <v>42056</v>
      </c>
      <c r="S190" s="1" t="s">
        <v>76</v>
      </c>
      <c r="T190" s="1" t="s">
        <v>77</v>
      </c>
      <c r="U190" s="1" t="s">
        <v>49</v>
      </c>
      <c r="V190" s="1" t="s">
        <v>121</v>
      </c>
      <c r="W190" s="1" t="s">
        <v>114</v>
      </c>
      <c r="X190" s="1" t="s">
        <v>123</v>
      </c>
      <c r="Y190" s="1" t="s">
        <v>367</v>
      </c>
      <c r="Z190" s="1">
        <v>11</v>
      </c>
      <c r="AA190" s="1">
        <v>3</v>
      </c>
      <c r="AB190" s="1" t="s">
        <v>63</v>
      </c>
      <c r="AC190" s="1">
        <v>1</v>
      </c>
      <c r="AD190" s="1">
        <v>0</v>
      </c>
      <c r="AE190" s="1" t="s">
        <v>63</v>
      </c>
      <c r="AF190" s="1">
        <v>73920</v>
      </c>
      <c r="AG190" s="1">
        <v>13440</v>
      </c>
      <c r="AH190" s="1">
        <v>6720</v>
      </c>
      <c r="AI190" s="1">
        <v>53760</v>
      </c>
      <c r="AJ190" s="1" t="s">
        <v>210</v>
      </c>
      <c r="AK190" s="1" t="s">
        <v>211</v>
      </c>
      <c r="AL190" s="1">
        <v>2003</v>
      </c>
      <c r="AM190" s="1" t="s">
        <v>57</v>
      </c>
    </row>
    <row r="191" spans="1:39" x14ac:dyDescent="0.25">
      <c r="A191" s="1">
        <v>128</v>
      </c>
      <c r="B191" s="1">
        <v>28</v>
      </c>
      <c r="C191" s="1">
        <v>438817</v>
      </c>
      <c r="D191" s="2">
        <v>39402</v>
      </c>
      <c r="E191" s="1" t="s">
        <v>40</v>
      </c>
      <c r="F191" s="1" t="s">
        <v>92</v>
      </c>
      <c r="G191" s="1">
        <v>1000</v>
      </c>
      <c r="H191" s="1">
        <v>986.53</v>
      </c>
      <c r="I191" s="1">
        <v>0</v>
      </c>
      <c r="J191" s="1">
        <v>472720</v>
      </c>
      <c r="K191" s="1" t="s">
        <v>71</v>
      </c>
      <c r="L191" s="1" t="s">
        <v>132</v>
      </c>
      <c r="M191" s="1" t="s">
        <v>186</v>
      </c>
      <c r="N191" s="1" t="s">
        <v>174</v>
      </c>
      <c r="O191" s="1" t="s">
        <v>61</v>
      </c>
      <c r="P191" s="1">
        <v>62700</v>
      </c>
      <c r="Q191" s="1">
        <v>0</v>
      </c>
      <c r="R191" s="2">
        <v>42051</v>
      </c>
      <c r="S191" s="1" t="s">
        <v>47</v>
      </c>
      <c r="T191" s="1" t="s">
        <v>77</v>
      </c>
      <c r="U191" s="1" t="s">
        <v>108</v>
      </c>
      <c r="V191" s="1" t="s">
        <v>137</v>
      </c>
      <c r="W191" s="1" t="s">
        <v>65</v>
      </c>
      <c r="X191" s="1" t="s">
        <v>52</v>
      </c>
      <c r="Y191" s="1" t="s">
        <v>368</v>
      </c>
      <c r="Z191" s="1">
        <v>11</v>
      </c>
      <c r="AA191" s="1">
        <v>1</v>
      </c>
      <c r="AB191" s="1" t="s">
        <v>80</v>
      </c>
      <c r="AC191" s="1">
        <v>0</v>
      </c>
      <c r="AD191" s="1">
        <v>2</v>
      </c>
      <c r="AE191" s="1" t="s">
        <v>54</v>
      </c>
      <c r="AF191" s="1">
        <v>101860</v>
      </c>
      <c r="AG191" s="1">
        <v>18520</v>
      </c>
      <c r="AH191" s="1">
        <v>18520</v>
      </c>
      <c r="AI191" s="1">
        <v>64820</v>
      </c>
      <c r="AJ191" s="1" t="s">
        <v>210</v>
      </c>
      <c r="AK191" s="1" t="s">
        <v>226</v>
      </c>
      <c r="AL191" s="1">
        <v>2007</v>
      </c>
      <c r="AM191" s="1" t="s">
        <v>83</v>
      </c>
    </row>
    <row r="192" spans="1:39" x14ac:dyDescent="0.25">
      <c r="A192" s="1">
        <v>449</v>
      </c>
      <c r="B192" s="1">
        <v>57</v>
      </c>
      <c r="C192" s="1">
        <v>293794</v>
      </c>
      <c r="D192" s="2">
        <v>36267</v>
      </c>
      <c r="E192" s="1" t="s">
        <v>40</v>
      </c>
      <c r="F192" s="1" t="s">
        <v>41</v>
      </c>
      <c r="G192" s="1">
        <v>2000</v>
      </c>
      <c r="H192" s="1">
        <v>1440.68</v>
      </c>
      <c r="I192" s="1">
        <v>0</v>
      </c>
      <c r="J192" s="1">
        <v>442395</v>
      </c>
      <c r="K192" s="1" t="s">
        <v>42</v>
      </c>
      <c r="L192" s="1" t="s">
        <v>93</v>
      </c>
      <c r="M192" s="1" t="s">
        <v>98</v>
      </c>
      <c r="N192" s="1" t="s">
        <v>147</v>
      </c>
      <c r="O192" s="1" t="s">
        <v>75</v>
      </c>
      <c r="P192" s="1">
        <v>25000</v>
      </c>
      <c r="Q192" s="1">
        <v>0</v>
      </c>
      <c r="R192" s="2">
        <v>42044</v>
      </c>
      <c r="S192" s="1" t="s">
        <v>139</v>
      </c>
      <c r="T192" s="1" t="s">
        <v>63</v>
      </c>
      <c r="U192" s="1" t="s">
        <v>64</v>
      </c>
      <c r="V192" s="1" t="s">
        <v>94</v>
      </c>
      <c r="W192" s="1" t="s">
        <v>51</v>
      </c>
      <c r="X192" s="1" t="s">
        <v>66</v>
      </c>
      <c r="Y192" s="1" t="s">
        <v>369</v>
      </c>
      <c r="Z192" s="1">
        <v>8</v>
      </c>
      <c r="AA192" s="1">
        <v>1</v>
      </c>
      <c r="AB192" s="1" t="s">
        <v>54</v>
      </c>
      <c r="AC192" s="1">
        <v>0</v>
      </c>
      <c r="AD192" s="1">
        <v>1</v>
      </c>
      <c r="AE192" s="1" t="s">
        <v>54</v>
      </c>
      <c r="AF192" s="1">
        <v>5390</v>
      </c>
      <c r="AG192" s="1">
        <v>980</v>
      </c>
      <c r="AH192" s="1">
        <v>980</v>
      </c>
      <c r="AI192" s="1">
        <v>3430</v>
      </c>
      <c r="AJ192" s="1" t="s">
        <v>215</v>
      </c>
      <c r="AK192" s="1" t="s">
        <v>216</v>
      </c>
      <c r="AL192" s="1">
        <v>2008</v>
      </c>
      <c r="AM192" s="1" t="s">
        <v>83</v>
      </c>
    </row>
    <row r="193" spans="1:39" x14ac:dyDescent="0.25">
      <c r="A193" s="1">
        <v>252</v>
      </c>
      <c r="B193" s="1">
        <v>39</v>
      </c>
      <c r="C193" s="1">
        <v>868283</v>
      </c>
      <c r="D193" s="2">
        <v>38754</v>
      </c>
      <c r="E193" s="1" t="s">
        <v>58</v>
      </c>
      <c r="F193" s="1" t="s">
        <v>41</v>
      </c>
      <c r="G193" s="1">
        <v>1000</v>
      </c>
      <c r="H193" s="1">
        <v>1086.21</v>
      </c>
      <c r="I193" s="1">
        <v>0</v>
      </c>
      <c r="J193" s="1">
        <v>455340</v>
      </c>
      <c r="K193" s="1" t="s">
        <v>42</v>
      </c>
      <c r="L193" s="1" t="s">
        <v>162</v>
      </c>
      <c r="M193" s="1" t="s">
        <v>190</v>
      </c>
      <c r="N193" s="1" t="s">
        <v>150</v>
      </c>
      <c r="O193" s="1" t="s">
        <v>86</v>
      </c>
      <c r="P193" s="1">
        <v>68500</v>
      </c>
      <c r="Q193" s="1">
        <v>-57500</v>
      </c>
      <c r="R193" s="2">
        <v>42048</v>
      </c>
      <c r="S193" s="1" t="s">
        <v>47</v>
      </c>
      <c r="T193" s="1" t="s">
        <v>48</v>
      </c>
      <c r="U193" s="1" t="s">
        <v>64</v>
      </c>
      <c r="V193" s="1" t="s">
        <v>50</v>
      </c>
      <c r="W193" s="1" t="s">
        <v>51</v>
      </c>
      <c r="X193" s="1" t="s">
        <v>103</v>
      </c>
      <c r="Y193" s="1" t="s">
        <v>370</v>
      </c>
      <c r="Z193" s="1">
        <v>18</v>
      </c>
      <c r="AA193" s="1">
        <v>1</v>
      </c>
      <c r="AB193" s="1" t="s">
        <v>63</v>
      </c>
      <c r="AC193" s="1">
        <v>1</v>
      </c>
      <c r="AD193" s="1">
        <v>2</v>
      </c>
      <c r="AE193" s="1" t="s">
        <v>63</v>
      </c>
      <c r="AF193" s="1">
        <v>50490</v>
      </c>
      <c r="AG193" s="1">
        <v>5610</v>
      </c>
      <c r="AH193" s="1">
        <v>5610</v>
      </c>
      <c r="AI193" s="1">
        <v>39270</v>
      </c>
      <c r="AJ193" s="1" t="s">
        <v>105</v>
      </c>
      <c r="AK193" s="1" t="s">
        <v>152</v>
      </c>
      <c r="AL193" s="1">
        <v>2001</v>
      </c>
      <c r="AM193" s="1" t="s">
        <v>83</v>
      </c>
    </row>
    <row r="194" spans="1:39" x14ac:dyDescent="0.25">
      <c r="A194" s="1">
        <v>359</v>
      </c>
      <c r="B194" s="1">
        <v>47</v>
      </c>
      <c r="C194" s="1">
        <v>828890</v>
      </c>
      <c r="D194" s="2">
        <v>34262</v>
      </c>
      <c r="E194" s="1" t="s">
        <v>40</v>
      </c>
      <c r="F194" s="1" t="s">
        <v>70</v>
      </c>
      <c r="G194" s="1">
        <v>2000</v>
      </c>
      <c r="H194" s="1">
        <v>1367.68</v>
      </c>
      <c r="I194" s="1">
        <v>0</v>
      </c>
      <c r="J194" s="1">
        <v>613247</v>
      </c>
      <c r="K194" s="1" t="s">
        <v>71</v>
      </c>
      <c r="L194" s="1" t="s">
        <v>43</v>
      </c>
      <c r="M194" s="1" t="s">
        <v>160</v>
      </c>
      <c r="N194" s="1" t="s">
        <v>180</v>
      </c>
      <c r="O194" s="1" t="s">
        <v>86</v>
      </c>
      <c r="P194" s="1">
        <v>0</v>
      </c>
      <c r="Q194" s="1">
        <v>0</v>
      </c>
      <c r="R194" s="2">
        <v>42015</v>
      </c>
      <c r="S194" s="1" t="s">
        <v>47</v>
      </c>
      <c r="T194" s="1" t="s">
        <v>87</v>
      </c>
      <c r="U194" s="1" t="s">
        <v>108</v>
      </c>
      <c r="V194" s="1" t="s">
        <v>50</v>
      </c>
      <c r="W194" s="1" t="s">
        <v>51</v>
      </c>
      <c r="X194" s="1" t="s">
        <v>88</v>
      </c>
      <c r="Y194" s="1" t="s">
        <v>371</v>
      </c>
      <c r="Z194" s="1">
        <v>13</v>
      </c>
      <c r="AA194" s="1">
        <v>1</v>
      </c>
      <c r="AB194" s="1" t="s">
        <v>80</v>
      </c>
      <c r="AC194" s="1">
        <v>0</v>
      </c>
      <c r="AD194" s="1">
        <v>3</v>
      </c>
      <c r="AE194" s="1" t="s">
        <v>80</v>
      </c>
      <c r="AF194" s="1">
        <v>55500</v>
      </c>
      <c r="AG194" s="1">
        <v>5550</v>
      </c>
      <c r="AH194" s="1">
        <v>11100</v>
      </c>
      <c r="AI194" s="1">
        <v>38850</v>
      </c>
      <c r="AJ194" s="1" t="s">
        <v>68</v>
      </c>
      <c r="AK194" s="1" t="s">
        <v>194</v>
      </c>
      <c r="AL194" s="1">
        <v>2012</v>
      </c>
      <c r="AM194" s="1" t="s">
        <v>83</v>
      </c>
    </row>
    <row r="195" spans="1:39" x14ac:dyDescent="0.25">
      <c r="A195" s="1">
        <v>19</v>
      </c>
      <c r="B195" s="1">
        <v>32</v>
      </c>
      <c r="C195" s="1">
        <v>882920</v>
      </c>
      <c r="D195" s="2">
        <v>38718</v>
      </c>
      <c r="E195" s="1" t="s">
        <v>40</v>
      </c>
      <c r="F195" s="1" t="s">
        <v>92</v>
      </c>
      <c r="G195" s="1">
        <v>1000</v>
      </c>
      <c r="H195" s="1">
        <v>1215.8499999999999</v>
      </c>
      <c r="I195" s="1">
        <v>0</v>
      </c>
      <c r="J195" s="1">
        <v>454985</v>
      </c>
      <c r="K195" s="1" t="s">
        <v>42</v>
      </c>
      <c r="L195" s="1" t="s">
        <v>132</v>
      </c>
      <c r="M195" s="1" t="s">
        <v>112</v>
      </c>
      <c r="N195" s="1" t="s">
        <v>150</v>
      </c>
      <c r="O195" s="1" t="s">
        <v>46</v>
      </c>
      <c r="P195" s="1">
        <v>42900</v>
      </c>
      <c r="Q195" s="1">
        <v>-90200</v>
      </c>
      <c r="R195" s="2">
        <v>42006</v>
      </c>
      <c r="S195" s="1" t="s">
        <v>62</v>
      </c>
      <c r="T195" s="1" t="s">
        <v>63</v>
      </c>
      <c r="U195" s="1" t="s">
        <v>64</v>
      </c>
      <c r="V195" s="1" t="s">
        <v>50</v>
      </c>
      <c r="W195" s="1" t="s">
        <v>65</v>
      </c>
      <c r="X195" s="1" t="s">
        <v>123</v>
      </c>
      <c r="Y195" s="1" t="s">
        <v>372</v>
      </c>
      <c r="Z195" s="1">
        <v>8</v>
      </c>
      <c r="AA195" s="1">
        <v>1</v>
      </c>
      <c r="AB195" s="1" t="s">
        <v>54</v>
      </c>
      <c r="AC195" s="1">
        <v>1</v>
      </c>
      <c r="AD195" s="1">
        <v>1</v>
      </c>
      <c r="AE195" s="1" t="s">
        <v>54</v>
      </c>
      <c r="AF195" s="1">
        <v>7040</v>
      </c>
      <c r="AG195" s="1">
        <v>1280</v>
      </c>
      <c r="AH195" s="1">
        <v>640</v>
      </c>
      <c r="AI195" s="1">
        <v>5120</v>
      </c>
      <c r="AJ195" s="1" t="s">
        <v>105</v>
      </c>
      <c r="AK195" s="1" t="s">
        <v>152</v>
      </c>
      <c r="AL195" s="1">
        <v>2015</v>
      </c>
      <c r="AM195" s="1" t="s">
        <v>83</v>
      </c>
    </row>
    <row r="196" spans="1:39" x14ac:dyDescent="0.25">
      <c r="A196" s="1">
        <v>73</v>
      </c>
      <c r="B196" s="1">
        <v>26</v>
      </c>
      <c r="C196" s="1">
        <v>918777</v>
      </c>
      <c r="D196" s="2">
        <v>37715</v>
      </c>
      <c r="E196" s="1" t="s">
        <v>84</v>
      </c>
      <c r="F196" s="1" t="s">
        <v>41</v>
      </c>
      <c r="G196" s="1">
        <v>2000</v>
      </c>
      <c r="H196" s="1">
        <v>1191.19</v>
      </c>
      <c r="I196" s="1">
        <v>4000000</v>
      </c>
      <c r="J196" s="1">
        <v>468813</v>
      </c>
      <c r="K196" s="1" t="s">
        <v>42</v>
      </c>
      <c r="L196" s="1" t="s">
        <v>43</v>
      </c>
      <c r="M196" s="1" t="s">
        <v>190</v>
      </c>
      <c r="N196" s="1" t="s">
        <v>180</v>
      </c>
      <c r="O196" s="1" t="s">
        <v>143</v>
      </c>
      <c r="P196" s="1">
        <v>29300</v>
      </c>
      <c r="Q196" s="1">
        <v>0</v>
      </c>
      <c r="R196" s="2">
        <v>42047</v>
      </c>
      <c r="S196" s="1" t="s">
        <v>76</v>
      </c>
      <c r="T196" s="1" t="s">
        <v>77</v>
      </c>
      <c r="U196" s="1" t="s">
        <v>108</v>
      </c>
      <c r="V196" s="1" t="s">
        <v>121</v>
      </c>
      <c r="W196" s="1" t="s">
        <v>65</v>
      </c>
      <c r="X196" s="1" t="s">
        <v>157</v>
      </c>
      <c r="Y196" s="1" t="s">
        <v>373</v>
      </c>
      <c r="Z196" s="1">
        <v>9</v>
      </c>
      <c r="AA196" s="1">
        <v>3</v>
      </c>
      <c r="AB196" s="1" t="s">
        <v>63</v>
      </c>
      <c r="AC196" s="1">
        <v>0</v>
      </c>
      <c r="AD196" s="1">
        <v>1</v>
      </c>
      <c r="AE196" s="1" t="s">
        <v>54</v>
      </c>
      <c r="AF196" s="1">
        <v>40160</v>
      </c>
      <c r="AG196" s="1">
        <v>5020</v>
      </c>
      <c r="AH196" s="1">
        <v>0</v>
      </c>
      <c r="AI196" s="1">
        <v>35140</v>
      </c>
      <c r="AJ196" s="1" t="s">
        <v>90</v>
      </c>
      <c r="AK196" s="1" t="s">
        <v>91</v>
      </c>
      <c r="AL196" s="1">
        <v>2003</v>
      </c>
      <c r="AM196" s="1" t="s">
        <v>83</v>
      </c>
    </row>
    <row r="197" spans="1:39" x14ac:dyDescent="0.25">
      <c r="A197" s="1">
        <v>285</v>
      </c>
      <c r="B197" s="1">
        <v>44</v>
      </c>
      <c r="C197" s="1">
        <v>212580</v>
      </c>
      <c r="D197" s="2">
        <v>41825</v>
      </c>
      <c r="E197" s="1" t="s">
        <v>84</v>
      </c>
      <c r="F197" s="1" t="s">
        <v>92</v>
      </c>
      <c r="G197" s="1">
        <v>1000</v>
      </c>
      <c r="H197" s="1">
        <v>1594.45</v>
      </c>
      <c r="I197" s="1">
        <v>0</v>
      </c>
      <c r="J197" s="1">
        <v>452747</v>
      </c>
      <c r="K197" s="1" t="s">
        <v>42</v>
      </c>
      <c r="L197" s="1" t="s">
        <v>132</v>
      </c>
      <c r="M197" s="1" t="s">
        <v>160</v>
      </c>
      <c r="N197" s="1" t="s">
        <v>99</v>
      </c>
      <c r="O197" s="1" t="s">
        <v>46</v>
      </c>
      <c r="P197" s="1">
        <v>0</v>
      </c>
      <c r="Q197" s="1">
        <v>0</v>
      </c>
      <c r="R197" s="2">
        <v>42040</v>
      </c>
      <c r="S197" s="1" t="s">
        <v>76</v>
      </c>
      <c r="T197" s="1" t="s">
        <v>48</v>
      </c>
      <c r="U197" s="1" t="s">
        <v>108</v>
      </c>
      <c r="V197" s="1" t="s">
        <v>100</v>
      </c>
      <c r="W197" s="1" t="s">
        <v>122</v>
      </c>
      <c r="X197" s="1" t="s">
        <v>52</v>
      </c>
      <c r="Y197" s="1" t="s">
        <v>374</v>
      </c>
      <c r="Z197" s="1">
        <v>17</v>
      </c>
      <c r="AA197" s="1">
        <v>2</v>
      </c>
      <c r="AB197" s="1" t="s">
        <v>54</v>
      </c>
      <c r="AC197" s="1">
        <v>2</v>
      </c>
      <c r="AD197" s="1">
        <v>3</v>
      </c>
      <c r="AE197" s="1" t="s">
        <v>80</v>
      </c>
      <c r="AF197" s="1">
        <v>55680</v>
      </c>
      <c r="AG197" s="1">
        <v>6960</v>
      </c>
      <c r="AH197" s="1">
        <v>6960</v>
      </c>
      <c r="AI197" s="1">
        <v>41760</v>
      </c>
      <c r="AJ197" s="1" t="s">
        <v>55</v>
      </c>
      <c r="AK197" s="1">
        <v>95</v>
      </c>
      <c r="AL197" s="1">
        <v>2006</v>
      </c>
      <c r="AM197" s="1" t="s">
        <v>83</v>
      </c>
    </row>
    <row r="198" spans="1:39" x14ac:dyDescent="0.25">
      <c r="A198" s="1">
        <v>196</v>
      </c>
      <c r="B198" s="1">
        <v>36</v>
      </c>
      <c r="C198" s="1">
        <v>602410</v>
      </c>
      <c r="D198" s="2">
        <v>35080</v>
      </c>
      <c r="E198" s="1" t="s">
        <v>58</v>
      </c>
      <c r="F198" s="1" t="s">
        <v>41</v>
      </c>
      <c r="G198" s="1">
        <v>2000</v>
      </c>
      <c r="H198" s="1">
        <v>1463.07</v>
      </c>
      <c r="I198" s="1">
        <v>0</v>
      </c>
      <c r="J198" s="1">
        <v>615611</v>
      </c>
      <c r="K198" s="1" t="s">
        <v>42</v>
      </c>
      <c r="L198" s="1" t="s">
        <v>43</v>
      </c>
      <c r="M198" s="1" t="s">
        <v>85</v>
      </c>
      <c r="N198" s="1" t="s">
        <v>133</v>
      </c>
      <c r="O198" s="1" t="s">
        <v>75</v>
      </c>
      <c r="P198" s="1">
        <v>0</v>
      </c>
      <c r="Q198" s="1">
        <v>0</v>
      </c>
      <c r="R198" s="2">
        <v>42028</v>
      </c>
      <c r="S198" s="1" t="s">
        <v>62</v>
      </c>
      <c r="T198" s="1" t="s">
        <v>63</v>
      </c>
      <c r="U198" s="1" t="s">
        <v>213</v>
      </c>
      <c r="V198" s="1" t="s">
        <v>50</v>
      </c>
      <c r="W198" s="1" t="s">
        <v>114</v>
      </c>
      <c r="X198" s="1" t="s">
        <v>103</v>
      </c>
      <c r="Y198" s="1" t="s">
        <v>375</v>
      </c>
      <c r="Z198" s="1">
        <v>3</v>
      </c>
      <c r="AA198" s="1">
        <v>1</v>
      </c>
      <c r="AB198" s="1" t="s">
        <v>63</v>
      </c>
      <c r="AC198" s="1">
        <v>1</v>
      </c>
      <c r="AD198" s="1">
        <v>1</v>
      </c>
      <c r="AE198" s="1" t="s">
        <v>80</v>
      </c>
      <c r="AF198" s="1">
        <v>5300</v>
      </c>
      <c r="AG198" s="1">
        <v>530</v>
      </c>
      <c r="AH198" s="1">
        <v>530</v>
      </c>
      <c r="AI198" s="1">
        <v>4240</v>
      </c>
      <c r="AJ198" s="1" t="s">
        <v>198</v>
      </c>
      <c r="AK198" s="1" t="s">
        <v>376</v>
      </c>
      <c r="AL198" s="1">
        <v>2001</v>
      </c>
      <c r="AM198" s="1" t="s">
        <v>57</v>
      </c>
    </row>
    <row r="199" spans="1:39" x14ac:dyDescent="0.25">
      <c r="A199" s="1">
        <v>223</v>
      </c>
      <c r="B199" s="1">
        <v>43</v>
      </c>
      <c r="C199" s="1">
        <v>976971</v>
      </c>
      <c r="D199" s="2">
        <v>37365</v>
      </c>
      <c r="E199" s="1" t="s">
        <v>40</v>
      </c>
      <c r="F199" s="1" t="s">
        <v>41</v>
      </c>
      <c r="G199" s="1">
        <v>500</v>
      </c>
      <c r="H199" s="1">
        <v>1734.09</v>
      </c>
      <c r="I199" s="1">
        <v>0</v>
      </c>
      <c r="J199" s="1">
        <v>451400</v>
      </c>
      <c r="K199" s="1" t="s">
        <v>71</v>
      </c>
      <c r="L199" s="1" t="s">
        <v>43</v>
      </c>
      <c r="M199" s="1" t="s">
        <v>186</v>
      </c>
      <c r="N199" s="1" t="s">
        <v>119</v>
      </c>
      <c r="O199" s="1" t="s">
        <v>143</v>
      </c>
      <c r="P199" s="1">
        <v>0</v>
      </c>
      <c r="Q199" s="1">
        <v>0</v>
      </c>
      <c r="R199" s="2">
        <v>42016</v>
      </c>
      <c r="S199" s="1" t="s">
        <v>139</v>
      </c>
      <c r="T199" s="1" t="s">
        <v>63</v>
      </c>
      <c r="U199" s="1" t="s">
        <v>213</v>
      </c>
      <c r="V199" s="1" t="s">
        <v>94</v>
      </c>
      <c r="W199" s="1" t="s">
        <v>114</v>
      </c>
      <c r="X199" s="1" t="s">
        <v>88</v>
      </c>
      <c r="Y199" s="1" t="s">
        <v>377</v>
      </c>
      <c r="Z199" s="1">
        <v>6</v>
      </c>
      <c r="AA199" s="1">
        <v>1</v>
      </c>
      <c r="AB199" s="1" t="s">
        <v>54</v>
      </c>
      <c r="AC199" s="1">
        <v>0</v>
      </c>
      <c r="AD199" s="1">
        <v>3</v>
      </c>
      <c r="AE199" s="1" t="s">
        <v>63</v>
      </c>
      <c r="AF199" s="1">
        <v>5200</v>
      </c>
      <c r="AG199" s="1">
        <v>650</v>
      </c>
      <c r="AH199" s="1">
        <v>650</v>
      </c>
      <c r="AI199" s="1">
        <v>3900</v>
      </c>
      <c r="AJ199" s="1" t="s">
        <v>96</v>
      </c>
      <c r="AK199" s="1" t="s">
        <v>149</v>
      </c>
      <c r="AL199" s="1">
        <v>2006</v>
      </c>
      <c r="AM199" s="1" t="s">
        <v>83</v>
      </c>
    </row>
    <row r="200" spans="1:39" x14ac:dyDescent="0.25">
      <c r="A200" s="1">
        <v>328</v>
      </c>
      <c r="B200" s="1">
        <v>48</v>
      </c>
      <c r="C200" s="1">
        <v>630226</v>
      </c>
      <c r="D200" s="2">
        <v>38696</v>
      </c>
      <c r="E200" s="1" t="s">
        <v>84</v>
      </c>
      <c r="F200" s="1" t="s">
        <v>41</v>
      </c>
      <c r="G200" s="1">
        <v>500</v>
      </c>
      <c r="H200" s="1">
        <v>1411.43</v>
      </c>
      <c r="I200" s="1">
        <v>0</v>
      </c>
      <c r="J200" s="1">
        <v>464874</v>
      </c>
      <c r="K200" s="1" t="s">
        <v>42</v>
      </c>
      <c r="L200" s="1" t="s">
        <v>125</v>
      </c>
      <c r="M200" s="1" t="s">
        <v>85</v>
      </c>
      <c r="N200" s="1" t="s">
        <v>99</v>
      </c>
      <c r="O200" s="1" t="s">
        <v>75</v>
      </c>
      <c r="P200" s="1">
        <v>45100</v>
      </c>
      <c r="Q200" s="1">
        <v>-32800</v>
      </c>
      <c r="R200" s="2">
        <v>42020</v>
      </c>
      <c r="S200" s="1" t="s">
        <v>47</v>
      </c>
      <c r="T200" s="1" t="s">
        <v>87</v>
      </c>
      <c r="U200" s="1" t="s">
        <v>49</v>
      </c>
      <c r="V200" s="1" t="s">
        <v>137</v>
      </c>
      <c r="W200" s="1" t="s">
        <v>78</v>
      </c>
      <c r="X200" s="1" t="s">
        <v>66</v>
      </c>
      <c r="Y200" s="1" t="s">
        <v>378</v>
      </c>
      <c r="Z200" s="1">
        <v>17</v>
      </c>
      <c r="AA200" s="1">
        <v>1</v>
      </c>
      <c r="AB200" s="1" t="s">
        <v>54</v>
      </c>
      <c r="AC200" s="1">
        <v>2</v>
      </c>
      <c r="AD200" s="1">
        <v>1</v>
      </c>
      <c r="AE200" s="1" t="s">
        <v>80</v>
      </c>
      <c r="AF200" s="1">
        <v>59400</v>
      </c>
      <c r="AG200" s="1">
        <v>5940</v>
      </c>
      <c r="AH200" s="1">
        <v>11880</v>
      </c>
      <c r="AI200" s="1">
        <v>41580</v>
      </c>
      <c r="AJ200" s="1" t="s">
        <v>210</v>
      </c>
      <c r="AK200" s="1" t="s">
        <v>211</v>
      </c>
      <c r="AL200" s="1">
        <v>2014</v>
      </c>
      <c r="AM200" s="1" t="s">
        <v>83</v>
      </c>
    </row>
    <row r="201" spans="1:39" x14ac:dyDescent="0.25">
      <c r="A201" s="1">
        <v>285</v>
      </c>
      <c r="B201" s="1">
        <v>43</v>
      </c>
      <c r="C201" s="1">
        <v>171254</v>
      </c>
      <c r="D201" s="2">
        <v>34645</v>
      </c>
      <c r="E201" s="1" t="s">
        <v>40</v>
      </c>
      <c r="F201" s="1" t="s">
        <v>70</v>
      </c>
      <c r="G201" s="1">
        <v>2000</v>
      </c>
      <c r="H201" s="1">
        <v>1512.58</v>
      </c>
      <c r="I201" s="1">
        <v>0</v>
      </c>
      <c r="J201" s="1">
        <v>452496</v>
      </c>
      <c r="K201" s="1" t="s">
        <v>71</v>
      </c>
      <c r="L201" s="1" t="s">
        <v>142</v>
      </c>
      <c r="M201" s="1" t="s">
        <v>73</v>
      </c>
      <c r="N201" s="1" t="s">
        <v>166</v>
      </c>
      <c r="O201" s="1" t="s">
        <v>61</v>
      </c>
      <c r="P201" s="1">
        <v>47600</v>
      </c>
      <c r="Q201" s="1">
        <v>0</v>
      </c>
      <c r="R201" s="2">
        <v>42017</v>
      </c>
      <c r="S201" s="1" t="s">
        <v>62</v>
      </c>
      <c r="T201" s="1" t="s">
        <v>63</v>
      </c>
      <c r="U201" s="1" t="s">
        <v>64</v>
      </c>
      <c r="V201" s="1" t="s">
        <v>50</v>
      </c>
      <c r="W201" s="1" t="s">
        <v>51</v>
      </c>
      <c r="X201" s="1" t="s">
        <v>88</v>
      </c>
      <c r="Y201" s="1" t="s">
        <v>379</v>
      </c>
      <c r="Z201" s="1">
        <v>7</v>
      </c>
      <c r="AA201" s="1">
        <v>1</v>
      </c>
      <c r="AB201" s="1" t="s">
        <v>63</v>
      </c>
      <c r="AC201" s="1">
        <v>1</v>
      </c>
      <c r="AD201" s="1">
        <v>1</v>
      </c>
      <c r="AE201" s="1" t="s">
        <v>63</v>
      </c>
      <c r="AF201" s="1">
        <v>2520</v>
      </c>
      <c r="AG201" s="1">
        <v>280</v>
      </c>
      <c r="AH201" s="1">
        <v>280</v>
      </c>
      <c r="AI201" s="1">
        <v>1960</v>
      </c>
      <c r="AJ201" s="1" t="s">
        <v>188</v>
      </c>
      <c r="AK201" s="1" t="s">
        <v>189</v>
      </c>
      <c r="AL201" s="1">
        <v>1997</v>
      </c>
      <c r="AM201" s="1" t="s">
        <v>83</v>
      </c>
    </row>
    <row r="202" spans="1:39" x14ac:dyDescent="0.25">
      <c r="A202" s="1">
        <v>30</v>
      </c>
      <c r="B202" s="1">
        <v>31</v>
      </c>
      <c r="C202" s="1">
        <v>247116</v>
      </c>
      <c r="D202" s="2">
        <v>41062</v>
      </c>
      <c r="E202" s="1" t="s">
        <v>84</v>
      </c>
      <c r="F202" s="1" t="s">
        <v>41</v>
      </c>
      <c r="G202" s="1">
        <v>2000</v>
      </c>
      <c r="H202" s="1">
        <v>1153.3499999999999</v>
      </c>
      <c r="I202" s="1">
        <v>0</v>
      </c>
      <c r="J202" s="1">
        <v>430714</v>
      </c>
      <c r="K202" s="1" t="s">
        <v>42</v>
      </c>
      <c r="L202" s="1" t="s">
        <v>72</v>
      </c>
      <c r="M202" s="1" t="s">
        <v>44</v>
      </c>
      <c r="N202" s="1" t="s">
        <v>113</v>
      </c>
      <c r="O202" s="1" t="s">
        <v>143</v>
      </c>
      <c r="P202" s="1">
        <v>0</v>
      </c>
      <c r="Q202" s="1">
        <v>0</v>
      </c>
      <c r="R202" s="2">
        <v>42037</v>
      </c>
      <c r="S202" s="1" t="s">
        <v>62</v>
      </c>
      <c r="T202" s="1" t="s">
        <v>63</v>
      </c>
      <c r="U202" s="1" t="s">
        <v>213</v>
      </c>
      <c r="V202" s="1" t="s">
        <v>50</v>
      </c>
      <c r="W202" s="1" t="s">
        <v>78</v>
      </c>
      <c r="X202" s="1" t="s">
        <v>123</v>
      </c>
      <c r="Y202" s="1" t="s">
        <v>380</v>
      </c>
      <c r="Z202" s="1">
        <v>9</v>
      </c>
      <c r="AA202" s="1">
        <v>1</v>
      </c>
      <c r="AB202" s="1" t="s">
        <v>80</v>
      </c>
      <c r="AC202" s="1">
        <v>2</v>
      </c>
      <c r="AD202" s="1">
        <v>1</v>
      </c>
      <c r="AE202" s="1" t="s">
        <v>54</v>
      </c>
      <c r="AF202" s="1">
        <v>5760</v>
      </c>
      <c r="AG202" s="1">
        <v>960</v>
      </c>
      <c r="AH202" s="1">
        <v>960</v>
      </c>
      <c r="AI202" s="1">
        <v>3840</v>
      </c>
      <c r="AJ202" s="1" t="s">
        <v>154</v>
      </c>
      <c r="AK202" s="1" t="s">
        <v>164</v>
      </c>
      <c r="AL202" s="1">
        <v>2011</v>
      </c>
      <c r="AM202" s="1" t="s">
        <v>83</v>
      </c>
    </row>
    <row r="203" spans="1:39" x14ac:dyDescent="0.25">
      <c r="A203" s="1">
        <v>342</v>
      </c>
      <c r="B203" s="1">
        <v>49</v>
      </c>
      <c r="C203" s="1">
        <v>505969</v>
      </c>
      <c r="D203" s="2">
        <v>35892</v>
      </c>
      <c r="E203" s="1" t="s">
        <v>40</v>
      </c>
      <c r="F203" s="1" t="s">
        <v>41</v>
      </c>
      <c r="G203" s="1">
        <v>500</v>
      </c>
      <c r="H203" s="1">
        <v>1722.95</v>
      </c>
      <c r="I203" s="1">
        <v>0</v>
      </c>
      <c r="J203" s="1">
        <v>472634</v>
      </c>
      <c r="K203" s="1" t="s">
        <v>42</v>
      </c>
      <c r="L203" s="1" t="s">
        <v>72</v>
      </c>
      <c r="M203" s="1" t="s">
        <v>146</v>
      </c>
      <c r="N203" s="1" t="s">
        <v>107</v>
      </c>
      <c r="O203" s="1" t="s">
        <v>143</v>
      </c>
      <c r="P203" s="1">
        <v>63100</v>
      </c>
      <c r="Q203" s="1">
        <v>-13800</v>
      </c>
      <c r="R203" s="2">
        <v>42063</v>
      </c>
      <c r="S203" s="1" t="s">
        <v>47</v>
      </c>
      <c r="T203" s="1" t="s">
        <v>77</v>
      </c>
      <c r="U203" s="1" t="s">
        <v>64</v>
      </c>
      <c r="V203" s="1" t="s">
        <v>100</v>
      </c>
      <c r="W203" s="1" t="s">
        <v>114</v>
      </c>
      <c r="X203" s="1" t="s">
        <v>123</v>
      </c>
      <c r="Y203" s="1" t="s">
        <v>381</v>
      </c>
      <c r="Z203" s="1">
        <v>3</v>
      </c>
      <c r="AA203" s="1">
        <v>1</v>
      </c>
      <c r="AB203" s="1" t="s">
        <v>63</v>
      </c>
      <c r="AC203" s="1">
        <v>2</v>
      </c>
      <c r="AD203" s="1">
        <v>0</v>
      </c>
      <c r="AE203" s="1" t="s">
        <v>54</v>
      </c>
      <c r="AF203" s="1">
        <v>76700</v>
      </c>
      <c r="AG203" s="1">
        <v>7670</v>
      </c>
      <c r="AH203" s="1">
        <v>7670</v>
      </c>
      <c r="AI203" s="1">
        <v>61360</v>
      </c>
      <c r="AJ203" s="1" t="s">
        <v>154</v>
      </c>
      <c r="AK203" s="1" t="s">
        <v>155</v>
      </c>
      <c r="AL203" s="1">
        <v>2006</v>
      </c>
      <c r="AM203" s="1" t="s">
        <v>83</v>
      </c>
    </row>
    <row r="204" spans="1:39" x14ac:dyDescent="0.25">
      <c r="A204" s="1">
        <v>219</v>
      </c>
      <c r="B204" s="1">
        <v>39</v>
      </c>
      <c r="C204" s="1">
        <v>653864</v>
      </c>
      <c r="D204" s="2">
        <v>39197</v>
      </c>
      <c r="E204" s="1" t="s">
        <v>58</v>
      </c>
      <c r="F204" s="1" t="s">
        <v>41</v>
      </c>
      <c r="G204" s="1">
        <v>2000</v>
      </c>
      <c r="H204" s="1">
        <v>1281.07</v>
      </c>
      <c r="I204" s="1">
        <v>7000000</v>
      </c>
      <c r="J204" s="1">
        <v>608371</v>
      </c>
      <c r="K204" s="1" t="s">
        <v>71</v>
      </c>
      <c r="L204" s="1" t="s">
        <v>132</v>
      </c>
      <c r="M204" s="1" t="s">
        <v>136</v>
      </c>
      <c r="N204" s="1" t="s">
        <v>74</v>
      </c>
      <c r="O204" s="1" t="s">
        <v>86</v>
      </c>
      <c r="P204" s="1">
        <v>0</v>
      </c>
      <c r="Q204" s="1">
        <v>0</v>
      </c>
      <c r="R204" s="2">
        <v>42022</v>
      </c>
      <c r="S204" s="1" t="s">
        <v>139</v>
      </c>
      <c r="T204" s="1" t="s">
        <v>63</v>
      </c>
      <c r="U204" s="1" t="s">
        <v>213</v>
      </c>
      <c r="V204" s="1" t="s">
        <v>50</v>
      </c>
      <c r="W204" s="1" t="s">
        <v>78</v>
      </c>
      <c r="X204" s="1" t="s">
        <v>103</v>
      </c>
      <c r="Y204" s="1" t="s">
        <v>382</v>
      </c>
      <c r="Z204" s="1">
        <v>6</v>
      </c>
      <c r="AA204" s="1">
        <v>1</v>
      </c>
      <c r="AB204" s="1" t="s">
        <v>80</v>
      </c>
      <c r="AC204" s="1">
        <v>0</v>
      </c>
      <c r="AD204" s="1">
        <v>2</v>
      </c>
      <c r="AE204" s="1" t="s">
        <v>80</v>
      </c>
      <c r="AF204" s="1">
        <v>5920</v>
      </c>
      <c r="AG204" s="1">
        <v>740</v>
      </c>
      <c r="AH204" s="1">
        <v>740</v>
      </c>
      <c r="AI204" s="1">
        <v>4440</v>
      </c>
      <c r="AJ204" s="1" t="s">
        <v>90</v>
      </c>
      <c r="AK204" s="1" t="s">
        <v>246</v>
      </c>
      <c r="AL204" s="1">
        <v>2015</v>
      </c>
      <c r="AM204" s="1" t="s">
        <v>83</v>
      </c>
    </row>
    <row r="205" spans="1:39" x14ac:dyDescent="0.25">
      <c r="A205" s="1">
        <v>468</v>
      </c>
      <c r="B205" s="1">
        <v>62</v>
      </c>
      <c r="C205" s="1">
        <v>586367</v>
      </c>
      <c r="D205" s="2">
        <v>36707</v>
      </c>
      <c r="E205" s="1" t="s">
        <v>84</v>
      </c>
      <c r="F205" s="1" t="s">
        <v>70</v>
      </c>
      <c r="G205" s="1">
        <v>500</v>
      </c>
      <c r="H205" s="1">
        <v>1011.92</v>
      </c>
      <c r="I205" s="1">
        <v>0</v>
      </c>
      <c r="J205" s="1">
        <v>468168</v>
      </c>
      <c r="K205" s="1" t="s">
        <v>42</v>
      </c>
      <c r="L205" s="1" t="s">
        <v>72</v>
      </c>
      <c r="M205" s="1" t="s">
        <v>59</v>
      </c>
      <c r="N205" s="1" t="s">
        <v>166</v>
      </c>
      <c r="O205" s="1" t="s">
        <v>120</v>
      </c>
      <c r="P205" s="1">
        <v>0</v>
      </c>
      <c r="Q205" s="1">
        <v>0</v>
      </c>
      <c r="R205" s="2">
        <v>42050</v>
      </c>
      <c r="S205" s="1" t="s">
        <v>76</v>
      </c>
      <c r="T205" s="1" t="s">
        <v>77</v>
      </c>
      <c r="U205" s="1" t="s">
        <v>49</v>
      </c>
      <c r="V205" s="1" t="s">
        <v>100</v>
      </c>
      <c r="W205" s="1" t="s">
        <v>51</v>
      </c>
      <c r="X205" s="1" t="s">
        <v>66</v>
      </c>
      <c r="Y205" s="1" t="s">
        <v>383</v>
      </c>
      <c r="Z205" s="1">
        <v>7</v>
      </c>
      <c r="AA205" s="1">
        <v>3</v>
      </c>
      <c r="AB205" s="1" t="s">
        <v>54</v>
      </c>
      <c r="AC205" s="1">
        <v>0</v>
      </c>
      <c r="AD205" s="1">
        <v>3</v>
      </c>
      <c r="AE205" s="1" t="s">
        <v>63</v>
      </c>
      <c r="AG205" s="1">
        <v>7150</v>
      </c>
      <c r="AH205" s="1">
        <v>7150</v>
      </c>
      <c r="AI205" s="1">
        <v>50050</v>
      </c>
      <c r="AJ205" s="1" t="s">
        <v>90</v>
      </c>
      <c r="AK205" s="1" t="s">
        <v>91</v>
      </c>
      <c r="AL205" s="1">
        <v>2009</v>
      </c>
      <c r="AM205" s="1" t="s">
        <v>83</v>
      </c>
    </row>
    <row r="206" spans="1:39" x14ac:dyDescent="0.25">
      <c r="A206" s="1">
        <v>241</v>
      </c>
      <c r="B206" s="1">
        <v>39</v>
      </c>
      <c r="C206" s="1">
        <v>896890</v>
      </c>
      <c r="D206" s="2">
        <v>35220</v>
      </c>
      <c r="E206" s="1" t="s">
        <v>84</v>
      </c>
      <c r="F206" s="1" t="s">
        <v>41</v>
      </c>
      <c r="G206" s="1">
        <v>2000</v>
      </c>
      <c r="H206" s="1">
        <v>1042.26</v>
      </c>
      <c r="I206" s="1">
        <v>0</v>
      </c>
      <c r="J206" s="1">
        <v>464107</v>
      </c>
      <c r="K206" s="1" t="s">
        <v>42</v>
      </c>
      <c r="L206" s="1" t="s">
        <v>162</v>
      </c>
      <c r="M206" s="1" t="s">
        <v>73</v>
      </c>
      <c r="N206" s="1" t="s">
        <v>171</v>
      </c>
      <c r="O206" s="1" t="s">
        <v>46</v>
      </c>
      <c r="P206" s="1">
        <v>0</v>
      </c>
      <c r="Q206" s="1">
        <v>0</v>
      </c>
      <c r="R206" s="2">
        <v>42035</v>
      </c>
      <c r="S206" s="1" t="s">
        <v>76</v>
      </c>
      <c r="T206" s="1" t="s">
        <v>77</v>
      </c>
      <c r="U206" s="1" t="s">
        <v>108</v>
      </c>
      <c r="V206" s="1" t="s">
        <v>137</v>
      </c>
      <c r="W206" s="1" t="s">
        <v>114</v>
      </c>
      <c r="X206" s="1" t="s">
        <v>128</v>
      </c>
      <c r="Y206" s="1" t="s">
        <v>384</v>
      </c>
      <c r="Z206" s="1">
        <v>21</v>
      </c>
      <c r="AA206" s="1">
        <v>3</v>
      </c>
      <c r="AB206" s="1" t="s">
        <v>80</v>
      </c>
      <c r="AC206" s="1">
        <v>1</v>
      </c>
      <c r="AD206" s="1">
        <v>2</v>
      </c>
      <c r="AE206" s="1" t="s">
        <v>63</v>
      </c>
      <c r="AF206" s="1">
        <v>19080</v>
      </c>
      <c r="AG206" s="1">
        <v>4240</v>
      </c>
      <c r="AH206" s="1">
        <v>2120</v>
      </c>
      <c r="AI206" s="1">
        <v>12720</v>
      </c>
      <c r="AJ206" s="1" t="s">
        <v>55</v>
      </c>
      <c r="AK206" s="1">
        <v>93</v>
      </c>
      <c r="AL206" s="1">
        <v>1995</v>
      </c>
      <c r="AM206" s="1" t="s">
        <v>83</v>
      </c>
    </row>
    <row r="207" spans="1:39" x14ac:dyDescent="0.25">
      <c r="A207" s="1">
        <v>223</v>
      </c>
      <c r="B207" s="1">
        <v>43</v>
      </c>
      <c r="C207" s="1">
        <v>650026</v>
      </c>
      <c r="D207" s="2">
        <v>39942</v>
      </c>
      <c r="E207" s="1" t="s">
        <v>40</v>
      </c>
      <c r="F207" s="1" t="s">
        <v>92</v>
      </c>
      <c r="G207" s="1">
        <v>500</v>
      </c>
      <c r="H207" s="1">
        <v>1235.0999999999999</v>
      </c>
      <c r="I207" s="1">
        <v>0</v>
      </c>
      <c r="J207" s="1">
        <v>466959</v>
      </c>
      <c r="K207" s="1" t="s">
        <v>71</v>
      </c>
      <c r="L207" s="1" t="s">
        <v>125</v>
      </c>
      <c r="M207" s="1" t="s">
        <v>98</v>
      </c>
      <c r="N207" s="1" t="s">
        <v>265</v>
      </c>
      <c r="O207" s="1" t="s">
        <v>143</v>
      </c>
      <c r="P207" s="1">
        <v>66400</v>
      </c>
      <c r="Q207" s="1">
        <v>-34400</v>
      </c>
      <c r="R207" s="2">
        <v>42045</v>
      </c>
      <c r="S207" s="1" t="s">
        <v>47</v>
      </c>
      <c r="T207" s="1" t="s">
        <v>77</v>
      </c>
      <c r="U207" s="1" t="s">
        <v>64</v>
      </c>
      <c r="V207" s="1" t="s">
        <v>50</v>
      </c>
      <c r="W207" s="1" t="s">
        <v>51</v>
      </c>
      <c r="X207" s="1" t="s">
        <v>103</v>
      </c>
      <c r="Y207" s="1" t="s">
        <v>385</v>
      </c>
      <c r="Z207" s="1">
        <v>14</v>
      </c>
      <c r="AA207" s="1">
        <v>1</v>
      </c>
      <c r="AB207" s="1" t="s">
        <v>80</v>
      </c>
      <c r="AC207" s="1">
        <v>2</v>
      </c>
      <c r="AD207" s="1">
        <v>1</v>
      </c>
      <c r="AE207" s="1" t="s">
        <v>80</v>
      </c>
      <c r="AF207" s="1">
        <v>54400</v>
      </c>
      <c r="AG207" s="1">
        <v>5440</v>
      </c>
      <c r="AH207" s="1">
        <v>5440</v>
      </c>
      <c r="AI207" s="1">
        <v>43520</v>
      </c>
      <c r="AJ207" s="1" t="s">
        <v>188</v>
      </c>
      <c r="AK207" s="1" t="s">
        <v>202</v>
      </c>
      <c r="AL207" s="1">
        <v>2011</v>
      </c>
      <c r="AM207" s="1" t="s">
        <v>83</v>
      </c>
    </row>
    <row r="208" spans="1:39" x14ac:dyDescent="0.25">
      <c r="A208" s="1">
        <v>128</v>
      </c>
      <c r="B208" s="1">
        <v>32</v>
      </c>
      <c r="C208" s="1">
        <v>547744</v>
      </c>
      <c r="D208" s="2">
        <v>37080</v>
      </c>
      <c r="E208" s="1" t="s">
        <v>40</v>
      </c>
      <c r="F208" s="1" t="s">
        <v>70</v>
      </c>
      <c r="G208" s="1">
        <v>2000</v>
      </c>
      <c r="H208" s="1">
        <v>768.91</v>
      </c>
      <c r="I208" s="1">
        <v>0</v>
      </c>
      <c r="J208" s="1">
        <v>443522</v>
      </c>
      <c r="K208" s="1" t="s">
        <v>71</v>
      </c>
      <c r="L208" s="1" t="s">
        <v>142</v>
      </c>
      <c r="M208" s="1" t="s">
        <v>73</v>
      </c>
      <c r="N208" s="1" t="s">
        <v>169</v>
      </c>
      <c r="O208" s="1" t="s">
        <v>61</v>
      </c>
      <c r="P208" s="1">
        <v>0</v>
      </c>
      <c r="Q208" s="1">
        <v>-39300</v>
      </c>
      <c r="R208" s="2">
        <v>42061</v>
      </c>
      <c r="S208" s="1" t="s">
        <v>47</v>
      </c>
      <c r="T208" s="1" t="s">
        <v>77</v>
      </c>
      <c r="U208" s="1" t="s">
        <v>108</v>
      </c>
      <c r="V208" s="1" t="s">
        <v>100</v>
      </c>
      <c r="W208" s="1" t="s">
        <v>51</v>
      </c>
      <c r="X208" s="1" t="s">
        <v>52</v>
      </c>
      <c r="Y208" s="1" t="s">
        <v>386</v>
      </c>
      <c r="Z208" s="1">
        <v>0</v>
      </c>
      <c r="AA208" s="1">
        <v>1</v>
      </c>
      <c r="AB208" s="1" t="s">
        <v>63</v>
      </c>
      <c r="AC208" s="1">
        <v>1</v>
      </c>
      <c r="AD208" s="1">
        <v>0</v>
      </c>
      <c r="AE208" s="1" t="s">
        <v>80</v>
      </c>
      <c r="AF208" s="1">
        <v>59800</v>
      </c>
      <c r="AG208" s="1">
        <v>5980</v>
      </c>
      <c r="AH208" s="1">
        <v>5980</v>
      </c>
      <c r="AI208" s="1">
        <v>47840</v>
      </c>
      <c r="AJ208" s="1" t="s">
        <v>130</v>
      </c>
      <c r="AK208" s="1" t="s">
        <v>131</v>
      </c>
      <c r="AL208" s="1">
        <v>1999</v>
      </c>
      <c r="AM208" s="1" t="s">
        <v>57</v>
      </c>
    </row>
    <row r="209" spans="1:39" x14ac:dyDescent="0.25">
      <c r="A209" s="1">
        <v>124</v>
      </c>
      <c r="B209" s="1">
        <v>29</v>
      </c>
      <c r="C209" s="1">
        <v>598124</v>
      </c>
      <c r="D209" s="2">
        <v>34232</v>
      </c>
      <c r="E209" s="1" t="s">
        <v>40</v>
      </c>
      <c r="F209" s="1" t="s">
        <v>92</v>
      </c>
      <c r="G209" s="1">
        <v>500</v>
      </c>
      <c r="H209" s="1">
        <v>1301.72</v>
      </c>
      <c r="I209" s="1">
        <v>0</v>
      </c>
      <c r="J209" s="1">
        <v>441726</v>
      </c>
      <c r="K209" s="1" t="s">
        <v>42</v>
      </c>
      <c r="L209" s="1" t="s">
        <v>125</v>
      </c>
      <c r="M209" s="1" t="s">
        <v>160</v>
      </c>
      <c r="N209" s="1" t="s">
        <v>113</v>
      </c>
      <c r="O209" s="1" t="s">
        <v>46</v>
      </c>
      <c r="P209" s="1">
        <v>0</v>
      </c>
      <c r="Q209" s="1">
        <v>0</v>
      </c>
      <c r="R209" s="2">
        <v>42060</v>
      </c>
      <c r="S209" s="1" t="s">
        <v>76</v>
      </c>
      <c r="T209" s="1" t="s">
        <v>48</v>
      </c>
      <c r="U209" s="1" t="s">
        <v>49</v>
      </c>
      <c r="V209" s="1" t="s">
        <v>50</v>
      </c>
      <c r="W209" s="1" t="s">
        <v>65</v>
      </c>
      <c r="X209" s="1" t="s">
        <v>103</v>
      </c>
      <c r="Y209" s="1" t="s">
        <v>387</v>
      </c>
      <c r="Z209" s="1">
        <v>14</v>
      </c>
      <c r="AA209" s="1">
        <v>3</v>
      </c>
      <c r="AB209" s="1" t="s">
        <v>63</v>
      </c>
      <c r="AC209" s="1">
        <v>0</v>
      </c>
      <c r="AD209" s="1">
        <v>3</v>
      </c>
      <c r="AE209" s="1" t="s">
        <v>54</v>
      </c>
      <c r="AF209" s="1">
        <v>72000</v>
      </c>
      <c r="AG209" s="1">
        <v>7200</v>
      </c>
      <c r="AH209" s="1">
        <v>7200</v>
      </c>
      <c r="AI209" s="1">
        <v>57600</v>
      </c>
      <c r="AJ209" s="1" t="s">
        <v>110</v>
      </c>
      <c r="AK209" s="1" t="s">
        <v>135</v>
      </c>
      <c r="AL209" s="1">
        <v>2005</v>
      </c>
      <c r="AM209" s="1" t="s">
        <v>83</v>
      </c>
    </row>
    <row r="210" spans="1:39" x14ac:dyDescent="0.25">
      <c r="A210" s="1">
        <v>343</v>
      </c>
      <c r="B210" s="1">
        <v>48</v>
      </c>
      <c r="C210" s="1">
        <v>436126</v>
      </c>
      <c r="D210" s="2">
        <v>40120</v>
      </c>
      <c r="E210" s="1" t="s">
        <v>58</v>
      </c>
      <c r="F210" s="1" t="s">
        <v>41</v>
      </c>
      <c r="G210" s="1">
        <v>500</v>
      </c>
      <c r="H210" s="1">
        <v>1451.54</v>
      </c>
      <c r="I210" s="1">
        <v>3000000</v>
      </c>
      <c r="J210" s="1">
        <v>473412</v>
      </c>
      <c r="K210" s="1" t="s">
        <v>42</v>
      </c>
      <c r="L210" s="1" t="s">
        <v>162</v>
      </c>
      <c r="M210" s="1" t="s">
        <v>186</v>
      </c>
      <c r="N210" s="1" t="s">
        <v>150</v>
      </c>
      <c r="O210" s="1" t="s">
        <v>46</v>
      </c>
      <c r="P210" s="1">
        <v>0</v>
      </c>
      <c r="Q210" s="1">
        <v>0</v>
      </c>
      <c r="R210" s="2">
        <v>42012</v>
      </c>
      <c r="S210" s="1" t="s">
        <v>76</v>
      </c>
      <c r="T210" s="1" t="s">
        <v>48</v>
      </c>
      <c r="U210" s="1" t="s">
        <v>108</v>
      </c>
      <c r="V210" s="1" t="s">
        <v>50</v>
      </c>
      <c r="W210" s="1" t="s">
        <v>51</v>
      </c>
      <c r="X210" s="1" t="s">
        <v>66</v>
      </c>
      <c r="Y210" s="1" t="s">
        <v>388</v>
      </c>
      <c r="Z210" s="1">
        <v>13</v>
      </c>
      <c r="AA210" s="1">
        <v>4</v>
      </c>
      <c r="AB210" s="1" t="s">
        <v>80</v>
      </c>
      <c r="AC210" s="1">
        <v>2</v>
      </c>
      <c r="AD210" s="1">
        <v>3</v>
      </c>
      <c r="AE210" s="1" t="s">
        <v>80</v>
      </c>
      <c r="AF210" s="1">
        <v>65070</v>
      </c>
      <c r="AG210" s="1">
        <v>7230</v>
      </c>
      <c r="AH210" s="1">
        <v>14460</v>
      </c>
      <c r="AI210" s="1">
        <v>43380</v>
      </c>
      <c r="AJ210" s="1" t="s">
        <v>68</v>
      </c>
      <c r="AK210" s="1" t="s">
        <v>194</v>
      </c>
      <c r="AL210" s="1">
        <v>2003</v>
      </c>
      <c r="AM210" s="1" t="s">
        <v>83</v>
      </c>
    </row>
    <row r="211" spans="1:39" x14ac:dyDescent="0.25">
      <c r="A211" s="1">
        <v>404</v>
      </c>
      <c r="B211" s="1">
        <v>53</v>
      </c>
      <c r="C211" s="1">
        <v>739447</v>
      </c>
      <c r="D211" s="2">
        <v>41983</v>
      </c>
      <c r="E211" s="1" t="s">
        <v>58</v>
      </c>
      <c r="F211" s="1" t="s">
        <v>41</v>
      </c>
      <c r="G211" s="1">
        <v>500</v>
      </c>
      <c r="H211" s="1">
        <v>767.14</v>
      </c>
      <c r="I211" s="1">
        <v>0</v>
      </c>
      <c r="J211" s="1">
        <v>466201</v>
      </c>
      <c r="K211" s="1" t="s">
        <v>42</v>
      </c>
      <c r="L211" s="1" t="s">
        <v>93</v>
      </c>
      <c r="M211" s="1" t="s">
        <v>73</v>
      </c>
      <c r="N211" s="1" t="s">
        <v>60</v>
      </c>
      <c r="O211" s="1" t="s">
        <v>143</v>
      </c>
      <c r="P211" s="1">
        <v>25500</v>
      </c>
      <c r="Q211" s="1">
        <v>-36700</v>
      </c>
      <c r="R211" s="2">
        <v>42018</v>
      </c>
      <c r="S211" s="1" t="s">
        <v>139</v>
      </c>
      <c r="T211" s="1" t="s">
        <v>63</v>
      </c>
      <c r="U211" s="1" t="s">
        <v>213</v>
      </c>
      <c r="V211" s="1" t="s">
        <v>50</v>
      </c>
      <c r="W211" s="1" t="s">
        <v>114</v>
      </c>
      <c r="X211" s="1" t="s">
        <v>52</v>
      </c>
      <c r="Y211" s="1" t="s">
        <v>389</v>
      </c>
      <c r="Z211" s="1">
        <v>8</v>
      </c>
      <c r="AA211" s="1">
        <v>1</v>
      </c>
      <c r="AB211" s="1" t="s">
        <v>80</v>
      </c>
      <c r="AC211" s="1">
        <v>0</v>
      </c>
      <c r="AD211" s="1">
        <v>1</v>
      </c>
      <c r="AE211" s="1" t="s">
        <v>80</v>
      </c>
      <c r="AF211" s="1">
        <v>8800</v>
      </c>
      <c r="AG211" s="1">
        <v>1760</v>
      </c>
      <c r="AH211" s="1">
        <v>880</v>
      </c>
      <c r="AI211" s="1">
        <v>6160</v>
      </c>
      <c r="AJ211" s="1" t="s">
        <v>154</v>
      </c>
      <c r="AK211" s="1" t="s">
        <v>155</v>
      </c>
      <c r="AL211" s="1">
        <v>2002</v>
      </c>
      <c r="AM211" s="1" t="s">
        <v>83</v>
      </c>
    </row>
    <row r="212" spans="1:39" x14ac:dyDescent="0.25">
      <c r="A212" s="1">
        <v>63</v>
      </c>
      <c r="B212" s="1">
        <v>24</v>
      </c>
      <c r="C212" s="1">
        <v>427484</v>
      </c>
      <c r="D212" s="2">
        <v>34342</v>
      </c>
      <c r="E212" s="1" t="s">
        <v>40</v>
      </c>
      <c r="F212" s="1" t="s">
        <v>41</v>
      </c>
      <c r="G212" s="1">
        <v>2000</v>
      </c>
      <c r="H212" s="1">
        <v>1620.89</v>
      </c>
      <c r="I212" s="1">
        <v>0</v>
      </c>
      <c r="J212" s="1">
        <v>469621</v>
      </c>
      <c r="K212" s="1" t="s">
        <v>71</v>
      </c>
      <c r="L212" s="1" t="s">
        <v>132</v>
      </c>
      <c r="M212" s="1" t="s">
        <v>160</v>
      </c>
      <c r="N212" s="1" t="s">
        <v>147</v>
      </c>
      <c r="O212" s="1" t="s">
        <v>61</v>
      </c>
      <c r="P212" s="1">
        <v>0</v>
      </c>
      <c r="Q212" s="1">
        <v>0</v>
      </c>
      <c r="R212" s="2">
        <v>42038</v>
      </c>
      <c r="S212" s="1" t="s">
        <v>62</v>
      </c>
      <c r="T212" s="1" t="s">
        <v>63</v>
      </c>
      <c r="U212" s="1" t="s">
        <v>64</v>
      </c>
      <c r="V212" s="1" t="s">
        <v>50</v>
      </c>
      <c r="W212" s="1" t="s">
        <v>122</v>
      </c>
      <c r="X212" s="1" t="s">
        <v>123</v>
      </c>
      <c r="Y212" s="1" t="s">
        <v>390</v>
      </c>
      <c r="Z212" s="1">
        <v>7</v>
      </c>
      <c r="AA212" s="1">
        <v>1</v>
      </c>
      <c r="AB212" s="1" t="s">
        <v>80</v>
      </c>
      <c r="AC212" s="1">
        <v>2</v>
      </c>
      <c r="AD212" s="1">
        <v>0</v>
      </c>
      <c r="AE212" s="1" t="s">
        <v>80</v>
      </c>
      <c r="AF212" s="1">
        <v>6120</v>
      </c>
      <c r="AG212" s="1">
        <v>1020</v>
      </c>
      <c r="AH212" s="1">
        <v>1020</v>
      </c>
      <c r="AI212" s="1">
        <v>4080</v>
      </c>
      <c r="AJ212" s="1" t="s">
        <v>116</v>
      </c>
      <c r="AK212" s="1" t="s">
        <v>184</v>
      </c>
      <c r="AL212" s="1">
        <v>2015</v>
      </c>
      <c r="AM212" s="1" t="s">
        <v>83</v>
      </c>
    </row>
    <row r="213" spans="1:39" x14ac:dyDescent="0.25">
      <c r="A213" s="1">
        <v>210</v>
      </c>
      <c r="B213" s="1">
        <v>37</v>
      </c>
      <c r="C213" s="1">
        <v>218684</v>
      </c>
      <c r="D213" s="2">
        <v>38934</v>
      </c>
      <c r="E213" s="1" t="s">
        <v>58</v>
      </c>
      <c r="F213" s="1" t="s">
        <v>92</v>
      </c>
      <c r="G213" s="1">
        <v>2000</v>
      </c>
      <c r="H213" s="1">
        <v>1048.46</v>
      </c>
      <c r="I213" s="1">
        <v>0</v>
      </c>
      <c r="J213" s="1">
        <v>466676</v>
      </c>
      <c r="K213" s="1" t="s">
        <v>42</v>
      </c>
      <c r="L213" s="1" t="s">
        <v>132</v>
      </c>
      <c r="M213" s="1" t="s">
        <v>118</v>
      </c>
      <c r="N213" s="1" t="s">
        <v>133</v>
      </c>
      <c r="O213" s="1" t="s">
        <v>143</v>
      </c>
      <c r="P213" s="1">
        <v>59900</v>
      </c>
      <c r="Q213" s="1">
        <v>0</v>
      </c>
      <c r="R213" s="2">
        <v>42009</v>
      </c>
      <c r="S213" s="1" t="s">
        <v>62</v>
      </c>
      <c r="T213" s="1" t="s">
        <v>63</v>
      </c>
      <c r="U213" s="1" t="s">
        <v>213</v>
      </c>
      <c r="V213" s="1" t="s">
        <v>94</v>
      </c>
      <c r="W213" s="1" t="s">
        <v>40</v>
      </c>
      <c r="X213" s="1" t="s">
        <v>52</v>
      </c>
      <c r="Y213" s="1" t="s">
        <v>391</v>
      </c>
      <c r="Z213" s="1">
        <v>9</v>
      </c>
      <c r="AA213" s="1">
        <v>1</v>
      </c>
      <c r="AB213" s="1" t="s">
        <v>63</v>
      </c>
      <c r="AC213" s="1">
        <v>1</v>
      </c>
      <c r="AD213" s="1">
        <v>2</v>
      </c>
      <c r="AE213" s="1" t="s">
        <v>63</v>
      </c>
      <c r="AF213" s="1">
        <v>7080</v>
      </c>
      <c r="AG213" s="1">
        <v>1180</v>
      </c>
      <c r="AH213" s="1">
        <v>590</v>
      </c>
      <c r="AI213" s="1">
        <v>5310</v>
      </c>
      <c r="AJ213" s="1" t="s">
        <v>81</v>
      </c>
      <c r="AK213" s="1" t="s">
        <v>82</v>
      </c>
      <c r="AL213" s="1">
        <v>1999</v>
      </c>
      <c r="AM213" s="1" t="s">
        <v>83</v>
      </c>
    </row>
    <row r="214" spans="1:39" x14ac:dyDescent="0.25">
      <c r="A214" s="1">
        <v>335</v>
      </c>
      <c r="B214" s="1">
        <v>50</v>
      </c>
      <c r="C214" s="1">
        <v>565564</v>
      </c>
      <c r="D214" s="2">
        <v>39120</v>
      </c>
      <c r="E214" s="1" t="s">
        <v>40</v>
      </c>
      <c r="F214" s="1" t="s">
        <v>70</v>
      </c>
      <c r="G214" s="1">
        <v>1000</v>
      </c>
      <c r="H214" s="1">
        <v>1538.26</v>
      </c>
      <c r="I214" s="1">
        <v>6000000</v>
      </c>
      <c r="J214" s="1">
        <v>615346</v>
      </c>
      <c r="K214" s="1" t="s">
        <v>42</v>
      </c>
      <c r="L214" s="1" t="s">
        <v>132</v>
      </c>
      <c r="M214" s="1" t="s">
        <v>73</v>
      </c>
      <c r="N214" s="1" t="s">
        <v>156</v>
      </c>
      <c r="O214" s="1" t="s">
        <v>61</v>
      </c>
      <c r="P214" s="1">
        <v>62200</v>
      </c>
      <c r="Q214" s="1">
        <v>-31400</v>
      </c>
      <c r="R214" s="2">
        <v>42028</v>
      </c>
      <c r="S214" s="1" t="s">
        <v>76</v>
      </c>
      <c r="T214" s="1" t="s">
        <v>48</v>
      </c>
      <c r="U214" s="1" t="s">
        <v>64</v>
      </c>
      <c r="V214" s="1" t="s">
        <v>137</v>
      </c>
      <c r="W214" s="1" t="s">
        <v>78</v>
      </c>
      <c r="X214" s="1" t="s">
        <v>66</v>
      </c>
      <c r="Y214" s="1" t="s">
        <v>392</v>
      </c>
      <c r="Z214" s="1">
        <v>12</v>
      </c>
      <c r="AA214" s="1">
        <v>3</v>
      </c>
      <c r="AB214" s="1" t="s">
        <v>54</v>
      </c>
      <c r="AC214" s="1">
        <v>2</v>
      </c>
      <c r="AD214" s="1">
        <v>3</v>
      </c>
      <c r="AE214" s="1" t="s">
        <v>54</v>
      </c>
      <c r="AF214" s="1">
        <v>34320</v>
      </c>
      <c r="AG214" s="1">
        <v>8580</v>
      </c>
      <c r="AH214" s="1">
        <v>4290</v>
      </c>
      <c r="AI214" s="1">
        <v>21450</v>
      </c>
      <c r="AJ214" s="1" t="s">
        <v>215</v>
      </c>
      <c r="AK214" s="1" t="s">
        <v>216</v>
      </c>
      <c r="AL214" s="1">
        <v>2009</v>
      </c>
      <c r="AM214" s="1" t="s">
        <v>83</v>
      </c>
    </row>
    <row r="215" spans="1:39" x14ac:dyDescent="0.25">
      <c r="A215" s="1">
        <v>11</v>
      </c>
      <c r="B215" s="1">
        <v>40</v>
      </c>
      <c r="C215" s="1">
        <v>743163</v>
      </c>
      <c r="D215" s="2">
        <v>36990</v>
      </c>
      <c r="E215" s="1" t="s">
        <v>40</v>
      </c>
      <c r="F215" s="1" t="s">
        <v>92</v>
      </c>
      <c r="G215" s="1">
        <v>2000</v>
      </c>
      <c r="H215" s="1">
        <v>1217.69</v>
      </c>
      <c r="I215" s="1">
        <v>0</v>
      </c>
      <c r="J215" s="1">
        <v>440106</v>
      </c>
      <c r="K215" s="1" t="s">
        <v>71</v>
      </c>
      <c r="L215" s="1" t="s">
        <v>43</v>
      </c>
      <c r="M215" s="1" t="s">
        <v>102</v>
      </c>
      <c r="N215" s="1" t="s">
        <v>60</v>
      </c>
      <c r="O215" s="1" t="s">
        <v>120</v>
      </c>
      <c r="P215" s="1">
        <v>24000</v>
      </c>
      <c r="Q215" s="1">
        <v>0</v>
      </c>
      <c r="R215" s="2">
        <v>42030</v>
      </c>
      <c r="S215" s="1" t="s">
        <v>76</v>
      </c>
      <c r="T215" s="1" t="s">
        <v>48</v>
      </c>
      <c r="U215" s="1" t="s">
        <v>49</v>
      </c>
      <c r="V215" s="1" t="s">
        <v>121</v>
      </c>
      <c r="W215" s="1" t="s">
        <v>51</v>
      </c>
      <c r="X215" s="1" t="s">
        <v>103</v>
      </c>
      <c r="Y215" s="1" t="s">
        <v>393</v>
      </c>
      <c r="Z215" s="1">
        <v>6</v>
      </c>
      <c r="AA215" s="1">
        <v>3</v>
      </c>
      <c r="AB215" s="1" t="s">
        <v>63</v>
      </c>
      <c r="AC215" s="1">
        <v>1</v>
      </c>
      <c r="AD215" s="1">
        <v>0</v>
      </c>
      <c r="AE215" s="1" t="s">
        <v>63</v>
      </c>
      <c r="AF215" s="1">
        <v>53460</v>
      </c>
      <c r="AG215" s="1">
        <v>9720</v>
      </c>
      <c r="AH215" s="1">
        <v>9720</v>
      </c>
      <c r="AI215" s="1">
        <v>34020</v>
      </c>
      <c r="AJ215" s="1" t="s">
        <v>81</v>
      </c>
      <c r="AK215" s="1" t="s">
        <v>145</v>
      </c>
      <c r="AL215" s="1">
        <v>2004</v>
      </c>
      <c r="AM215" s="1" t="s">
        <v>57</v>
      </c>
    </row>
    <row r="216" spans="1:39" x14ac:dyDescent="0.25">
      <c r="A216" s="1">
        <v>142</v>
      </c>
      <c r="B216" s="1">
        <v>33</v>
      </c>
      <c r="C216" s="1">
        <v>604614</v>
      </c>
      <c r="D216" s="2">
        <v>34747</v>
      </c>
      <c r="E216" s="1" t="s">
        <v>58</v>
      </c>
      <c r="F216" s="1" t="s">
        <v>70</v>
      </c>
      <c r="G216" s="1">
        <v>2000</v>
      </c>
      <c r="H216" s="1">
        <v>1362.64</v>
      </c>
      <c r="I216" s="1">
        <v>5000000</v>
      </c>
      <c r="J216" s="1">
        <v>450332</v>
      </c>
      <c r="K216" s="1" t="s">
        <v>71</v>
      </c>
      <c r="L216" s="1" t="s">
        <v>162</v>
      </c>
      <c r="M216" s="1" t="s">
        <v>126</v>
      </c>
      <c r="N216" s="1" t="s">
        <v>243</v>
      </c>
      <c r="O216" s="1" t="s">
        <v>120</v>
      </c>
      <c r="P216" s="1">
        <v>0</v>
      </c>
      <c r="Q216" s="1">
        <v>0</v>
      </c>
      <c r="R216" s="2">
        <v>42025</v>
      </c>
      <c r="S216" s="1" t="s">
        <v>47</v>
      </c>
      <c r="T216" s="1" t="s">
        <v>48</v>
      </c>
      <c r="U216" s="1" t="s">
        <v>108</v>
      </c>
      <c r="V216" s="1" t="s">
        <v>121</v>
      </c>
      <c r="W216" s="1" t="s">
        <v>122</v>
      </c>
      <c r="X216" s="1" t="s">
        <v>52</v>
      </c>
      <c r="Y216" s="1" t="s">
        <v>394</v>
      </c>
      <c r="Z216" s="1">
        <v>11</v>
      </c>
      <c r="AA216" s="1">
        <v>1</v>
      </c>
      <c r="AB216" s="1" t="s">
        <v>54</v>
      </c>
      <c r="AC216" s="1">
        <v>1</v>
      </c>
      <c r="AD216" s="1">
        <v>3</v>
      </c>
      <c r="AE216" s="1" t="s">
        <v>63</v>
      </c>
      <c r="AF216" s="1">
        <v>81360</v>
      </c>
      <c r="AG216" s="1">
        <v>6780</v>
      </c>
      <c r="AH216" s="1">
        <v>13560</v>
      </c>
      <c r="AI216" s="1">
        <v>61020</v>
      </c>
      <c r="AJ216" s="1" t="s">
        <v>154</v>
      </c>
      <c r="AK216" s="1" t="s">
        <v>155</v>
      </c>
      <c r="AL216" s="1">
        <v>2009</v>
      </c>
      <c r="AM216" s="1" t="s">
        <v>57</v>
      </c>
    </row>
    <row r="217" spans="1:39" x14ac:dyDescent="0.25">
      <c r="A217" s="1">
        <v>272</v>
      </c>
      <c r="B217" s="1">
        <v>43</v>
      </c>
      <c r="C217" s="1">
        <v>509928</v>
      </c>
      <c r="D217" s="2">
        <v>34905</v>
      </c>
      <c r="E217" s="1" t="s">
        <v>40</v>
      </c>
      <c r="F217" s="1" t="s">
        <v>70</v>
      </c>
      <c r="G217" s="1">
        <v>1000</v>
      </c>
      <c r="H217" s="1">
        <v>1279.1300000000001</v>
      </c>
      <c r="I217" s="1">
        <v>0</v>
      </c>
      <c r="J217" s="1">
        <v>615226</v>
      </c>
      <c r="K217" s="1" t="s">
        <v>42</v>
      </c>
      <c r="L217" s="1" t="s">
        <v>72</v>
      </c>
      <c r="M217" s="1" t="s">
        <v>44</v>
      </c>
      <c r="N217" s="1" t="s">
        <v>99</v>
      </c>
      <c r="O217" s="1" t="s">
        <v>61</v>
      </c>
      <c r="P217" s="1">
        <v>0</v>
      </c>
      <c r="Q217" s="1">
        <v>0</v>
      </c>
      <c r="R217" s="2">
        <v>42041</v>
      </c>
      <c r="S217" s="1" t="s">
        <v>76</v>
      </c>
      <c r="T217" s="1" t="s">
        <v>48</v>
      </c>
      <c r="U217" s="1" t="s">
        <v>64</v>
      </c>
      <c r="V217" s="1" t="s">
        <v>137</v>
      </c>
      <c r="W217" s="1" t="s">
        <v>122</v>
      </c>
      <c r="X217" s="1" t="s">
        <v>103</v>
      </c>
      <c r="Y217" s="1" t="s">
        <v>395</v>
      </c>
      <c r="Z217" s="1">
        <v>5</v>
      </c>
      <c r="AA217" s="1">
        <v>3</v>
      </c>
      <c r="AB217" s="1" t="s">
        <v>63</v>
      </c>
      <c r="AC217" s="1">
        <v>1</v>
      </c>
      <c r="AD217" s="1">
        <v>2</v>
      </c>
      <c r="AE217" s="1" t="s">
        <v>54</v>
      </c>
      <c r="AF217" s="1">
        <v>81070</v>
      </c>
      <c r="AG217" s="1">
        <v>7370</v>
      </c>
      <c r="AH217" s="1">
        <v>14740</v>
      </c>
      <c r="AI217" s="1">
        <v>58960</v>
      </c>
      <c r="AJ217" s="1" t="s">
        <v>110</v>
      </c>
      <c r="AK217" s="1" t="s">
        <v>135</v>
      </c>
      <c r="AL217" s="1">
        <v>2006</v>
      </c>
      <c r="AM217" s="1" t="s">
        <v>57</v>
      </c>
    </row>
    <row r="218" spans="1:39" x14ac:dyDescent="0.25">
      <c r="A218" s="1">
        <v>69</v>
      </c>
      <c r="B218" s="1">
        <v>26</v>
      </c>
      <c r="C218" s="1">
        <v>593390</v>
      </c>
      <c r="D218" s="2">
        <v>38800</v>
      </c>
      <c r="E218" s="1" t="s">
        <v>84</v>
      </c>
      <c r="F218" s="1" t="s">
        <v>70</v>
      </c>
      <c r="G218" s="1">
        <v>2000</v>
      </c>
      <c r="H218" s="1">
        <v>924.72</v>
      </c>
      <c r="I218" s="1">
        <v>0</v>
      </c>
      <c r="J218" s="1">
        <v>437688</v>
      </c>
      <c r="K218" s="1" t="s">
        <v>71</v>
      </c>
      <c r="L218" s="1" t="s">
        <v>132</v>
      </c>
      <c r="M218" s="1" t="s">
        <v>59</v>
      </c>
      <c r="N218" s="1" t="s">
        <v>107</v>
      </c>
      <c r="O218" s="1" t="s">
        <v>86</v>
      </c>
      <c r="P218" s="1">
        <v>0</v>
      </c>
      <c r="Q218" s="1">
        <v>0</v>
      </c>
      <c r="R218" s="2">
        <v>42011</v>
      </c>
      <c r="S218" s="1" t="s">
        <v>47</v>
      </c>
      <c r="T218" s="1" t="s">
        <v>87</v>
      </c>
      <c r="U218" s="1" t="s">
        <v>64</v>
      </c>
      <c r="V218" s="1" t="s">
        <v>100</v>
      </c>
      <c r="W218" s="1" t="s">
        <v>78</v>
      </c>
      <c r="X218" s="1" t="s">
        <v>52</v>
      </c>
      <c r="Y218" s="1" t="s">
        <v>396</v>
      </c>
      <c r="Z218" s="1">
        <v>14</v>
      </c>
      <c r="AA218" s="1">
        <v>1</v>
      </c>
      <c r="AB218" s="1" t="s">
        <v>80</v>
      </c>
      <c r="AC218" s="1">
        <v>2</v>
      </c>
      <c r="AD218" s="1">
        <v>2</v>
      </c>
      <c r="AE218" s="1" t="s">
        <v>80</v>
      </c>
      <c r="AF218" s="1">
        <v>63120</v>
      </c>
      <c r="AG218" s="1">
        <v>5260</v>
      </c>
      <c r="AH218" s="1">
        <v>10520</v>
      </c>
      <c r="AI218" s="1">
        <v>47340</v>
      </c>
      <c r="AJ218" s="1" t="s">
        <v>110</v>
      </c>
      <c r="AK218" s="1" t="s">
        <v>111</v>
      </c>
      <c r="AL218" s="1">
        <v>2008</v>
      </c>
      <c r="AM218" s="1" t="s">
        <v>83</v>
      </c>
    </row>
    <row r="219" spans="1:39" x14ac:dyDescent="0.25">
      <c r="A219" s="1">
        <v>38</v>
      </c>
      <c r="B219" s="1">
        <v>28</v>
      </c>
      <c r="C219" s="1">
        <v>970607</v>
      </c>
      <c r="D219" s="2">
        <v>34786</v>
      </c>
      <c r="E219" s="1" t="s">
        <v>40</v>
      </c>
      <c r="F219" s="1" t="s">
        <v>41</v>
      </c>
      <c r="G219" s="1">
        <v>1000</v>
      </c>
      <c r="H219" s="1">
        <v>1019.44</v>
      </c>
      <c r="I219" s="1">
        <v>0</v>
      </c>
      <c r="J219" s="1">
        <v>437387</v>
      </c>
      <c r="K219" s="1" t="s">
        <v>42</v>
      </c>
      <c r="L219" s="1" t="s">
        <v>125</v>
      </c>
      <c r="M219" s="1" t="s">
        <v>146</v>
      </c>
      <c r="N219" s="1" t="s">
        <v>156</v>
      </c>
      <c r="O219" s="1" t="s">
        <v>143</v>
      </c>
      <c r="P219" s="1">
        <v>0</v>
      </c>
      <c r="Q219" s="1">
        <v>-39700</v>
      </c>
      <c r="R219" s="2">
        <v>42045</v>
      </c>
      <c r="S219" s="1" t="s">
        <v>62</v>
      </c>
      <c r="T219" s="1" t="s">
        <v>63</v>
      </c>
      <c r="U219" s="1" t="s">
        <v>213</v>
      </c>
      <c r="V219" s="1" t="s">
        <v>94</v>
      </c>
      <c r="W219" s="1" t="s">
        <v>122</v>
      </c>
      <c r="X219" s="1" t="s">
        <v>103</v>
      </c>
      <c r="Y219" s="1" t="s">
        <v>397</v>
      </c>
      <c r="Z219" s="1">
        <v>17</v>
      </c>
      <c r="AA219" s="1">
        <v>1</v>
      </c>
      <c r="AB219" s="1" t="s">
        <v>63</v>
      </c>
      <c r="AC219" s="1">
        <v>2</v>
      </c>
      <c r="AD219" s="1">
        <v>1</v>
      </c>
      <c r="AE219" s="1" t="s">
        <v>80</v>
      </c>
      <c r="AF219" s="1">
        <v>7200</v>
      </c>
      <c r="AG219" s="1">
        <v>1440</v>
      </c>
      <c r="AH219" s="1">
        <v>720</v>
      </c>
      <c r="AI219" s="1">
        <v>5040</v>
      </c>
      <c r="AJ219" s="1" t="s">
        <v>188</v>
      </c>
      <c r="AK219" s="1" t="s">
        <v>204</v>
      </c>
      <c r="AL219" s="1">
        <v>2004</v>
      </c>
      <c r="AM219" s="1" t="s">
        <v>83</v>
      </c>
    </row>
    <row r="220" spans="1:39" x14ac:dyDescent="0.25">
      <c r="A220" s="1">
        <v>328</v>
      </c>
      <c r="B220" s="1">
        <v>46</v>
      </c>
      <c r="C220" s="1">
        <v>174701</v>
      </c>
      <c r="D220" s="2">
        <v>35235</v>
      </c>
      <c r="E220" s="1" t="s">
        <v>84</v>
      </c>
      <c r="F220" s="1" t="s">
        <v>92</v>
      </c>
      <c r="G220" s="1">
        <v>500</v>
      </c>
      <c r="H220" s="1">
        <v>1314.6</v>
      </c>
      <c r="I220" s="1">
        <v>0</v>
      </c>
      <c r="J220" s="1">
        <v>458139</v>
      </c>
      <c r="K220" s="1" t="s">
        <v>71</v>
      </c>
      <c r="L220" s="1" t="s">
        <v>43</v>
      </c>
      <c r="M220" s="1" t="s">
        <v>102</v>
      </c>
      <c r="N220" s="1" t="s">
        <v>265</v>
      </c>
      <c r="O220" s="1" t="s">
        <v>143</v>
      </c>
      <c r="P220" s="1">
        <v>24800</v>
      </c>
      <c r="Q220" s="1">
        <v>0</v>
      </c>
      <c r="R220" s="2">
        <v>42058</v>
      </c>
      <c r="S220" s="1" t="s">
        <v>47</v>
      </c>
      <c r="T220" s="1" t="s">
        <v>77</v>
      </c>
      <c r="U220" s="1" t="s">
        <v>108</v>
      </c>
      <c r="V220" s="1" t="s">
        <v>121</v>
      </c>
      <c r="W220" s="1" t="s">
        <v>114</v>
      </c>
      <c r="X220" s="1" t="s">
        <v>123</v>
      </c>
      <c r="Y220" s="1" t="s">
        <v>398</v>
      </c>
      <c r="Z220" s="1">
        <v>0</v>
      </c>
      <c r="AA220" s="1">
        <v>1</v>
      </c>
      <c r="AB220" s="1" t="s">
        <v>63</v>
      </c>
      <c r="AC220" s="1">
        <v>2</v>
      </c>
      <c r="AD220" s="1">
        <v>3</v>
      </c>
      <c r="AE220" s="1" t="s">
        <v>63</v>
      </c>
      <c r="AF220" s="1">
        <v>70290</v>
      </c>
      <c r="AG220" s="1">
        <v>12780</v>
      </c>
      <c r="AH220" s="1">
        <v>6390</v>
      </c>
      <c r="AI220" s="1">
        <v>51120</v>
      </c>
      <c r="AJ220" s="1" t="s">
        <v>55</v>
      </c>
      <c r="AK220" s="1" t="s">
        <v>56</v>
      </c>
      <c r="AL220" s="1">
        <v>1998</v>
      </c>
      <c r="AM220" s="1" t="s">
        <v>57</v>
      </c>
    </row>
    <row r="221" spans="1:39" x14ac:dyDescent="0.25">
      <c r="A221" s="1">
        <v>281</v>
      </c>
      <c r="B221" s="1">
        <v>43</v>
      </c>
      <c r="C221" s="1">
        <v>529398</v>
      </c>
      <c r="D221" s="2">
        <v>34136</v>
      </c>
      <c r="E221" s="1" t="s">
        <v>40</v>
      </c>
      <c r="F221" s="1" t="s">
        <v>70</v>
      </c>
      <c r="G221" s="1">
        <v>1000</v>
      </c>
      <c r="H221" s="1">
        <v>1515.18</v>
      </c>
      <c r="I221" s="1">
        <v>6000000</v>
      </c>
      <c r="J221" s="1">
        <v>443191</v>
      </c>
      <c r="K221" s="1" t="s">
        <v>42</v>
      </c>
      <c r="L221" s="1" t="s">
        <v>142</v>
      </c>
      <c r="M221" s="1" t="s">
        <v>118</v>
      </c>
      <c r="N221" s="1" t="s">
        <v>119</v>
      </c>
      <c r="O221" s="1" t="s">
        <v>61</v>
      </c>
      <c r="P221" s="1">
        <v>0</v>
      </c>
      <c r="Q221" s="1">
        <v>0</v>
      </c>
      <c r="R221" s="2">
        <v>42013</v>
      </c>
      <c r="S221" s="1" t="s">
        <v>76</v>
      </c>
      <c r="T221" s="1" t="s">
        <v>48</v>
      </c>
      <c r="U221" s="1" t="s">
        <v>64</v>
      </c>
      <c r="V221" s="1" t="s">
        <v>100</v>
      </c>
      <c r="W221" s="1" t="s">
        <v>51</v>
      </c>
      <c r="X221" s="1" t="s">
        <v>157</v>
      </c>
      <c r="Y221" s="1" t="s">
        <v>399</v>
      </c>
      <c r="Z221" s="1">
        <v>21</v>
      </c>
      <c r="AA221" s="1">
        <v>3</v>
      </c>
      <c r="AB221" s="1" t="s">
        <v>80</v>
      </c>
      <c r="AC221" s="1">
        <v>1</v>
      </c>
      <c r="AD221" s="1">
        <v>0</v>
      </c>
      <c r="AE221" s="1" t="s">
        <v>80</v>
      </c>
      <c r="AF221" s="1">
        <v>60190</v>
      </c>
      <c r="AG221" s="1">
        <v>9260</v>
      </c>
      <c r="AH221" s="1">
        <v>9260</v>
      </c>
      <c r="AI221" s="1">
        <v>41670</v>
      </c>
      <c r="AJ221" s="1" t="s">
        <v>188</v>
      </c>
      <c r="AK221" s="1" t="s">
        <v>239</v>
      </c>
      <c r="AL221" s="1">
        <v>1999</v>
      </c>
      <c r="AM221" s="1" t="s">
        <v>83</v>
      </c>
    </row>
    <row r="222" spans="1:39" x14ac:dyDescent="0.25">
      <c r="A222" s="1">
        <v>246</v>
      </c>
      <c r="B222" s="1">
        <v>44</v>
      </c>
      <c r="C222" s="1">
        <v>940942</v>
      </c>
      <c r="D222" s="2">
        <v>37083</v>
      </c>
      <c r="E222" s="1" t="s">
        <v>40</v>
      </c>
      <c r="F222" s="1" t="s">
        <v>41</v>
      </c>
      <c r="G222" s="1">
        <v>2000</v>
      </c>
      <c r="H222" s="1">
        <v>1649.18</v>
      </c>
      <c r="I222" s="1">
        <v>0</v>
      </c>
      <c r="J222" s="1">
        <v>613647</v>
      </c>
      <c r="K222" s="1" t="s">
        <v>42</v>
      </c>
      <c r="L222" s="1" t="s">
        <v>142</v>
      </c>
      <c r="M222" s="1" t="s">
        <v>190</v>
      </c>
      <c r="N222" s="1" t="s">
        <v>107</v>
      </c>
      <c r="O222" s="1" t="s">
        <v>61</v>
      </c>
      <c r="P222" s="1">
        <v>0</v>
      </c>
      <c r="Q222" s="1">
        <v>-58600</v>
      </c>
      <c r="R222" s="2">
        <v>42057</v>
      </c>
      <c r="S222" s="1" t="s">
        <v>47</v>
      </c>
      <c r="T222" s="1" t="s">
        <v>87</v>
      </c>
      <c r="U222" s="1" t="s">
        <v>49</v>
      </c>
      <c r="V222" s="1" t="s">
        <v>121</v>
      </c>
      <c r="W222" s="1" t="s">
        <v>78</v>
      </c>
      <c r="X222" s="1" t="s">
        <v>123</v>
      </c>
      <c r="Y222" s="1" t="s">
        <v>400</v>
      </c>
      <c r="Z222" s="1">
        <v>18</v>
      </c>
      <c r="AA222" s="1">
        <v>1</v>
      </c>
      <c r="AB222" s="1" t="s">
        <v>54</v>
      </c>
      <c r="AC222" s="1">
        <v>1</v>
      </c>
      <c r="AD222" s="1">
        <v>2</v>
      </c>
      <c r="AE222" s="1" t="s">
        <v>54</v>
      </c>
      <c r="AF222" s="1">
        <v>61380</v>
      </c>
      <c r="AG222" s="1">
        <v>11160</v>
      </c>
      <c r="AH222" s="1">
        <v>5580</v>
      </c>
      <c r="AI222" s="1">
        <v>44640</v>
      </c>
      <c r="AJ222" s="1" t="s">
        <v>210</v>
      </c>
      <c r="AK222" s="1" t="s">
        <v>211</v>
      </c>
      <c r="AL222" s="1">
        <v>2009</v>
      </c>
      <c r="AM222" s="1" t="s">
        <v>57</v>
      </c>
    </row>
    <row r="223" spans="1:39" x14ac:dyDescent="0.25">
      <c r="A223" s="1">
        <v>298</v>
      </c>
      <c r="B223" s="1">
        <v>49</v>
      </c>
      <c r="C223" s="1">
        <v>442677</v>
      </c>
      <c r="D223" s="2">
        <v>39774</v>
      </c>
      <c r="E223" s="1" t="s">
        <v>40</v>
      </c>
      <c r="F223" s="1" t="s">
        <v>41</v>
      </c>
      <c r="G223" s="1">
        <v>500</v>
      </c>
      <c r="H223" s="1">
        <v>1451.01</v>
      </c>
      <c r="I223" s="1">
        <v>0</v>
      </c>
      <c r="J223" s="1">
        <v>460820</v>
      </c>
      <c r="K223" s="1" t="s">
        <v>71</v>
      </c>
      <c r="L223" s="1" t="s">
        <v>142</v>
      </c>
      <c r="M223" s="1" t="s">
        <v>112</v>
      </c>
      <c r="N223" s="1" t="s">
        <v>265</v>
      </c>
      <c r="O223" s="1" t="s">
        <v>75</v>
      </c>
      <c r="P223" s="1">
        <v>47800</v>
      </c>
      <c r="Q223" s="1">
        <v>0</v>
      </c>
      <c r="R223" s="2">
        <v>42056</v>
      </c>
      <c r="S223" s="1" t="s">
        <v>47</v>
      </c>
      <c r="T223" s="1" t="s">
        <v>87</v>
      </c>
      <c r="U223" s="1" t="s">
        <v>64</v>
      </c>
      <c r="V223" s="1" t="s">
        <v>137</v>
      </c>
      <c r="W223" s="1" t="s">
        <v>78</v>
      </c>
      <c r="X223" s="1" t="s">
        <v>103</v>
      </c>
      <c r="Y223" s="1" t="s">
        <v>401</v>
      </c>
      <c r="Z223" s="1">
        <v>17</v>
      </c>
      <c r="AA223" s="1">
        <v>1</v>
      </c>
      <c r="AB223" s="1" t="s">
        <v>80</v>
      </c>
      <c r="AC223" s="1">
        <v>2</v>
      </c>
      <c r="AD223" s="1">
        <v>2</v>
      </c>
      <c r="AE223" s="1" t="s">
        <v>80</v>
      </c>
      <c r="AF223" s="1">
        <v>28100</v>
      </c>
      <c r="AG223" s="1">
        <v>2810</v>
      </c>
      <c r="AH223" s="1">
        <v>5620</v>
      </c>
      <c r="AI223" s="1">
        <v>19670</v>
      </c>
      <c r="AJ223" s="1" t="s">
        <v>198</v>
      </c>
      <c r="AK223" s="1" t="s">
        <v>376</v>
      </c>
      <c r="AL223" s="1">
        <v>2012</v>
      </c>
      <c r="AM223" s="1" t="s">
        <v>83</v>
      </c>
    </row>
    <row r="224" spans="1:39" x14ac:dyDescent="0.25">
      <c r="A224" s="1">
        <v>330</v>
      </c>
      <c r="B224" s="1">
        <v>50</v>
      </c>
      <c r="C224" s="1">
        <v>365364</v>
      </c>
      <c r="D224" s="2">
        <v>37618</v>
      </c>
      <c r="E224" s="1" t="s">
        <v>84</v>
      </c>
      <c r="F224" s="1" t="s">
        <v>92</v>
      </c>
      <c r="G224" s="1">
        <v>1000</v>
      </c>
      <c r="H224" s="1">
        <v>978.46</v>
      </c>
      <c r="I224" s="1">
        <v>0</v>
      </c>
      <c r="J224" s="1">
        <v>431121</v>
      </c>
      <c r="K224" s="1" t="s">
        <v>71</v>
      </c>
      <c r="L224" s="1" t="s">
        <v>132</v>
      </c>
      <c r="M224" s="1" t="s">
        <v>73</v>
      </c>
      <c r="N224" s="1" t="s">
        <v>156</v>
      </c>
      <c r="O224" s="1" t="s">
        <v>46</v>
      </c>
      <c r="P224" s="1">
        <v>0</v>
      </c>
      <c r="Q224" s="1">
        <v>0</v>
      </c>
      <c r="R224" s="2">
        <v>42039</v>
      </c>
      <c r="S224" s="1" t="s">
        <v>47</v>
      </c>
      <c r="T224" s="1" t="s">
        <v>48</v>
      </c>
      <c r="U224" s="1" t="s">
        <v>108</v>
      </c>
      <c r="V224" s="1" t="s">
        <v>100</v>
      </c>
      <c r="W224" s="1" t="s">
        <v>78</v>
      </c>
      <c r="X224" s="1" t="s">
        <v>123</v>
      </c>
      <c r="Y224" s="1" t="s">
        <v>402</v>
      </c>
      <c r="Z224" s="1">
        <v>19</v>
      </c>
      <c r="AA224" s="1">
        <v>1</v>
      </c>
      <c r="AB224" s="1" t="s">
        <v>54</v>
      </c>
      <c r="AC224" s="1">
        <v>0</v>
      </c>
      <c r="AD224" s="1">
        <v>0</v>
      </c>
      <c r="AE224" s="1" t="s">
        <v>80</v>
      </c>
      <c r="AF224" s="1">
        <v>49060</v>
      </c>
      <c r="AG224" s="1">
        <v>8920</v>
      </c>
      <c r="AH224" s="1">
        <v>8920</v>
      </c>
      <c r="AI224" s="1">
        <v>31220</v>
      </c>
      <c r="AJ224" s="1" t="s">
        <v>90</v>
      </c>
      <c r="AK224" s="1" t="s">
        <v>224</v>
      </c>
      <c r="AL224" s="1">
        <v>1995</v>
      </c>
      <c r="AM224" s="1" t="s">
        <v>83</v>
      </c>
    </row>
    <row r="225" spans="1:39" x14ac:dyDescent="0.25">
      <c r="A225" s="1">
        <v>362</v>
      </c>
      <c r="B225" s="1">
        <v>50</v>
      </c>
      <c r="C225" s="1">
        <v>114839</v>
      </c>
      <c r="D225" s="2">
        <v>38718</v>
      </c>
      <c r="E225" s="1" t="s">
        <v>84</v>
      </c>
      <c r="F225" s="1" t="s">
        <v>41</v>
      </c>
      <c r="G225" s="1">
        <v>500</v>
      </c>
      <c r="H225" s="1">
        <v>1198.3399999999999</v>
      </c>
      <c r="I225" s="1">
        <v>4000000</v>
      </c>
      <c r="J225" s="1">
        <v>619735</v>
      </c>
      <c r="K225" s="1" t="s">
        <v>42</v>
      </c>
      <c r="L225" s="1" t="s">
        <v>93</v>
      </c>
      <c r="M225" s="1" t="s">
        <v>73</v>
      </c>
      <c r="N225" s="1" t="s">
        <v>74</v>
      </c>
      <c r="O225" s="1" t="s">
        <v>120</v>
      </c>
      <c r="P225" s="1">
        <v>53000</v>
      </c>
      <c r="Q225" s="1">
        <v>-72500</v>
      </c>
      <c r="R225" s="2">
        <v>42011</v>
      </c>
      <c r="S225" s="1" t="s">
        <v>76</v>
      </c>
      <c r="T225" s="1" t="s">
        <v>48</v>
      </c>
      <c r="U225" s="1" t="s">
        <v>108</v>
      </c>
      <c r="V225" s="1" t="s">
        <v>100</v>
      </c>
      <c r="W225" s="1" t="s">
        <v>78</v>
      </c>
      <c r="X225" s="1" t="s">
        <v>52</v>
      </c>
      <c r="Y225" s="1" t="s">
        <v>403</v>
      </c>
      <c r="Z225" s="1">
        <v>17</v>
      </c>
      <c r="AA225" s="1">
        <v>3</v>
      </c>
      <c r="AB225" s="1" t="s">
        <v>63</v>
      </c>
      <c r="AC225" s="1">
        <v>1</v>
      </c>
      <c r="AD225" s="1">
        <v>1</v>
      </c>
      <c r="AE225" s="1" t="s">
        <v>80</v>
      </c>
      <c r="AF225" s="1">
        <v>57060</v>
      </c>
      <c r="AG225" s="1">
        <v>6340</v>
      </c>
      <c r="AH225" s="1">
        <v>6340</v>
      </c>
      <c r="AI225" s="1">
        <v>44380</v>
      </c>
      <c r="AJ225" s="1" t="s">
        <v>68</v>
      </c>
      <c r="AK225" s="1" t="s">
        <v>69</v>
      </c>
      <c r="AL225" s="1">
        <v>1995</v>
      </c>
      <c r="AM225" s="1" t="s">
        <v>83</v>
      </c>
    </row>
    <row r="226" spans="1:39" x14ac:dyDescent="0.25">
      <c r="A226" s="1">
        <v>241</v>
      </c>
      <c r="B226" s="1">
        <v>38</v>
      </c>
      <c r="C226" s="1">
        <v>872734</v>
      </c>
      <c r="D226" s="2">
        <v>33012</v>
      </c>
      <c r="E226" s="1" t="s">
        <v>58</v>
      </c>
      <c r="F226" s="1" t="s">
        <v>70</v>
      </c>
      <c r="G226" s="1">
        <v>2000</v>
      </c>
      <c r="H226" s="1">
        <v>1003.23</v>
      </c>
      <c r="I226" s="1">
        <v>0</v>
      </c>
      <c r="J226" s="1">
        <v>470485</v>
      </c>
      <c r="K226" s="1" t="s">
        <v>71</v>
      </c>
      <c r="L226" s="1" t="s">
        <v>93</v>
      </c>
      <c r="M226" s="1" t="s">
        <v>98</v>
      </c>
      <c r="N226" s="1" t="s">
        <v>171</v>
      </c>
      <c r="O226" s="1" t="s">
        <v>143</v>
      </c>
      <c r="P226" s="1">
        <v>0</v>
      </c>
      <c r="Q226" s="1">
        <v>0</v>
      </c>
      <c r="R226" s="2">
        <v>42021</v>
      </c>
      <c r="S226" s="1" t="s">
        <v>76</v>
      </c>
      <c r="T226" s="1" t="s">
        <v>48</v>
      </c>
      <c r="U226" s="1" t="s">
        <v>49</v>
      </c>
      <c r="V226" s="1" t="s">
        <v>100</v>
      </c>
      <c r="W226" s="1" t="s">
        <v>65</v>
      </c>
      <c r="X226" s="1" t="s">
        <v>88</v>
      </c>
      <c r="Y226" s="1" t="s">
        <v>404</v>
      </c>
      <c r="Z226" s="1">
        <v>23</v>
      </c>
      <c r="AA226" s="1">
        <v>3</v>
      </c>
      <c r="AB226" s="1" t="s">
        <v>63</v>
      </c>
      <c r="AC226" s="1">
        <v>0</v>
      </c>
      <c r="AD226" s="1">
        <v>3</v>
      </c>
      <c r="AE226" s="1" t="s">
        <v>54</v>
      </c>
      <c r="AF226" s="1">
        <v>77880</v>
      </c>
      <c r="AG226" s="1">
        <v>12980</v>
      </c>
      <c r="AH226" s="1">
        <v>12980</v>
      </c>
      <c r="AI226" s="1">
        <v>51920</v>
      </c>
      <c r="AJ226" s="1" t="s">
        <v>96</v>
      </c>
      <c r="AK226" s="1" t="s">
        <v>149</v>
      </c>
      <c r="AL226" s="1">
        <v>2008</v>
      </c>
      <c r="AM226" s="1" t="s">
        <v>83</v>
      </c>
    </row>
    <row r="227" spans="1:39" x14ac:dyDescent="0.25">
      <c r="A227" s="1">
        <v>245</v>
      </c>
      <c r="B227" s="1">
        <v>41</v>
      </c>
      <c r="C227" s="1">
        <v>267885</v>
      </c>
      <c r="D227" s="2">
        <v>41512</v>
      </c>
      <c r="E227" s="1" t="s">
        <v>58</v>
      </c>
      <c r="F227" s="1" t="s">
        <v>92</v>
      </c>
      <c r="G227" s="1">
        <v>2000</v>
      </c>
      <c r="H227" s="1">
        <v>1212</v>
      </c>
      <c r="I227" s="1">
        <v>0</v>
      </c>
      <c r="J227" s="1">
        <v>620473</v>
      </c>
      <c r="K227" s="1" t="s">
        <v>42</v>
      </c>
      <c r="L227" s="1" t="s">
        <v>125</v>
      </c>
      <c r="M227" s="1" t="s">
        <v>126</v>
      </c>
      <c r="N227" s="1" t="s">
        <v>180</v>
      </c>
      <c r="O227" s="1" t="s">
        <v>86</v>
      </c>
      <c r="P227" s="1">
        <v>24400</v>
      </c>
      <c r="Q227" s="1">
        <v>-60500</v>
      </c>
      <c r="R227" s="2">
        <v>42032</v>
      </c>
      <c r="S227" s="1" t="s">
        <v>47</v>
      </c>
      <c r="T227" s="1" t="s">
        <v>87</v>
      </c>
      <c r="U227" s="1" t="s">
        <v>108</v>
      </c>
      <c r="V227" s="1" t="s">
        <v>137</v>
      </c>
      <c r="W227" s="1" t="s">
        <v>78</v>
      </c>
      <c r="X227" s="1" t="s">
        <v>103</v>
      </c>
      <c r="Y227" s="1" t="s">
        <v>405</v>
      </c>
      <c r="Z227" s="1">
        <v>4</v>
      </c>
      <c r="AA227" s="1">
        <v>1</v>
      </c>
      <c r="AB227" s="1" t="s">
        <v>54</v>
      </c>
      <c r="AC227" s="1">
        <v>0</v>
      </c>
      <c r="AD227" s="1">
        <v>1</v>
      </c>
      <c r="AE227" s="1" t="s">
        <v>54</v>
      </c>
      <c r="AF227" s="1">
        <v>73500</v>
      </c>
      <c r="AG227" s="1">
        <v>7350</v>
      </c>
      <c r="AH227" s="1">
        <v>14700</v>
      </c>
      <c r="AI227" s="1">
        <v>51450</v>
      </c>
      <c r="AJ227" s="1" t="s">
        <v>198</v>
      </c>
      <c r="AK227" s="1" t="s">
        <v>199</v>
      </c>
      <c r="AL227" s="1">
        <v>1999</v>
      </c>
      <c r="AM227" s="1" t="s">
        <v>83</v>
      </c>
    </row>
    <row r="228" spans="1:39" x14ac:dyDescent="0.25">
      <c r="A228" s="1">
        <v>371</v>
      </c>
      <c r="B228" s="1">
        <v>52</v>
      </c>
      <c r="C228" s="1">
        <v>740505</v>
      </c>
      <c r="D228" s="2">
        <v>35715</v>
      </c>
      <c r="E228" s="1" t="s">
        <v>84</v>
      </c>
      <c r="F228" s="1" t="s">
        <v>41</v>
      </c>
      <c r="G228" s="1">
        <v>1000</v>
      </c>
      <c r="H228" s="1">
        <v>1242.96</v>
      </c>
      <c r="I228" s="1">
        <v>7000000</v>
      </c>
      <c r="J228" s="1">
        <v>449800</v>
      </c>
      <c r="K228" s="1" t="s">
        <v>71</v>
      </c>
      <c r="L228" s="1" t="s">
        <v>132</v>
      </c>
      <c r="M228" s="1" t="s">
        <v>112</v>
      </c>
      <c r="N228" s="1" t="s">
        <v>166</v>
      </c>
      <c r="O228" s="1" t="s">
        <v>75</v>
      </c>
      <c r="P228" s="1">
        <v>0</v>
      </c>
      <c r="Q228" s="1">
        <v>-37100</v>
      </c>
      <c r="R228" s="2">
        <v>42057</v>
      </c>
      <c r="S228" s="1" t="s">
        <v>76</v>
      </c>
      <c r="T228" s="1" t="s">
        <v>77</v>
      </c>
      <c r="U228" s="1" t="s">
        <v>64</v>
      </c>
      <c r="V228" s="1" t="s">
        <v>121</v>
      </c>
      <c r="W228" s="1" t="s">
        <v>78</v>
      </c>
      <c r="X228" s="1" t="s">
        <v>66</v>
      </c>
      <c r="Y228" s="1" t="s">
        <v>406</v>
      </c>
      <c r="Z228" s="1">
        <v>2</v>
      </c>
      <c r="AA228" s="1">
        <v>2</v>
      </c>
      <c r="AB228" s="1" t="s">
        <v>54</v>
      </c>
      <c r="AC228" s="1">
        <v>2</v>
      </c>
      <c r="AD228" s="1">
        <v>0</v>
      </c>
      <c r="AE228" s="1" t="s">
        <v>63</v>
      </c>
      <c r="AF228" s="1">
        <v>88920</v>
      </c>
      <c r="AG228" s="1">
        <v>6840</v>
      </c>
      <c r="AH228" s="1">
        <v>13680</v>
      </c>
      <c r="AI228" s="1">
        <v>68400</v>
      </c>
      <c r="AJ228" s="1" t="s">
        <v>96</v>
      </c>
      <c r="AK228" s="1" t="s">
        <v>97</v>
      </c>
      <c r="AL228" s="1">
        <v>2010</v>
      </c>
      <c r="AM228" s="1" t="s">
        <v>83</v>
      </c>
    </row>
    <row r="229" spans="1:39" x14ac:dyDescent="0.25">
      <c r="A229" s="1">
        <v>343</v>
      </c>
      <c r="B229" s="1">
        <v>52</v>
      </c>
      <c r="C229" s="1">
        <v>629663</v>
      </c>
      <c r="D229" s="2">
        <v>37277</v>
      </c>
      <c r="E229" s="1" t="s">
        <v>84</v>
      </c>
      <c r="F229" s="1" t="s">
        <v>92</v>
      </c>
      <c r="G229" s="1">
        <v>1000</v>
      </c>
      <c r="H229" s="1">
        <v>1053.02</v>
      </c>
      <c r="I229" s="1">
        <v>0</v>
      </c>
      <c r="J229" s="1">
        <v>602402</v>
      </c>
      <c r="K229" s="1" t="s">
        <v>71</v>
      </c>
      <c r="L229" s="1" t="s">
        <v>93</v>
      </c>
      <c r="M229" s="1" t="s">
        <v>102</v>
      </c>
      <c r="N229" s="1" t="s">
        <v>99</v>
      </c>
      <c r="O229" s="1" t="s">
        <v>143</v>
      </c>
      <c r="P229" s="1">
        <v>0</v>
      </c>
      <c r="Q229" s="1">
        <v>0</v>
      </c>
      <c r="R229" s="2">
        <v>42051</v>
      </c>
      <c r="S229" s="1" t="s">
        <v>47</v>
      </c>
      <c r="T229" s="1" t="s">
        <v>87</v>
      </c>
      <c r="U229" s="1" t="s">
        <v>49</v>
      </c>
      <c r="V229" s="1" t="s">
        <v>121</v>
      </c>
      <c r="W229" s="1" t="s">
        <v>78</v>
      </c>
      <c r="X229" s="1" t="s">
        <v>88</v>
      </c>
      <c r="Y229" s="1" t="s">
        <v>407</v>
      </c>
      <c r="Z229" s="1">
        <v>2</v>
      </c>
      <c r="AA229" s="1">
        <v>1</v>
      </c>
      <c r="AB229" s="1" t="s">
        <v>63</v>
      </c>
      <c r="AC229" s="1">
        <v>0</v>
      </c>
      <c r="AD229" s="1">
        <v>2</v>
      </c>
      <c r="AE229" s="1" t="s">
        <v>80</v>
      </c>
      <c r="AF229" s="1">
        <v>47630</v>
      </c>
      <c r="AG229" s="1">
        <v>12990</v>
      </c>
      <c r="AH229" s="1">
        <v>4330</v>
      </c>
      <c r="AI229" s="1">
        <v>30310</v>
      </c>
      <c r="AJ229" s="1" t="s">
        <v>116</v>
      </c>
      <c r="AK229" s="1" t="s">
        <v>184</v>
      </c>
      <c r="AL229" s="1">
        <v>2005</v>
      </c>
      <c r="AM229" s="1" t="s">
        <v>57</v>
      </c>
    </row>
    <row r="230" spans="1:39" x14ac:dyDescent="0.25">
      <c r="A230" s="1">
        <v>377</v>
      </c>
      <c r="B230" s="1">
        <v>53</v>
      </c>
      <c r="C230" s="1">
        <v>839884</v>
      </c>
      <c r="D230" s="2">
        <v>35310</v>
      </c>
      <c r="E230" s="1" t="s">
        <v>84</v>
      </c>
      <c r="F230" s="1" t="s">
        <v>70</v>
      </c>
      <c r="G230" s="1">
        <v>500</v>
      </c>
      <c r="H230" s="1">
        <v>1693.63</v>
      </c>
      <c r="I230" s="1">
        <v>0</v>
      </c>
      <c r="J230" s="1">
        <v>452456</v>
      </c>
      <c r="K230" s="1" t="s">
        <v>71</v>
      </c>
      <c r="L230" s="1" t="s">
        <v>43</v>
      </c>
      <c r="M230" s="1" t="s">
        <v>44</v>
      </c>
      <c r="N230" s="1" t="s">
        <v>171</v>
      </c>
      <c r="O230" s="1" t="s">
        <v>86</v>
      </c>
      <c r="P230" s="1">
        <v>0</v>
      </c>
      <c r="Q230" s="1">
        <v>-64000</v>
      </c>
      <c r="R230" s="2">
        <v>42052</v>
      </c>
      <c r="S230" s="1" t="s">
        <v>76</v>
      </c>
      <c r="T230" s="1" t="s">
        <v>87</v>
      </c>
      <c r="U230" s="1" t="s">
        <v>108</v>
      </c>
      <c r="V230" s="1" t="s">
        <v>100</v>
      </c>
      <c r="W230" s="1" t="s">
        <v>114</v>
      </c>
      <c r="X230" s="1" t="s">
        <v>123</v>
      </c>
      <c r="Y230" s="1" t="s">
        <v>408</v>
      </c>
      <c r="Z230" s="1">
        <v>10</v>
      </c>
      <c r="AA230" s="1">
        <v>3</v>
      </c>
      <c r="AB230" s="1" t="s">
        <v>54</v>
      </c>
      <c r="AC230" s="1">
        <v>1</v>
      </c>
      <c r="AD230" s="1">
        <v>3</v>
      </c>
      <c r="AE230" s="1" t="s">
        <v>80</v>
      </c>
      <c r="AF230" s="1">
        <v>59040</v>
      </c>
      <c r="AG230" s="1">
        <v>6560</v>
      </c>
      <c r="AH230" s="1">
        <v>6560</v>
      </c>
      <c r="AI230" s="1">
        <v>45920</v>
      </c>
      <c r="AJ230" s="1" t="s">
        <v>55</v>
      </c>
      <c r="AK230" s="1">
        <v>93</v>
      </c>
      <c r="AL230" s="1">
        <v>2015</v>
      </c>
      <c r="AM230" s="1" t="s">
        <v>83</v>
      </c>
    </row>
    <row r="231" spans="1:39" x14ac:dyDescent="0.25">
      <c r="A231" s="1">
        <v>154</v>
      </c>
      <c r="B231" s="1">
        <v>37</v>
      </c>
      <c r="C231" s="1">
        <v>241562</v>
      </c>
      <c r="D231" s="2">
        <v>40206</v>
      </c>
      <c r="E231" s="1" t="s">
        <v>84</v>
      </c>
      <c r="F231" s="1" t="s">
        <v>41</v>
      </c>
      <c r="G231" s="1">
        <v>1000</v>
      </c>
      <c r="H231" s="1">
        <v>2047.59</v>
      </c>
      <c r="I231" s="1">
        <v>0</v>
      </c>
      <c r="J231" s="1">
        <v>439269</v>
      </c>
      <c r="K231" s="1" t="s">
        <v>71</v>
      </c>
      <c r="L231" s="1" t="s">
        <v>43</v>
      </c>
      <c r="M231" s="1" t="s">
        <v>190</v>
      </c>
      <c r="N231" s="1" t="s">
        <v>127</v>
      </c>
      <c r="O231" s="1" t="s">
        <v>61</v>
      </c>
      <c r="P231" s="1">
        <v>0</v>
      </c>
      <c r="Q231" s="1">
        <v>-67800</v>
      </c>
      <c r="R231" s="2">
        <v>42013</v>
      </c>
      <c r="S231" s="1" t="s">
        <v>47</v>
      </c>
      <c r="T231" s="1" t="s">
        <v>77</v>
      </c>
      <c r="U231" s="1" t="s">
        <v>64</v>
      </c>
      <c r="V231" s="1" t="s">
        <v>121</v>
      </c>
      <c r="W231" s="1" t="s">
        <v>51</v>
      </c>
      <c r="X231" s="1" t="s">
        <v>52</v>
      </c>
      <c r="Y231" s="1" t="s">
        <v>409</v>
      </c>
      <c r="Z231" s="1">
        <v>2</v>
      </c>
      <c r="AA231" s="1">
        <v>1</v>
      </c>
      <c r="AB231" s="1" t="s">
        <v>63</v>
      </c>
      <c r="AC231" s="1">
        <v>0</v>
      </c>
      <c r="AD231" s="1">
        <v>3</v>
      </c>
      <c r="AE231" s="1" t="s">
        <v>80</v>
      </c>
      <c r="AF231" s="1">
        <v>79530</v>
      </c>
      <c r="AG231" s="1">
        <v>14460</v>
      </c>
      <c r="AH231" s="1">
        <v>7230</v>
      </c>
      <c r="AI231" s="1">
        <v>57840</v>
      </c>
      <c r="AJ231" s="1" t="s">
        <v>96</v>
      </c>
      <c r="AK231" s="1" t="s">
        <v>149</v>
      </c>
      <c r="AL231" s="1">
        <v>2000</v>
      </c>
      <c r="AM231" s="1" t="s">
        <v>83</v>
      </c>
    </row>
    <row r="232" spans="1:39" x14ac:dyDescent="0.25">
      <c r="A232" s="1">
        <v>166</v>
      </c>
      <c r="B232" s="1">
        <v>34</v>
      </c>
      <c r="C232" s="1">
        <v>405533</v>
      </c>
      <c r="D232" s="2">
        <v>41915</v>
      </c>
      <c r="E232" s="1" t="s">
        <v>40</v>
      </c>
      <c r="F232" s="1" t="s">
        <v>70</v>
      </c>
      <c r="G232" s="1">
        <v>1000</v>
      </c>
      <c r="H232" s="1">
        <v>1083.72</v>
      </c>
      <c r="I232" s="1">
        <v>0</v>
      </c>
      <c r="J232" s="1">
        <v>617774</v>
      </c>
      <c r="K232" s="1" t="s">
        <v>71</v>
      </c>
      <c r="L232" s="1" t="s">
        <v>132</v>
      </c>
      <c r="M232" s="1" t="s">
        <v>59</v>
      </c>
      <c r="N232" s="1" t="s">
        <v>107</v>
      </c>
      <c r="O232" s="1" t="s">
        <v>120</v>
      </c>
      <c r="P232" s="1">
        <v>65600</v>
      </c>
      <c r="Q232" s="1">
        <v>-68200</v>
      </c>
      <c r="R232" s="2">
        <v>42044</v>
      </c>
      <c r="S232" s="1" t="s">
        <v>47</v>
      </c>
      <c r="T232" s="1" t="s">
        <v>48</v>
      </c>
      <c r="U232" s="1" t="s">
        <v>108</v>
      </c>
      <c r="W232" s="1" t="s">
        <v>78</v>
      </c>
      <c r="X232" s="1" t="s">
        <v>52</v>
      </c>
      <c r="Y232" s="1" t="s">
        <v>410</v>
      </c>
      <c r="Z232" s="1">
        <v>18</v>
      </c>
      <c r="AA232" s="1">
        <v>1</v>
      </c>
      <c r="AB232" s="1" t="s">
        <v>80</v>
      </c>
      <c r="AC232" s="1">
        <v>0</v>
      </c>
      <c r="AD232" s="1">
        <v>2</v>
      </c>
      <c r="AE232" s="1" t="s">
        <v>54</v>
      </c>
      <c r="AF232" s="1">
        <v>53680</v>
      </c>
      <c r="AG232" s="1">
        <v>4880</v>
      </c>
      <c r="AH232" s="1">
        <v>4880</v>
      </c>
      <c r="AI232" s="1">
        <v>43920</v>
      </c>
      <c r="AJ232" s="1" t="s">
        <v>210</v>
      </c>
      <c r="AK232" s="1" t="s">
        <v>226</v>
      </c>
      <c r="AL232" s="1">
        <v>2005</v>
      </c>
      <c r="AM232" s="1" t="s">
        <v>83</v>
      </c>
    </row>
    <row r="233" spans="1:39" x14ac:dyDescent="0.25">
      <c r="A233" s="1">
        <v>298</v>
      </c>
      <c r="B233" s="1">
        <v>46</v>
      </c>
      <c r="C233" s="1">
        <v>667021</v>
      </c>
      <c r="D233" s="2">
        <v>39204</v>
      </c>
      <c r="E233" s="1" t="s">
        <v>40</v>
      </c>
      <c r="F233" s="1" t="s">
        <v>92</v>
      </c>
      <c r="G233" s="1">
        <v>1000</v>
      </c>
      <c r="H233" s="1">
        <v>1138.42</v>
      </c>
      <c r="I233" s="1">
        <v>6000000</v>
      </c>
      <c r="J233" s="1">
        <v>477678</v>
      </c>
      <c r="K233" s="1" t="s">
        <v>42</v>
      </c>
      <c r="L233" s="1" t="s">
        <v>162</v>
      </c>
      <c r="M233" s="1" t="s">
        <v>102</v>
      </c>
      <c r="N233" s="1" t="s">
        <v>127</v>
      </c>
      <c r="O233" s="1" t="s">
        <v>75</v>
      </c>
      <c r="P233" s="1">
        <v>36900</v>
      </c>
      <c r="Q233" s="1">
        <v>-55000</v>
      </c>
      <c r="R233" s="2">
        <v>42051</v>
      </c>
      <c r="S233" s="1" t="s">
        <v>47</v>
      </c>
      <c r="T233" s="1" t="s">
        <v>48</v>
      </c>
      <c r="U233" s="1" t="s">
        <v>64</v>
      </c>
      <c r="V233" s="1" t="s">
        <v>50</v>
      </c>
      <c r="W233" s="1" t="s">
        <v>51</v>
      </c>
      <c r="X233" s="1" t="s">
        <v>88</v>
      </c>
      <c r="Y233" s="1" t="s">
        <v>411</v>
      </c>
      <c r="Z233" s="1">
        <v>18</v>
      </c>
      <c r="AA233" s="1">
        <v>1</v>
      </c>
      <c r="AB233" s="1" t="s">
        <v>80</v>
      </c>
      <c r="AC233" s="1">
        <v>2</v>
      </c>
      <c r="AD233" s="1">
        <v>3</v>
      </c>
      <c r="AE233" s="1" t="s">
        <v>54</v>
      </c>
      <c r="AF233" s="1">
        <v>33550</v>
      </c>
      <c r="AG233" s="1">
        <v>3050</v>
      </c>
      <c r="AH233" s="1">
        <v>6100</v>
      </c>
      <c r="AI233" s="1">
        <v>24400</v>
      </c>
      <c r="AJ233" s="1" t="s">
        <v>215</v>
      </c>
      <c r="AK233" s="1" t="s">
        <v>216</v>
      </c>
      <c r="AL233" s="1">
        <v>2005</v>
      </c>
      <c r="AM233" s="1" t="s">
        <v>83</v>
      </c>
    </row>
    <row r="234" spans="1:39" x14ac:dyDescent="0.25">
      <c r="A234" s="1">
        <v>235</v>
      </c>
      <c r="B234" s="1">
        <v>42</v>
      </c>
      <c r="C234" s="1">
        <v>511621</v>
      </c>
      <c r="D234" s="2">
        <v>33138</v>
      </c>
      <c r="E234" s="1" t="s">
        <v>58</v>
      </c>
      <c r="F234" s="1" t="s">
        <v>41</v>
      </c>
      <c r="G234" s="1">
        <v>500</v>
      </c>
      <c r="H234" s="1">
        <v>1072.6199999999999</v>
      </c>
      <c r="I234" s="1">
        <v>0</v>
      </c>
      <c r="J234" s="1">
        <v>444913</v>
      </c>
      <c r="K234" s="1" t="s">
        <v>71</v>
      </c>
      <c r="L234" s="1" t="s">
        <v>125</v>
      </c>
      <c r="M234" s="1" t="s">
        <v>59</v>
      </c>
      <c r="N234" s="1" t="s">
        <v>265</v>
      </c>
      <c r="O234" s="1" t="s">
        <v>46</v>
      </c>
      <c r="P234" s="1">
        <v>39900</v>
      </c>
      <c r="Q234" s="1">
        <v>-60200</v>
      </c>
      <c r="R234" s="2">
        <v>42053</v>
      </c>
      <c r="S234" s="1" t="s">
        <v>76</v>
      </c>
      <c r="T234" s="1" t="s">
        <v>48</v>
      </c>
      <c r="U234" s="1" t="s">
        <v>108</v>
      </c>
      <c r="V234" s="1" t="s">
        <v>121</v>
      </c>
      <c r="W234" s="1" t="s">
        <v>114</v>
      </c>
      <c r="X234" s="1" t="s">
        <v>103</v>
      </c>
      <c r="Y234" s="1" t="s">
        <v>412</v>
      </c>
      <c r="Z234" s="1">
        <v>7</v>
      </c>
      <c r="AA234" s="1">
        <v>4</v>
      </c>
      <c r="AB234" s="1" t="s">
        <v>63</v>
      </c>
      <c r="AC234" s="1">
        <v>2</v>
      </c>
      <c r="AD234" s="1">
        <v>1</v>
      </c>
      <c r="AE234" s="1" t="s">
        <v>54</v>
      </c>
      <c r="AF234" s="1">
        <v>69100</v>
      </c>
      <c r="AG234" s="1">
        <v>6910</v>
      </c>
      <c r="AH234" s="1">
        <v>6910</v>
      </c>
      <c r="AI234" s="1">
        <v>55280</v>
      </c>
      <c r="AJ234" s="1" t="s">
        <v>116</v>
      </c>
      <c r="AK234" s="1" t="s">
        <v>141</v>
      </c>
      <c r="AL234" s="1">
        <v>2006</v>
      </c>
      <c r="AM234" s="1" t="s">
        <v>83</v>
      </c>
    </row>
    <row r="235" spans="1:39" x14ac:dyDescent="0.25">
      <c r="A235" s="1">
        <v>172</v>
      </c>
      <c r="B235" s="1">
        <v>35</v>
      </c>
      <c r="C235" s="1">
        <v>476923</v>
      </c>
      <c r="D235" s="2">
        <v>38249</v>
      </c>
      <c r="E235" s="1" t="s">
        <v>84</v>
      </c>
      <c r="F235" s="1" t="s">
        <v>70</v>
      </c>
      <c r="G235" s="1">
        <v>2000</v>
      </c>
      <c r="H235" s="1">
        <v>1219.04</v>
      </c>
      <c r="I235" s="1">
        <v>0</v>
      </c>
      <c r="J235" s="1">
        <v>456602</v>
      </c>
      <c r="K235" s="1" t="s">
        <v>42</v>
      </c>
      <c r="L235" s="1" t="s">
        <v>43</v>
      </c>
      <c r="M235" s="1" t="s">
        <v>160</v>
      </c>
      <c r="N235" s="1" t="s">
        <v>166</v>
      </c>
      <c r="O235" s="1" t="s">
        <v>75</v>
      </c>
      <c r="P235" s="1">
        <v>63600</v>
      </c>
      <c r="Q235" s="1">
        <v>-68700</v>
      </c>
      <c r="R235" s="2">
        <v>42015</v>
      </c>
      <c r="S235" s="1" t="s">
        <v>76</v>
      </c>
      <c r="T235" s="1" t="s">
        <v>77</v>
      </c>
      <c r="U235" s="1" t="s">
        <v>49</v>
      </c>
      <c r="V235" s="1" t="s">
        <v>50</v>
      </c>
      <c r="W235" s="1" t="s">
        <v>40</v>
      </c>
      <c r="X235" s="1" t="s">
        <v>123</v>
      </c>
      <c r="Y235" s="1" t="s">
        <v>413</v>
      </c>
      <c r="Z235" s="1">
        <v>19</v>
      </c>
      <c r="AA235" s="1">
        <v>3</v>
      </c>
      <c r="AB235" s="1" t="s">
        <v>63</v>
      </c>
      <c r="AC235" s="1">
        <v>2</v>
      </c>
      <c r="AD235" s="1">
        <v>0</v>
      </c>
      <c r="AE235" s="1" t="s">
        <v>80</v>
      </c>
      <c r="AF235" s="1">
        <v>79750</v>
      </c>
      <c r="AG235" s="1">
        <v>14500</v>
      </c>
      <c r="AH235" s="1">
        <v>14500</v>
      </c>
      <c r="AI235" s="1">
        <v>50750</v>
      </c>
      <c r="AJ235" s="1" t="s">
        <v>105</v>
      </c>
      <c r="AK235" s="1" t="s">
        <v>106</v>
      </c>
      <c r="AL235" s="1">
        <v>1999</v>
      </c>
      <c r="AM235" s="1" t="s">
        <v>83</v>
      </c>
    </row>
    <row r="236" spans="1:39" x14ac:dyDescent="0.25">
      <c r="A236" s="1">
        <v>27</v>
      </c>
      <c r="B236" s="1">
        <v>28</v>
      </c>
      <c r="C236" s="1">
        <v>735822</v>
      </c>
      <c r="D236" s="2">
        <v>34939</v>
      </c>
      <c r="E236" s="1" t="s">
        <v>58</v>
      </c>
      <c r="F236" s="1" t="s">
        <v>70</v>
      </c>
      <c r="G236" s="1">
        <v>2000</v>
      </c>
      <c r="H236" s="1">
        <v>1371.78</v>
      </c>
      <c r="I236" s="1">
        <v>0</v>
      </c>
      <c r="J236" s="1">
        <v>451560</v>
      </c>
      <c r="K236" s="1" t="s">
        <v>42</v>
      </c>
      <c r="L236" s="1" t="s">
        <v>162</v>
      </c>
      <c r="M236" s="1" t="s">
        <v>190</v>
      </c>
      <c r="N236" s="1" t="s">
        <v>174</v>
      </c>
      <c r="O236" s="1" t="s">
        <v>61</v>
      </c>
      <c r="P236" s="1">
        <v>0</v>
      </c>
      <c r="Q236" s="1">
        <v>-32500</v>
      </c>
      <c r="R236" s="2">
        <v>42039</v>
      </c>
      <c r="S236" s="1" t="s">
        <v>76</v>
      </c>
      <c r="T236" s="1" t="s">
        <v>87</v>
      </c>
      <c r="U236" s="1" t="s">
        <v>49</v>
      </c>
      <c r="V236" s="1" t="s">
        <v>121</v>
      </c>
      <c r="W236" s="1" t="s">
        <v>176</v>
      </c>
      <c r="X236" s="1" t="s">
        <v>66</v>
      </c>
      <c r="Y236" s="1" t="s">
        <v>414</v>
      </c>
      <c r="Z236" s="1">
        <v>10</v>
      </c>
      <c r="AA236" s="1">
        <v>3</v>
      </c>
      <c r="AB236" s="1" t="s">
        <v>63</v>
      </c>
      <c r="AC236" s="1">
        <v>0</v>
      </c>
      <c r="AD236" s="1">
        <v>2</v>
      </c>
      <c r="AE236" s="1" t="s">
        <v>54</v>
      </c>
      <c r="AF236" s="1">
        <v>53600</v>
      </c>
      <c r="AG236" s="1">
        <v>5360</v>
      </c>
      <c r="AH236" s="1">
        <v>10720</v>
      </c>
      <c r="AI236" s="1">
        <v>37520</v>
      </c>
      <c r="AJ236" s="1" t="s">
        <v>110</v>
      </c>
      <c r="AK236" s="1" t="s">
        <v>111</v>
      </c>
      <c r="AL236" s="1">
        <v>2015</v>
      </c>
      <c r="AM236" s="1" t="s">
        <v>57</v>
      </c>
    </row>
    <row r="237" spans="1:39" x14ac:dyDescent="0.25">
      <c r="A237" s="1">
        <v>428</v>
      </c>
      <c r="B237" s="1">
        <v>54</v>
      </c>
      <c r="C237" s="1">
        <v>492745</v>
      </c>
      <c r="D237" s="2">
        <v>38021</v>
      </c>
      <c r="E237" s="1" t="s">
        <v>58</v>
      </c>
      <c r="F237" s="1" t="s">
        <v>70</v>
      </c>
      <c r="G237" s="1">
        <v>2000</v>
      </c>
      <c r="H237" s="1">
        <v>1506.21</v>
      </c>
      <c r="I237" s="1">
        <v>0</v>
      </c>
      <c r="J237" s="1">
        <v>453407</v>
      </c>
      <c r="K237" s="1" t="s">
        <v>42</v>
      </c>
      <c r="L237" s="1" t="s">
        <v>125</v>
      </c>
      <c r="M237" s="1" t="s">
        <v>146</v>
      </c>
      <c r="N237" s="1" t="s">
        <v>171</v>
      </c>
      <c r="O237" s="1" t="s">
        <v>86</v>
      </c>
      <c r="P237" s="1">
        <v>0</v>
      </c>
      <c r="Q237" s="1">
        <v>-24400</v>
      </c>
      <c r="R237" s="2">
        <v>42026</v>
      </c>
      <c r="S237" s="1" t="s">
        <v>76</v>
      </c>
      <c r="T237" s="1" t="s">
        <v>48</v>
      </c>
      <c r="U237" s="1" t="s">
        <v>64</v>
      </c>
      <c r="V237" s="1" t="s">
        <v>100</v>
      </c>
      <c r="W237" s="1" t="s">
        <v>78</v>
      </c>
      <c r="X237" s="1" t="s">
        <v>66</v>
      </c>
      <c r="Y237" s="1" t="s">
        <v>415</v>
      </c>
      <c r="Z237" s="1">
        <v>16</v>
      </c>
      <c r="AA237" s="1">
        <v>3</v>
      </c>
      <c r="AB237" s="1" t="s">
        <v>80</v>
      </c>
      <c r="AC237" s="1">
        <v>1</v>
      </c>
      <c r="AD237" s="1">
        <v>0</v>
      </c>
      <c r="AE237" s="1" t="s">
        <v>63</v>
      </c>
      <c r="AF237" s="1">
        <v>76560</v>
      </c>
      <c r="AG237" s="1">
        <v>12760</v>
      </c>
      <c r="AH237" s="1">
        <v>6380</v>
      </c>
      <c r="AI237" s="1">
        <v>57420</v>
      </c>
      <c r="AJ237" s="1" t="s">
        <v>105</v>
      </c>
      <c r="AK237" s="1" t="s">
        <v>288</v>
      </c>
      <c r="AL237" s="1">
        <v>2009</v>
      </c>
      <c r="AM237" s="1" t="s">
        <v>83</v>
      </c>
    </row>
    <row r="238" spans="1:39" x14ac:dyDescent="0.25">
      <c r="A238" s="1">
        <v>99</v>
      </c>
      <c r="B238" s="1">
        <v>32</v>
      </c>
      <c r="C238" s="1">
        <v>130930</v>
      </c>
      <c r="D238" s="2">
        <v>41843</v>
      </c>
      <c r="E238" s="1" t="s">
        <v>58</v>
      </c>
      <c r="F238" s="1" t="s">
        <v>70</v>
      </c>
      <c r="G238" s="1">
        <v>1000</v>
      </c>
      <c r="H238" s="1">
        <v>1058.21</v>
      </c>
      <c r="I238" s="1">
        <v>3000000</v>
      </c>
      <c r="J238" s="1">
        <v>618655</v>
      </c>
      <c r="K238" s="1" t="s">
        <v>42</v>
      </c>
      <c r="L238" s="1" t="s">
        <v>162</v>
      </c>
      <c r="M238" s="1" t="s">
        <v>44</v>
      </c>
      <c r="N238" s="1" t="s">
        <v>113</v>
      </c>
      <c r="O238" s="1" t="s">
        <v>86</v>
      </c>
      <c r="P238" s="1">
        <v>0</v>
      </c>
      <c r="Q238" s="1">
        <v>0</v>
      </c>
      <c r="R238" s="2">
        <v>42014</v>
      </c>
      <c r="S238" s="1" t="s">
        <v>47</v>
      </c>
      <c r="T238" s="1" t="s">
        <v>87</v>
      </c>
      <c r="U238" s="1" t="s">
        <v>108</v>
      </c>
      <c r="V238" s="1" t="s">
        <v>100</v>
      </c>
      <c r="W238" s="1" t="s">
        <v>78</v>
      </c>
      <c r="X238" s="1" t="s">
        <v>88</v>
      </c>
      <c r="Y238" s="1" t="s">
        <v>416</v>
      </c>
      <c r="Z238" s="1">
        <v>17</v>
      </c>
      <c r="AA238" s="1">
        <v>1</v>
      </c>
      <c r="AB238" s="1" t="s">
        <v>54</v>
      </c>
      <c r="AC238" s="1">
        <v>1</v>
      </c>
      <c r="AD238" s="1">
        <v>1</v>
      </c>
      <c r="AE238" s="1" t="s">
        <v>80</v>
      </c>
      <c r="AF238" s="1">
        <v>41130</v>
      </c>
      <c r="AG238" s="1">
        <v>4570</v>
      </c>
      <c r="AH238" s="1">
        <v>4570</v>
      </c>
      <c r="AI238" s="1">
        <v>31990</v>
      </c>
      <c r="AJ238" s="1" t="s">
        <v>81</v>
      </c>
      <c r="AK238" s="1" t="s">
        <v>82</v>
      </c>
      <c r="AL238" s="1">
        <v>1999</v>
      </c>
      <c r="AM238" s="1" t="s">
        <v>83</v>
      </c>
    </row>
    <row r="239" spans="1:39" x14ac:dyDescent="0.25">
      <c r="A239" s="1">
        <v>107</v>
      </c>
      <c r="B239" s="1">
        <v>26</v>
      </c>
      <c r="C239" s="1">
        <v>261119</v>
      </c>
      <c r="D239" s="2">
        <v>35510</v>
      </c>
      <c r="E239" s="1" t="s">
        <v>84</v>
      </c>
      <c r="F239" s="1" t="s">
        <v>92</v>
      </c>
      <c r="G239" s="1">
        <v>2000</v>
      </c>
      <c r="H239" s="1">
        <v>932.14</v>
      </c>
      <c r="I239" s="1">
        <v>0</v>
      </c>
      <c r="J239" s="1">
        <v>612550</v>
      </c>
      <c r="K239" s="1" t="s">
        <v>42</v>
      </c>
      <c r="L239" s="1" t="s">
        <v>43</v>
      </c>
      <c r="M239" s="1" t="s">
        <v>73</v>
      </c>
      <c r="N239" s="1" t="s">
        <v>243</v>
      </c>
      <c r="O239" s="1" t="s">
        <v>75</v>
      </c>
      <c r="P239" s="1">
        <v>40600</v>
      </c>
      <c r="Q239" s="1">
        <v>0</v>
      </c>
      <c r="R239" s="2">
        <v>42014</v>
      </c>
      <c r="S239" s="1" t="s">
        <v>76</v>
      </c>
      <c r="T239" s="1" t="s">
        <v>77</v>
      </c>
      <c r="U239" s="1" t="s">
        <v>108</v>
      </c>
      <c r="V239" s="1" t="s">
        <v>100</v>
      </c>
      <c r="W239" s="1" t="s">
        <v>51</v>
      </c>
      <c r="X239" s="1" t="s">
        <v>52</v>
      </c>
      <c r="Y239" s="1" t="s">
        <v>417</v>
      </c>
      <c r="Z239" s="1">
        <v>2</v>
      </c>
      <c r="AA239" s="1">
        <v>3</v>
      </c>
      <c r="AB239" s="1" t="s">
        <v>80</v>
      </c>
      <c r="AC239" s="1">
        <v>2</v>
      </c>
      <c r="AD239" s="1">
        <v>3</v>
      </c>
      <c r="AE239" s="1" t="s">
        <v>80</v>
      </c>
      <c r="AF239" s="1">
        <v>78650</v>
      </c>
      <c r="AG239" s="1">
        <v>14300</v>
      </c>
      <c r="AH239" s="1">
        <v>7150</v>
      </c>
      <c r="AI239" s="1">
        <v>57200</v>
      </c>
      <c r="AJ239" s="1" t="s">
        <v>110</v>
      </c>
      <c r="AK239" s="1" t="s">
        <v>135</v>
      </c>
      <c r="AL239" s="1">
        <v>1996</v>
      </c>
      <c r="AM239" s="1" t="s">
        <v>57</v>
      </c>
    </row>
    <row r="240" spans="1:39" x14ac:dyDescent="0.25">
      <c r="A240" s="1">
        <v>272</v>
      </c>
      <c r="B240" s="1">
        <v>41</v>
      </c>
      <c r="C240" s="1">
        <v>280709</v>
      </c>
      <c r="D240" s="2">
        <v>33364</v>
      </c>
      <c r="E240" s="1" t="s">
        <v>40</v>
      </c>
      <c r="F240" s="1" t="s">
        <v>92</v>
      </c>
      <c r="G240" s="1">
        <v>2000</v>
      </c>
      <c r="H240" s="1">
        <v>1608.34</v>
      </c>
      <c r="I240" s="1">
        <v>0</v>
      </c>
      <c r="J240" s="1">
        <v>466718</v>
      </c>
      <c r="K240" s="1" t="s">
        <v>71</v>
      </c>
      <c r="L240" s="1" t="s">
        <v>93</v>
      </c>
      <c r="M240" s="1" t="s">
        <v>190</v>
      </c>
      <c r="N240" s="1" t="s">
        <v>60</v>
      </c>
      <c r="O240" s="1" t="s">
        <v>75</v>
      </c>
      <c r="P240" s="1">
        <v>33300</v>
      </c>
      <c r="Q240" s="1">
        <v>-10600</v>
      </c>
      <c r="R240" s="2">
        <v>42051</v>
      </c>
      <c r="S240" s="1" t="s">
        <v>47</v>
      </c>
      <c r="T240" s="1" t="s">
        <v>48</v>
      </c>
      <c r="U240" s="1" t="s">
        <v>49</v>
      </c>
      <c r="V240" s="1" t="s">
        <v>121</v>
      </c>
      <c r="W240" s="1" t="s">
        <v>78</v>
      </c>
      <c r="X240" s="1" t="s">
        <v>103</v>
      </c>
      <c r="Y240" s="1" t="s">
        <v>418</v>
      </c>
      <c r="Z240" s="1">
        <v>19</v>
      </c>
      <c r="AA240" s="1">
        <v>1</v>
      </c>
      <c r="AB240" s="1" t="s">
        <v>63</v>
      </c>
      <c r="AC240" s="1">
        <v>1</v>
      </c>
      <c r="AD240" s="1">
        <v>1</v>
      </c>
      <c r="AE240" s="1" t="s">
        <v>63</v>
      </c>
      <c r="AF240" s="1">
        <v>71060</v>
      </c>
      <c r="AG240" s="1">
        <v>6460</v>
      </c>
      <c r="AH240" s="1">
        <v>12920</v>
      </c>
      <c r="AI240" s="1">
        <v>51680</v>
      </c>
      <c r="AJ240" s="1" t="s">
        <v>55</v>
      </c>
      <c r="AK240" s="1" t="s">
        <v>56</v>
      </c>
      <c r="AL240" s="1">
        <v>2010</v>
      </c>
      <c r="AM240" s="1" t="s">
        <v>83</v>
      </c>
    </row>
    <row r="241" spans="1:39" x14ac:dyDescent="0.25">
      <c r="A241" s="1">
        <v>151</v>
      </c>
      <c r="B241" s="1">
        <v>37</v>
      </c>
      <c r="C241" s="1">
        <v>898573</v>
      </c>
      <c r="D241" s="2">
        <v>33823</v>
      </c>
      <c r="E241" s="1" t="s">
        <v>58</v>
      </c>
      <c r="F241" s="1" t="s">
        <v>92</v>
      </c>
      <c r="G241" s="1">
        <v>1000</v>
      </c>
      <c r="H241" s="1">
        <v>1728.56</v>
      </c>
      <c r="I241" s="1">
        <v>0</v>
      </c>
      <c r="J241" s="1">
        <v>617947</v>
      </c>
      <c r="K241" s="1" t="s">
        <v>71</v>
      </c>
      <c r="L241" s="1" t="s">
        <v>125</v>
      </c>
      <c r="M241" s="1" t="s">
        <v>190</v>
      </c>
      <c r="N241" s="1" t="s">
        <v>127</v>
      </c>
      <c r="O241" s="1" t="s">
        <v>75</v>
      </c>
      <c r="P241" s="1">
        <v>54000</v>
      </c>
      <c r="Q241" s="1">
        <v>0</v>
      </c>
      <c r="R241" s="2">
        <v>42043</v>
      </c>
      <c r="S241" s="1" t="s">
        <v>47</v>
      </c>
      <c r="T241" s="1" t="s">
        <v>87</v>
      </c>
      <c r="U241" s="1" t="s">
        <v>64</v>
      </c>
      <c r="V241" s="1" t="s">
        <v>100</v>
      </c>
      <c r="W241" s="1" t="s">
        <v>114</v>
      </c>
      <c r="X241" s="1" t="s">
        <v>157</v>
      </c>
      <c r="Y241" s="1" t="s">
        <v>419</v>
      </c>
      <c r="Z241" s="1">
        <v>0</v>
      </c>
      <c r="AA241" s="1">
        <v>1</v>
      </c>
      <c r="AB241" s="1" t="s">
        <v>54</v>
      </c>
      <c r="AC241" s="1">
        <v>1</v>
      </c>
      <c r="AD241" s="1">
        <v>1</v>
      </c>
      <c r="AE241" s="1" t="s">
        <v>63</v>
      </c>
      <c r="AF241" s="1">
        <v>38830</v>
      </c>
      <c r="AG241" s="1">
        <v>3530</v>
      </c>
      <c r="AH241" s="1">
        <v>3530</v>
      </c>
      <c r="AI241" s="1">
        <v>31770</v>
      </c>
      <c r="AJ241" s="1" t="s">
        <v>154</v>
      </c>
      <c r="AK241" s="1" t="s">
        <v>155</v>
      </c>
      <c r="AL241" s="1">
        <v>1999</v>
      </c>
      <c r="AM241" s="1" t="s">
        <v>83</v>
      </c>
    </row>
    <row r="242" spans="1:39" x14ac:dyDescent="0.25">
      <c r="A242" s="1">
        <v>249</v>
      </c>
      <c r="B242" s="1">
        <v>43</v>
      </c>
      <c r="C242" s="1">
        <v>547802</v>
      </c>
      <c r="D242" s="2">
        <v>41520</v>
      </c>
      <c r="E242" s="1" t="s">
        <v>84</v>
      </c>
      <c r="F242" s="1" t="s">
        <v>41</v>
      </c>
      <c r="G242" s="1">
        <v>1000</v>
      </c>
      <c r="H242" s="1">
        <v>1518.46</v>
      </c>
      <c r="I242" s="1">
        <v>0</v>
      </c>
      <c r="J242" s="1">
        <v>606238</v>
      </c>
      <c r="K242" s="1" t="s">
        <v>71</v>
      </c>
      <c r="L242" s="1" t="s">
        <v>43</v>
      </c>
      <c r="M242" s="1" t="s">
        <v>85</v>
      </c>
      <c r="N242" s="1" t="s">
        <v>243</v>
      </c>
      <c r="O242" s="1" t="s">
        <v>75</v>
      </c>
      <c r="P242" s="1">
        <v>0</v>
      </c>
      <c r="Q242" s="1">
        <v>0</v>
      </c>
      <c r="R242" s="2">
        <v>42030</v>
      </c>
      <c r="S242" s="1" t="s">
        <v>47</v>
      </c>
      <c r="T242" s="1" t="s">
        <v>87</v>
      </c>
      <c r="U242" s="1" t="s">
        <v>49</v>
      </c>
      <c r="V242" s="1" t="s">
        <v>100</v>
      </c>
      <c r="W242" s="1" t="s">
        <v>51</v>
      </c>
      <c r="X242" s="1" t="s">
        <v>66</v>
      </c>
      <c r="Y242" s="1" t="s">
        <v>420</v>
      </c>
      <c r="Z242" s="1">
        <v>16</v>
      </c>
      <c r="AA242" s="1">
        <v>1</v>
      </c>
      <c r="AB242" s="1" t="s">
        <v>63</v>
      </c>
      <c r="AC242" s="1">
        <v>0</v>
      </c>
      <c r="AD242" s="1">
        <v>0</v>
      </c>
      <c r="AE242" s="1" t="s">
        <v>54</v>
      </c>
      <c r="AF242" s="1">
        <v>53500</v>
      </c>
      <c r="AG242" s="1">
        <v>5350</v>
      </c>
      <c r="AH242" s="1">
        <v>5350</v>
      </c>
      <c r="AI242" s="1">
        <v>42800</v>
      </c>
      <c r="AJ242" s="1" t="s">
        <v>55</v>
      </c>
      <c r="AK242" s="1" t="s">
        <v>56</v>
      </c>
      <c r="AL242" s="1">
        <v>2015</v>
      </c>
      <c r="AM242" s="1" t="s">
        <v>83</v>
      </c>
    </row>
    <row r="243" spans="1:39" x14ac:dyDescent="0.25">
      <c r="A243" s="1">
        <v>177</v>
      </c>
      <c r="B243" s="1">
        <v>38</v>
      </c>
      <c r="C243" s="1">
        <v>600845</v>
      </c>
      <c r="D243" s="2">
        <v>40913</v>
      </c>
      <c r="E243" s="1" t="s">
        <v>84</v>
      </c>
      <c r="F243" s="1" t="s">
        <v>70</v>
      </c>
      <c r="G243" s="1">
        <v>2000</v>
      </c>
      <c r="H243" s="1">
        <v>1540.19</v>
      </c>
      <c r="I243" s="1">
        <v>0</v>
      </c>
      <c r="J243" s="1">
        <v>463842</v>
      </c>
      <c r="K243" s="1" t="s">
        <v>71</v>
      </c>
      <c r="L243" s="1" t="s">
        <v>142</v>
      </c>
      <c r="M243" s="1" t="s">
        <v>186</v>
      </c>
      <c r="N243" s="1" t="s">
        <v>133</v>
      </c>
      <c r="O243" s="1" t="s">
        <v>61</v>
      </c>
      <c r="P243" s="1">
        <v>0</v>
      </c>
      <c r="Q243" s="1">
        <v>-74500</v>
      </c>
      <c r="R243" s="2">
        <v>42036</v>
      </c>
      <c r="S243" s="1" t="s">
        <v>47</v>
      </c>
      <c r="T243" s="1" t="s">
        <v>87</v>
      </c>
      <c r="U243" s="1" t="s">
        <v>49</v>
      </c>
      <c r="V243" s="1" t="s">
        <v>121</v>
      </c>
      <c r="W243" s="1" t="s">
        <v>65</v>
      </c>
      <c r="X243" s="1" t="s">
        <v>52</v>
      </c>
      <c r="Y243" s="1" t="s">
        <v>421</v>
      </c>
      <c r="Z243" s="1">
        <v>20</v>
      </c>
      <c r="AA243" s="1">
        <v>1</v>
      </c>
      <c r="AB243" s="1" t="s">
        <v>54</v>
      </c>
      <c r="AC243" s="1">
        <v>2</v>
      </c>
      <c r="AD243" s="1">
        <v>0</v>
      </c>
      <c r="AE243" s="1" t="s">
        <v>80</v>
      </c>
      <c r="AF243" s="1">
        <v>73700</v>
      </c>
      <c r="AG243" s="1">
        <v>7370</v>
      </c>
      <c r="AH243" s="1">
        <v>7370</v>
      </c>
      <c r="AI243" s="1">
        <v>58960</v>
      </c>
      <c r="AJ243" s="1" t="s">
        <v>90</v>
      </c>
      <c r="AK243" s="1" t="s">
        <v>224</v>
      </c>
      <c r="AL243" s="1">
        <v>2001</v>
      </c>
      <c r="AM243" s="1" t="s">
        <v>57</v>
      </c>
    </row>
    <row r="244" spans="1:39" x14ac:dyDescent="0.25">
      <c r="A244" s="1">
        <v>190</v>
      </c>
      <c r="B244" s="1">
        <v>40</v>
      </c>
      <c r="C244" s="1">
        <v>390381</v>
      </c>
      <c r="D244" s="2">
        <v>39109</v>
      </c>
      <c r="E244" s="1" t="s">
        <v>40</v>
      </c>
      <c r="F244" s="1" t="s">
        <v>92</v>
      </c>
      <c r="G244" s="1">
        <v>2000</v>
      </c>
      <c r="H244" s="1">
        <v>965.21</v>
      </c>
      <c r="I244" s="1">
        <v>0</v>
      </c>
      <c r="J244" s="1">
        <v>610354</v>
      </c>
      <c r="K244" s="1" t="s">
        <v>71</v>
      </c>
      <c r="L244" s="1" t="s">
        <v>162</v>
      </c>
      <c r="M244" s="1" t="s">
        <v>126</v>
      </c>
      <c r="N244" s="1" t="s">
        <v>119</v>
      </c>
      <c r="O244" s="1" t="s">
        <v>61</v>
      </c>
      <c r="P244" s="1">
        <v>36900</v>
      </c>
      <c r="Q244" s="1">
        <v>-53700</v>
      </c>
      <c r="R244" s="2">
        <v>42037</v>
      </c>
      <c r="S244" s="1" t="s">
        <v>139</v>
      </c>
      <c r="T244" s="1" t="s">
        <v>63</v>
      </c>
      <c r="U244" s="1" t="s">
        <v>213</v>
      </c>
      <c r="V244" s="1" t="s">
        <v>94</v>
      </c>
      <c r="W244" s="1" t="s">
        <v>51</v>
      </c>
      <c r="X244" s="1" t="s">
        <v>123</v>
      </c>
      <c r="Y244" s="1" t="s">
        <v>422</v>
      </c>
      <c r="Z244" s="1">
        <v>10</v>
      </c>
      <c r="AA244" s="1">
        <v>1</v>
      </c>
      <c r="AB244" s="1" t="s">
        <v>63</v>
      </c>
      <c r="AC244" s="1">
        <v>2</v>
      </c>
      <c r="AD244" s="1">
        <v>1</v>
      </c>
      <c r="AE244" s="1" t="s">
        <v>54</v>
      </c>
      <c r="AF244" s="1">
        <v>6300</v>
      </c>
      <c r="AG244" s="1">
        <v>630</v>
      </c>
      <c r="AH244" s="1">
        <v>630</v>
      </c>
      <c r="AI244" s="1">
        <v>5040</v>
      </c>
      <c r="AJ244" s="1" t="s">
        <v>105</v>
      </c>
      <c r="AK244" s="1" t="s">
        <v>288</v>
      </c>
      <c r="AL244" s="1">
        <v>2001</v>
      </c>
      <c r="AM244" s="1" t="s">
        <v>83</v>
      </c>
    </row>
    <row r="245" spans="1:39" x14ac:dyDescent="0.25">
      <c r="A245" s="1">
        <v>174</v>
      </c>
      <c r="B245" s="1">
        <v>36</v>
      </c>
      <c r="C245" s="1">
        <v>629918</v>
      </c>
      <c r="D245" s="2">
        <v>38639</v>
      </c>
      <c r="E245" s="1" t="s">
        <v>84</v>
      </c>
      <c r="F245" s="1" t="s">
        <v>70</v>
      </c>
      <c r="G245" s="1">
        <v>2000</v>
      </c>
      <c r="H245" s="1">
        <v>1278.75</v>
      </c>
      <c r="I245" s="1">
        <v>0</v>
      </c>
      <c r="J245" s="1">
        <v>461328</v>
      </c>
      <c r="K245" s="1" t="s">
        <v>71</v>
      </c>
      <c r="L245" s="1" t="s">
        <v>142</v>
      </c>
      <c r="M245" s="1" t="s">
        <v>98</v>
      </c>
      <c r="N245" s="1" t="s">
        <v>166</v>
      </c>
      <c r="O245" s="1" t="s">
        <v>75</v>
      </c>
      <c r="P245" s="1">
        <v>53200</v>
      </c>
      <c r="Q245" s="1">
        <v>-53800</v>
      </c>
      <c r="R245" s="2">
        <v>42041</v>
      </c>
      <c r="S245" s="1" t="s">
        <v>76</v>
      </c>
      <c r="T245" s="1" t="s">
        <v>77</v>
      </c>
      <c r="U245" s="1" t="s">
        <v>108</v>
      </c>
      <c r="V245" s="1" t="s">
        <v>137</v>
      </c>
      <c r="W245" s="1" t="s">
        <v>78</v>
      </c>
      <c r="X245" s="1" t="s">
        <v>66</v>
      </c>
      <c r="Y245" s="1" t="s">
        <v>423</v>
      </c>
      <c r="Z245" s="1">
        <v>21</v>
      </c>
      <c r="AA245" s="1">
        <v>3</v>
      </c>
      <c r="AB245" s="1" t="s">
        <v>63</v>
      </c>
      <c r="AC245" s="1">
        <v>2</v>
      </c>
      <c r="AD245" s="1">
        <v>2</v>
      </c>
      <c r="AE245" s="1" t="s">
        <v>80</v>
      </c>
      <c r="AF245" s="1">
        <v>65400</v>
      </c>
      <c r="AG245" s="1">
        <v>10900</v>
      </c>
      <c r="AH245" s="1">
        <v>10900</v>
      </c>
      <c r="AI245" s="1">
        <v>43600</v>
      </c>
      <c r="AJ245" s="1" t="s">
        <v>81</v>
      </c>
      <c r="AK245" s="1" t="s">
        <v>82</v>
      </c>
      <c r="AL245" s="1">
        <v>2012</v>
      </c>
      <c r="AM245" s="1" t="s">
        <v>83</v>
      </c>
    </row>
    <row r="246" spans="1:39" x14ac:dyDescent="0.25">
      <c r="A246" s="1">
        <v>95</v>
      </c>
      <c r="B246" s="1">
        <v>28</v>
      </c>
      <c r="C246" s="1">
        <v>208298</v>
      </c>
      <c r="D246" s="2">
        <v>33180</v>
      </c>
      <c r="E246" s="1" t="s">
        <v>40</v>
      </c>
      <c r="F246" s="1" t="s">
        <v>41</v>
      </c>
      <c r="G246" s="1">
        <v>1000</v>
      </c>
      <c r="H246" s="1">
        <v>773.99</v>
      </c>
      <c r="I246" s="1">
        <v>0</v>
      </c>
      <c r="J246" s="1">
        <v>458727</v>
      </c>
      <c r="K246" s="1" t="s">
        <v>42</v>
      </c>
      <c r="L246" s="1" t="s">
        <v>93</v>
      </c>
      <c r="M246" s="1" t="s">
        <v>85</v>
      </c>
      <c r="N246" s="1" t="s">
        <v>74</v>
      </c>
      <c r="O246" s="1" t="s">
        <v>61</v>
      </c>
      <c r="P246" s="1">
        <v>0</v>
      </c>
      <c r="Q246" s="1">
        <v>-70300</v>
      </c>
      <c r="R246" s="2">
        <v>42005</v>
      </c>
      <c r="S246" s="1" t="s">
        <v>62</v>
      </c>
      <c r="T246" s="1" t="s">
        <v>63</v>
      </c>
      <c r="U246" s="1" t="s">
        <v>213</v>
      </c>
      <c r="V246" s="1" t="s">
        <v>94</v>
      </c>
      <c r="W246" s="1" t="s">
        <v>176</v>
      </c>
      <c r="X246" s="1" t="s">
        <v>103</v>
      </c>
      <c r="Y246" s="1" t="s">
        <v>424</v>
      </c>
      <c r="Z246" s="1">
        <v>3</v>
      </c>
      <c r="AA246" s="1">
        <v>1</v>
      </c>
      <c r="AB246" s="1" t="s">
        <v>54</v>
      </c>
      <c r="AC246" s="1">
        <v>1</v>
      </c>
      <c r="AD246" s="1">
        <v>2</v>
      </c>
      <c r="AE246" s="1" t="s">
        <v>80</v>
      </c>
      <c r="AF246" s="1">
        <v>3200</v>
      </c>
      <c r="AG246" s="1">
        <v>640</v>
      </c>
      <c r="AH246" s="1">
        <v>320</v>
      </c>
      <c r="AI246" s="1">
        <v>2240</v>
      </c>
      <c r="AJ246" s="1" t="s">
        <v>68</v>
      </c>
      <c r="AK246" s="1" t="s">
        <v>69</v>
      </c>
      <c r="AL246" s="1">
        <v>2014</v>
      </c>
      <c r="AM246" s="1" t="s">
        <v>83</v>
      </c>
    </row>
    <row r="247" spans="1:39" x14ac:dyDescent="0.25">
      <c r="A247" s="1">
        <v>371</v>
      </c>
      <c r="B247" s="1">
        <v>51</v>
      </c>
      <c r="C247" s="1">
        <v>513099</v>
      </c>
      <c r="D247" s="2">
        <v>38640</v>
      </c>
      <c r="E247" s="1" t="s">
        <v>58</v>
      </c>
      <c r="F247" s="1" t="s">
        <v>92</v>
      </c>
      <c r="G247" s="1">
        <v>1000</v>
      </c>
      <c r="H247" s="1">
        <v>1532.47</v>
      </c>
      <c r="I247" s="1">
        <v>0</v>
      </c>
      <c r="J247" s="1">
        <v>452587</v>
      </c>
      <c r="K247" s="1" t="s">
        <v>71</v>
      </c>
      <c r="L247" s="1" t="s">
        <v>93</v>
      </c>
      <c r="M247" s="1" t="s">
        <v>98</v>
      </c>
      <c r="N247" s="1" t="s">
        <v>113</v>
      </c>
      <c r="O247" s="1" t="s">
        <v>61</v>
      </c>
      <c r="P247" s="1">
        <v>60300</v>
      </c>
      <c r="Q247" s="1">
        <v>-24700</v>
      </c>
      <c r="R247" s="2">
        <v>42023</v>
      </c>
      <c r="S247" s="1" t="s">
        <v>47</v>
      </c>
      <c r="T247" s="1" t="s">
        <v>77</v>
      </c>
      <c r="U247" s="1" t="s">
        <v>49</v>
      </c>
      <c r="V247" s="1" t="s">
        <v>100</v>
      </c>
      <c r="W247" s="1" t="s">
        <v>78</v>
      </c>
      <c r="X247" s="1" t="s">
        <v>88</v>
      </c>
      <c r="Y247" s="1" t="s">
        <v>425</v>
      </c>
      <c r="Z247" s="1">
        <v>7</v>
      </c>
      <c r="AA247" s="1">
        <v>1</v>
      </c>
      <c r="AB247" s="1" t="s">
        <v>54</v>
      </c>
      <c r="AC247" s="1">
        <v>0</v>
      </c>
      <c r="AD247" s="1">
        <v>3</v>
      </c>
      <c r="AE247" s="1" t="s">
        <v>54</v>
      </c>
      <c r="AF247" s="1">
        <v>75400</v>
      </c>
      <c r="AG247" s="1">
        <v>7540</v>
      </c>
      <c r="AH247" s="1">
        <v>15080</v>
      </c>
      <c r="AI247" s="1">
        <v>52780</v>
      </c>
      <c r="AJ247" s="1" t="s">
        <v>81</v>
      </c>
      <c r="AK247" s="1" t="s">
        <v>82</v>
      </c>
      <c r="AL247" s="1">
        <v>2012</v>
      </c>
      <c r="AM247" s="1" t="s">
        <v>57</v>
      </c>
    </row>
    <row r="248" spans="1:39" x14ac:dyDescent="0.25">
      <c r="A248" s="1">
        <v>2</v>
      </c>
      <c r="B248" s="1">
        <v>28</v>
      </c>
      <c r="C248" s="1">
        <v>184938</v>
      </c>
      <c r="D248" s="2">
        <v>36302</v>
      </c>
      <c r="E248" s="1" t="s">
        <v>84</v>
      </c>
      <c r="F248" s="1" t="s">
        <v>41</v>
      </c>
      <c r="G248" s="1">
        <v>1000</v>
      </c>
      <c r="H248" s="1">
        <v>1340.56</v>
      </c>
      <c r="I248" s="1">
        <v>0</v>
      </c>
      <c r="J248" s="1">
        <v>433184</v>
      </c>
      <c r="K248" s="1" t="s">
        <v>71</v>
      </c>
      <c r="L248" s="1" t="s">
        <v>162</v>
      </c>
      <c r="M248" s="1" t="s">
        <v>59</v>
      </c>
      <c r="N248" s="1" t="s">
        <v>113</v>
      </c>
      <c r="O248" s="1" t="s">
        <v>143</v>
      </c>
      <c r="P248" s="1">
        <v>0</v>
      </c>
      <c r="Q248" s="1">
        <v>0</v>
      </c>
      <c r="R248" s="2">
        <v>42021</v>
      </c>
      <c r="S248" s="1" t="s">
        <v>47</v>
      </c>
      <c r="T248" s="1" t="s">
        <v>48</v>
      </c>
      <c r="U248" s="1" t="s">
        <v>64</v>
      </c>
      <c r="V248" s="1" t="s">
        <v>100</v>
      </c>
      <c r="W248" s="1" t="s">
        <v>78</v>
      </c>
      <c r="X248" s="1" t="s">
        <v>128</v>
      </c>
      <c r="Y248" s="1" t="s">
        <v>426</v>
      </c>
      <c r="Z248" s="1">
        <v>19</v>
      </c>
      <c r="AA248" s="1">
        <v>1</v>
      </c>
      <c r="AB248" s="1" t="s">
        <v>54</v>
      </c>
      <c r="AC248" s="1">
        <v>0</v>
      </c>
      <c r="AD248" s="1">
        <v>2</v>
      </c>
      <c r="AE248" s="1" t="s">
        <v>54</v>
      </c>
      <c r="AF248" s="1">
        <v>58140</v>
      </c>
      <c r="AG248" s="1">
        <v>6460</v>
      </c>
      <c r="AH248" s="1">
        <v>6460</v>
      </c>
      <c r="AI248" s="1">
        <v>45220</v>
      </c>
      <c r="AJ248" s="1" t="s">
        <v>55</v>
      </c>
      <c r="AK248" s="1" t="s">
        <v>56</v>
      </c>
      <c r="AL248" s="1">
        <v>2008</v>
      </c>
      <c r="AM248" s="1" t="s">
        <v>83</v>
      </c>
    </row>
    <row r="249" spans="1:39" x14ac:dyDescent="0.25">
      <c r="A249" s="1">
        <v>269</v>
      </c>
      <c r="B249" s="1">
        <v>44</v>
      </c>
      <c r="C249" s="1">
        <v>187775</v>
      </c>
      <c r="D249" s="2">
        <v>37611</v>
      </c>
      <c r="E249" s="1" t="s">
        <v>40</v>
      </c>
      <c r="F249" s="1" t="s">
        <v>70</v>
      </c>
      <c r="G249" s="1">
        <v>500</v>
      </c>
      <c r="H249" s="1">
        <v>1297.75</v>
      </c>
      <c r="I249" s="1">
        <v>4000000</v>
      </c>
      <c r="J249" s="1">
        <v>451280</v>
      </c>
      <c r="K249" s="1" t="s">
        <v>71</v>
      </c>
      <c r="L249" s="1" t="s">
        <v>162</v>
      </c>
      <c r="M249" s="1" t="s">
        <v>112</v>
      </c>
      <c r="N249" s="1" t="s">
        <v>169</v>
      </c>
      <c r="O249" s="1" t="s">
        <v>75</v>
      </c>
      <c r="P249" s="1">
        <v>0</v>
      </c>
      <c r="Q249" s="1">
        <v>-41400</v>
      </c>
      <c r="R249" s="2">
        <v>42036</v>
      </c>
      <c r="S249" s="1" t="s">
        <v>76</v>
      </c>
      <c r="T249" s="1" t="s">
        <v>77</v>
      </c>
      <c r="U249" s="1" t="s">
        <v>108</v>
      </c>
      <c r="V249" s="1" t="s">
        <v>137</v>
      </c>
      <c r="W249" s="1" t="s">
        <v>51</v>
      </c>
      <c r="X249" s="1" t="s">
        <v>52</v>
      </c>
      <c r="Y249" s="1" t="s">
        <v>427</v>
      </c>
      <c r="Z249" s="1">
        <v>15</v>
      </c>
      <c r="AA249" s="1">
        <v>3</v>
      </c>
      <c r="AB249" s="1" t="s">
        <v>63</v>
      </c>
      <c r="AC249" s="1">
        <v>0</v>
      </c>
      <c r="AD249" s="1">
        <v>1</v>
      </c>
      <c r="AE249" s="1" t="s">
        <v>63</v>
      </c>
      <c r="AF249" s="1">
        <v>98670</v>
      </c>
      <c r="AG249" s="1">
        <v>15180</v>
      </c>
      <c r="AH249" s="1">
        <v>15180</v>
      </c>
      <c r="AI249" s="1">
        <v>68310</v>
      </c>
      <c r="AJ249" s="1" t="s">
        <v>90</v>
      </c>
      <c r="AK249" s="1" t="s">
        <v>91</v>
      </c>
      <c r="AL249" s="1">
        <v>2010</v>
      </c>
      <c r="AM249" s="1" t="s">
        <v>57</v>
      </c>
    </row>
    <row r="250" spans="1:39" x14ac:dyDescent="0.25">
      <c r="A250" s="1">
        <v>101</v>
      </c>
      <c r="B250" s="1">
        <v>27</v>
      </c>
      <c r="C250" s="1">
        <v>326322</v>
      </c>
      <c r="D250" s="2">
        <v>39123</v>
      </c>
      <c r="E250" s="1" t="s">
        <v>84</v>
      </c>
      <c r="F250" s="1" t="s">
        <v>41</v>
      </c>
      <c r="G250" s="1">
        <v>1000</v>
      </c>
      <c r="H250" s="1">
        <v>433.33</v>
      </c>
      <c r="I250" s="1">
        <v>0</v>
      </c>
      <c r="J250" s="1">
        <v>603269</v>
      </c>
      <c r="K250" s="1" t="s">
        <v>42</v>
      </c>
      <c r="L250" s="1" t="s">
        <v>125</v>
      </c>
      <c r="M250" s="1" t="s">
        <v>59</v>
      </c>
      <c r="N250" s="1" t="s">
        <v>113</v>
      </c>
      <c r="O250" s="1" t="s">
        <v>61</v>
      </c>
      <c r="P250" s="1">
        <v>25900</v>
      </c>
      <c r="Q250" s="1">
        <v>0</v>
      </c>
      <c r="R250" s="2">
        <v>42006</v>
      </c>
      <c r="S250" s="1" t="s">
        <v>139</v>
      </c>
      <c r="T250" s="1" t="s">
        <v>63</v>
      </c>
      <c r="U250" s="1" t="s">
        <v>64</v>
      </c>
      <c r="V250" s="1" t="s">
        <v>94</v>
      </c>
      <c r="W250" s="1" t="s">
        <v>51</v>
      </c>
      <c r="X250" s="1" t="s">
        <v>123</v>
      </c>
      <c r="Y250" s="1" t="s">
        <v>428</v>
      </c>
      <c r="Z250" s="1">
        <v>7</v>
      </c>
      <c r="AA250" s="1">
        <v>1</v>
      </c>
      <c r="AB250" s="1" t="s">
        <v>63</v>
      </c>
      <c r="AC250" s="1">
        <v>0</v>
      </c>
      <c r="AD250" s="1">
        <v>3</v>
      </c>
      <c r="AE250" s="1" t="s">
        <v>80</v>
      </c>
      <c r="AF250" s="1">
        <v>5900</v>
      </c>
      <c r="AG250" s="1">
        <v>1180</v>
      </c>
      <c r="AH250" s="1">
        <v>590</v>
      </c>
      <c r="AI250" s="1">
        <v>4130</v>
      </c>
      <c r="AJ250" s="1" t="s">
        <v>68</v>
      </c>
      <c r="AK250" s="1" t="s">
        <v>69</v>
      </c>
      <c r="AL250" s="1">
        <v>2009</v>
      </c>
      <c r="AM250" s="1" t="s">
        <v>83</v>
      </c>
    </row>
    <row r="251" spans="1:39" x14ac:dyDescent="0.25">
      <c r="A251" s="1">
        <v>94</v>
      </c>
      <c r="B251" s="1">
        <v>30</v>
      </c>
      <c r="C251" s="1">
        <v>146138</v>
      </c>
      <c r="D251" s="2">
        <v>37316</v>
      </c>
      <c r="E251" s="1" t="s">
        <v>58</v>
      </c>
      <c r="F251" s="1" t="s">
        <v>41</v>
      </c>
      <c r="G251" s="1">
        <v>2000</v>
      </c>
      <c r="H251" s="1">
        <v>1025.54</v>
      </c>
      <c r="I251" s="1">
        <v>0</v>
      </c>
      <c r="J251" s="1">
        <v>442632</v>
      </c>
      <c r="K251" s="1" t="s">
        <v>71</v>
      </c>
      <c r="L251" s="1" t="s">
        <v>132</v>
      </c>
      <c r="M251" s="1" t="s">
        <v>85</v>
      </c>
      <c r="N251" s="1" t="s">
        <v>166</v>
      </c>
      <c r="O251" s="1" t="s">
        <v>61</v>
      </c>
      <c r="P251" s="1">
        <v>0</v>
      </c>
      <c r="Q251" s="1">
        <v>-52600</v>
      </c>
      <c r="R251" s="2">
        <v>42055</v>
      </c>
      <c r="S251" s="1" t="s">
        <v>47</v>
      </c>
      <c r="T251" s="1" t="s">
        <v>77</v>
      </c>
      <c r="U251" s="1" t="s">
        <v>49</v>
      </c>
      <c r="V251" s="1" t="s">
        <v>100</v>
      </c>
      <c r="W251" s="1" t="s">
        <v>122</v>
      </c>
      <c r="X251" s="1" t="s">
        <v>88</v>
      </c>
      <c r="Y251" s="1" t="s">
        <v>429</v>
      </c>
      <c r="Z251" s="1">
        <v>19</v>
      </c>
      <c r="AA251" s="1">
        <v>1</v>
      </c>
      <c r="AB251" s="1" t="s">
        <v>63</v>
      </c>
      <c r="AC251" s="1">
        <v>1</v>
      </c>
      <c r="AD251" s="1">
        <v>3</v>
      </c>
      <c r="AE251" s="1" t="s">
        <v>54</v>
      </c>
      <c r="AF251" s="1">
        <v>64100</v>
      </c>
      <c r="AG251" s="1">
        <v>6410</v>
      </c>
      <c r="AH251" s="1">
        <v>6410</v>
      </c>
      <c r="AI251" s="1">
        <v>51280</v>
      </c>
      <c r="AJ251" s="1" t="s">
        <v>90</v>
      </c>
      <c r="AK251" s="1" t="s">
        <v>246</v>
      </c>
      <c r="AL251" s="1">
        <v>2001</v>
      </c>
      <c r="AM251" s="1" t="s">
        <v>83</v>
      </c>
    </row>
    <row r="252" spans="1:39" x14ac:dyDescent="0.25">
      <c r="A252" s="1">
        <v>117</v>
      </c>
      <c r="B252" s="1">
        <v>28</v>
      </c>
      <c r="C252" s="1">
        <v>336047</v>
      </c>
      <c r="D252" s="2">
        <v>37732</v>
      </c>
      <c r="E252" s="1" t="s">
        <v>40</v>
      </c>
      <c r="F252" s="1" t="s">
        <v>41</v>
      </c>
      <c r="G252" s="1">
        <v>500</v>
      </c>
      <c r="H252" s="1">
        <v>1264.77</v>
      </c>
      <c r="I252" s="1">
        <v>0</v>
      </c>
      <c r="J252" s="1">
        <v>447300</v>
      </c>
      <c r="K252" s="1" t="s">
        <v>71</v>
      </c>
      <c r="L252" s="1" t="s">
        <v>93</v>
      </c>
      <c r="M252" s="1" t="s">
        <v>146</v>
      </c>
      <c r="N252" s="1" t="s">
        <v>156</v>
      </c>
      <c r="O252" s="1" t="s">
        <v>86</v>
      </c>
      <c r="P252" s="1">
        <v>47500</v>
      </c>
      <c r="Q252" s="1">
        <v>-32500</v>
      </c>
      <c r="R252" s="2">
        <v>42040</v>
      </c>
      <c r="S252" s="1" t="s">
        <v>76</v>
      </c>
      <c r="T252" s="1" t="s">
        <v>77</v>
      </c>
      <c r="U252" s="1" t="s">
        <v>108</v>
      </c>
      <c r="V252" s="1" t="s">
        <v>100</v>
      </c>
      <c r="W252" s="1" t="s">
        <v>51</v>
      </c>
      <c r="X252" s="1" t="s">
        <v>103</v>
      </c>
      <c r="Y252" s="1" t="s">
        <v>430</v>
      </c>
      <c r="Z252" s="1">
        <v>13</v>
      </c>
      <c r="AA252" s="1">
        <v>2</v>
      </c>
      <c r="AB252" s="1" t="s">
        <v>54</v>
      </c>
      <c r="AC252" s="1">
        <v>0</v>
      </c>
      <c r="AD252" s="1">
        <v>1</v>
      </c>
      <c r="AE252" s="1" t="s">
        <v>63</v>
      </c>
      <c r="AF252" s="1">
        <v>55440</v>
      </c>
      <c r="AG252" s="1">
        <v>5040</v>
      </c>
      <c r="AH252" s="1">
        <v>10080</v>
      </c>
      <c r="AI252" s="1">
        <v>40320</v>
      </c>
      <c r="AJ252" s="1" t="s">
        <v>154</v>
      </c>
      <c r="AK252" s="1" t="s">
        <v>168</v>
      </c>
      <c r="AL252" s="1">
        <v>2009</v>
      </c>
      <c r="AM252" s="1" t="s">
        <v>57</v>
      </c>
    </row>
    <row r="253" spans="1:39" x14ac:dyDescent="0.25">
      <c r="A253" s="1">
        <v>111</v>
      </c>
      <c r="B253" s="1">
        <v>27</v>
      </c>
      <c r="C253" s="1">
        <v>532330</v>
      </c>
      <c r="D253" s="2">
        <v>37521</v>
      </c>
      <c r="E253" s="1" t="s">
        <v>40</v>
      </c>
      <c r="F253" s="1" t="s">
        <v>41</v>
      </c>
      <c r="G253" s="1">
        <v>500</v>
      </c>
      <c r="H253" s="1">
        <v>1459.97</v>
      </c>
      <c r="I253" s="1">
        <v>5000000</v>
      </c>
      <c r="J253" s="1">
        <v>441783</v>
      </c>
      <c r="K253" s="1" t="s">
        <v>42</v>
      </c>
      <c r="L253" s="1" t="s">
        <v>43</v>
      </c>
      <c r="M253" s="1" t="s">
        <v>73</v>
      </c>
      <c r="N253" s="1" t="s">
        <v>156</v>
      </c>
      <c r="O253" s="1" t="s">
        <v>61</v>
      </c>
      <c r="P253" s="1">
        <v>0</v>
      </c>
      <c r="Q253" s="1">
        <v>0</v>
      </c>
      <c r="R253" s="2">
        <v>42062</v>
      </c>
      <c r="S253" s="1" t="s">
        <v>76</v>
      </c>
      <c r="T253" s="1" t="s">
        <v>48</v>
      </c>
      <c r="U253" s="1" t="s">
        <v>49</v>
      </c>
      <c r="V253" s="1" t="s">
        <v>50</v>
      </c>
      <c r="W253" s="1" t="s">
        <v>51</v>
      </c>
      <c r="X253" s="1" t="s">
        <v>128</v>
      </c>
      <c r="Y253" s="1" t="s">
        <v>431</v>
      </c>
      <c r="Z253" s="1">
        <v>2</v>
      </c>
      <c r="AA253" s="1">
        <v>3</v>
      </c>
      <c r="AB253" s="1" t="s">
        <v>80</v>
      </c>
      <c r="AC253" s="1">
        <v>1</v>
      </c>
      <c r="AD253" s="1">
        <v>2</v>
      </c>
      <c r="AE253" s="1" t="s">
        <v>80</v>
      </c>
      <c r="AF253" s="1">
        <v>80850</v>
      </c>
      <c r="AG253" s="1">
        <v>7350</v>
      </c>
      <c r="AH253" s="1">
        <v>14700</v>
      </c>
      <c r="AI253" s="1">
        <v>58800</v>
      </c>
      <c r="AJ253" s="1" t="s">
        <v>130</v>
      </c>
      <c r="AK253" s="1" t="s">
        <v>131</v>
      </c>
      <c r="AL253" s="1">
        <v>2011</v>
      </c>
      <c r="AM253" s="1" t="s">
        <v>57</v>
      </c>
    </row>
    <row r="254" spans="1:39" x14ac:dyDescent="0.25">
      <c r="A254" s="1">
        <v>242</v>
      </c>
      <c r="B254" s="1">
        <v>40</v>
      </c>
      <c r="C254" s="1">
        <v>118137</v>
      </c>
      <c r="D254" s="2">
        <v>35836</v>
      </c>
      <c r="E254" s="1" t="s">
        <v>40</v>
      </c>
      <c r="F254" s="1" t="s">
        <v>70</v>
      </c>
      <c r="G254" s="1">
        <v>500</v>
      </c>
      <c r="H254" s="1">
        <v>1238.6500000000001</v>
      </c>
      <c r="I254" s="1">
        <v>0</v>
      </c>
      <c r="J254" s="1">
        <v>468702</v>
      </c>
      <c r="K254" s="1" t="s">
        <v>71</v>
      </c>
      <c r="L254" s="1" t="s">
        <v>132</v>
      </c>
      <c r="M254" s="1" t="s">
        <v>146</v>
      </c>
      <c r="N254" s="1" t="s">
        <v>99</v>
      </c>
      <c r="O254" s="1" t="s">
        <v>46</v>
      </c>
      <c r="P254" s="1">
        <v>0</v>
      </c>
      <c r="Q254" s="1">
        <v>-44600</v>
      </c>
      <c r="R254" s="2">
        <v>42031</v>
      </c>
      <c r="S254" s="1" t="s">
        <v>62</v>
      </c>
      <c r="T254" s="1" t="s">
        <v>63</v>
      </c>
      <c r="U254" s="1" t="s">
        <v>213</v>
      </c>
      <c r="V254" s="1" t="s">
        <v>50</v>
      </c>
      <c r="W254" s="1" t="s">
        <v>114</v>
      </c>
      <c r="X254" s="1" t="s">
        <v>103</v>
      </c>
      <c r="Y254" s="1" t="s">
        <v>432</v>
      </c>
      <c r="Z254" s="1">
        <v>5</v>
      </c>
      <c r="AA254" s="1">
        <v>1</v>
      </c>
      <c r="AB254" s="1" t="s">
        <v>54</v>
      </c>
      <c r="AC254" s="1">
        <v>1</v>
      </c>
      <c r="AD254" s="1">
        <v>1</v>
      </c>
      <c r="AE254" s="1" t="s">
        <v>80</v>
      </c>
      <c r="AF254" s="1">
        <v>7480</v>
      </c>
      <c r="AG254" s="1">
        <v>680</v>
      </c>
      <c r="AH254" s="1">
        <v>680</v>
      </c>
      <c r="AI254" s="1">
        <v>6120</v>
      </c>
      <c r="AJ254" s="1" t="s">
        <v>55</v>
      </c>
      <c r="AK254" s="1">
        <v>95</v>
      </c>
      <c r="AL254" s="1">
        <v>1998</v>
      </c>
      <c r="AM254" s="1" t="s">
        <v>83</v>
      </c>
    </row>
    <row r="255" spans="1:39" x14ac:dyDescent="0.25">
      <c r="A255" s="1">
        <v>440</v>
      </c>
      <c r="B255" s="1">
        <v>61</v>
      </c>
      <c r="C255" s="1">
        <v>212674</v>
      </c>
      <c r="D255" s="2">
        <v>33848</v>
      </c>
      <c r="E255" s="1" t="s">
        <v>40</v>
      </c>
      <c r="F255" s="1" t="s">
        <v>41</v>
      </c>
      <c r="G255" s="1">
        <v>500</v>
      </c>
      <c r="H255" s="1">
        <v>1050.76</v>
      </c>
      <c r="I255" s="1">
        <v>0</v>
      </c>
      <c r="J255" s="1">
        <v>467942</v>
      </c>
      <c r="K255" s="1" t="s">
        <v>42</v>
      </c>
      <c r="L255" s="1" t="s">
        <v>72</v>
      </c>
      <c r="M255" s="1" t="s">
        <v>146</v>
      </c>
      <c r="N255" s="1" t="s">
        <v>147</v>
      </c>
      <c r="O255" s="1" t="s">
        <v>120</v>
      </c>
      <c r="P255" s="1">
        <v>41500</v>
      </c>
      <c r="Q255" s="1">
        <v>-70200</v>
      </c>
      <c r="R255" s="2">
        <v>42030</v>
      </c>
      <c r="S255" s="1" t="s">
        <v>47</v>
      </c>
      <c r="T255" s="1" t="s">
        <v>48</v>
      </c>
      <c r="U255" s="1" t="s">
        <v>49</v>
      </c>
      <c r="V255" s="1" t="s">
        <v>100</v>
      </c>
      <c r="W255" s="1" t="s">
        <v>40</v>
      </c>
      <c r="X255" s="1" t="s">
        <v>66</v>
      </c>
      <c r="Y255" s="1" t="s">
        <v>433</v>
      </c>
      <c r="Z255" s="1">
        <v>21</v>
      </c>
      <c r="AA255" s="1">
        <v>1</v>
      </c>
      <c r="AB255" s="1" t="s">
        <v>63</v>
      </c>
      <c r="AC255" s="1">
        <v>2</v>
      </c>
      <c r="AD255" s="1">
        <v>3</v>
      </c>
      <c r="AE255" s="1" t="s">
        <v>80</v>
      </c>
      <c r="AF255" s="1">
        <v>53640</v>
      </c>
      <c r="AG255" s="1">
        <v>5960</v>
      </c>
      <c r="AH255" s="1">
        <v>5960</v>
      </c>
      <c r="AI255" s="1">
        <v>41720</v>
      </c>
      <c r="AJ255" s="1" t="s">
        <v>105</v>
      </c>
      <c r="AK255" s="1" t="s">
        <v>152</v>
      </c>
      <c r="AL255" s="1">
        <v>2004</v>
      </c>
      <c r="AM255" s="1" t="s">
        <v>57</v>
      </c>
    </row>
    <row r="256" spans="1:39" x14ac:dyDescent="0.25">
      <c r="A256" s="1">
        <v>20</v>
      </c>
      <c r="B256" s="1">
        <v>23</v>
      </c>
      <c r="C256" s="1">
        <v>935596</v>
      </c>
      <c r="D256" s="2">
        <v>36281</v>
      </c>
      <c r="E256" s="1" t="s">
        <v>40</v>
      </c>
      <c r="F256" s="1" t="s">
        <v>92</v>
      </c>
      <c r="G256" s="1">
        <v>1000</v>
      </c>
      <c r="H256" s="1">
        <v>1711.72</v>
      </c>
      <c r="I256" s="1">
        <v>0</v>
      </c>
      <c r="J256" s="1">
        <v>463678</v>
      </c>
      <c r="K256" s="1" t="s">
        <v>71</v>
      </c>
      <c r="L256" s="1" t="s">
        <v>162</v>
      </c>
      <c r="M256" s="1" t="s">
        <v>98</v>
      </c>
      <c r="N256" s="1" t="s">
        <v>107</v>
      </c>
      <c r="O256" s="1" t="s">
        <v>120</v>
      </c>
      <c r="P256" s="1">
        <v>0</v>
      </c>
      <c r="Q256" s="1">
        <v>0</v>
      </c>
      <c r="R256" s="2">
        <v>42017</v>
      </c>
      <c r="S256" s="1" t="s">
        <v>76</v>
      </c>
      <c r="T256" s="1" t="s">
        <v>77</v>
      </c>
      <c r="U256" s="1" t="s">
        <v>49</v>
      </c>
      <c r="V256" s="1" t="s">
        <v>100</v>
      </c>
      <c r="W256" s="1" t="s">
        <v>51</v>
      </c>
      <c r="X256" s="1" t="s">
        <v>157</v>
      </c>
      <c r="Y256" s="1" t="s">
        <v>434</v>
      </c>
      <c r="Z256" s="1">
        <v>21</v>
      </c>
      <c r="AA256" s="1">
        <v>3</v>
      </c>
      <c r="AB256" s="1" t="s">
        <v>80</v>
      </c>
      <c r="AC256" s="1">
        <v>2</v>
      </c>
      <c r="AD256" s="1">
        <v>2</v>
      </c>
      <c r="AE256" s="1" t="s">
        <v>80</v>
      </c>
      <c r="AF256" s="1">
        <v>63250</v>
      </c>
      <c r="AG256" s="1">
        <v>5750</v>
      </c>
      <c r="AH256" s="1">
        <v>11500</v>
      </c>
      <c r="AI256" s="1">
        <v>46000</v>
      </c>
      <c r="AJ256" s="1" t="s">
        <v>90</v>
      </c>
      <c r="AK256" s="1" t="s">
        <v>91</v>
      </c>
      <c r="AL256" s="1">
        <v>2002</v>
      </c>
      <c r="AM256" s="1" t="s">
        <v>57</v>
      </c>
    </row>
    <row r="257" spans="1:39" x14ac:dyDescent="0.25">
      <c r="A257" s="1">
        <v>461</v>
      </c>
      <c r="B257" s="1">
        <v>57</v>
      </c>
      <c r="C257" s="1">
        <v>737593</v>
      </c>
      <c r="D257" s="2">
        <v>35783</v>
      </c>
      <c r="E257" s="1" t="s">
        <v>84</v>
      </c>
      <c r="F257" s="1" t="s">
        <v>70</v>
      </c>
      <c r="G257" s="1">
        <v>500</v>
      </c>
      <c r="H257" s="1">
        <v>865.33</v>
      </c>
      <c r="I257" s="1">
        <v>7000000</v>
      </c>
      <c r="J257" s="1">
        <v>615220</v>
      </c>
      <c r="K257" s="1" t="s">
        <v>71</v>
      </c>
      <c r="L257" s="1" t="s">
        <v>132</v>
      </c>
      <c r="M257" s="1" t="s">
        <v>190</v>
      </c>
      <c r="N257" s="1" t="s">
        <v>113</v>
      </c>
      <c r="O257" s="1" t="s">
        <v>75</v>
      </c>
      <c r="P257" s="1">
        <v>0</v>
      </c>
      <c r="Q257" s="1">
        <v>0</v>
      </c>
      <c r="R257" s="2">
        <v>42018</v>
      </c>
      <c r="S257" s="1" t="s">
        <v>76</v>
      </c>
      <c r="T257" s="1" t="s">
        <v>48</v>
      </c>
      <c r="U257" s="1" t="s">
        <v>49</v>
      </c>
      <c r="V257" s="1" t="s">
        <v>137</v>
      </c>
      <c r="W257" s="1" t="s">
        <v>78</v>
      </c>
      <c r="X257" s="1" t="s">
        <v>123</v>
      </c>
      <c r="Y257" s="1" t="s">
        <v>435</v>
      </c>
      <c r="Z257" s="1">
        <v>7</v>
      </c>
      <c r="AA257" s="1">
        <v>3</v>
      </c>
      <c r="AB257" s="1" t="s">
        <v>80</v>
      </c>
      <c r="AC257" s="1">
        <v>0</v>
      </c>
      <c r="AD257" s="1">
        <v>1</v>
      </c>
      <c r="AE257" s="1" t="s">
        <v>63</v>
      </c>
      <c r="AF257" s="1">
        <v>59040</v>
      </c>
      <c r="AG257" s="1">
        <v>9840</v>
      </c>
      <c r="AH257" s="1">
        <v>9840</v>
      </c>
      <c r="AI257" s="1">
        <v>39360</v>
      </c>
      <c r="AJ257" s="1" t="s">
        <v>81</v>
      </c>
      <c r="AK257" s="1" t="s">
        <v>82</v>
      </c>
      <c r="AL257" s="1">
        <v>1995</v>
      </c>
      <c r="AM257" s="1" t="s">
        <v>83</v>
      </c>
    </row>
    <row r="258" spans="1:39" x14ac:dyDescent="0.25">
      <c r="A258" s="1">
        <v>208</v>
      </c>
      <c r="B258" s="1">
        <v>36</v>
      </c>
      <c r="C258" s="1">
        <v>812025</v>
      </c>
      <c r="D258" s="2">
        <v>36695</v>
      </c>
      <c r="E258" s="1" t="s">
        <v>84</v>
      </c>
      <c r="F258" s="1" t="s">
        <v>41</v>
      </c>
      <c r="G258" s="1">
        <v>500</v>
      </c>
      <c r="H258" s="1">
        <v>1153.49</v>
      </c>
      <c r="I258" s="1">
        <v>0</v>
      </c>
      <c r="J258" s="1">
        <v>432711</v>
      </c>
      <c r="K258" s="1" t="s">
        <v>42</v>
      </c>
      <c r="L258" s="1" t="s">
        <v>93</v>
      </c>
      <c r="M258" s="1" t="s">
        <v>44</v>
      </c>
      <c r="N258" s="1" t="s">
        <v>107</v>
      </c>
      <c r="O258" s="1" t="s">
        <v>61</v>
      </c>
      <c r="P258" s="1">
        <v>0</v>
      </c>
      <c r="Q258" s="1">
        <v>0</v>
      </c>
      <c r="R258" s="2">
        <v>42057</v>
      </c>
      <c r="S258" s="1" t="s">
        <v>76</v>
      </c>
      <c r="T258" s="1" t="s">
        <v>48</v>
      </c>
      <c r="U258" s="1" t="s">
        <v>108</v>
      </c>
      <c r="V258" s="1" t="s">
        <v>121</v>
      </c>
      <c r="W258" s="1" t="s">
        <v>51</v>
      </c>
      <c r="X258" s="1" t="s">
        <v>88</v>
      </c>
      <c r="Y258" s="1" t="s">
        <v>436</v>
      </c>
      <c r="Z258" s="1">
        <v>16</v>
      </c>
      <c r="AA258" s="1">
        <v>3</v>
      </c>
      <c r="AB258" s="1" t="s">
        <v>54</v>
      </c>
      <c r="AC258" s="1">
        <v>1</v>
      </c>
      <c r="AD258" s="1">
        <v>0</v>
      </c>
      <c r="AE258" s="1" t="s">
        <v>54</v>
      </c>
      <c r="AF258" s="1">
        <v>50500</v>
      </c>
      <c r="AG258" s="1">
        <v>10100</v>
      </c>
      <c r="AH258" s="1">
        <v>5050</v>
      </c>
      <c r="AI258" s="1">
        <v>35350</v>
      </c>
      <c r="AJ258" s="1" t="s">
        <v>96</v>
      </c>
      <c r="AK258" s="1" t="s">
        <v>159</v>
      </c>
      <c r="AL258" s="1">
        <v>2004</v>
      </c>
      <c r="AM258" s="1" t="s">
        <v>83</v>
      </c>
    </row>
    <row r="259" spans="1:39" x14ac:dyDescent="0.25">
      <c r="A259" s="1">
        <v>279</v>
      </c>
      <c r="B259" s="1">
        <v>43</v>
      </c>
      <c r="C259" s="1">
        <v>168151</v>
      </c>
      <c r="D259" s="2">
        <v>34813</v>
      </c>
      <c r="E259" s="1" t="s">
        <v>40</v>
      </c>
      <c r="F259" s="1" t="s">
        <v>92</v>
      </c>
      <c r="G259" s="1">
        <v>2000</v>
      </c>
      <c r="H259" s="1">
        <v>1281.25</v>
      </c>
      <c r="I259" s="1">
        <v>0</v>
      </c>
      <c r="J259" s="1">
        <v>463583</v>
      </c>
      <c r="K259" s="1" t="s">
        <v>42</v>
      </c>
      <c r="L259" s="1" t="s">
        <v>93</v>
      </c>
      <c r="M259" s="1" t="s">
        <v>59</v>
      </c>
      <c r="N259" s="1" t="s">
        <v>243</v>
      </c>
      <c r="O259" s="1" t="s">
        <v>61</v>
      </c>
      <c r="P259" s="1">
        <v>0</v>
      </c>
      <c r="Q259" s="1">
        <v>0</v>
      </c>
      <c r="R259" s="2">
        <v>42021</v>
      </c>
      <c r="S259" s="1" t="s">
        <v>47</v>
      </c>
      <c r="T259" s="1" t="s">
        <v>48</v>
      </c>
      <c r="U259" s="1" t="s">
        <v>49</v>
      </c>
      <c r="V259" s="1" t="s">
        <v>50</v>
      </c>
      <c r="W259" s="1" t="s">
        <v>51</v>
      </c>
      <c r="X259" s="1" t="s">
        <v>52</v>
      </c>
      <c r="Y259" s="1" t="s">
        <v>437</v>
      </c>
      <c r="Z259" s="1">
        <v>13</v>
      </c>
      <c r="AA259" s="1">
        <v>1</v>
      </c>
      <c r="AB259" s="1" t="s">
        <v>54</v>
      </c>
      <c r="AC259" s="1">
        <v>0</v>
      </c>
      <c r="AD259" s="1">
        <v>1</v>
      </c>
      <c r="AE259" s="1" t="s">
        <v>80</v>
      </c>
      <c r="AF259" s="1">
        <v>57690</v>
      </c>
      <c r="AG259" s="1">
        <v>6410</v>
      </c>
      <c r="AH259" s="1">
        <v>12820</v>
      </c>
      <c r="AI259" s="1">
        <v>38460</v>
      </c>
      <c r="AJ259" s="1" t="s">
        <v>68</v>
      </c>
      <c r="AK259" s="1" t="s">
        <v>194</v>
      </c>
      <c r="AL259" s="1">
        <v>2010</v>
      </c>
      <c r="AM259" s="1" t="s">
        <v>57</v>
      </c>
    </row>
    <row r="260" spans="1:39" x14ac:dyDescent="0.25">
      <c r="A260" s="1">
        <v>244</v>
      </c>
      <c r="B260" s="1">
        <v>40</v>
      </c>
      <c r="C260" s="1">
        <v>594739</v>
      </c>
      <c r="D260" s="2">
        <v>38884</v>
      </c>
      <c r="E260" s="1" t="s">
        <v>84</v>
      </c>
      <c r="F260" s="1" t="s">
        <v>70</v>
      </c>
      <c r="G260" s="1">
        <v>500</v>
      </c>
      <c r="H260" s="1">
        <v>1342.8</v>
      </c>
      <c r="I260" s="1">
        <v>0</v>
      </c>
      <c r="J260" s="1">
        <v>439502</v>
      </c>
      <c r="K260" s="1" t="s">
        <v>71</v>
      </c>
      <c r="L260" s="1" t="s">
        <v>43</v>
      </c>
      <c r="M260" s="1" t="s">
        <v>73</v>
      </c>
      <c r="N260" s="1" t="s">
        <v>107</v>
      </c>
      <c r="O260" s="1" t="s">
        <v>46</v>
      </c>
      <c r="P260" s="1">
        <v>0</v>
      </c>
      <c r="Q260" s="1">
        <v>0</v>
      </c>
      <c r="R260" s="2">
        <v>42037</v>
      </c>
      <c r="S260" s="1" t="s">
        <v>62</v>
      </c>
      <c r="T260" s="1" t="s">
        <v>63</v>
      </c>
      <c r="U260" s="1" t="s">
        <v>213</v>
      </c>
      <c r="V260" s="1" t="s">
        <v>50</v>
      </c>
      <c r="W260" s="1" t="s">
        <v>78</v>
      </c>
      <c r="X260" s="1" t="s">
        <v>103</v>
      </c>
      <c r="Y260" s="1" t="s">
        <v>438</v>
      </c>
      <c r="Z260" s="1">
        <v>2</v>
      </c>
      <c r="AA260" s="1">
        <v>1</v>
      </c>
      <c r="AB260" s="1" t="s">
        <v>54</v>
      </c>
      <c r="AC260" s="1">
        <v>1</v>
      </c>
      <c r="AD260" s="1">
        <v>3</v>
      </c>
      <c r="AE260" s="1" t="s">
        <v>54</v>
      </c>
      <c r="AF260" s="1">
        <v>5940</v>
      </c>
      <c r="AG260" s="1">
        <v>660</v>
      </c>
      <c r="AH260" s="1">
        <v>660</v>
      </c>
      <c r="AI260" s="1">
        <v>4620</v>
      </c>
      <c r="AJ260" s="1" t="s">
        <v>116</v>
      </c>
      <c r="AK260" s="1" t="s">
        <v>117</v>
      </c>
      <c r="AL260" s="1">
        <v>2014</v>
      </c>
      <c r="AM260" s="1" t="s">
        <v>83</v>
      </c>
    </row>
    <row r="261" spans="1:39" x14ac:dyDescent="0.25">
      <c r="A261" s="1">
        <v>134</v>
      </c>
      <c r="B261" s="1">
        <v>30</v>
      </c>
      <c r="C261" s="1">
        <v>843227</v>
      </c>
      <c r="D261" s="2">
        <v>39353</v>
      </c>
      <c r="E261" s="1" t="s">
        <v>40</v>
      </c>
      <c r="F261" s="1" t="s">
        <v>41</v>
      </c>
      <c r="G261" s="1">
        <v>2000</v>
      </c>
      <c r="H261" s="1">
        <v>1443.32</v>
      </c>
      <c r="I261" s="1">
        <v>0</v>
      </c>
      <c r="J261" s="1">
        <v>613287</v>
      </c>
      <c r="K261" s="1" t="s">
        <v>71</v>
      </c>
      <c r="L261" s="1" t="s">
        <v>72</v>
      </c>
      <c r="M261" s="1" t="s">
        <v>126</v>
      </c>
      <c r="N261" s="1" t="s">
        <v>127</v>
      </c>
      <c r="O261" s="1" t="s">
        <v>86</v>
      </c>
      <c r="P261" s="1">
        <v>0</v>
      </c>
      <c r="Q261" s="1">
        <v>0</v>
      </c>
      <c r="R261" s="2">
        <v>42011</v>
      </c>
      <c r="S261" s="1" t="s">
        <v>76</v>
      </c>
      <c r="T261" s="1" t="s">
        <v>77</v>
      </c>
      <c r="U261" s="1" t="s">
        <v>49</v>
      </c>
      <c r="V261" s="1" t="s">
        <v>100</v>
      </c>
      <c r="W261" s="1" t="s">
        <v>51</v>
      </c>
      <c r="X261" s="1" t="s">
        <v>128</v>
      </c>
      <c r="Y261" s="1" t="s">
        <v>439</v>
      </c>
      <c r="Z261" s="1">
        <v>19</v>
      </c>
      <c r="AA261" s="1">
        <v>3</v>
      </c>
      <c r="AB261" s="1" t="s">
        <v>63</v>
      </c>
      <c r="AC261" s="1">
        <v>0</v>
      </c>
      <c r="AD261" s="1">
        <v>2</v>
      </c>
      <c r="AE261" s="1" t="s">
        <v>54</v>
      </c>
      <c r="AF261" s="1">
        <v>47790</v>
      </c>
      <c r="AG261" s="1">
        <v>5310</v>
      </c>
      <c r="AH261" s="1">
        <v>5310</v>
      </c>
      <c r="AI261" s="1">
        <v>37170</v>
      </c>
      <c r="AJ261" s="1" t="s">
        <v>154</v>
      </c>
      <c r="AK261" s="1" t="s">
        <v>164</v>
      </c>
      <c r="AL261" s="1">
        <v>1995</v>
      </c>
      <c r="AM261" s="1" t="s">
        <v>57</v>
      </c>
    </row>
    <row r="262" spans="1:39" x14ac:dyDescent="0.25">
      <c r="A262" s="1">
        <v>122</v>
      </c>
      <c r="B262" s="1">
        <v>29</v>
      </c>
      <c r="C262" s="1">
        <v>283925</v>
      </c>
      <c r="D262" s="2">
        <v>33563</v>
      </c>
      <c r="E262" s="1" t="s">
        <v>40</v>
      </c>
      <c r="F262" s="1" t="s">
        <v>41</v>
      </c>
      <c r="G262" s="1">
        <v>1000</v>
      </c>
      <c r="H262" s="1">
        <v>1629.94</v>
      </c>
      <c r="I262" s="1">
        <v>0</v>
      </c>
      <c r="J262" s="1">
        <v>620104</v>
      </c>
      <c r="K262" s="1" t="s">
        <v>71</v>
      </c>
      <c r="L262" s="1" t="s">
        <v>125</v>
      </c>
      <c r="M262" s="1" t="s">
        <v>118</v>
      </c>
      <c r="N262" s="1" t="s">
        <v>133</v>
      </c>
      <c r="O262" s="1" t="s">
        <v>61</v>
      </c>
      <c r="P262" s="1">
        <v>0</v>
      </c>
      <c r="Q262" s="1">
        <v>-47100</v>
      </c>
      <c r="R262" s="2">
        <v>42037</v>
      </c>
      <c r="S262" s="1" t="s">
        <v>139</v>
      </c>
      <c r="T262" s="1" t="s">
        <v>63</v>
      </c>
      <c r="U262" s="1" t="s">
        <v>213</v>
      </c>
      <c r="V262" s="1" t="s">
        <v>94</v>
      </c>
      <c r="W262" s="1" t="s">
        <v>51</v>
      </c>
      <c r="X262" s="1" t="s">
        <v>66</v>
      </c>
      <c r="Y262" s="1" t="s">
        <v>440</v>
      </c>
      <c r="Z262" s="1">
        <v>17</v>
      </c>
      <c r="AA262" s="1">
        <v>1</v>
      </c>
      <c r="AB262" s="1" t="s">
        <v>63</v>
      </c>
      <c r="AC262" s="1">
        <v>0</v>
      </c>
      <c r="AD262" s="1">
        <v>1</v>
      </c>
      <c r="AE262" s="1" t="s">
        <v>80</v>
      </c>
      <c r="AF262" s="1">
        <v>3850</v>
      </c>
      <c r="AG262" s="1">
        <v>350</v>
      </c>
      <c r="AH262" s="1">
        <v>350</v>
      </c>
      <c r="AI262" s="1">
        <v>3150</v>
      </c>
      <c r="AJ262" s="1" t="s">
        <v>81</v>
      </c>
      <c r="AK262" s="1" t="s">
        <v>145</v>
      </c>
      <c r="AL262" s="1">
        <v>2014</v>
      </c>
      <c r="AM262" s="1" t="s">
        <v>83</v>
      </c>
    </row>
    <row r="263" spans="1:39" x14ac:dyDescent="0.25">
      <c r="A263" s="1">
        <v>156</v>
      </c>
      <c r="B263" s="1">
        <v>31</v>
      </c>
      <c r="C263" s="1">
        <v>475588</v>
      </c>
      <c r="D263" s="2">
        <v>35329</v>
      </c>
      <c r="E263" s="1" t="s">
        <v>84</v>
      </c>
      <c r="F263" s="1" t="s">
        <v>70</v>
      </c>
      <c r="G263" s="1">
        <v>2000</v>
      </c>
      <c r="H263" s="1">
        <v>1134.08</v>
      </c>
      <c r="I263" s="1">
        <v>0</v>
      </c>
      <c r="J263" s="1">
        <v>446895</v>
      </c>
      <c r="K263" s="1" t="s">
        <v>42</v>
      </c>
      <c r="L263" s="1" t="s">
        <v>72</v>
      </c>
      <c r="M263" s="1" t="s">
        <v>112</v>
      </c>
      <c r="N263" s="1" t="s">
        <v>60</v>
      </c>
      <c r="O263" s="1" t="s">
        <v>46</v>
      </c>
      <c r="P263" s="1">
        <v>0</v>
      </c>
      <c r="Q263" s="1">
        <v>0</v>
      </c>
      <c r="R263" s="2">
        <v>42042</v>
      </c>
      <c r="S263" s="1" t="s">
        <v>47</v>
      </c>
      <c r="T263" s="1" t="s">
        <v>87</v>
      </c>
      <c r="U263" s="1" t="s">
        <v>49</v>
      </c>
      <c r="V263" s="1" t="s">
        <v>50</v>
      </c>
      <c r="W263" s="1" t="s">
        <v>122</v>
      </c>
      <c r="X263" s="1" t="s">
        <v>88</v>
      </c>
      <c r="Y263" s="1" t="s">
        <v>441</v>
      </c>
      <c r="Z263" s="1">
        <v>3</v>
      </c>
      <c r="AA263" s="1">
        <v>1</v>
      </c>
      <c r="AB263" s="1" t="s">
        <v>63</v>
      </c>
      <c r="AC263" s="1">
        <v>2</v>
      </c>
      <c r="AD263" s="1">
        <v>0</v>
      </c>
      <c r="AE263" s="1" t="s">
        <v>63</v>
      </c>
      <c r="AF263" s="1">
        <v>59000</v>
      </c>
      <c r="AG263" s="1">
        <v>5900</v>
      </c>
      <c r="AH263" s="1">
        <v>5900</v>
      </c>
      <c r="AI263" s="1">
        <v>47200</v>
      </c>
      <c r="AJ263" s="1" t="s">
        <v>130</v>
      </c>
      <c r="AK263" s="1" t="s">
        <v>250</v>
      </c>
      <c r="AL263" s="1">
        <v>2013</v>
      </c>
      <c r="AM263" s="1" t="s">
        <v>57</v>
      </c>
    </row>
    <row r="264" spans="1:39" x14ac:dyDescent="0.25">
      <c r="A264" s="1">
        <v>232</v>
      </c>
      <c r="B264" s="1">
        <v>43</v>
      </c>
      <c r="C264" s="1">
        <v>751905</v>
      </c>
      <c r="D264" s="2">
        <v>37027</v>
      </c>
      <c r="E264" s="1" t="s">
        <v>40</v>
      </c>
      <c r="F264" s="1" t="s">
        <v>41</v>
      </c>
      <c r="G264" s="1">
        <v>500</v>
      </c>
      <c r="H264" s="1">
        <v>1483.91</v>
      </c>
      <c r="I264" s="1">
        <v>8000000</v>
      </c>
      <c r="J264" s="1">
        <v>431531</v>
      </c>
      <c r="K264" s="1" t="s">
        <v>42</v>
      </c>
      <c r="L264" s="1" t="s">
        <v>142</v>
      </c>
      <c r="M264" s="1" t="s">
        <v>59</v>
      </c>
      <c r="N264" s="1" t="s">
        <v>113</v>
      </c>
      <c r="O264" s="1" t="s">
        <v>46</v>
      </c>
      <c r="P264" s="1">
        <v>0</v>
      </c>
      <c r="Q264" s="1">
        <v>-33600</v>
      </c>
      <c r="R264" s="2">
        <v>42022</v>
      </c>
      <c r="S264" s="1" t="s">
        <v>76</v>
      </c>
      <c r="T264" s="1" t="s">
        <v>77</v>
      </c>
      <c r="U264" s="1" t="s">
        <v>49</v>
      </c>
      <c r="V264" s="1" t="s">
        <v>137</v>
      </c>
      <c r="W264" s="1" t="s">
        <v>78</v>
      </c>
      <c r="X264" s="1" t="s">
        <v>88</v>
      </c>
      <c r="Y264" s="1" t="s">
        <v>442</v>
      </c>
      <c r="Z264" s="1">
        <v>17</v>
      </c>
      <c r="AA264" s="1">
        <v>3</v>
      </c>
      <c r="AB264" s="1" t="s">
        <v>80</v>
      </c>
      <c r="AC264" s="1">
        <v>0</v>
      </c>
      <c r="AD264" s="1">
        <v>1</v>
      </c>
      <c r="AE264" s="1" t="s">
        <v>63</v>
      </c>
      <c r="AF264" s="1">
        <v>70600</v>
      </c>
      <c r="AG264" s="1">
        <v>7060</v>
      </c>
      <c r="AH264" s="1">
        <v>14120</v>
      </c>
      <c r="AI264" s="1">
        <v>49420</v>
      </c>
      <c r="AJ264" s="1" t="s">
        <v>215</v>
      </c>
      <c r="AK264" s="1" t="s">
        <v>216</v>
      </c>
      <c r="AL264" s="1">
        <v>2013</v>
      </c>
      <c r="AM264" s="1" t="s">
        <v>57</v>
      </c>
    </row>
    <row r="265" spans="1:39" x14ac:dyDescent="0.25">
      <c r="A265" s="1">
        <v>244</v>
      </c>
      <c r="B265" s="1">
        <v>40</v>
      </c>
      <c r="C265" s="1">
        <v>226725</v>
      </c>
      <c r="D265" s="2">
        <v>36383</v>
      </c>
      <c r="E265" s="1" t="s">
        <v>58</v>
      </c>
      <c r="F265" s="1" t="s">
        <v>92</v>
      </c>
      <c r="G265" s="1">
        <v>2000</v>
      </c>
      <c r="H265" s="1">
        <v>1304.67</v>
      </c>
      <c r="I265" s="1">
        <v>7000000</v>
      </c>
      <c r="J265" s="1">
        <v>605408</v>
      </c>
      <c r="K265" s="1" t="s">
        <v>42</v>
      </c>
      <c r="L265" s="1" t="s">
        <v>125</v>
      </c>
      <c r="M265" s="1" t="s">
        <v>85</v>
      </c>
      <c r="N265" s="1" t="s">
        <v>107</v>
      </c>
      <c r="O265" s="1" t="s">
        <v>61</v>
      </c>
      <c r="P265" s="1">
        <v>0</v>
      </c>
      <c r="Q265" s="1">
        <v>-45000</v>
      </c>
      <c r="R265" s="2">
        <v>42014</v>
      </c>
      <c r="S265" s="1" t="s">
        <v>76</v>
      </c>
      <c r="T265" s="1" t="s">
        <v>48</v>
      </c>
      <c r="U265" s="1" t="s">
        <v>64</v>
      </c>
      <c r="V265" s="1" t="s">
        <v>50</v>
      </c>
      <c r="W265" s="1" t="s">
        <v>51</v>
      </c>
      <c r="X265" s="1" t="s">
        <v>123</v>
      </c>
      <c r="Y265" s="1" t="s">
        <v>443</v>
      </c>
      <c r="Z265" s="1">
        <v>5</v>
      </c>
      <c r="AA265" s="1">
        <v>3</v>
      </c>
      <c r="AB265" s="1" t="s">
        <v>63</v>
      </c>
      <c r="AC265" s="1">
        <v>1</v>
      </c>
      <c r="AD265" s="1">
        <v>1</v>
      </c>
      <c r="AE265" s="1" t="s">
        <v>63</v>
      </c>
      <c r="AF265" s="1">
        <v>61490</v>
      </c>
      <c r="AG265" s="1">
        <v>5590</v>
      </c>
      <c r="AH265" s="1">
        <v>11180</v>
      </c>
      <c r="AI265" s="1">
        <v>44720</v>
      </c>
      <c r="AJ265" s="1" t="s">
        <v>81</v>
      </c>
      <c r="AK265" s="1" t="s">
        <v>82</v>
      </c>
      <c r="AL265" s="1">
        <v>2001</v>
      </c>
      <c r="AM265" s="1" t="s">
        <v>83</v>
      </c>
    </row>
    <row r="266" spans="1:39" x14ac:dyDescent="0.25">
      <c r="A266" s="1">
        <v>84</v>
      </c>
      <c r="B266" s="1">
        <v>30</v>
      </c>
      <c r="C266" s="1">
        <v>942504</v>
      </c>
      <c r="D266" s="2">
        <v>37788</v>
      </c>
      <c r="E266" s="1" t="s">
        <v>84</v>
      </c>
      <c r="F266" s="1" t="s">
        <v>92</v>
      </c>
      <c r="G266" s="1">
        <v>2000</v>
      </c>
      <c r="H266" s="1">
        <v>1035.79</v>
      </c>
      <c r="I266" s="1">
        <v>0</v>
      </c>
      <c r="J266" s="1">
        <v>457551</v>
      </c>
      <c r="K266" s="1" t="s">
        <v>71</v>
      </c>
      <c r="L266" s="1" t="s">
        <v>43</v>
      </c>
      <c r="M266" s="1" t="s">
        <v>136</v>
      </c>
      <c r="N266" s="1" t="s">
        <v>171</v>
      </c>
      <c r="O266" s="1" t="s">
        <v>120</v>
      </c>
      <c r="P266" s="1">
        <v>44400</v>
      </c>
      <c r="Q266" s="1">
        <v>-51500</v>
      </c>
      <c r="R266" s="2">
        <v>42034</v>
      </c>
      <c r="S266" s="1" t="s">
        <v>47</v>
      </c>
      <c r="T266" s="1" t="s">
        <v>48</v>
      </c>
      <c r="U266" s="1" t="s">
        <v>64</v>
      </c>
      <c r="V266" s="1" t="s">
        <v>50</v>
      </c>
      <c r="W266" s="1" t="s">
        <v>51</v>
      </c>
      <c r="X266" s="1" t="s">
        <v>128</v>
      </c>
      <c r="Y266" s="1" t="s">
        <v>444</v>
      </c>
      <c r="Z266" s="1">
        <v>9</v>
      </c>
      <c r="AA266" s="1">
        <v>1</v>
      </c>
      <c r="AB266" s="1" t="s">
        <v>80</v>
      </c>
      <c r="AC266" s="1">
        <v>1</v>
      </c>
      <c r="AD266" s="1">
        <v>0</v>
      </c>
      <c r="AE266" s="1" t="s">
        <v>54</v>
      </c>
      <c r="AF266" s="1">
        <v>57640</v>
      </c>
      <c r="AG266" s="1">
        <v>5240</v>
      </c>
      <c r="AH266" s="1">
        <v>10480</v>
      </c>
      <c r="AI266" s="1">
        <v>41920</v>
      </c>
      <c r="AJ266" s="1" t="s">
        <v>215</v>
      </c>
      <c r="AK266" s="1" t="s">
        <v>216</v>
      </c>
      <c r="AL266" s="1">
        <v>2010</v>
      </c>
      <c r="AM266" s="1" t="s">
        <v>83</v>
      </c>
    </row>
    <row r="267" spans="1:39" x14ac:dyDescent="0.25">
      <c r="A267" s="1">
        <v>394</v>
      </c>
      <c r="B267" s="1">
        <v>57</v>
      </c>
      <c r="C267" s="1">
        <v>395572</v>
      </c>
      <c r="D267" s="2">
        <v>36249</v>
      </c>
      <c r="E267" s="1" t="s">
        <v>84</v>
      </c>
      <c r="F267" s="1" t="s">
        <v>41</v>
      </c>
      <c r="G267" s="1">
        <v>500</v>
      </c>
      <c r="H267" s="1">
        <v>1401.2</v>
      </c>
      <c r="I267" s="1">
        <v>0</v>
      </c>
      <c r="J267" s="1">
        <v>619892</v>
      </c>
      <c r="K267" s="1" t="s">
        <v>71</v>
      </c>
      <c r="L267" s="1" t="s">
        <v>132</v>
      </c>
      <c r="M267" s="1" t="s">
        <v>44</v>
      </c>
      <c r="N267" s="1" t="s">
        <v>147</v>
      </c>
      <c r="O267" s="1" t="s">
        <v>75</v>
      </c>
      <c r="P267" s="1">
        <v>51500</v>
      </c>
      <c r="Q267" s="1">
        <v>0</v>
      </c>
      <c r="R267" s="2">
        <v>42029</v>
      </c>
      <c r="S267" s="1" t="s">
        <v>62</v>
      </c>
      <c r="T267" s="1" t="s">
        <v>63</v>
      </c>
      <c r="U267" s="1" t="s">
        <v>213</v>
      </c>
      <c r="V267" s="1" t="s">
        <v>50</v>
      </c>
      <c r="W267" s="1" t="s">
        <v>122</v>
      </c>
      <c r="X267" s="1" t="s">
        <v>123</v>
      </c>
      <c r="Y267" s="1" t="s">
        <v>445</v>
      </c>
      <c r="Z267" s="1">
        <v>9</v>
      </c>
      <c r="AA267" s="1">
        <v>1</v>
      </c>
      <c r="AB267" s="1" t="s">
        <v>80</v>
      </c>
      <c r="AC267" s="1">
        <v>1</v>
      </c>
      <c r="AD267" s="1">
        <v>0</v>
      </c>
      <c r="AE267" s="1" t="s">
        <v>80</v>
      </c>
      <c r="AF267" s="1">
        <v>6890</v>
      </c>
      <c r="AG267" s="1">
        <v>1060</v>
      </c>
      <c r="AH267" s="1">
        <v>1060</v>
      </c>
      <c r="AI267" s="1">
        <v>4770</v>
      </c>
      <c r="AJ267" s="1" t="s">
        <v>110</v>
      </c>
      <c r="AK267" s="1" t="s">
        <v>111</v>
      </c>
      <c r="AL267" s="1">
        <v>1999</v>
      </c>
      <c r="AM267" s="1" t="s">
        <v>83</v>
      </c>
    </row>
    <row r="268" spans="1:39" x14ac:dyDescent="0.25">
      <c r="A268" s="1">
        <v>246</v>
      </c>
      <c r="B268" s="1">
        <v>45</v>
      </c>
      <c r="C268" s="1">
        <v>889883</v>
      </c>
      <c r="D268" s="2">
        <v>36194</v>
      </c>
      <c r="E268" s="1" t="s">
        <v>84</v>
      </c>
      <c r="F268" s="1" t="s">
        <v>41</v>
      </c>
      <c r="G268" s="1">
        <v>1000</v>
      </c>
      <c r="H268" s="1">
        <v>1665.45</v>
      </c>
      <c r="I268" s="1">
        <v>0</v>
      </c>
      <c r="J268" s="1">
        <v>445853</v>
      </c>
      <c r="K268" s="1" t="s">
        <v>42</v>
      </c>
      <c r="L268" s="1" t="s">
        <v>162</v>
      </c>
      <c r="M268" s="1" t="s">
        <v>59</v>
      </c>
      <c r="N268" s="1" t="s">
        <v>150</v>
      </c>
      <c r="O268" s="1" t="s">
        <v>120</v>
      </c>
      <c r="P268" s="1">
        <v>34400</v>
      </c>
      <c r="Q268" s="1">
        <v>-33100</v>
      </c>
      <c r="R268" s="2">
        <v>42033</v>
      </c>
      <c r="S268" s="1" t="s">
        <v>76</v>
      </c>
      <c r="T268" s="1" t="s">
        <v>48</v>
      </c>
      <c r="U268" s="1" t="s">
        <v>49</v>
      </c>
      <c r="V268" s="1" t="s">
        <v>100</v>
      </c>
      <c r="W268" s="1" t="s">
        <v>176</v>
      </c>
      <c r="X268" s="1" t="s">
        <v>52</v>
      </c>
      <c r="Y268" s="1" t="s">
        <v>446</v>
      </c>
      <c r="Z268" s="1">
        <v>9</v>
      </c>
      <c r="AA268" s="1">
        <v>3</v>
      </c>
      <c r="AB268" s="1" t="s">
        <v>63</v>
      </c>
      <c r="AC268" s="1">
        <v>2</v>
      </c>
      <c r="AD268" s="1">
        <v>2</v>
      </c>
      <c r="AE268" s="1" t="s">
        <v>63</v>
      </c>
      <c r="AF268" s="1">
        <v>53280</v>
      </c>
      <c r="AG268" s="1">
        <v>11840</v>
      </c>
      <c r="AH268" s="1">
        <v>5920</v>
      </c>
      <c r="AI268" s="1">
        <v>35520</v>
      </c>
      <c r="AJ268" s="1" t="s">
        <v>116</v>
      </c>
      <c r="AK268" s="1" t="s">
        <v>117</v>
      </c>
      <c r="AL268" s="1">
        <v>2006</v>
      </c>
      <c r="AM268" s="1" t="s">
        <v>57</v>
      </c>
    </row>
    <row r="269" spans="1:39" x14ac:dyDescent="0.25">
      <c r="A269" s="1">
        <v>35</v>
      </c>
      <c r="B269" s="1">
        <v>29</v>
      </c>
      <c r="C269" s="1">
        <v>818167</v>
      </c>
      <c r="D269" s="2">
        <v>40780</v>
      </c>
      <c r="E269" s="1" t="s">
        <v>58</v>
      </c>
      <c r="F269" s="1" t="s">
        <v>92</v>
      </c>
      <c r="G269" s="1">
        <v>2000</v>
      </c>
      <c r="H269" s="1">
        <v>653.66</v>
      </c>
      <c r="I269" s="1">
        <v>0</v>
      </c>
      <c r="J269" s="1">
        <v>475483</v>
      </c>
      <c r="K269" s="1" t="s">
        <v>71</v>
      </c>
      <c r="L269" s="1" t="s">
        <v>162</v>
      </c>
      <c r="M269" s="1" t="s">
        <v>160</v>
      </c>
      <c r="N269" s="1" t="s">
        <v>182</v>
      </c>
      <c r="O269" s="1" t="s">
        <v>86</v>
      </c>
      <c r="P269" s="1">
        <v>52100</v>
      </c>
      <c r="Q269" s="1">
        <v>-46900</v>
      </c>
      <c r="R269" s="2">
        <v>42059</v>
      </c>
      <c r="S269" s="1" t="s">
        <v>76</v>
      </c>
      <c r="T269" s="1" t="s">
        <v>77</v>
      </c>
      <c r="U269" s="1" t="s">
        <v>64</v>
      </c>
      <c r="V269" s="1" t="s">
        <v>100</v>
      </c>
      <c r="W269" s="1" t="s">
        <v>51</v>
      </c>
      <c r="X269" s="1" t="s">
        <v>103</v>
      </c>
      <c r="Y269" s="1" t="s">
        <v>447</v>
      </c>
      <c r="Z269" s="1">
        <v>22</v>
      </c>
      <c r="AA269" s="1">
        <v>3</v>
      </c>
      <c r="AB269" s="1" t="s">
        <v>80</v>
      </c>
      <c r="AC269" s="1">
        <v>0</v>
      </c>
      <c r="AD269" s="1">
        <v>0</v>
      </c>
      <c r="AE269" s="1" t="s">
        <v>63</v>
      </c>
      <c r="AF269" s="1">
        <v>78300</v>
      </c>
      <c r="AG269" s="1">
        <v>15660</v>
      </c>
      <c r="AH269" s="1">
        <v>7830</v>
      </c>
      <c r="AI269" s="1">
        <v>54810</v>
      </c>
      <c r="AJ269" s="1" t="s">
        <v>188</v>
      </c>
      <c r="AK269" s="1" t="s">
        <v>204</v>
      </c>
      <c r="AL269" s="1">
        <v>2009</v>
      </c>
      <c r="AM269" s="1" t="s">
        <v>83</v>
      </c>
    </row>
    <row r="270" spans="1:39" x14ac:dyDescent="0.25">
      <c r="A270" s="1">
        <v>156</v>
      </c>
      <c r="B270" s="1">
        <v>37</v>
      </c>
      <c r="C270" s="1">
        <v>277767</v>
      </c>
      <c r="D270" s="2">
        <v>40357</v>
      </c>
      <c r="E270" s="1" t="s">
        <v>40</v>
      </c>
      <c r="F270" s="1" t="s">
        <v>70</v>
      </c>
      <c r="G270" s="1">
        <v>500</v>
      </c>
      <c r="H270" s="1">
        <v>1080.1300000000001</v>
      </c>
      <c r="I270" s="1">
        <v>0</v>
      </c>
      <c r="J270" s="1">
        <v>606290</v>
      </c>
      <c r="K270" s="1" t="s">
        <v>42</v>
      </c>
      <c r="L270" s="1" t="s">
        <v>93</v>
      </c>
      <c r="M270" s="1" t="s">
        <v>136</v>
      </c>
      <c r="N270" s="1" t="s">
        <v>60</v>
      </c>
      <c r="O270" s="1" t="s">
        <v>61</v>
      </c>
      <c r="P270" s="1">
        <v>0</v>
      </c>
      <c r="Q270" s="1">
        <v>-61000</v>
      </c>
      <c r="R270" s="2">
        <v>42008</v>
      </c>
      <c r="S270" s="1" t="s">
        <v>76</v>
      </c>
      <c r="T270" s="1" t="s">
        <v>77</v>
      </c>
      <c r="U270" s="1" t="s">
        <v>49</v>
      </c>
      <c r="V270" s="1" t="s">
        <v>137</v>
      </c>
      <c r="W270" s="1" t="s">
        <v>176</v>
      </c>
      <c r="X270" s="1" t="s">
        <v>103</v>
      </c>
      <c r="Y270" s="1" t="s">
        <v>448</v>
      </c>
      <c r="Z270" s="1">
        <v>15</v>
      </c>
      <c r="AA270" s="1">
        <v>3</v>
      </c>
      <c r="AB270" s="1" t="s">
        <v>54</v>
      </c>
      <c r="AC270" s="1">
        <v>0</v>
      </c>
      <c r="AD270" s="1">
        <v>3</v>
      </c>
      <c r="AE270" s="1" t="s">
        <v>80</v>
      </c>
      <c r="AF270" s="1">
        <v>41490</v>
      </c>
      <c r="AG270" s="1">
        <v>4610</v>
      </c>
      <c r="AH270" s="1">
        <v>4610</v>
      </c>
      <c r="AI270" s="1">
        <v>32270</v>
      </c>
      <c r="AJ270" s="1" t="s">
        <v>105</v>
      </c>
      <c r="AK270" s="1" t="s">
        <v>106</v>
      </c>
      <c r="AL270" s="1">
        <v>2001</v>
      </c>
      <c r="AM270" s="1" t="s">
        <v>83</v>
      </c>
    </row>
    <row r="271" spans="1:39" x14ac:dyDescent="0.25">
      <c r="A271" s="1">
        <v>195</v>
      </c>
      <c r="B271" s="1">
        <v>36</v>
      </c>
      <c r="C271" s="1">
        <v>842618</v>
      </c>
      <c r="D271" s="2">
        <v>37201</v>
      </c>
      <c r="E271" s="1" t="s">
        <v>58</v>
      </c>
      <c r="F271" s="1" t="s">
        <v>70</v>
      </c>
      <c r="G271" s="1">
        <v>2000</v>
      </c>
      <c r="H271" s="1">
        <v>1346.18</v>
      </c>
      <c r="I271" s="1">
        <v>0</v>
      </c>
      <c r="J271" s="1">
        <v>611852</v>
      </c>
      <c r="K271" s="1" t="s">
        <v>71</v>
      </c>
      <c r="L271" s="1" t="s">
        <v>93</v>
      </c>
      <c r="M271" s="1" t="s">
        <v>59</v>
      </c>
      <c r="N271" s="1" t="s">
        <v>119</v>
      </c>
      <c r="O271" s="1" t="s">
        <v>120</v>
      </c>
      <c r="P271" s="1">
        <v>57800</v>
      </c>
      <c r="Q271" s="1">
        <v>-53300</v>
      </c>
      <c r="R271" s="2">
        <v>42060</v>
      </c>
      <c r="S271" s="1" t="s">
        <v>76</v>
      </c>
      <c r="T271" s="1" t="s">
        <v>87</v>
      </c>
      <c r="U271" s="1" t="s">
        <v>108</v>
      </c>
      <c r="V271" s="1" t="s">
        <v>100</v>
      </c>
      <c r="W271" s="1" t="s">
        <v>51</v>
      </c>
      <c r="X271" s="1" t="s">
        <v>123</v>
      </c>
      <c r="Y271" s="1" t="s">
        <v>449</v>
      </c>
      <c r="Z271" s="1">
        <v>14</v>
      </c>
      <c r="AA271" s="1">
        <v>3</v>
      </c>
      <c r="AB271" s="1" t="s">
        <v>54</v>
      </c>
      <c r="AC271" s="1">
        <v>2</v>
      </c>
      <c r="AD271" s="1">
        <v>3</v>
      </c>
      <c r="AE271" s="1" t="s">
        <v>54</v>
      </c>
      <c r="AF271" s="1">
        <v>68970</v>
      </c>
      <c r="AG271" s="1">
        <v>12540</v>
      </c>
      <c r="AH271" s="1">
        <v>6270</v>
      </c>
      <c r="AI271" s="1">
        <v>50160</v>
      </c>
      <c r="AJ271" s="1" t="s">
        <v>90</v>
      </c>
      <c r="AK271" s="1" t="s">
        <v>91</v>
      </c>
      <c r="AL271" s="1">
        <v>2007</v>
      </c>
      <c r="AM271" s="1" t="s">
        <v>83</v>
      </c>
    </row>
    <row r="272" spans="1:39" x14ac:dyDescent="0.25">
      <c r="A272" s="1">
        <v>369</v>
      </c>
      <c r="B272" s="1">
        <v>55</v>
      </c>
      <c r="C272" s="1">
        <v>577810</v>
      </c>
      <c r="D272" s="2">
        <v>41379</v>
      </c>
      <c r="E272" s="1" t="s">
        <v>40</v>
      </c>
      <c r="F272" s="1" t="s">
        <v>41</v>
      </c>
      <c r="G272" s="1">
        <v>2000</v>
      </c>
      <c r="H272" s="1">
        <v>1589.54</v>
      </c>
      <c r="I272" s="1">
        <v>0</v>
      </c>
      <c r="J272" s="1">
        <v>444734</v>
      </c>
      <c r="K272" s="1" t="s">
        <v>42</v>
      </c>
      <c r="L272" s="1" t="s">
        <v>142</v>
      </c>
      <c r="M272" s="1" t="s">
        <v>160</v>
      </c>
      <c r="N272" s="1" t="s">
        <v>119</v>
      </c>
      <c r="O272" s="1" t="s">
        <v>46</v>
      </c>
      <c r="P272" s="1">
        <v>55400</v>
      </c>
      <c r="Q272" s="1">
        <v>0</v>
      </c>
      <c r="R272" s="2">
        <v>42031</v>
      </c>
      <c r="S272" s="1" t="s">
        <v>76</v>
      </c>
      <c r="T272" s="1" t="s">
        <v>77</v>
      </c>
      <c r="U272" s="1" t="s">
        <v>64</v>
      </c>
      <c r="V272" s="1" t="s">
        <v>50</v>
      </c>
      <c r="W272" s="1" t="s">
        <v>65</v>
      </c>
      <c r="X272" s="1" t="s">
        <v>88</v>
      </c>
      <c r="Y272" s="1" t="s">
        <v>450</v>
      </c>
      <c r="Z272" s="1">
        <v>6</v>
      </c>
      <c r="AA272" s="1">
        <v>3</v>
      </c>
      <c r="AB272" s="1" t="s">
        <v>63</v>
      </c>
      <c r="AC272" s="1">
        <v>2</v>
      </c>
      <c r="AD272" s="1">
        <v>0</v>
      </c>
      <c r="AE272" s="1" t="s">
        <v>54</v>
      </c>
      <c r="AF272" s="1">
        <v>85300</v>
      </c>
      <c r="AG272" s="1">
        <v>17060</v>
      </c>
      <c r="AH272" s="1">
        <v>8530</v>
      </c>
      <c r="AI272" s="1">
        <v>59710</v>
      </c>
      <c r="AJ272" s="1" t="s">
        <v>116</v>
      </c>
      <c r="AK272" s="1" t="s">
        <v>141</v>
      </c>
      <c r="AL272" s="1">
        <v>2003</v>
      </c>
      <c r="AM272" s="1" t="s">
        <v>83</v>
      </c>
    </row>
    <row r="273" spans="1:39" x14ac:dyDescent="0.25">
      <c r="A273" s="1">
        <v>271</v>
      </c>
      <c r="B273" s="1">
        <v>40</v>
      </c>
      <c r="C273" s="1">
        <v>873114</v>
      </c>
      <c r="D273" s="2">
        <v>35040</v>
      </c>
      <c r="E273" s="1" t="s">
        <v>84</v>
      </c>
      <c r="F273" s="1" t="s">
        <v>70</v>
      </c>
      <c r="G273" s="1">
        <v>1000</v>
      </c>
      <c r="H273" s="1">
        <v>1251.6500000000001</v>
      </c>
      <c r="I273" s="1">
        <v>0</v>
      </c>
      <c r="J273" s="1">
        <v>433683</v>
      </c>
      <c r="K273" s="1" t="s">
        <v>71</v>
      </c>
      <c r="L273" s="1" t="s">
        <v>93</v>
      </c>
      <c r="M273" s="1" t="s">
        <v>112</v>
      </c>
      <c r="N273" s="1" t="s">
        <v>119</v>
      </c>
      <c r="O273" s="1" t="s">
        <v>120</v>
      </c>
      <c r="P273" s="1">
        <v>71200</v>
      </c>
      <c r="Q273" s="1">
        <v>0</v>
      </c>
      <c r="R273" s="2">
        <v>42054</v>
      </c>
      <c r="S273" s="1" t="s">
        <v>139</v>
      </c>
      <c r="T273" s="1" t="s">
        <v>63</v>
      </c>
      <c r="U273" s="1" t="s">
        <v>64</v>
      </c>
      <c r="V273" s="1" t="s">
        <v>94</v>
      </c>
      <c r="W273" s="1" t="s">
        <v>78</v>
      </c>
      <c r="X273" s="1" t="s">
        <v>123</v>
      </c>
      <c r="Y273" s="1" t="s">
        <v>451</v>
      </c>
      <c r="Z273" s="1">
        <v>6</v>
      </c>
      <c r="AA273" s="1">
        <v>1</v>
      </c>
      <c r="AB273" s="1" t="s">
        <v>80</v>
      </c>
      <c r="AC273" s="1">
        <v>0</v>
      </c>
      <c r="AD273" s="1">
        <v>0</v>
      </c>
      <c r="AE273" s="1" t="s">
        <v>80</v>
      </c>
      <c r="AF273" s="1">
        <v>3080</v>
      </c>
      <c r="AG273" s="1">
        <v>560</v>
      </c>
      <c r="AH273" s="1">
        <v>280</v>
      </c>
      <c r="AI273" s="1">
        <v>2240</v>
      </c>
      <c r="AJ273" s="1" t="s">
        <v>110</v>
      </c>
      <c r="AK273" s="1" t="s">
        <v>135</v>
      </c>
      <c r="AL273" s="1">
        <v>2012</v>
      </c>
      <c r="AM273" s="1" t="s">
        <v>83</v>
      </c>
    </row>
    <row r="274" spans="1:39" x14ac:dyDescent="0.25">
      <c r="A274" s="1">
        <v>332</v>
      </c>
      <c r="B274" s="1">
        <v>47</v>
      </c>
      <c r="C274" s="1">
        <v>994538</v>
      </c>
      <c r="D274" s="2">
        <v>33543</v>
      </c>
      <c r="E274" s="1" t="s">
        <v>84</v>
      </c>
      <c r="F274" s="1" t="s">
        <v>70</v>
      </c>
      <c r="G274" s="1">
        <v>2000</v>
      </c>
      <c r="H274" s="1">
        <v>1083.01</v>
      </c>
      <c r="I274" s="1">
        <v>0</v>
      </c>
      <c r="J274" s="1">
        <v>448882</v>
      </c>
      <c r="K274" s="1" t="s">
        <v>42</v>
      </c>
      <c r="L274" s="1" t="s">
        <v>43</v>
      </c>
      <c r="M274" s="1" t="s">
        <v>44</v>
      </c>
      <c r="N274" s="1" t="s">
        <v>166</v>
      </c>
      <c r="O274" s="1" t="s">
        <v>61</v>
      </c>
      <c r="P274" s="1">
        <v>91900</v>
      </c>
      <c r="Q274" s="1">
        <v>0</v>
      </c>
      <c r="R274" s="2">
        <v>42035</v>
      </c>
      <c r="S274" s="1" t="s">
        <v>76</v>
      </c>
      <c r="T274" s="1" t="s">
        <v>87</v>
      </c>
      <c r="U274" s="1" t="s">
        <v>49</v>
      </c>
      <c r="V274" s="1" t="s">
        <v>50</v>
      </c>
      <c r="W274" s="1" t="s">
        <v>114</v>
      </c>
      <c r="X274" s="1" t="s">
        <v>88</v>
      </c>
      <c r="Y274" s="1" t="s">
        <v>452</v>
      </c>
      <c r="Z274" s="1">
        <v>22</v>
      </c>
      <c r="AA274" s="1">
        <v>4</v>
      </c>
      <c r="AB274" s="1" t="s">
        <v>54</v>
      </c>
      <c r="AC274" s="1">
        <v>2</v>
      </c>
      <c r="AD274" s="1">
        <v>0</v>
      </c>
      <c r="AE274" s="1" t="s">
        <v>63</v>
      </c>
      <c r="AF274" s="1">
        <v>71760</v>
      </c>
      <c r="AG274" s="1">
        <v>11040</v>
      </c>
      <c r="AH274" s="1">
        <v>11040</v>
      </c>
      <c r="AI274" s="1">
        <v>49680</v>
      </c>
      <c r="AJ274" s="1" t="s">
        <v>198</v>
      </c>
      <c r="AK274" s="1" t="s">
        <v>376</v>
      </c>
      <c r="AL274" s="1">
        <v>2010</v>
      </c>
      <c r="AM274" s="1" t="s">
        <v>57</v>
      </c>
    </row>
    <row r="275" spans="1:39" x14ac:dyDescent="0.25">
      <c r="A275" s="1">
        <v>107</v>
      </c>
      <c r="B275" s="1">
        <v>26</v>
      </c>
      <c r="C275" s="1">
        <v>727792</v>
      </c>
      <c r="D275" s="2">
        <v>41778</v>
      </c>
      <c r="E275" s="1" t="s">
        <v>40</v>
      </c>
      <c r="F275" s="1" t="s">
        <v>70</v>
      </c>
      <c r="G275" s="1">
        <v>500</v>
      </c>
      <c r="H275" s="1">
        <v>974.59</v>
      </c>
      <c r="I275" s="1">
        <v>0</v>
      </c>
      <c r="J275" s="1">
        <v>466838</v>
      </c>
      <c r="K275" s="1" t="s">
        <v>71</v>
      </c>
      <c r="L275" s="1" t="s">
        <v>162</v>
      </c>
      <c r="M275" s="1" t="s">
        <v>85</v>
      </c>
      <c r="N275" s="1" t="s">
        <v>133</v>
      </c>
      <c r="O275" s="1" t="s">
        <v>120</v>
      </c>
      <c r="P275" s="1">
        <v>62800</v>
      </c>
      <c r="Q275" s="1">
        <v>0</v>
      </c>
      <c r="R275" s="2">
        <v>42022</v>
      </c>
      <c r="S275" s="1" t="s">
        <v>76</v>
      </c>
      <c r="T275" s="1" t="s">
        <v>77</v>
      </c>
      <c r="U275" s="1" t="s">
        <v>64</v>
      </c>
      <c r="V275" s="1" t="s">
        <v>137</v>
      </c>
      <c r="W275" s="1" t="s">
        <v>78</v>
      </c>
      <c r="X275" s="1" t="s">
        <v>88</v>
      </c>
      <c r="Y275" s="1" t="s">
        <v>453</v>
      </c>
      <c r="Z275" s="1">
        <v>14</v>
      </c>
      <c r="AA275" s="1">
        <v>3</v>
      </c>
      <c r="AB275" s="1" t="s">
        <v>63</v>
      </c>
      <c r="AC275" s="1">
        <v>1</v>
      </c>
      <c r="AD275" s="1">
        <v>0</v>
      </c>
      <c r="AE275" s="1" t="s">
        <v>80</v>
      </c>
      <c r="AF275" s="1">
        <v>59700</v>
      </c>
      <c r="AG275" s="1">
        <v>11940</v>
      </c>
      <c r="AH275" s="1">
        <v>11940</v>
      </c>
      <c r="AI275" s="1">
        <v>35820</v>
      </c>
      <c r="AJ275" s="1" t="s">
        <v>105</v>
      </c>
      <c r="AK275" s="1" t="s">
        <v>288</v>
      </c>
      <c r="AL275" s="1">
        <v>2002</v>
      </c>
      <c r="AM275" s="1" t="s">
        <v>83</v>
      </c>
    </row>
    <row r="276" spans="1:39" x14ac:dyDescent="0.25">
      <c r="A276" s="1">
        <v>217</v>
      </c>
      <c r="B276" s="1">
        <v>39</v>
      </c>
      <c r="C276" s="1">
        <v>522506</v>
      </c>
      <c r="D276" s="2">
        <v>33678</v>
      </c>
      <c r="E276" s="1" t="s">
        <v>84</v>
      </c>
      <c r="F276" s="1" t="s">
        <v>92</v>
      </c>
      <c r="G276" s="1">
        <v>2000</v>
      </c>
      <c r="H276" s="1">
        <v>1399.85</v>
      </c>
      <c r="I276" s="1">
        <v>0</v>
      </c>
      <c r="J276" s="1">
        <v>605490</v>
      </c>
      <c r="K276" s="1" t="s">
        <v>71</v>
      </c>
      <c r="L276" s="1" t="s">
        <v>125</v>
      </c>
      <c r="M276" s="1" t="s">
        <v>112</v>
      </c>
      <c r="N276" s="1" t="s">
        <v>133</v>
      </c>
      <c r="O276" s="1" t="s">
        <v>61</v>
      </c>
      <c r="P276" s="1">
        <v>49900</v>
      </c>
      <c r="Q276" s="1">
        <v>-19800</v>
      </c>
      <c r="R276" s="2">
        <v>42014</v>
      </c>
      <c r="S276" s="1" t="s">
        <v>76</v>
      </c>
      <c r="T276" s="1" t="s">
        <v>87</v>
      </c>
      <c r="U276" s="1" t="s">
        <v>64</v>
      </c>
      <c r="V276" s="1" t="s">
        <v>100</v>
      </c>
      <c r="W276" s="1" t="s">
        <v>78</v>
      </c>
      <c r="X276" s="1" t="s">
        <v>52</v>
      </c>
      <c r="Y276" s="1" t="s">
        <v>454</v>
      </c>
      <c r="Z276" s="1">
        <v>16</v>
      </c>
      <c r="AA276" s="1">
        <v>3</v>
      </c>
      <c r="AB276" s="1" t="s">
        <v>80</v>
      </c>
      <c r="AC276" s="1">
        <v>0</v>
      </c>
      <c r="AD276" s="1">
        <v>2</v>
      </c>
      <c r="AE276" s="1" t="s">
        <v>63</v>
      </c>
      <c r="AF276" s="1">
        <v>64920</v>
      </c>
      <c r="AG276" s="1">
        <v>10820</v>
      </c>
      <c r="AH276" s="1">
        <v>10820</v>
      </c>
      <c r="AI276" s="1">
        <v>43280</v>
      </c>
      <c r="AJ276" s="1" t="s">
        <v>130</v>
      </c>
      <c r="AK276" s="1" t="s">
        <v>250</v>
      </c>
      <c r="AL276" s="1">
        <v>1997</v>
      </c>
      <c r="AM276" s="1" t="s">
        <v>83</v>
      </c>
    </row>
    <row r="277" spans="1:39" x14ac:dyDescent="0.25">
      <c r="A277" s="1">
        <v>243</v>
      </c>
      <c r="B277" s="1">
        <v>43</v>
      </c>
      <c r="C277" s="1">
        <v>367595</v>
      </c>
      <c r="D277" s="2">
        <v>38751</v>
      </c>
      <c r="E277" s="1" t="s">
        <v>58</v>
      </c>
      <c r="F277" s="1" t="s">
        <v>92</v>
      </c>
      <c r="G277" s="1">
        <v>500</v>
      </c>
      <c r="H277" s="1">
        <v>1307.74</v>
      </c>
      <c r="I277" s="1">
        <v>0</v>
      </c>
      <c r="J277" s="1">
        <v>466137</v>
      </c>
      <c r="K277" s="1" t="s">
        <v>71</v>
      </c>
      <c r="L277" s="1" t="s">
        <v>93</v>
      </c>
      <c r="M277" s="1" t="s">
        <v>59</v>
      </c>
      <c r="N277" s="1" t="s">
        <v>74</v>
      </c>
      <c r="O277" s="1" t="s">
        <v>75</v>
      </c>
      <c r="P277" s="1">
        <v>0</v>
      </c>
      <c r="Q277" s="1">
        <v>-75700</v>
      </c>
      <c r="R277" s="2">
        <v>42032</v>
      </c>
      <c r="S277" s="1" t="s">
        <v>76</v>
      </c>
      <c r="T277" s="1" t="s">
        <v>87</v>
      </c>
      <c r="U277" s="1" t="s">
        <v>49</v>
      </c>
      <c r="V277" s="1" t="s">
        <v>137</v>
      </c>
      <c r="W277" s="1" t="s">
        <v>51</v>
      </c>
      <c r="X277" s="1" t="s">
        <v>66</v>
      </c>
      <c r="Y277" s="1" t="s">
        <v>455</v>
      </c>
      <c r="Z277" s="1">
        <v>10</v>
      </c>
      <c r="AA277" s="1">
        <v>3</v>
      </c>
      <c r="AB277" s="1" t="s">
        <v>63</v>
      </c>
      <c r="AC277" s="1">
        <v>0</v>
      </c>
      <c r="AD277" s="1">
        <v>1</v>
      </c>
      <c r="AE277" s="1" t="s">
        <v>80</v>
      </c>
      <c r="AF277" s="1">
        <v>37530</v>
      </c>
      <c r="AG277" s="1">
        <v>4170</v>
      </c>
      <c r="AH277" s="1">
        <v>4170</v>
      </c>
      <c r="AI277" s="1">
        <v>29190</v>
      </c>
      <c r="AJ277" s="1" t="s">
        <v>198</v>
      </c>
      <c r="AK277" s="1" t="s">
        <v>199</v>
      </c>
      <c r="AL277" s="1">
        <v>2008</v>
      </c>
      <c r="AM277" s="1" t="s">
        <v>83</v>
      </c>
    </row>
    <row r="278" spans="1:39" x14ac:dyDescent="0.25">
      <c r="A278" s="1">
        <v>296</v>
      </c>
      <c r="B278" s="1">
        <v>42</v>
      </c>
      <c r="C278" s="1">
        <v>586104</v>
      </c>
      <c r="D278" s="2">
        <v>37696</v>
      </c>
      <c r="E278" s="1" t="s">
        <v>58</v>
      </c>
      <c r="F278" s="1" t="s">
        <v>41</v>
      </c>
      <c r="G278" s="1">
        <v>2000</v>
      </c>
      <c r="H278" s="1">
        <v>1219.27</v>
      </c>
      <c r="I278" s="1">
        <v>0</v>
      </c>
      <c r="J278" s="1">
        <v>466970</v>
      </c>
      <c r="K278" s="1" t="s">
        <v>42</v>
      </c>
      <c r="L278" s="1" t="s">
        <v>93</v>
      </c>
      <c r="M278" s="1" t="s">
        <v>98</v>
      </c>
      <c r="N278" s="1" t="s">
        <v>166</v>
      </c>
      <c r="O278" s="1" t="s">
        <v>46</v>
      </c>
      <c r="P278" s="1">
        <v>53100</v>
      </c>
      <c r="Q278" s="1">
        <v>-63400</v>
      </c>
      <c r="R278" s="2">
        <v>42051</v>
      </c>
      <c r="S278" s="1" t="s">
        <v>76</v>
      </c>
      <c r="T278" s="1" t="s">
        <v>48</v>
      </c>
      <c r="U278" s="1" t="s">
        <v>108</v>
      </c>
      <c r="V278" s="1" t="s">
        <v>137</v>
      </c>
      <c r="W278" s="1" t="s">
        <v>114</v>
      </c>
      <c r="X278" s="1" t="s">
        <v>52</v>
      </c>
      <c r="Y278" s="1" t="s">
        <v>456</v>
      </c>
      <c r="Z278" s="1">
        <v>9</v>
      </c>
      <c r="AA278" s="1">
        <v>3</v>
      </c>
      <c r="AB278" s="1" t="s">
        <v>54</v>
      </c>
      <c r="AC278" s="1">
        <v>1</v>
      </c>
      <c r="AD278" s="1">
        <v>2</v>
      </c>
      <c r="AE278" s="1" t="s">
        <v>80</v>
      </c>
      <c r="AF278" s="1">
        <v>64080</v>
      </c>
      <c r="AG278" s="1">
        <v>7120</v>
      </c>
      <c r="AH278" s="1">
        <v>7120</v>
      </c>
      <c r="AI278" s="1">
        <v>49840</v>
      </c>
      <c r="AJ278" s="1" t="s">
        <v>55</v>
      </c>
      <c r="AK278" s="1">
        <v>93</v>
      </c>
      <c r="AL278" s="1">
        <v>2012</v>
      </c>
      <c r="AM278" s="1" t="s">
        <v>83</v>
      </c>
    </row>
    <row r="279" spans="1:39" x14ac:dyDescent="0.25">
      <c r="A279" s="1">
        <v>264</v>
      </c>
      <c r="B279" s="1">
        <v>41</v>
      </c>
      <c r="C279" s="1">
        <v>424862</v>
      </c>
      <c r="D279" s="2">
        <v>37545</v>
      </c>
      <c r="E279" s="1" t="s">
        <v>40</v>
      </c>
      <c r="F279" s="1" t="s">
        <v>70</v>
      </c>
      <c r="G279" s="1">
        <v>500</v>
      </c>
      <c r="H279" s="1">
        <v>1411.3</v>
      </c>
      <c r="I279" s="1">
        <v>0</v>
      </c>
      <c r="J279" s="1">
        <v>474801</v>
      </c>
      <c r="K279" s="1" t="s">
        <v>42</v>
      </c>
      <c r="L279" s="1" t="s">
        <v>72</v>
      </c>
      <c r="M279" s="1" t="s">
        <v>102</v>
      </c>
      <c r="N279" s="1" t="s">
        <v>243</v>
      </c>
      <c r="O279" s="1" t="s">
        <v>86</v>
      </c>
      <c r="P279" s="1">
        <v>55600</v>
      </c>
      <c r="Q279" s="1">
        <v>0</v>
      </c>
      <c r="R279" s="2">
        <v>42043</v>
      </c>
      <c r="S279" s="1" t="s">
        <v>47</v>
      </c>
      <c r="T279" s="1" t="s">
        <v>77</v>
      </c>
      <c r="U279" s="1" t="s">
        <v>64</v>
      </c>
      <c r="V279" s="1" t="s">
        <v>121</v>
      </c>
      <c r="W279" s="1" t="s">
        <v>176</v>
      </c>
      <c r="X279" s="1" t="s">
        <v>157</v>
      </c>
      <c r="Y279" s="1" t="s">
        <v>457</v>
      </c>
      <c r="Z279" s="1">
        <v>4</v>
      </c>
      <c r="AA279" s="1">
        <v>1</v>
      </c>
      <c r="AB279" s="1" t="s">
        <v>80</v>
      </c>
      <c r="AC279" s="1">
        <v>1</v>
      </c>
      <c r="AD279" s="1">
        <v>0</v>
      </c>
      <c r="AE279" s="1" t="s">
        <v>63</v>
      </c>
      <c r="AF279" s="1">
        <v>60390</v>
      </c>
      <c r="AG279" s="1">
        <v>10980</v>
      </c>
      <c r="AH279" s="1">
        <v>5490</v>
      </c>
      <c r="AI279" s="1">
        <v>43920</v>
      </c>
      <c r="AJ279" s="1" t="s">
        <v>188</v>
      </c>
      <c r="AK279" s="1" t="s">
        <v>202</v>
      </c>
      <c r="AL279" s="1">
        <v>2004</v>
      </c>
      <c r="AM279" s="1" t="s">
        <v>57</v>
      </c>
    </row>
    <row r="280" spans="1:39" x14ac:dyDescent="0.25">
      <c r="A280" s="1">
        <v>108</v>
      </c>
      <c r="B280" s="1">
        <v>33</v>
      </c>
      <c r="C280" s="1">
        <v>512813</v>
      </c>
      <c r="D280" s="2">
        <v>32900</v>
      </c>
      <c r="E280" s="1" t="s">
        <v>84</v>
      </c>
      <c r="F280" s="1" t="s">
        <v>70</v>
      </c>
      <c r="G280" s="1">
        <v>2000</v>
      </c>
      <c r="H280" s="1">
        <v>694.45</v>
      </c>
      <c r="I280" s="1">
        <v>0</v>
      </c>
      <c r="J280" s="1">
        <v>450703</v>
      </c>
      <c r="K280" s="1" t="s">
        <v>71</v>
      </c>
      <c r="L280" s="1" t="s">
        <v>162</v>
      </c>
      <c r="M280" s="1" t="s">
        <v>85</v>
      </c>
      <c r="N280" s="1" t="s">
        <v>265</v>
      </c>
      <c r="O280" s="1" t="s">
        <v>143</v>
      </c>
      <c r="P280" s="1">
        <v>0</v>
      </c>
      <c r="Q280" s="1">
        <v>0</v>
      </c>
      <c r="R280" s="2">
        <v>42024</v>
      </c>
      <c r="S280" s="1" t="s">
        <v>76</v>
      </c>
      <c r="T280" s="1" t="s">
        <v>48</v>
      </c>
      <c r="U280" s="1" t="s">
        <v>49</v>
      </c>
      <c r="V280" s="1" t="s">
        <v>50</v>
      </c>
      <c r="W280" s="1" t="s">
        <v>114</v>
      </c>
      <c r="X280" s="1" t="s">
        <v>128</v>
      </c>
      <c r="Y280" s="1" t="s">
        <v>458</v>
      </c>
      <c r="Z280" s="1">
        <v>6</v>
      </c>
      <c r="AA280" s="1">
        <v>3</v>
      </c>
      <c r="AB280" s="1" t="s">
        <v>63</v>
      </c>
      <c r="AC280" s="1">
        <v>0</v>
      </c>
      <c r="AD280" s="1">
        <v>1</v>
      </c>
      <c r="AE280" s="1" t="s">
        <v>54</v>
      </c>
      <c r="AF280" s="1">
        <v>64350</v>
      </c>
      <c r="AG280" s="1">
        <v>5850</v>
      </c>
      <c r="AH280" s="1">
        <v>11700</v>
      </c>
      <c r="AI280" s="1">
        <v>46800</v>
      </c>
      <c r="AJ280" s="1" t="s">
        <v>105</v>
      </c>
      <c r="AK280" s="1" t="s">
        <v>106</v>
      </c>
      <c r="AL280" s="1">
        <v>2011</v>
      </c>
      <c r="AM280" s="1" t="s">
        <v>57</v>
      </c>
    </row>
    <row r="281" spans="1:39" x14ac:dyDescent="0.25">
      <c r="A281" s="1">
        <v>32</v>
      </c>
      <c r="B281" s="1">
        <v>38</v>
      </c>
      <c r="C281" s="1">
        <v>356768</v>
      </c>
      <c r="D281" s="2">
        <v>40248</v>
      </c>
      <c r="E281" s="1" t="s">
        <v>84</v>
      </c>
      <c r="F281" s="1" t="s">
        <v>70</v>
      </c>
      <c r="G281" s="1">
        <v>500</v>
      </c>
      <c r="H281" s="1">
        <v>1006.77</v>
      </c>
      <c r="I281" s="1">
        <v>6000000</v>
      </c>
      <c r="J281" s="1">
        <v>478172</v>
      </c>
      <c r="K281" s="1" t="s">
        <v>71</v>
      </c>
      <c r="L281" s="1" t="s">
        <v>142</v>
      </c>
      <c r="M281" s="1" t="s">
        <v>112</v>
      </c>
      <c r="N281" s="1" t="s">
        <v>45</v>
      </c>
      <c r="O281" s="1" t="s">
        <v>75</v>
      </c>
      <c r="P281" s="1">
        <v>0</v>
      </c>
      <c r="Q281" s="1">
        <v>0</v>
      </c>
      <c r="R281" s="2">
        <v>42041</v>
      </c>
      <c r="S281" s="1" t="s">
        <v>76</v>
      </c>
      <c r="T281" s="1" t="s">
        <v>48</v>
      </c>
      <c r="U281" s="1" t="s">
        <v>64</v>
      </c>
      <c r="V281" s="1" t="s">
        <v>50</v>
      </c>
      <c r="W281" s="1" t="s">
        <v>51</v>
      </c>
      <c r="X281" s="1" t="s">
        <v>128</v>
      </c>
      <c r="Y281" s="1" t="s">
        <v>459</v>
      </c>
      <c r="Z281" s="1">
        <v>15</v>
      </c>
      <c r="AA281" s="1">
        <v>3</v>
      </c>
      <c r="AB281" s="1" t="s">
        <v>54</v>
      </c>
      <c r="AC281" s="1">
        <v>2</v>
      </c>
      <c r="AD281" s="1">
        <v>1</v>
      </c>
      <c r="AE281" s="1" t="s">
        <v>54</v>
      </c>
      <c r="AF281" s="1">
        <v>70900</v>
      </c>
      <c r="AG281" s="1">
        <v>14180</v>
      </c>
      <c r="AH281" s="1">
        <v>7090</v>
      </c>
      <c r="AI281" s="1">
        <v>49630</v>
      </c>
      <c r="AJ281" s="1" t="s">
        <v>188</v>
      </c>
      <c r="AK281" s="1" t="s">
        <v>239</v>
      </c>
      <c r="AL281" s="1">
        <v>1997</v>
      </c>
      <c r="AM281" s="1" t="s">
        <v>83</v>
      </c>
    </row>
    <row r="282" spans="1:39" x14ac:dyDescent="0.25">
      <c r="A282" s="1">
        <v>259</v>
      </c>
      <c r="B282" s="1">
        <v>39</v>
      </c>
      <c r="C282" s="1">
        <v>330506</v>
      </c>
      <c r="D282" s="2">
        <v>34961</v>
      </c>
      <c r="E282" s="1" t="s">
        <v>40</v>
      </c>
      <c r="F282" s="1" t="s">
        <v>41</v>
      </c>
      <c r="G282" s="1">
        <v>1000</v>
      </c>
      <c r="H282" s="1">
        <v>1422.36</v>
      </c>
      <c r="I282" s="1">
        <v>0</v>
      </c>
      <c r="J282" s="1">
        <v>604668</v>
      </c>
      <c r="K282" s="1" t="s">
        <v>71</v>
      </c>
      <c r="L282" s="1" t="s">
        <v>162</v>
      </c>
      <c r="M282" s="1" t="s">
        <v>44</v>
      </c>
      <c r="N282" s="1" t="s">
        <v>147</v>
      </c>
      <c r="O282" s="1" t="s">
        <v>86</v>
      </c>
      <c r="P282" s="1">
        <v>0</v>
      </c>
      <c r="Q282" s="1">
        <v>-83900</v>
      </c>
      <c r="R282" s="2">
        <v>42028</v>
      </c>
      <c r="S282" s="1" t="s">
        <v>76</v>
      </c>
      <c r="T282" s="1" t="s">
        <v>48</v>
      </c>
      <c r="U282" s="1" t="s">
        <v>64</v>
      </c>
      <c r="V282" s="1" t="s">
        <v>100</v>
      </c>
      <c r="W282" s="1" t="s">
        <v>176</v>
      </c>
      <c r="X282" s="1" t="s">
        <v>52</v>
      </c>
      <c r="Y282" s="1" t="s">
        <v>460</v>
      </c>
      <c r="Z282" s="1">
        <v>12</v>
      </c>
      <c r="AA282" s="1">
        <v>3</v>
      </c>
      <c r="AB282" s="1" t="s">
        <v>80</v>
      </c>
      <c r="AC282" s="1">
        <v>1</v>
      </c>
      <c r="AD282" s="1">
        <v>3</v>
      </c>
      <c r="AE282" s="1" t="s">
        <v>63</v>
      </c>
      <c r="AF282" s="1">
        <v>46560</v>
      </c>
      <c r="AG282" s="1">
        <v>7760</v>
      </c>
      <c r="AH282" s="1">
        <v>7760</v>
      </c>
      <c r="AI282" s="1">
        <v>31040</v>
      </c>
      <c r="AJ282" s="1" t="s">
        <v>105</v>
      </c>
      <c r="AK282" s="1" t="s">
        <v>288</v>
      </c>
      <c r="AL282" s="1">
        <v>2012</v>
      </c>
      <c r="AM282" s="1" t="s">
        <v>83</v>
      </c>
    </row>
    <row r="283" spans="1:39" x14ac:dyDescent="0.25">
      <c r="A283" s="1">
        <v>186</v>
      </c>
      <c r="B283" s="1">
        <v>33</v>
      </c>
      <c r="C283" s="1">
        <v>779075</v>
      </c>
      <c r="D283" s="2">
        <v>40236</v>
      </c>
      <c r="E283" s="1" t="s">
        <v>58</v>
      </c>
      <c r="F283" s="1" t="s">
        <v>70</v>
      </c>
      <c r="G283" s="1">
        <v>1000</v>
      </c>
      <c r="H283" s="1">
        <v>1348.32</v>
      </c>
      <c r="I283" s="1">
        <v>0</v>
      </c>
      <c r="J283" s="1">
        <v>469429</v>
      </c>
      <c r="K283" s="1" t="s">
        <v>71</v>
      </c>
      <c r="L283" s="1" t="s">
        <v>93</v>
      </c>
      <c r="M283" s="1" t="s">
        <v>44</v>
      </c>
      <c r="N283" s="1" t="s">
        <v>243</v>
      </c>
      <c r="O283" s="1" t="s">
        <v>120</v>
      </c>
      <c r="P283" s="1">
        <v>37600</v>
      </c>
      <c r="Q283" s="1">
        <v>-37600</v>
      </c>
      <c r="R283" s="2">
        <v>42018</v>
      </c>
      <c r="S283" s="1" t="s">
        <v>62</v>
      </c>
      <c r="T283" s="1" t="s">
        <v>63</v>
      </c>
      <c r="U283" s="1" t="s">
        <v>213</v>
      </c>
      <c r="V283" s="1" t="s">
        <v>50</v>
      </c>
      <c r="W283" s="1" t="s">
        <v>78</v>
      </c>
      <c r="X283" s="1" t="s">
        <v>88</v>
      </c>
      <c r="Y283" s="1" t="s">
        <v>461</v>
      </c>
      <c r="Z283" s="1">
        <v>3</v>
      </c>
      <c r="AA283" s="1">
        <v>1</v>
      </c>
      <c r="AB283" s="1" t="s">
        <v>80</v>
      </c>
      <c r="AC283" s="1">
        <v>2</v>
      </c>
      <c r="AD283" s="1">
        <v>1</v>
      </c>
      <c r="AE283" s="1" t="s">
        <v>63</v>
      </c>
      <c r="AF283" s="1">
        <v>4730</v>
      </c>
      <c r="AG283" s="1">
        <v>860</v>
      </c>
      <c r="AH283" s="1">
        <v>860</v>
      </c>
      <c r="AI283" s="1">
        <v>3010</v>
      </c>
      <c r="AJ283" s="1" t="s">
        <v>90</v>
      </c>
      <c r="AK283" s="1" t="s">
        <v>246</v>
      </c>
      <c r="AL283" s="1">
        <v>2013</v>
      </c>
      <c r="AM283" s="1" t="s">
        <v>57</v>
      </c>
    </row>
    <row r="284" spans="1:39" x14ac:dyDescent="0.25">
      <c r="A284" s="1">
        <v>201</v>
      </c>
      <c r="B284" s="1">
        <v>40</v>
      </c>
      <c r="C284" s="1">
        <v>799501</v>
      </c>
      <c r="D284" s="2">
        <v>33600</v>
      </c>
      <c r="E284" s="1" t="s">
        <v>40</v>
      </c>
      <c r="F284" s="1" t="s">
        <v>41</v>
      </c>
      <c r="G284" s="1">
        <v>2000</v>
      </c>
      <c r="H284" s="1">
        <v>1315.56</v>
      </c>
      <c r="I284" s="1">
        <v>0</v>
      </c>
      <c r="J284" s="1">
        <v>471806</v>
      </c>
      <c r="K284" s="1" t="s">
        <v>71</v>
      </c>
      <c r="L284" s="1" t="s">
        <v>72</v>
      </c>
      <c r="M284" s="1" t="s">
        <v>146</v>
      </c>
      <c r="N284" s="1" t="s">
        <v>182</v>
      </c>
      <c r="O284" s="1" t="s">
        <v>143</v>
      </c>
      <c r="P284" s="1">
        <v>0</v>
      </c>
      <c r="Q284" s="1">
        <v>0</v>
      </c>
      <c r="R284" s="2">
        <v>42053</v>
      </c>
      <c r="S284" s="1" t="s">
        <v>62</v>
      </c>
      <c r="T284" s="1" t="s">
        <v>63</v>
      </c>
      <c r="U284" s="1" t="s">
        <v>64</v>
      </c>
      <c r="V284" s="1" t="s">
        <v>50</v>
      </c>
      <c r="W284" s="1" t="s">
        <v>51</v>
      </c>
      <c r="X284" s="1" t="s">
        <v>157</v>
      </c>
      <c r="Y284" s="1" t="s">
        <v>462</v>
      </c>
      <c r="Z284" s="1">
        <v>14</v>
      </c>
      <c r="AA284" s="1">
        <v>1</v>
      </c>
      <c r="AB284" s="1" t="s">
        <v>54</v>
      </c>
      <c r="AC284" s="1">
        <v>0</v>
      </c>
      <c r="AD284" s="1">
        <v>0</v>
      </c>
      <c r="AE284" s="1" t="s">
        <v>54</v>
      </c>
      <c r="AF284" s="1">
        <v>6820</v>
      </c>
      <c r="AG284" s="1">
        <v>1240</v>
      </c>
      <c r="AH284" s="1">
        <v>1240</v>
      </c>
      <c r="AI284" s="1">
        <v>4340</v>
      </c>
      <c r="AJ284" s="1" t="s">
        <v>198</v>
      </c>
      <c r="AK284" s="1" t="s">
        <v>376</v>
      </c>
      <c r="AL284" s="1">
        <v>2003</v>
      </c>
      <c r="AM284" s="1" t="s">
        <v>83</v>
      </c>
    </row>
    <row r="285" spans="1:39" x14ac:dyDescent="0.25">
      <c r="A285" s="1">
        <v>436</v>
      </c>
      <c r="B285" s="1">
        <v>58</v>
      </c>
      <c r="C285" s="1">
        <v>987905</v>
      </c>
      <c r="D285" s="2">
        <v>37376</v>
      </c>
      <c r="E285" s="1" t="s">
        <v>40</v>
      </c>
      <c r="F285" s="1" t="s">
        <v>41</v>
      </c>
      <c r="G285" s="1">
        <v>2000</v>
      </c>
      <c r="H285" s="1">
        <v>1407.01</v>
      </c>
      <c r="I285" s="1">
        <v>5000000</v>
      </c>
      <c r="J285" s="1">
        <v>475705</v>
      </c>
      <c r="K285" s="1" t="s">
        <v>42</v>
      </c>
      <c r="L285" s="1" t="s">
        <v>72</v>
      </c>
      <c r="M285" s="1" t="s">
        <v>98</v>
      </c>
      <c r="N285" s="1" t="s">
        <v>45</v>
      </c>
      <c r="O285" s="1" t="s">
        <v>61</v>
      </c>
      <c r="P285" s="1">
        <v>47400</v>
      </c>
      <c r="Q285" s="1">
        <v>-27600</v>
      </c>
      <c r="R285" s="2">
        <v>42014</v>
      </c>
      <c r="S285" s="1" t="s">
        <v>47</v>
      </c>
      <c r="T285" s="1" t="s">
        <v>77</v>
      </c>
      <c r="U285" s="1" t="s">
        <v>49</v>
      </c>
      <c r="V285" s="1" t="s">
        <v>50</v>
      </c>
      <c r="W285" s="1" t="s">
        <v>114</v>
      </c>
      <c r="X285" s="1" t="s">
        <v>66</v>
      </c>
      <c r="Y285" s="1" t="s">
        <v>463</v>
      </c>
      <c r="Z285" s="1">
        <v>10</v>
      </c>
      <c r="AA285" s="1">
        <v>1</v>
      </c>
      <c r="AB285" s="1" t="s">
        <v>63</v>
      </c>
      <c r="AC285" s="1">
        <v>0</v>
      </c>
      <c r="AD285" s="1">
        <v>2</v>
      </c>
      <c r="AE285" s="1" t="s">
        <v>63</v>
      </c>
      <c r="AF285" s="1">
        <v>59900</v>
      </c>
      <c r="AG285" s="1">
        <v>11980</v>
      </c>
      <c r="AH285" s="1">
        <v>5990</v>
      </c>
      <c r="AI285" s="1">
        <v>41930</v>
      </c>
      <c r="AJ285" s="1" t="s">
        <v>188</v>
      </c>
      <c r="AK285" s="1" t="s">
        <v>204</v>
      </c>
      <c r="AL285" s="1">
        <v>1997</v>
      </c>
      <c r="AM285" s="1" t="s">
        <v>57</v>
      </c>
    </row>
    <row r="286" spans="1:39" x14ac:dyDescent="0.25">
      <c r="A286" s="1">
        <v>189</v>
      </c>
      <c r="B286" s="1">
        <v>36</v>
      </c>
      <c r="C286" s="1">
        <v>967756</v>
      </c>
      <c r="D286" s="2">
        <v>39200</v>
      </c>
      <c r="E286" s="1" t="s">
        <v>40</v>
      </c>
      <c r="F286" s="1" t="s">
        <v>41</v>
      </c>
      <c r="G286" s="1">
        <v>2000</v>
      </c>
      <c r="H286" s="1">
        <v>1388.58</v>
      </c>
      <c r="I286" s="1">
        <v>0</v>
      </c>
      <c r="J286" s="1">
        <v>459122</v>
      </c>
      <c r="K286" s="1" t="s">
        <v>71</v>
      </c>
      <c r="L286" s="1" t="s">
        <v>43</v>
      </c>
      <c r="M286" s="1" t="s">
        <v>118</v>
      </c>
      <c r="N286" s="1" t="s">
        <v>180</v>
      </c>
      <c r="O286" s="1" t="s">
        <v>75</v>
      </c>
      <c r="P286" s="1">
        <v>0</v>
      </c>
      <c r="Q286" s="1">
        <v>-49400</v>
      </c>
      <c r="R286" s="2">
        <v>42048</v>
      </c>
      <c r="S286" s="1" t="s">
        <v>76</v>
      </c>
      <c r="T286" s="1" t="s">
        <v>48</v>
      </c>
      <c r="U286" s="1" t="s">
        <v>49</v>
      </c>
      <c r="V286" s="1" t="s">
        <v>50</v>
      </c>
      <c r="W286" s="1" t="s">
        <v>114</v>
      </c>
      <c r="X286" s="1" t="s">
        <v>66</v>
      </c>
      <c r="Y286" s="1" t="s">
        <v>464</v>
      </c>
      <c r="Z286" s="1">
        <v>17</v>
      </c>
      <c r="AA286" s="1">
        <v>3</v>
      </c>
      <c r="AB286" s="1" t="s">
        <v>63</v>
      </c>
      <c r="AC286" s="1">
        <v>1</v>
      </c>
      <c r="AD286" s="1">
        <v>3</v>
      </c>
      <c r="AE286" s="1" t="s">
        <v>54</v>
      </c>
      <c r="AF286" s="1">
        <v>79560</v>
      </c>
      <c r="AG286" s="1">
        <v>13260</v>
      </c>
      <c r="AH286" s="1">
        <v>13260</v>
      </c>
      <c r="AI286" s="1">
        <v>53040</v>
      </c>
      <c r="AJ286" s="1" t="s">
        <v>130</v>
      </c>
      <c r="AK286" s="1" t="s">
        <v>173</v>
      </c>
      <c r="AL286" s="1">
        <v>2009</v>
      </c>
      <c r="AM286" s="1" t="s">
        <v>83</v>
      </c>
    </row>
    <row r="287" spans="1:39" x14ac:dyDescent="0.25">
      <c r="A287" s="1">
        <v>105</v>
      </c>
      <c r="B287" s="1">
        <v>33</v>
      </c>
      <c r="C287" s="1">
        <v>830414</v>
      </c>
      <c r="D287" s="2">
        <v>35254</v>
      </c>
      <c r="E287" s="1" t="s">
        <v>84</v>
      </c>
      <c r="F287" s="1" t="s">
        <v>92</v>
      </c>
      <c r="G287" s="1">
        <v>500</v>
      </c>
      <c r="H287" s="1">
        <v>1310.76</v>
      </c>
      <c r="I287" s="1">
        <v>0</v>
      </c>
      <c r="J287" s="1">
        <v>476737</v>
      </c>
      <c r="K287" s="1" t="s">
        <v>71</v>
      </c>
      <c r="L287" s="1" t="s">
        <v>132</v>
      </c>
      <c r="M287" s="1" t="s">
        <v>186</v>
      </c>
      <c r="N287" s="1" t="s">
        <v>171</v>
      </c>
      <c r="O287" s="1" t="s">
        <v>143</v>
      </c>
      <c r="P287" s="1">
        <v>0</v>
      </c>
      <c r="Q287" s="1">
        <v>-40900</v>
      </c>
      <c r="R287" s="2">
        <v>42052</v>
      </c>
      <c r="S287" s="1" t="s">
        <v>47</v>
      </c>
      <c r="T287" s="1" t="s">
        <v>87</v>
      </c>
      <c r="U287" s="1" t="s">
        <v>108</v>
      </c>
      <c r="V287" s="1" t="s">
        <v>121</v>
      </c>
      <c r="W287" s="1" t="s">
        <v>65</v>
      </c>
      <c r="X287" s="1" t="s">
        <v>157</v>
      </c>
      <c r="Y287" s="1" t="s">
        <v>465</v>
      </c>
      <c r="Z287" s="1">
        <v>8</v>
      </c>
      <c r="AA287" s="1">
        <v>1</v>
      </c>
      <c r="AB287" s="1" t="s">
        <v>54</v>
      </c>
      <c r="AC287" s="1">
        <v>0</v>
      </c>
      <c r="AD287" s="1">
        <v>1</v>
      </c>
      <c r="AE287" s="1" t="s">
        <v>63</v>
      </c>
      <c r="AF287" s="1">
        <v>70290</v>
      </c>
      <c r="AG287" s="1">
        <v>12780</v>
      </c>
      <c r="AH287" s="1">
        <v>6390</v>
      </c>
      <c r="AI287" s="1">
        <v>51120</v>
      </c>
      <c r="AJ287" s="1" t="s">
        <v>96</v>
      </c>
      <c r="AK287" s="1" t="s">
        <v>149</v>
      </c>
      <c r="AL287" s="1">
        <v>2008</v>
      </c>
      <c r="AM287" s="1" t="s">
        <v>83</v>
      </c>
    </row>
    <row r="288" spans="1:39" x14ac:dyDescent="0.25">
      <c r="A288" s="1">
        <v>163</v>
      </c>
      <c r="B288" s="1">
        <v>31</v>
      </c>
      <c r="C288" s="1">
        <v>127313</v>
      </c>
      <c r="D288" s="2">
        <v>37347</v>
      </c>
      <c r="E288" s="1" t="s">
        <v>58</v>
      </c>
      <c r="F288" s="1" t="s">
        <v>70</v>
      </c>
      <c r="G288" s="1">
        <v>1000</v>
      </c>
      <c r="H288" s="1">
        <v>1004.63</v>
      </c>
      <c r="I288" s="1">
        <v>6000000</v>
      </c>
      <c r="J288" s="1">
        <v>460359</v>
      </c>
      <c r="K288" s="1" t="s">
        <v>42</v>
      </c>
      <c r="L288" s="1" t="s">
        <v>162</v>
      </c>
      <c r="M288" s="1" t="s">
        <v>118</v>
      </c>
      <c r="N288" s="1" t="s">
        <v>150</v>
      </c>
      <c r="O288" s="1" t="s">
        <v>143</v>
      </c>
      <c r="P288" s="1">
        <v>26900</v>
      </c>
      <c r="Q288" s="1">
        <v>0</v>
      </c>
      <c r="R288" s="2">
        <v>42011</v>
      </c>
      <c r="S288" s="1" t="s">
        <v>76</v>
      </c>
      <c r="T288" s="1" t="s">
        <v>77</v>
      </c>
      <c r="U288" s="1" t="s">
        <v>108</v>
      </c>
      <c r="V288" s="1" t="s">
        <v>137</v>
      </c>
      <c r="W288" s="1" t="s">
        <v>51</v>
      </c>
      <c r="X288" s="1" t="s">
        <v>123</v>
      </c>
      <c r="Y288" s="1" t="s">
        <v>466</v>
      </c>
      <c r="Z288" s="1">
        <v>14</v>
      </c>
      <c r="AA288" s="1">
        <v>3</v>
      </c>
      <c r="AB288" s="1" t="s">
        <v>54</v>
      </c>
      <c r="AC288" s="1">
        <v>2</v>
      </c>
      <c r="AD288" s="1">
        <v>0</v>
      </c>
      <c r="AE288" s="1" t="s">
        <v>80</v>
      </c>
      <c r="AF288" s="1">
        <v>63910</v>
      </c>
      <c r="AG288" s="1">
        <v>5810</v>
      </c>
      <c r="AH288" s="1">
        <v>11620</v>
      </c>
      <c r="AI288" s="1">
        <v>46480</v>
      </c>
      <c r="AJ288" s="1" t="s">
        <v>154</v>
      </c>
      <c r="AK288" s="1" t="s">
        <v>168</v>
      </c>
      <c r="AL288" s="1">
        <v>1999</v>
      </c>
      <c r="AM288" s="1" t="s">
        <v>83</v>
      </c>
    </row>
    <row r="289" spans="1:39" x14ac:dyDescent="0.25">
      <c r="A289" s="1">
        <v>219</v>
      </c>
      <c r="B289" s="1">
        <v>40</v>
      </c>
      <c r="C289" s="1">
        <v>786957</v>
      </c>
      <c r="D289" s="2">
        <v>39019</v>
      </c>
      <c r="E289" s="1" t="s">
        <v>40</v>
      </c>
      <c r="F289" s="1" t="s">
        <v>70</v>
      </c>
      <c r="G289" s="1">
        <v>500</v>
      </c>
      <c r="H289" s="1">
        <v>1134.9100000000001</v>
      </c>
      <c r="I289" s="1">
        <v>0</v>
      </c>
      <c r="J289" s="1">
        <v>452735</v>
      </c>
      <c r="K289" s="1" t="s">
        <v>71</v>
      </c>
      <c r="L289" s="1" t="s">
        <v>93</v>
      </c>
      <c r="M289" s="1" t="s">
        <v>146</v>
      </c>
      <c r="N289" s="1" t="s">
        <v>113</v>
      </c>
      <c r="O289" s="1" t="s">
        <v>143</v>
      </c>
      <c r="P289" s="1">
        <v>68700</v>
      </c>
      <c r="Q289" s="1">
        <v>0</v>
      </c>
      <c r="R289" s="2">
        <v>42033</v>
      </c>
      <c r="S289" s="1" t="s">
        <v>62</v>
      </c>
      <c r="T289" s="1" t="s">
        <v>63</v>
      </c>
      <c r="U289" s="1" t="s">
        <v>213</v>
      </c>
      <c r="V289" s="1" t="s">
        <v>94</v>
      </c>
      <c r="W289" s="1" t="s">
        <v>51</v>
      </c>
      <c r="X289" s="1" t="s">
        <v>66</v>
      </c>
      <c r="Y289" s="1" t="s">
        <v>467</v>
      </c>
      <c r="Z289" s="1">
        <v>6</v>
      </c>
      <c r="AA289" s="1">
        <v>1</v>
      </c>
      <c r="AB289" s="1" t="s">
        <v>63</v>
      </c>
      <c r="AC289" s="1">
        <v>1</v>
      </c>
      <c r="AD289" s="1">
        <v>0</v>
      </c>
      <c r="AE289" s="1" t="s">
        <v>80</v>
      </c>
      <c r="AF289" s="1">
        <v>6400</v>
      </c>
      <c r="AG289" s="1">
        <v>640</v>
      </c>
      <c r="AH289" s="1">
        <v>640</v>
      </c>
      <c r="AI289" s="1">
        <v>5120</v>
      </c>
      <c r="AJ289" s="1" t="s">
        <v>116</v>
      </c>
      <c r="AK289" s="1" t="s">
        <v>117</v>
      </c>
      <c r="AL289" s="1">
        <v>1997</v>
      </c>
      <c r="AM289" s="1" t="s">
        <v>83</v>
      </c>
    </row>
    <row r="290" spans="1:39" x14ac:dyDescent="0.25">
      <c r="A290" s="1">
        <v>88</v>
      </c>
      <c r="B290" s="1">
        <v>25</v>
      </c>
      <c r="C290" s="1">
        <v>332892</v>
      </c>
      <c r="D290" s="2">
        <v>39380</v>
      </c>
      <c r="E290" s="1" t="s">
        <v>58</v>
      </c>
      <c r="F290" s="1" t="s">
        <v>41</v>
      </c>
      <c r="G290" s="1">
        <v>1000</v>
      </c>
      <c r="H290" s="1">
        <v>1194</v>
      </c>
      <c r="I290" s="1">
        <v>0</v>
      </c>
      <c r="J290" s="1">
        <v>613583</v>
      </c>
      <c r="K290" s="1" t="s">
        <v>71</v>
      </c>
      <c r="L290" s="1" t="s">
        <v>162</v>
      </c>
      <c r="M290" s="1" t="s">
        <v>160</v>
      </c>
      <c r="N290" s="1" t="s">
        <v>147</v>
      </c>
      <c r="O290" s="1" t="s">
        <v>46</v>
      </c>
      <c r="P290" s="1">
        <v>0</v>
      </c>
      <c r="Q290" s="1">
        <v>0</v>
      </c>
      <c r="R290" s="2">
        <v>42048</v>
      </c>
      <c r="S290" s="1" t="s">
        <v>47</v>
      </c>
      <c r="T290" s="1" t="s">
        <v>77</v>
      </c>
      <c r="U290" s="1" t="s">
        <v>49</v>
      </c>
      <c r="V290" s="1" t="s">
        <v>137</v>
      </c>
      <c r="W290" s="1" t="s">
        <v>51</v>
      </c>
      <c r="X290" s="1" t="s">
        <v>157</v>
      </c>
      <c r="Y290" s="1" t="s">
        <v>468</v>
      </c>
      <c r="Z290" s="1">
        <v>6</v>
      </c>
      <c r="AA290" s="1">
        <v>1</v>
      </c>
      <c r="AB290" s="1" t="s">
        <v>54</v>
      </c>
      <c r="AC290" s="1">
        <v>1</v>
      </c>
      <c r="AD290" s="1">
        <v>2</v>
      </c>
      <c r="AE290" s="1" t="s">
        <v>54</v>
      </c>
      <c r="AF290" s="1">
        <v>66780</v>
      </c>
      <c r="AG290" s="1">
        <v>7420</v>
      </c>
      <c r="AH290" s="1">
        <v>7420</v>
      </c>
      <c r="AI290" s="1">
        <v>51940</v>
      </c>
      <c r="AJ290" s="1" t="s">
        <v>130</v>
      </c>
      <c r="AK290" s="1" t="s">
        <v>173</v>
      </c>
      <c r="AL290" s="1">
        <v>2013</v>
      </c>
      <c r="AM290" s="1" t="s">
        <v>57</v>
      </c>
    </row>
    <row r="291" spans="1:39" x14ac:dyDescent="0.25">
      <c r="A291" s="1">
        <v>40</v>
      </c>
      <c r="B291" s="1">
        <v>39</v>
      </c>
      <c r="C291" s="1">
        <v>448642</v>
      </c>
      <c r="D291" s="2">
        <v>36978</v>
      </c>
      <c r="E291" s="1" t="s">
        <v>58</v>
      </c>
      <c r="F291" s="1" t="s">
        <v>92</v>
      </c>
      <c r="G291" s="1">
        <v>1000</v>
      </c>
      <c r="H291" s="1">
        <v>1248.25</v>
      </c>
      <c r="I291" s="1">
        <v>4000000</v>
      </c>
      <c r="J291" s="1">
        <v>605692</v>
      </c>
      <c r="K291" s="1" t="s">
        <v>71</v>
      </c>
      <c r="L291" s="1" t="s">
        <v>142</v>
      </c>
      <c r="M291" s="1" t="s">
        <v>73</v>
      </c>
      <c r="N291" s="1" t="s">
        <v>150</v>
      </c>
      <c r="O291" s="1" t="s">
        <v>75</v>
      </c>
      <c r="P291" s="1">
        <v>0</v>
      </c>
      <c r="Q291" s="1">
        <v>-33300</v>
      </c>
      <c r="R291" s="2">
        <v>42036</v>
      </c>
      <c r="S291" s="1" t="s">
        <v>139</v>
      </c>
      <c r="T291" s="1" t="s">
        <v>63</v>
      </c>
      <c r="U291" s="1" t="s">
        <v>64</v>
      </c>
      <c r="V291" s="1" t="s">
        <v>50</v>
      </c>
      <c r="W291" s="1" t="s">
        <v>65</v>
      </c>
      <c r="X291" s="1" t="s">
        <v>157</v>
      </c>
      <c r="Y291" s="1" t="s">
        <v>469</v>
      </c>
      <c r="Z291" s="1">
        <v>8</v>
      </c>
      <c r="AA291" s="1">
        <v>1</v>
      </c>
      <c r="AB291" s="1" t="s">
        <v>80</v>
      </c>
      <c r="AC291" s="1">
        <v>0</v>
      </c>
      <c r="AD291" s="1">
        <v>2</v>
      </c>
      <c r="AE291" s="1" t="s">
        <v>63</v>
      </c>
      <c r="AF291" s="1">
        <v>8760</v>
      </c>
      <c r="AG291" s="1">
        <v>1460</v>
      </c>
      <c r="AH291" s="1">
        <v>1460</v>
      </c>
      <c r="AI291" s="1">
        <v>5840</v>
      </c>
      <c r="AJ291" s="1" t="s">
        <v>188</v>
      </c>
      <c r="AK291" s="1" t="s">
        <v>189</v>
      </c>
      <c r="AL291" s="1">
        <v>2013</v>
      </c>
      <c r="AM291" s="1" t="s">
        <v>83</v>
      </c>
    </row>
    <row r="292" spans="1:39" x14ac:dyDescent="0.25">
      <c r="A292" s="1">
        <v>284</v>
      </c>
      <c r="B292" s="1">
        <v>42</v>
      </c>
      <c r="C292" s="1">
        <v>526039</v>
      </c>
      <c r="D292" s="2">
        <v>34823</v>
      </c>
      <c r="E292" s="1" t="s">
        <v>40</v>
      </c>
      <c r="F292" s="1" t="s">
        <v>70</v>
      </c>
      <c r="G292" s="1">
        <v>500</v>
      </c>
      <c r="H292" s="1">
        <v>1338.54</v>
      </c>
      <c r="I292" s="1">
        <v>-1000000</v>
      </c>
      <c r="J292" s="1">
        <v>438178</v>
      </c>
      <c r="K292" s="1" t="s">
        <v>42</v>
      </c>
      <c r="L292" s="1" t="s">
        <v>93</v>
      </c>
      <c r="M292" s="1" t="s">
        <v>59</v>
      </c>
      <c r="N292" s="1" t="s">
        <v>171</v>
      </c>
      <c r="O292" s="1" t="s">
        <v>120</v>
      </c>
      <c r="P292" s="1">
        <v>0</v>
      </c>
      <c r="Q292" s="1">
        <v>0</v>
      </c>
      <c r="R292" s="2">
        <v>42033</v>
      </c>
      <c r="S292" s="1" t="s">
        <v>47</v>
      </c>
      <c r="T292" s="1" t="s">
        <v>48</v>
      </c>
      <c r="U292" s="1" t="s">
        <v>49</v>
      </c>
      <c r="V292" s="1" t="s">
        <v>137</v>
      </c>
      <c r="W292" s="1" t="s">
        <v>122</v>
      </c>
      <c r="X292" s="1" t="s">
        <v>88</v>
      </c>
      <c r="Y292" s="1" t="s">
        <v>470</v>
      </c>
      <c r="Z292" s="1">
        <v>13</v>
      </c>
      <c r="AA292" s="1">
        <v>1</v>
      </c>
      <c r="AB292" s="1" t="s">
        <v>54</v>
      </c>
      <c r="AC292" s="1">
        <v>0</v>
      </c>
      <c r="AD292" s="1">
        <v>1</v>
      </c>
      <c r="AE292" s="1" t="s">
        <v>63</v>
      </c>
      <c r="AF292" s="1">
        <v>94160</v>
      </c>
      <c r="AG292" s="1">
        <v>8560</v>
      </c>
      <c r="AH292" s="1">
        <v>17120</v>
      </c>
      <c r="AI292" s="1">
        <v>68480</v>
      </c>
      <c r="AJ292" s="1" t="s">
        <v>90</v>
      </c>
      <c r="AK292" s="1" t="s">
        <v>246</v>
      </c>
      <c r="AL292" s="1">
        <v>1996</v>
      </c>
      <c r="AM292" s="1" t="s">
        <v>83</v>
      </c>
    </row>
    <row r="293" spans="1:39" x14ac:dyDescent="0.25">
      <c r="A293" s="1">
        <v>59</v>
      </c>
      <c r="B293" s="1">
        <v>40</v>
      </c>
      <c r="C293" s="1">
        <v>444422</v>
      </c>
      <c r="D293" s="2">
        <v>40814</v>
      </c>
      <c r="E293" s="1" t="s">
        <v>84</v>
      </c>
      <c r="F293" s="1" t="s">
        <v>41</v>
      </c>
      <c r="G293" s="1">
        <v>2000</v>
      </c>
      <c r="H293" s="1">
        <v>782.23</v>
      </c>
      <c r="I293" s="1">
        <v>0</v>
      </c>
      <c r="J293" s="1">
        <v>449221</v>
      </c>
      <c r="K293" s="1" t="s">
        <v>42</v>
      </c>
      <c r="L293" s="1" t="s">
        <v>142</v>
      </c>
      <c r="M293" s="1" t="s">
        <v>136</v>
      </c>
      <c r="N293" s="1" t="s">
        <v>113</v>
      </c>
      <c r="O293" s="1" t="s">
        <v>61</v>
      </c>
      <c r="P293" s="1">
        <v>64200</v>
      </c>
      <c r="Q293" s="1">
        <v>-32300</v>
      </c>
      <c r="R293" s="2">
        <v>42041</v>
      </c>
      <c r="S293" s="1" t="s">
        <v>76</v>
      </c>
      <c r="T293" s="1" t="s">
        <v>87</v>
      </c>
      <c r="U293" s="1" t="s">
        <v>108</v>
      </c>
      <c r="V293" s="1" t="s">
        <v>137</v>
      </c>
      <c r="W293" s="1" t="s">
        <v>40</v>
      </c>
      <c r="X293" s="1" t="s">
        <v>103</v>
      </c>
      <c r="Y293" s="1" t="s">
        <v>471</v>
      </c>
      <c r="Z293" s="1">
        <v>0</v>
      </c>
      <c r="AA293" s="1">
        <v>3</v>
      </c>
      <c r="AB293" s="1" t="s">
        <v>63</v>
      </c>
      <c r="AC293" s="1">
        <v>0</v>
      </c>
      <c r="AD293" s="1">
        <v>2</v>
      </c>
      <c r="AE293" s="1" t="s">
        <v>80</v>
      </c>
      <c r="AF293" s="1">
        <v>51570</v>
      </c>
      <c r="AG293" s="1">
        <v>5730</v>
      </c>
      <c r="AH293" s="1">
        <v>11460</v>
      </c>
      <c r="AI293" s="1">
        <v>34380</v>
      </c>
      <c r="AJ293" s="1" t="s">
        <v>188</v>
      </c>
      <c r="AK293" s="1" t="s">
        <v>204</v>
      </c>
      <c r="AL293" s="1">
        <v>2010</v>
      </c>
      <c r="AM293" s="1" t="s">
        <v>83</v>
      </c>
    </row>
    <row r="294" spans="1:39" x14ac:dyDescent="0.25">
      <c r="A294" s="1">
        <v>39</v>
      </c>
      <c r="B294" s="1">
        <v>31</v>
      </c>
      <c r="C294" s="1">
        <v>689500</v>
      </c>
      <c r="D294" s="2">
        <v>37649</v>
      </c>
      <c r="E294" s="1" t="s">
        <v>84</v>
      </c>
      <c r="F294" s="1" t="s">
        <v>41</v>
      </c>
      <c r="G294" s="1">
        <v>2000</v>
      </c>
      <c r="H294" s="1">
        <v>1366.9</v>
      </c>
      <c r="I294" s="1">
        <v>0</v>
      </c>
      <c r="J294" s="1">
        <v>459322</v>
      </c>
      <c r="K294" s="1" t="s">
        <v>71</v>
      </c>
      <c r="L294" s="1" t="s">
        <v>132</v>
      </c>
      <c r="M294" s="1" t="s">
        <v>160</v>
      </c>
      <c r="N294" s="1" t="s">
        <v>174</v>
      </c>
      <c r="O294" s="1" t="s">
        <v>46</v>
      </c>
      <c r="P294" s="1">
        <v>0</v>
      </c>
      <c r="Q294" s="1">
        <v>-15700</v>
      </c>
      <c r="R294" s="2">
        <v>42032</v>
      </c>
      <c r="S294" s="1" t="s">
        <v>76</v>
      </c>
      <c r="T294" s="1" t="s">
        <v>77</v>
      </c>
      <c r="U294" s="1" t="s">
        <v>49</v>
      </c>
      <c r="V294" s="1" t="s">
        <v>100</v>
      </c>
      <c r="W294" s="1" t="s">
        <v>122</v>
      </c>
      <c r="X294" s="1" t="s">
        <v>128</v>
      </c>
      <c r="Y294" s="1" t="s">
        <v>472</v>
      </c>
      <c r="Z294" s="1">
        <v>14</v>
      </c>
      <c r="AA294" s="1">
        <v>3</v>
      </c>
      <c r="AB294" s="1" t="s">
        <v>63</v>
      </c>
      <c r="AC294" s="1">
        <v>1</v>
      </c>
      <c r="AD294" s="1">
        <v>0</v>
      </c>
      <c r="AE294" s="1" t="s">
        <v>80</v>
      </c>
      <c r="AF294" s="1">
        <v>52700</v>
      </c>
      <c r="AG294" s="1">
        <v>10540</v>
      </c>
      <c r="AH294" s="1">
        <v>10540</v>
      </c>
      <c r="AI294" s="1">
        <v>31620</v>
      </c>
      <c r="AJ294" s="1" t="s">
        <v>188</v>
      </c>
      <c r="AK294" s="1" t="s">
        <v>239</v>
      </c>
      <c r="AL294" s="1">
        <v>2014</v>
      </c>
      <c r="AM294" s="1" t="s">
        <v>57</v>
      </c>
    </row>
    <row r="295" spans="1:39" x14ac:dyDescent="0.25">
      <c r="A295" s="1">
        <v>147</v>
      </c>
      <c r="B295" s="1">
        <v>34</v>
      </c>
      <c r="C295" s="1">
        <v>806081</v>
      </c>
      <c r="D295" s="2">
        <v>40575</v>
      </c>
      <c r="E295" s="1" t="s">
        <v>84</v>
      </c>
      <c r="F295" s="1" t="s">
        <v>92</v>
      </c>
      <c r="G295" s="1">
        <v>1000</v>
      </c>
      <c r="H295" s="1">
        <v>1275.81</v>
      </c>
      <c r="I295" s="1">
        <v>0</v>
      </c>
      <c r="J295" s="1">
        <v>472657</v>
      </c>
      <c r="K295" s="1" t="s">
        <v>42</v>
      </c>
      <c r="L295" s="1" t="s">
        <v>132</v>
      </c>
      <c r="M295" s="1" t="s">
        <v>73</v>
      </c>
      <c r="N295" s="1" t="s">
        <v>127</v>
      </c>
      <c r="O295" s="1" t="s">
        <v>120</v>
      </c>
      <c r="P295" s="1">
        <v>0</v>
      </c>
      <c r="Q295" s="1">
        <v>-48300</v>
      </c>
      <c r="R295" s="2">
        <v>42025</v>
      </c>
      <c r="S295" s="1" t="s">
        <v>47</v>
      </c>
      <c r="T295" s="1" t="s">
        <v>48</v>
      </c>
      <c r="U295" s="1" t="s">
        <v>64</v>
      </c>
      <c r="V295" s="1" t="s">
        <v>100</v>
      </c>
      <c r="W295" s="1" t="s">
        <v>78</v>
      </c>
      <c r="X295" s="1" t="s">
        <v>52</v>
      </c>
      <c r="Y295" s="1" t="s">
        <v>473</v>
      </c>
      <c r="Z295" s="1">
        <v>13</v>
      </c>
      <c r="AA295" s="1">
        <v>1</v>
      </c>
      <c r="AB295" s="1" t="s">
        <v>54</v>
      </c>
      <c r="AC295" s="1">
        <v>2</v>
      </c>
      <c r="AD295" s="1">
        <v>2</v>
      </c>
      <c r="AE295" s="1" t="s">
        <v>63</v>
      </c>
      <c r="AF295" s="1">
        <v>101010</v>
      </c>
      <c r="AG295" s="1">
        <v>15540</v>
      </c>
      <c r="AH295" s="1">
        <v>15540</v>
      </c>
      <c r="AI295" s="1">
        <v>69930</v>
      </c>
      <c r="AJ295" s="1" t="s">
        <v>68</v>
      </c>
      <c r="AK295" s="1" t="s">
        <v>272</v>
      </c>
      <c r="AL295" s="1">
        <v>1998</v>
      </c>
      <c r="AM295" s="1" t="s">
        <v>83</v>
      </c>
    </row>
    <row r="296" spans="1:39" x14ac:dyDescent="0.25">
      <c r="A296" s="1">
        <v>156</v>
      </c>
      <c r="B296" s="1">
        <v>37</v>
      </c>
      <c r="C296" s="1">
        <v>384618</v>
      </c>
      <c r="D296" s="2">
        <v>34009</v>
      </c>
      <c r="E296" s="1" t="s">
        <v>58</v>
      </c>
      <c r="F296" s="1" t="s">
        <v>41</v>
      </c>
      <c r="G296" s="1">
        <v>500</v>
      </c>
      <c r="H296" s="1">
        <v>1090.6500000000001</v>
      </c>
      <c r="I296" s="1">
        <v>0</v>
      </c>
      <c r="J296" s="1">
        <v>608331</v>
      </c>
      <c r="K296" s="1" t="s">
        <v>42</v>
      </c>
      <c r="L296" s="1" t="s">
        <v>132</v>
      </c>
      <c r="M296" s="1" t="s">
        <v>126</v>
      </c>
      <c r="N296" s="1" t="s">
        <v>113</v>
      </c>
      <c r="O296" s="1" t="s">
        <v>86</v>
      </c>
      <c r="P296" s="1">
        <v>0</v>
      </c>
      <c r="Q296" s="1">
        <v>-51800</v>
      </c>
      <c r="R296" s="2">
        <v>42020</v>
      </c>
      <c r="S296" s="1" t="s">
        <v>76</v>
      </c>
      <c r="T296" s="1" t="s">
        <v>77</v>
      </c>
      <c r="U296" s="1" t="s">
        <v>64</v>
      </c>
      <c r="V296" s="1" t="s">
        <v>50</v>
      </c>
      <c r="W296" s="1" t="s">
        <v>122</v>
      </c>
      <c r="X296" s="1" t="s">
        <v>52</v>
      </c>
      <c r="Y296" s="1" t="s">
        <v>474</v>
      </c>
      <c r="Z296" s="1">
        <v>16</v>
      </c>
      <c r="AA296" s="1">
        <v>4</v>
      </c>
      <c r="AB296" s="1" t="s">
        <v>63</v>
      </c>
      <c r="AC296" s="1">
        <v>1</v>
      </c>
      <c r="AD296" s="1">
        <v>2</v>
      </c>
      <c r="AE296" s="1" t="s">
        <v>54</v>
      </c>
      <c r="AF296" s="1">
        <v>53400</v>
      </c>
      <c r="AG296" s="1">
        <v>5340</v>
      </c>
      <c r="AH296" s="1">
        <v>5340</v>
      </c>
      <c r="AI296" s="1">
        <v>42720</v>
      </c>
      <c r="AJ296" s="1" t="s">
        <v>210</v>
      </c>
      <c r="AK296" s="1" t="s">
        <v>211</v>
      </c>
      <c r="AL296" s="1">
        <v>2010</v>
      </c>
      <c r="AM296" s="1" t="s">
        <v>57</v>
      </c>
    </row>
    <row r="297" spans="1:39" x14ac:dyDescent="0.25">
      <c r="A297" s="1">
        <v>123</v>
      </c>
      <c r="B297" s="1">
        <v>31</v>
      </c>
      <c r="C297" s="1">
        <v>756459</v>
      </c>
      <c r="D297" s="2">
        <v>38569</v>
      </c>
      <c r="E297" s="1" t="s">
        <v>58</v>
      </c>
      <c r="F297" s="1" t="s">
        <v>41</v>
      </c>
      <c r="G297" s="1">
        <v>500</v>
      </c>
      <c r="H297" s="1">
        <v>1326</v>
      </c>
      <c r="I297" s="1">
        <v>0</v>
      </c>
      <c r="J297" s="1">
        <v>438546</v>
      </c>
      <c r="K297" s="1" t="s">
        <v>71</v>
      </c>
      <c r="L297" s="1" t="s">
        <v>93</v>
      </c>
      <c r="M297" s="1" t="s">
        <v>102</v>
      </c>
      <c r="N297" s="1" t="s">
        <v>180</v>
      </c>
      <c r="O297" s="1" t="s">
        <v>120</v>
      </c>
      <c r="P297" s="1">
        <v>0</v>
      </c>
      <c r="Q297" s="1">
        <v>-54600</v>
      </c>
      <c r="R297" s="2">
        <v>42052</v>
      </c>
      <c r="S297" s="1" t="s">
        <v>47</v>
      </c>
      <c r="T297" s="1" t="s">
        <v>48</v>
      </c>
      <c r="U297" s="1" t="s">
        <v>108</v>
      </c>
      <c r="V297" s="1" t="s">
        <v>100</v>
      </c>
      <c r="W297" s="1" t="s">
        <v>51</v>
      </c>
      <c r="X297" s="1" t="s">
        <v>157</v>
      </c>
      <c r="Y297" s="1" t="s">
        <v>475</v>
      </c>
      <c r="Z297" s="1">
        <v>13</v>
      </c>
      <c r="AA297" s="1">
        <v>1</v>
      </c>
      <c r="AB297" s="1" t="s">
        <v>63</v>
      </c>
      <c r="AC297" s="1">
        <v>1</v>
      </c>
      <c r="AD297" s="1">
        <v>2</v>
      </c>
      <c r="AE297" s="1" t="s">
        <v>80</v>
      </c>
      <c r="AF297" s="1">
        <v>72120</v>
      </c>
      <c r="AG297" s="1">
        <v>12020</v>
      </c>
      <c r="AH297" s="1">
        <v>12020</v>
      </c>
      <c r="AI297" s="1">
        <v>48080</v>
      </c>
      <c r="AJ297" s="1" t="s">
        <v>68</v>
      </c>
      <c r="AK297" s="1" t="s">
        <v>272</v>
      </c>
      <c r="AL297" s="1">
        <v>2009</v>
      </c>
      <c r="AM297" s="1" t="s">
        <v>83</v>
      </c>
    </row>
    <row r="298" spans="1:39" x14ac:dyDescent="0.25">
      <c r="A298" s="1">
        <v>231</v>
      </c>
      <c r="B298" s="1">
        <v>43</v>
      </c>
      <c r="C298" s="1">
        <v>655787</v>
      </c>
      <c r="D298" s="2">
        <v>38885</v>
      </c>
      <c r="E298" s="1" t="s">
        <v>84</v>
      </c>
      <c r="F298" s="1" t="s">
        <v>41</v>
      </c>
      <c r="G298" s="1">
        <v>2000</v>
      </c>
      <c r="H298" s="1">
        <v>972.47</v>
      </c>
      <c r="I298" s="1">
        <v>0</v>
      </c>
      <c r="J298" s="1">
        <v>441981</v>
      </c>
      <c r="K298" s="1" t="s">
        <v>42</v>
      </c>
      <c r="L298" s="1" t="s">
        <v>142</v>
      </c>
      <c r="M298" s="1" t="s">
        <v>136</v>
      </c>
      <c r="N298" s="1" t="s">
        <v>60</v>
      </c>
      <c r="O298" s="1" t="s">
        <v>120</v>
      </c>
      <c r="P298" s="1">
        <v>0</v>
      </c>
      <c r="Q298" s="1">
        <v>-58100</v>
      </c>
      <c r="R298" s="2">
        <v>42036</v>
      </c>
      <c r="S298" s="1" t="s">
        <v>76</v>
      </c>
      <c r="T298" s="1" t="s">
        <v>87</v>
      </c>
      <c r="U298" s="1" t="s">
        <v>64</v>
      </c>
      <c r="V298" s="1" t="s">
        <v>50</v>
      </c>
      <c r="W298" s="1" t="s">
        <v>176</v>
      </c>
      <c r="X298" s="1" t="s">
        <v>123</v>
      </c>
      <c r="Y298" s="1" t="s">
        <v>476</v>
      </c>
      <c r="Z298" s="1">
        <v>15</v>
      </c>
      <c r="AA298" s="1">
        <v>3</v>
      </c>
      <c r="AB298" s="1" t="s">
        <v>54</v>
      </c>
      <c r="AC298" s="1">
        <v>2</v>
      </c>
      <c r="AD298" s="1">
        <v>2</v>
      </c>
      <c r="AE298" s="1" t="s">
        <v>54</v>
      </c>
      <c r="AF298" s="1">
        <v>77100</v>
      </c>
      <c r="AG298" s="1">
        <v>7710</v>
      </c>
      <c r="AH298" s="1">
        <v>15420</v>
      </c>
      <c r="AI298" s="1">
        <v>53970</v>
      </c>
      <c r="AJ298" s="1" t="s">
        <v>110</v>
      </c>
      <c r="AK298" s="1" t="s">
        <v>135</v>
      </c>
      <c r="AL298" s="1">
        <v>2010</v>
      </c>
      <c r="AM298" s="1" t="s">
        <v>83</v>
      </c>
    </row>
    <row r="299" spans="1:39" x14ac:dyDescent="0.25">
      <c r="A299" s="1">
        <v>247</v>
      </c>
      <c r="B299" s="1">
        <v>39</v>
      </c>
      <c r="C299" s="1">
        <v>419954</v>
      </c>
      <c r="D299" s="2">
        <v>34310</v>
      </c>
      <c r="E299" s="1" t="s">
        <v>84</v>
      </c>
      <c r="F299" s="1" t="s">
        <v>70</v>
      </c>
      <c r="G299" s="1">
        <v>500</v>
      </c>
      <c r="H299" s="1">
        <v>806.31</v>
      </c>
      <c r="I299" s="1">
        <v>0</v>
      </c>
      <c r="J299" s="1">
        <v>602177</v>
      </c>
      <c r="K299" s="1" t="s">
        <v>71</v>
      </c>
      <c r="L299" s="1" t="s">
        <v>142</v>
      </c>
      <c r="M299" s="1" t="s">
        <v>160</v>
      </c>
      <c r="N299" s="1" t="s">
        <v>127</v>
      </c>
      <c r="O299" s="1" t="s">
        <v>120</v>
      </c>
      <c r="P299" s="1">
        <v>0</v>
      </c>
      <c r="Q299" s="1">
        <v>0</v>
      </c>
      <c r="R299" s="2">
        <v>42060</v>
      </c>
      <c r="S299" s="1" t="s">
        <v>139</v>
      </c>
      <c r="T299" s="1" t="s">
        <v>63</v>
      </c>
      <c r="U299" s="1" t="s">
        <v>213</v>
      </c>
      <c r="V299" s="1" t="s">
        <v>50</v>
      </c>
      <c r="W299" s="1" t="s">
        <v>51</v>
      </c>
      <c r="X299" s="1" t="s">
        <v>128</v>
      </c>
      <c r="Y299" s="1" t="s">
        <v>477</v>
      </c>
      <c r="Z299" s="1">
        <v>3</v>
      </c>
      <c r="AA299" s="1">
        <v>1</v>
      </c>
      <c r="AB299" s="1" t="s">
        <v>63</v>
      </c>
      <c r="AC299" s="1">
        <v>2</v>
      </c>
      <c r="AD299" s="1">
        <v>3</v>
      </c>
      <c r="AE299" s="1" t="s">
        <v>63</v>
      </c>
      <c r="AF299" s="1">
        <v>3300</v>
      </c>
      <c r="AG299" s="1">
        <v>600</v>
      </c>
      <c r="AH299" s="1">
        <v>0</v>
      </c>
      <c r="AI299" s="1">
        <v>2700</v>
      </c>
      <c r="AJ299" s="1" t="s">
        <v>81</v>
      </c>
      <c r="AK299" s="1" t="s">
        <v>82</v>
      </c>
      <c r="AL299" s="1">
        <v>2003</v>
      </c>
      <c r="AM299" s="1" t="s">
        <v>83</v>
      </c>
    </row>
    <row r="300" spans="1:39" x14ac:dyDescent="0.25">
      <c r="A300" s="1">
        <v>194</v>
      </c>
      <c r="B300" s="1">
        <v>35</v>
      </c>
      <c r="C300" s="1">
        <v>275092</v>
      </c>
      <c r="D300" s="2">
        <v>40982</v>
      </c>
      <c r="E300" s="1" t="s">
        <v>84</v>
      </c>
      <c r="F300" s="1" t="s">
        <v>92</v>
      </c>
      <c r="G300" s="1">
        <v>500</v>
      </c>
      <c r="H300" s="1">
        <v>1416.24</v>
      </c>
      <c r="I300" s="1">
        <v>0</v>
      </c>
      <c r="J300" s="1">
        <v>441659</v>
      </c>
      <c r="K300" s="1" t="s">
        <v>71</v>
      </c>
      <c r="L300" s="1" t="s">
        <v>43</v>
      </c>
      <c r="M300" s="1" t="s">
        <v>186</v>
      </c>
      <c r="N300" s="1" t="s">
        <v>113</v>
      </c>
      <c r="O300" s="1" t="s">
        <v>143</v>
      </c>
      <c r="P300" s="1">
        <v>0</v>
      </c>
      <c r="Q300" s="1">
        <v>0</v>
      </c>
      <c r="R300" s="2">
        <v>42061</v>
      </c>
      <c r="S300" s="1" t="s">
        <v>139</v>
      </c>
      <c r="T300" s="1" t="s">
        <v>63</v>
      </c>
      <c r="U300" s="1" t="s">
        <v>64</v>
      </c>
      <c r="V300" s="1" t="s">
        <v>94</v>
      </c>
      <c r="W300" s="1" t="s">
        <v>114</v>
      </c>
      <c r="X300" s="1" t="s">
        <v>128</v>
      </c>
      <c r="Y300" s="1" t="s">
        <v>478</v>
      </c>
      <c r="Z300" s="1">
        <v>7</v>
      </c>
      <c r="AA300" s="1">
        <v>1</v>
      </c>
      <c r="AB300" s="1" t="s">
        <v>54</v>
      </c>
      <c r="AC300" s="1">
        <v>1</v>
      </c>
      <c r="AD300" s="1">
        <v>0</v>
      </c>
      <c r="AE300" s="1" t="s">
        <v>63</v>
      </c>
      <c r="AF300" s="1">
        <v>5940</v>
      </c>
      <c r="AG300" s="1">
        <v>1080</v>
      </c>
      <c r="AH300" s="1">
        <v>540</v>
      </c>
      <c r="AI300" s="1">
        <v>4320</v>
      </c>
      <c r="AJ300" s="1" t="s">
        <v>105</v>
      </c>
      <c r="AK300" s="1" t="s">
        <v>106</v>
      </c>
      <c r="AL300" s="1">
        <v>2003</v>
      </c>
      <c r="AM300" s="1" t="s">
        <v>83</v>
      </c>
    </row>
    <row r="301" spans="1:39" x14ac:dyDescent="0.25">
      <c r="A301" s="1">
        <v>119</v>
      </c>
      <c r="B301" s="1">
        <v>27</v>
      </c>
      <c r="C301" s="1">
        <v>515698</v>
      </c>
      <c r="D301" s="2">
        <v>35647</v>
      </c>
      <c r="E301" s="1" t="s">
        <v>58</v>
      </c>
      <c r="F301" s="1" t="s">
        <v>41</v>
      </c>
      <c r="G301" s="1">
        <v>2000</v>
      </c>
      <c r="H301" s="1">
        <v>1097.6400000000001</v>
      </c>
      <c r="I301" s="1">
        <v>0</v>
      </c>
      <c r="J301" s="1">
        <v>614812</v>
      </c>
      <c r="K301" s="1" t="s">
        <v>42</v>
      </c>
      <c r="L301" s="1" t="s">
        <v>132</v>
      </c>
      <c r="M301" s="1" t="s">
        <v>146</v>
      </c>
      <c r="N301" s="1" t="s">
        <v>182</v>
      </c>
      <c r="O301" s="1" t="s">
        <v>61</v>
      </c>
      <c r="P301" s="1">
        <v>27100</v>
      </c>
      <c r="Q301" s="1">
        <v>0</v>
      </c>
      <c r="R301" s="2">
        <v>42041</v>
      </c>
      <c r="S301" s="1" t="s">
        <v>76</v>
      </c>
      <c r="T301" s="1" t="s">
        <v>77</v>
      </c>
      <c r="U301" s="1" t="s">
        <v>49</v>
      </c>
      <c r="V301" s="1" t="s">
        <v>121</v>
      </c>
      <c r="W301" s="1" t="s">
        <v>176</v>
      </c>
      <c r="X301" s="1" t="s">
        <v>128</v>
      </c>
      <c r="Y301" s="1" t="s">
        <v>479</v>
      </c>
      <c r="Z301" s="1">
        <v>16</v>
      </c>
      <c r="AA301" s="1">
        <v>2</v>
      </c>
      <c r="AB301" s="1" t="s">
        <v>80</v>
      </c>
      <c r="AC301" s="1">
        <v>1</v>
      </c>
      <c r="AD301" s="1">
        <v>0</v>
      </c>
      <c r="AE301" s="1" t="s">
        <v>63</v>
      </c>
      <c r="AF301" s="1">
        <v>63720</v>
      </c>
      <c r="AG301" s="1">
        <v>7080</v>
      </c>
      <c r="AH301" s="1">
        <v>21240</v>
      </c>
      <c r="AI301" s="1">
        <v>35400</v>
      </c>
      <c r="AJ301" s="1" t="s">
        <v>96</v>
      </c>
      <c r="AK301" s="1" t="s">
        <v>159</v>
      </c>
      <c r="AL301" s="1">
        <v>2006</v>
      </c>
      <c r="AM301" s="1" t="s">
        <v>83</v>
      </c>
    </row>
    <row r="302" spans="1:39" x14ac:dyDescent="0.25">
      <c r="A302" s="1">
        <v>259</v>
      </c>
      <c r="B302" s="1">
        <v>43</v>
      </c>
      <c r="C302" s="1">
        <v>132871</v>
      </c>
      <c r="D302" s="2">
        <v>39999</v>
      </c>
      <c r="E302" s="1" t="s">
        <v>84</v>
      </c>
      <c r="F302" s="1" t="s">
        <v>70</v>
      </c>
      <c r="G302" s="1">
        <v>500</v>
      </c>
      <c r="H302" s="1">
        <v>947.75</v>
      </c>
      <c r="I302" s="1">
        <v>0</v>
      </c>
      <c r="J302" s="1">
        <v>458470</v>
      </c>
      <c r="K302" s="1" t="s">
        <v>71</v>
      </c>
      <c r="L302" s="1" t="s">
        <v>125</v>
      </c>
      <c r="M302" s="1" t="s">
        <v>190</v>
      </c>
      <c r="N302" s="1" t="s">
        <v>107</v>
      </c>
      <c r="O302" s="1" t="s">
        <v>143</v>
      </c>
      <c r="P302" s="1">
        <v>0</v>
      </c>
      <c r="Q302" s="1">
        <v>-39300</v>
      </c>
      <c r="R302" s="2">
        <v>42038</v>
      </c>
      <c r="S302" s="1" t="s">
        <v>62</v>
      </c>
      <c r="T302" s="1" t="s">
        <v>63</v>
      </c>
      <c r="U302" s="1" t="s">
        <v>213</v>
      </c>
      <c r="V302" s="1" t="s">
        <v>50</v>
      </c>
      <c r="W302" s="1" t="s">
        <v>51</v>
      </c>
      <c r="X302" s="1" t="s">
        <v>66</v>
      </c>
      <c r="Y302" s="1" t="s">
        <v>480</v>
      </c>
      <c r="Z302" s="1">
        <v>15</v>
      </c>
      <c r="AA302" s="1">
        <v>1</v>
      </c>
      <c r="AB302" s="1" t="s">
        <v>80</v>
      </c>
      <c r="AC302" s="1">
        <v>1</v>
      </c>
      <c r="AD302" s="1">
        <v>3</v>
      </c>
      <c r="AE302" s="1" t="s">
        <v>80</v>
      </c>
      <c r="AG302" s="1">
        <v>1280</v>
      </c>
      <c r="AH302" s="1">
        <v>640</v>
      </c>
      <c r="AI302" s="1">
        <v>5760</v>
      </c>
      <c r="AJ302" s="1" t="s">
        <v>110</v>
      </c>
      <c r="AK302" s="1" t="s">
        <v>111</v>
      </c>
      <c r="AL302" s="1">
        <v>2008</v>
      </c>
      <c r="AM302" s="1" t="s">
        <v>83</v>
      </c>
    </row>
    <row r="303" spans="1:39" x14ac:dyDescent="0.25">
      <c r="A303" s="1">
        <v>107</v>
      </c>
      <c r="B303" s="1">
        <v>31</v>
      </c>
      <c r="C303" s="1">
        <v>714929</v>
      </c>
      <c r="D303" s="2">
        <v>34663</v>
      </c>
      <c r="E303" s="1" t="s">
        <v>84</v>
      </c>
      <c r="F303" s="1" t="s">
        <v>70</v>
      </c>
      <c r="G303" s="1">
        <v>2000</v>
      </c>
      <c r="H303" s="1">
        <v>1018.73</v>
      </c>
      <c r="I303" s="1">
        <v>5000000</v>
      </c>
      <c r="J303" s="1">
        <v>469646</v>
      </c>
      <c r="K303" s="1" t="s">
        <v>42</v>
      </c>
      <c r="L303" s="1" t="s">
        <v>93</v>
      </c>
      <c r="M303" s="1" t="s">
        <v>160</v>
      </c>
      <c r="N303" s="1" t="s">
        <v>156</v>
      </c>
      <c r="O303" s="1" t="s">
        <v>75</v>
      </c>
      <c r="P303" s="1">
        <v>20000</v>
      </c>
      <c r="Q303" s="1">
        <v>-82700</v>
      </c>
      <c r="R303" s="2">
        <v>42031</v>
      </c>
      <c r="S303" s="1" t="s">
        <v>76</v>
      </c>
      <c r="T303" s="1" t="s">
        <v>48</v>
      </c>
      <c r="U303" s="1" t="s">
        <v>108</v>
      </c>
      <c r="V303" s="1" t="s">
        <v>50</v>
      </c>
      <c r="W303" s="1" t="s">
        <v>78</v>
      </c>
      <c r="X303" s="1" t="s">
        <v>66</v>
      </c>
      <c r="Y303" s="1" t="s">
        <v>481</v>
      </c>
      <c r="Z303" s="1">
        <v>21</v>
      </c>
      <c r="AA303" s="1">
        <v>3</v>
      </c>
      <c r="AB303" s="1" t="s">
        <v>54</v>
      </c>
      <c r="AC303" s="1">
        <v>1</v>
      </c>
      <c r="AD303" s="1">
        <v>2</v>
      </c>
      <c r="AE303" s="1" t="s">
        <v>63</v>
      </c>
      <c r="AF303" s="1">
        <v>93730</v>
      </c>
      <c r="AG303" s="1">
        <v>14420</v>
      </c>
      <c r="AH303" s="1">
        <v>21630</v>
      </c>
      <c r="AI303" s="1">
        <v>57680</v>
      </c>
      <c r="AJ303" s="1" t="s">
        <v>210</v>
      </c>
      <c r="AK303" s="1" t="s">
        <v>226</v>
      </c>
      <c r="AL303" s="1">
        <v>2001</v>
      </c>
      <c r="AM303" s="1" t="s">
        <v>83</v>
      </c>
    </row>
    <row r="304" spans="1:39" x14ac:dyDescent="0.25">
      <c r="A304" s="1">
        <v>48</v>
      </c>
      <c r="B304" s="1">
        <v>44</v>
      </c>
      <c r="C304" s="1">
        <v>297816</v>
      </c>
      <c r="D304" s="2">
        <v>35464</v>
      </c>
      <c r="E304" s="1" t="s">
        <v>84</v>
      </c>
      <c r="F304" s="1" t="s">
        <v>70</v>
      </c>
      <c r="G304" s="1">
        <v>2000</v>
      </c>
      <c r="H304" s="1">
        <v>1400.74</v>
      </c>
      <c r="I304" s="1">
        <v>0</v>
      </c>
      <c r="J304" s="1">
        <v>611118</v>
      </c>
      <c r="K304" s="1" t="s">
        <v>42</v>
      </c>
      <c r="L304" s="1" t="s">
        <v>142</v>
      </c>
      <c r="M304" s="1" t="s">
        <v>73</v>
      </c>
      <c r="N304" s="1" t="s">
        <v>107</v>
      </c>
      <c r="O304" s="1" t="s">
        <v>61</v>
      </c>
      <c r="P304" s="1">
        <v>34000</v>
      </c>
      <c r="Q304" s="1">
        <v>-55600</v>
      </c>
      <c r="R304" s="2">
        <v>42025</v>
      </c>
      <c r="S304" s="1" t="s">
        <v>76</v>
      </c>
      <c r="T304" s="1" t="s">
        <v>77</v>
      </c>
      <c r="U304" s="1" t="s">
        <v>49</v>
      </c>
      <c r="V304" s="1" t="s">
        <v>50</v>
      </c>
      <c r="W304" s="1" t="s">
        <v>122</v>
      </c>
      <c r="X304" s="1" t="s">
        <v>88</v>
      </c>
      <c r="Y304" s="1" t="s">
        <v>482</v>
      </c>
      <c r="Z304" s="1">
        <v>23</v>
      </c>
      <c r="AA304" s="1">
        <v>3</v>
      </c>
      <c r="AB304" s="1" t="s">
        <v>54</v>
      </c>
      <c r="AC304" s="1">
        <v>0</v>
      </c>
      <c r="AD304" s="1">
        <v>2</v>
      </c>
      <c r="AE304" s="1" t="s">
        <v>63</v>
      </c>
      <c r="AF304" s="1">
        <v>87300</v>
      </c>
      <c r="AG304" s="1">
        <v>17460</v>
      </c>
      <c r="AH304" s="1">
        <v>17460</v>
      </c>
      <c r="AI304" s="1">
        <v>52380</v>
      </c>
      <c r="AJ304" s="1" t="s">
        <v>198</v>
      </c>
      <c r="AK304" s="1" t="s">
        <v>199</v>
      </c>
      <c r="AL304" s="1">
        <v>2013</v>
      </c>
      <c r="AM304" s="1" t="s">
        <v>83</v>
      </c>
    </row>
    <row r="305" spans="1:39" x14ac:dyDescent="0.25">
      <c r="A305" s="1">
        <v>267</v>
      </c>
      <c r="B305" s="1">
        <v>40</v>
      </c>
      <c r="C305" s="1">
        <v>426708</v>
      </c>
      <c r="D305" s="2">
        <v>40095</v>
      </c>
      <c r="E305" s="1" t="s">
        <v>84</v>
      </c>
      <c r="F305" s="1" t="s">
        <v>41</v>
      </c>
      <c r="G305" s="1">
        <v>500</v>
      </c>
      <c r="H305" s="1">
        <v>1155.53</v>
      </c>
      <c r="I305" s="1">
        <v>5000000</v>
      </c>
      <c r="J305" s="1">
        <v>465158</v>
      </c>
      <c r="K305" s="1" t="s">
        <v>42</v>
      </c>
      <c r="L305" s="1" t="s">
        <v>162</v>
      </c>
      <c r="M305" s="1" t="s">
        <v>146</v>
      </c>
      <c r="N305" s="1" t="s">
        <v>119</v>
      </c>
      <c r="O305" s="1" t="s">
        <v>120</v>
      </c>
      <c r="P305" s="1">
        <v>0</v>
      </c>
      <c r="Q305" s="1">
        <v>-35200</v>
      </c>
      <c r="R305" s="2">
        <v>42028</v>
      </c>
      <c r="S305" s="1" t="s">
        <v>139</v>
      </c>
      <c r="T305" s="1" t="s">
        <v>63</v>
      </c>
      <c r="U305" s="1" t="s">
        <v>213</v>
      </c>
      <c r="V305" s="1" t="s">
        <v>50</v>
      </c>
      <c r="W305" s="1" t="s">
        <v>78</v>
      </c>
      <c r="X305" s="1" t="s">
        <v>52</v>
      </c>
      <c r="Y305" s="1" t="s">
        <v>483</v>
      </c>
      <c r="Z305" s="1">
        <v>5</v>
      </c>
      <c r="AA305" s="1">
        <v>1</v>
      </c>
      <c r="AB305" s="1" t="s">
        <v>63</v>
      </c>
      <c r="AC305" s="1">
        <v>0</v>
      </c>
      <c r="AD305" s="1">
        <v>2</v>
      </c>
      <c r="AE305" s="1" t="s">
        <v>80</v>
      </c>
      <c r="AF305" s="1">
        <v>5670</v>
      </c>
      <c r="AG305" s="1">
        <v>1260</v>
      </c>
      <c r="AH305" s="1">
        <v>630</v>
      </c>
      <c r="AI305" s="1">
        <v>3780</v>
      </c>
      <c r="AJ305" s="1" t="s">
        <v>130</v>
      </c>
      <c r="AK305" s="1" t="s">
        <v>131</v>
      </c>
      <c r="AL305" s="1">
        <v>1997</v>
      </c>
      <c r="AM305" s="1" t="s">
        <v>83</v>
      </c>
    </row>
    <row r="306" spans="1:39" x14ac:dyDescent="0.25">
      <c r="A306" s="1">
        <v>286</v>
      </c>
      <c r="B306" s="1">
        <v>47</v>
      </c>
      <c r="C306" s="1">
        <v>615047</v>
      </c>
      <c r="D306" s="2">
        <v>37580</v>
      </c>
      <c r="E306" s="1" t="s">
        <v>58</v>
      </c>
      <c r="F306" s="1" t="s">
        <v>41</v>
      </c>
      <c r="G306" s="1">
        <v>500</v>
      </c>
      <c r="H306" s="1">
        <v>1386.93</v>
      </c>
      <c r="I306" s="1">
        <v>0</v>
      </c>
      <c r="J306" s="1">
        <v>457130</v>
      </c>
      <c r="K306" s="1" t="s">
        <v>42</v>
      </c>
      <c r="L306" s="1" t="s">
        <v>132</v>
      </c>
      <c r="M306" s="1" t="s">
        <v>118</v>
      </c>
      <c r="N306" s="1" t="s">
        <v>99</v>
      </c>
      <c r="O306" s="1" t="s">
        <v>46</v>
      </c>
      <c r="P306" s="1">
        <v>54100</v>
      </c>
      <c r="Q306" s="1">
        <v>-77600</v>
      </c>
      <c r="R306" s="2">
        <v>42021</v>
      </c>
      <c r="S306" s="1" t="s">
        <v>76</v>
      </c>
      <c r="T306" s="1" t="s">
        <v>77</v>
      </c>
      <c r="U306" s="1" t="s">
        <v>64</v>
      </c>
      <c r="V306" s="1" t="s">
        <v>121</v>
      </c>
      <c r="W306" s="1" t="s">
        <v>78</v>
      </c>
      <c r="X306" s="1" t="s">
        <v>103</v>
      </c>
      <c r="Y306" s="1" t="s">
        <v>484</v>
      </c>
      <c r="Z306" s="1">
        <v>15</v>
      </c>
      <c r="AA306" s="1">
        <v>3</v>
      </c>
      <c r="AB306" s="1" t="s">
        <v>54</v>
      </c>
      <c r="AC306" s="1">
        <v>0</v>
      </c>
      <c r="AD306" s="1">
        <v>0</v>
      </c>
      <c r="AE306" s="1" t="s">
        <v>80</v>
      </c>
      <c r="AF306" s="1">
        <v>65800</v>
      </c>
      <c r="AG306" s="1">
        <v>13160</v>
      </c>
      <c r="AH306" s="1">
        <v>6580</v>
      </c>
      <c r="AI306" s="1">
        <v>46060</v>
      </c>
      <c r="AJ306" s="1" t="s">
        <v>96</v>
      </c>
      <c r="AK306" s="1" t="s">
        <v>159</v>
      </c>
      <c r="AL306" s="1">
        <v>2001</v>
      </c>
      <c r="AM306" s="1" t="s">
        <v>83</v>
      </c>
    </row>
    <row r="307" spans="1:39" x14ac:dyDescent="0.25">
      <c r="A307" s="1">
        <v>175</v>
      </c>
      <c r="B307" s="1">
        <v>34</v>
      </c>
      <c r="C307" s="1">
        <v>771236</v>
      </c>
      <c r="D307" s="2">
        <v>34848</v>
      </c>
      <c r="E307" s="1" t="s">
        <v>40</v>
      </c>
      <c r="F307" s="1" t="s">
        <v>70</v>
      </c>
      <c r="G307" s="1">
        <v>500</v>
      </c>
      <c r="H307" s="1">
        <v>915.29</v>
      </c>
      <c r="I307" s="1">
        <v>0</v>
      </c>
      <c r="J307" s="1">
        <v>607893</v>
      </c>
      <c r="K307" s="1" t="s">
        <v>71</v>
      </c>
      <c r="L307" s="1" t="s">
        <v>162</v>
      </c>
      <c r="M307" s="1" t="s">
        <v>160</v>
      </c>
      <c r="N307" s="1" t="s">
        <v>107</v>
      </c>
      <c r="O307" s="1" t="s">
        <v>120</v>
      </c>
      <c r="P307" s="1">
        <v>82400</v>
      </c>
      <c r="Q307" s="1">
        <v>-57100</v>
      </c>
      <c r="R307" s="2">
        <v>42058</v>
      </c>
      <c r="S307" s="1" t="s">
        <v>47</v>
      </c>
      <c r="T307" s="1" t="s">
        <v>87</v>
      </c>
      <c r="U307" s="1" t="s">
        <v>49</v>
      </c>
      <c r="V307" s="1" t="s">
        <v>121</v>
      </c>
      <c r="W307" s="1" t="s">
        <v>78</v>
      </c>
      <c r="X307" s="1" t="s">
        <v>88</v>
      </c>
      <c r="Y307" s="1" t="s">
        <v>485</v>
      </c>
      <c r="Z307" s="1">
        <v>14</v>
      </c>
      <c r="AA307" s="1">
        <v>1</v>
      </c>
      <c r="AB307" s="1" t="s">
        <v>63</v>
      </c>
      <c r="AC307" s="1">
        <v>2</v>
      </c>
      <c r="AD307" s="1">
        <v>1</v>
      </c>
      <c r="AE307" s="1" t="s">
        <v>54</v>
      </c>
      <c r="AF307" s="1">
        <v>36720</v>
      </c>
      <c r="AG307" s="1">
        <v>4080</v>
      </c>
      <c r="AH307" s="1">
        <v>4080</v>
      </c>
      <c r="AI307" s="1">
        <v>28560</v>
      </c>
      <c r="AJ307" s="1" t="s">
        <v>210</v>
      </c>
      <c r="AK307" s="1" t="s">
        <v>232</v>
      </c>
      <c r="AL307" s="1">
        <v>2009</v>
      </c>
      <c r="AM307" s="1" t="s">
        <v>57</v>
      </c>
    </row>
    <row r="308" spans="1:39" x14ac:dyDescent="0.25">
      <c r="A308" s="1">
        <v>111</v>
      </c>
      <c r="B308" s="1">
        <v>29</v>
      </c>
      <c r="C308" s="1">
        <v>235869</v>
      </c>
      <c r="D308" s="2">
        <v>40565</v>
      </c>
      <c r="E308" s="1" t="s">
        <v>84</v>
      </c>
      <c r="F308" s="1" t="s">
        <v>41</v>
      </c>
      <c r="G308" s="1">
        <v>500</v>
      </c>
      <c r="H308" s="1">
        <v>1239.55</v>
      </c>
      <c r="I308" s="1">
        <v>2000000</v>
      </c>
      <c r="J308" s="1">
        <v>464736</v>
      </c>
      <c r="K308" s="1" t="s">
        <v>71</v>
      </c>
      <c r="L308" s="1" t="s">
        <v>72</v>
      </c>
      <c r="M308" s="1" t="s">
        <v>190</v>
      </c>
      <c r="N308" s="1" t="s">
        <v>171</v>
      </c>
      <c r="O308" s="1" t="s">
        <v>75</v>
      </c>
      <c r="P308" s="1">
        <v>0</v>
      </c>
      <c r="Q308" s="1">
        <v>0</v>
      </c>
      <c r="R308" s="2">
        <v>42013</v>
      </c>
      <c r="S308" s="1" t="s">
        <v>47</v>
      </c>
      <c r="T308" s="1" t="s">
        <v>48</v>
      </c>
      <c r="U308" s="1" t="s">
        <v>49</v>
      </c>
      <c r="V308" s="1" t="s">
        <v>100</v>
      </c>
      <c r="W308" s="1" t="s">
        <v>51</v>
      </c>
      <c r="X308" s="1" t="s">
        <v>66</v>
      </c>
      <c r="Y308" s="1" t="s">
        <v>486</v>
      </c>
      <c r="Z308" s="1">
        <v>1</v>
      </c>
      <c r="AA308" s="1">
        <v>1</v>
      </c>
      <c r="AB308" s="1" t="s">
        <v>63</v>
      </c>
      <c r="AC308" s="1">
        <v>1</v>
      </c>
      <c r="AD308" s="1">
        <v>1</v>
      </c>
      <c r="AE308" s="1" t="s">
        <v>54</v>
      </c>
      <c r="AF308" s="1">
        <v>52800</v>
      </c>
      <c r="AG308" s="1">
        <v>4800</v>
      </c>
      <c r="AH308" s="1">
        <v>9600</v>
      </c>
      <c r="AI308" s="1">
        <v>38400</v>
      </c>
      <c r="AJ308" s="1" t="s">
        <v>68</v>
      </c>
      <c r="AK308" s="1" t="s">
        <v>272</v>
      </c>
      <c r="AL308" s="1">
        <v>1996</v>
      </c>
      <c r="AM308" s="1" t="s">
        <v>57</v>
      </c>
    </row>
    <row r="309" spans="1:39" x14ac:dyDescent="0.25">
      <c r="A309" s="1">
        <v>151</v>
      </c>
      <c r="B309" s="1">
        <v>37</v>
      </c>
      <c r="C309" s="1">
        <v>931625</v>
      </c>
      <c r="D309" s="2">
        <v>41200</v>
      </c>
      <c r="E309" s="1" t="s">
        <v>58</v>
      </c>
      <c r="F309" s="1" t="s">
        <v>41</v>
      </c>
      <c r="G309" s="1">
        <v>500</v>
      </c>
      <c r="H309" s="1">
        <v>1366.42</v>
      </c>
      <c r="I309" s="1">
        <v>0</v>
      </c>
      <c r="J309" s="1">
        <v>476198</v>
      </c>
      <c r="K309" s="1" t="s">
        <v>71</v>
      </c>
      <c r="L309" s="1" t="s">
        <v>93</v>
      </c>
      <c r="M309" s="1" t="s">
        <v>136</v>
      </c>
      <c r="N309" s="1" t="s">
        <v>243</v>
      </c>
      <c r="O309" s="1" t="s">
        <v>86</v>
      </c>
      <c r="P309" s="1">
        <v>44000</v>
      </c>
      <c r="Q309" s="1">
        <v>0</v>
      </c>
      <c r="R309" s="2">
        <v>42050</v>
      </c>
      <c r="S309" s="1" t="s">
        <v>76</v>
      </c>
      <c r="T309" s="1" t="s">
        <v>77</v>
      </c>
      <c r="U309" s="1" t="s">
        <v>108</v>
      </c>
      <c r="V309" s="1" t="s">
        <v>100</v>
      </c>
      <c r="W309" s="1" t="s">
        <v>51</v>
      </c>
      <c r="X309" s="1" t="s">
        <v>88</v>
      </c>
      <c r="Y309" s="1" t="s">
        <v>487</v>
      </c>
      <c r="Z309" s="1">
        <v>14</v>
      </c>
      <c r="AA309" s="1">
        <v>3</v>
      </c>
      <c r="AB309" s="1" t="s">
        <v>80</v>
      </c>
      <c r="AC309" s="1">
        <v>1</v>
      </c>
      <c r="AD309" s="1">
        <v>2</v>
      </c>
      <c r="AE309" s="1" t="s">
        <v>54</v>
      </c>
      <c r="AF309" s="1">
        <v>59100</v>
      </c>
      <c r="AG309" s="1">
        <v>5910</v>
      </c>
      <c r="AH309" s="1">
        <v>5910</v>
      </c>
      <c r="AI309" s="1">
        <v>47280</v>
      </c>
      <c r="AJ309" s="1" t="s">
        <v>105</v>
      </c>
      <c r="AK309" s="1" t="s">
        <v>152</v>
      </c>
      <c r="AL309" s="1">
        <v>1998</v>
      </c>
      <c r="AM309" s="1" t="s">
        <v>57</v>
      </c>
    </row>
    <row r="310" spans="1:39" x14ac:dyDescent="0.25">
      <c r="A310" s="1">
        <v>156</v>
      </c>
      <c r="B310" s="1">
        <v>37</v>
      </c>
      <c r="C310" s="1">
        <v>371635</v>
      </c>
      <c r="D310" s="2">
        <v>33524</v>
      </c>
      <c r="E310" s="1" t="s">
        <v>40</v>
      </c>
      <c r="F310" s="1" t="s">
        <v>92</v>
      </c>
      <c r="G310" s="1">
        <v>1000</v>
      </c>
      <c r="H310" s="1">
        <v>1086.48</v>
      </c>
      <c r="I310" s="1">
        <v>6000000</v>
      </c>
      <c r="J310" s="1">
        <v>444903</v>
      </c>
      <c r="K310" s="1" t="s">
        <v>42</v>
      </c>
      <c r="L310" s="1" t="s">
        <v>93</v>
      </c>
      <c r="M310" s="1" t="s">
        <v>59</v>
      </c>
      <c r="N310" s="1" t="s">
        <v>150</v>
      </c>
      <c r="O310" s="1" t="s">
        <v>86</v>
      </c>
      <c r="P310" s="1">
        <v>0</v>
      </c>
      <c r="Q310" s="1">
        <v>-53800</v>
      </c>
      <c r="R310" s="2">
        <v>42020</v>
      </c>
      <c r="S310" s="1" t="s">
        <v>76</v>
      </c>
      <c r="T310" s="1" t="s">
        <v>77</v>
      </c>
      <c r="U310" s="1" t="s">
        <v>108</v>
      </c>
      <c r="V310" s="1" t="s">
        <v>121</v>
      </c>
      <c r="W310" s="1" t="s">
        <v>78</v>
      </c>
      <c r="X310" s="1" t="s">
        <v>157</v>
      </c>
      <c r="Y310" s="1" t="s">
        <v>488</v>
      </c>
      <c r="Z310" s="1">
        <v>17</v>
      </c>
      <c r="AA310" s="1">
        <v>3</v>
      </c>
      <c r="AB310" s="1" t="s">
        <v>63</v>
      </c>
      <c r="AC310" s="1">
        <v>1</v>
      </c>
      <c r="AD310" s="1">
        <v>1</v>
      </c>
      <c r="AE310" s="1" t="s">
        <v>54</v>
      </c>
      <c r="AF310" s="1">
        <v>77440</v>
      </c>
      <c r="AG310" s="1">
        <v>14080</v>
      </c>
      <c r="AH310" s="1">
        <v>7040</v>
      </c>
      <c r="AI310" s="1">
        <v>56320</v>
      </c>
      <c r="AJ310" s="1" t="s">
        <v>154</v>
      </c>
      <c r="AK310" s="1" t="s">
        <v>155</v>
      </c>
      <c r="AL310" s="1">
        <v>1999</v>
      </c>
      <c r="AM310" s="1" t="s">
        <v>83</v>
      </c>
    </row>
    <row r="311" spans="1:39" x14ac:dyDescent="0.25">
      <c r="A311" s="1">
        <v>165</v>
      </c>
      <c r="B311" s="1">
        <v>36</v>
      </c>
      <c r="C311" s="1">
        <v>427199</v>
      </c>
      <c r="D311" s="2">
        <v>40452</v>
      </c>
      <c r="E311" s="1" t="s">
        <v>84</v>
      </c>
      <c r="F311" s="1" t="s">
        <v>41</v>
      </c>
      <c r="G311" s="1">
        <v>2000</v>
      </c>
      <c r="H311" s="1">
        <v>1247.8699999999999</v>
      </c>
      <c r="I311" s="1">
        <v>0</v>
      </c>
      <c r="J311" s="1">
        <v>464336</v>
      </c>
      <c r="K311" s="1" t="s">
        <v>42</v>
      </c>
      <c r="L311" s="1" t="s">
        <v>125</v>
      </c>
      <c r="M311" s="1" t="s">
        <v>85</v>
      </c>
      <c r="N311" s="1" t="s">
        <v>113</v>
      </c>
      <c r="O311" s="1" t="s">
        <v>46</v>
      </c>
      <c r="P311" s="1">
        <v>0</v>
      </c>
      <c r="Q311" s="1">
        <v>-39700</v>
      </c>
      <c r="R311" s="2">
        <v>42018</v>
      </c>
      <c r="S311" s="1" t="s">
        <v>76</v>
      </c>
      <c r="T311" s="1" t="s">
        <v>48</v>
      </c>
      <c r="U311" s="1" t="s">
        <v>108</v>
      </c>
      <c r="V311" s="1" t="s">
        <v>100</v>
      </c>
      <c r="W311" s="1" t="s">
        <v>78</v>
      </c>
      <c r="X311" s="1" t="s">
        <v>128</v>
      </c>
      <c r="Y311" s="1" t="s">
        <v>489</v>
      </c>
      <c r="Z311" s="1">
        <v>20</v>
      </c>
      <c r="AA311" s="1">
        <v>3</v>
      </c>
      <c r="AB311" s="1" t="s">
        <v>80</v>
      </c>
      <c r="AC311" s="1">
        <v>2</v>
      </c>
      <c r="AD311" s="1">
        <v>2</v>
      </c>
      <c r="AE311" s="1" t="s">
        <v>80</v>
      </c>
      <c r="AF311" s="1">
        <v>45700</v>
      </c>
      <c r="AG311" s="1">
        <v>4570</v>
      </c>
      <c r="AH311" s="1">
        <v>4570</v>
      </c>
      <c r="AI311" s="1">
        <v>36560</v>
      </c>
      <c r="AJ311" s="1" t="s">
        <v>188</v>
      </c>
      <c r="AK311" s="1" t="s">
        <v>189</v>
      </c>
      <c r="AL311" s="1">
        <v>2008</v>
      </c>
      <c r="AM311" s="1" t="s">
        <v>83</v>
      </c>
    </row>
    <row r="312" spans="1:39" x14ac:dyDescent="0.25">
      <c r="A312" s="1">
        <v>253</v>
      </c>
      <c r="B312" s="1">
        <v>41</v>
      </c>
      <c r="C312" s="1">
        <v>261315</v>
      </c>
      <c r="D312" s="2">
        <v>41374</v>
      </c>
      <c r="E312" s="1" t="s">
        <v>40</v>
      </c>
      <c r="F312" s="1" t="s">
        <v>70</v>
      </c>
      <c r="G312" s="1">
        <v>2000</v>
      </c>
      <c r="H312" s="1">
        <v>1312.75</v>
      </c>
      <c r="I312" s="1">
        <v>0</v>
      </c>
      <c r="J312" s="1">
        <v>471453</v>
      </c>
      <c r="K312" s="1" t="s">
        <v>71</v>
      </c>
      <c r="L312" s="1" t="s">
        <v>72</v>
      </c>
      <c r="M312" s="1" t="s">
        <v>73</v>
      </c>
      <c r="N312" s="1" t="s">
        <v>127</v>
      </c>
      <c r="O312" s="1" t="s">
        <v>61</v>
      </c>
      <c r="P312" s="1">
        <v>81300</v>
      </c>
      <c r="Q312" s="1">
        <v>0</v>
      </c>
      <c r="R312" s="2">
        <v>42005</v>
      </c>
      <c r="S312" s="1" t="s">
        <v>76</v>
      </c>
      <c r="T312" s="1" t="s">
        <v>77</v>
      </c>
      <c r="U312" s="1" t="s">
        <v>49</v>
      </c>
      <c r="V312" s="1" t="s">
        <v>121</v>
      </c>
      <c r="W312" s="1" t="s">
        <v>51</v>
      </c>
      <c r="X312" s="1" t="s">
        <v>103</v>
      </c>
      <c r="Y312" s="1" t="s">
        <v>490</v>
      </c>
      <c r="Z312" s="1">
        <v>10</v>
      </c>
      <c r="AA312" s="1">
        <v>3</v>
      </c>
      <c r="AB312" s="1" t="s">
        <v>80</v>
      </c>
      <c r="AC312" s="1">
        <v>2</v>
      </c>
      <c r="AD312" s="1">
        <v>2</v>
      </c>
      <c r="AE312" s="1" t="s">
        <v>54</v>
      </c>
      <c r="AF312" s="1">
        <v>80740</v>
      </c>
      <c r="AG312" s="1">
        <v>7340</v>
      </c>
      <c r="AH312" s="1">
        <v>14680</v>
      </c>
      <c r="AI312" s="1">
        <v>58720</v>
      </c>
      <c r="AJ312" s="1" t="s">
        <v>116</v>
      </c>
      <c r="AK312" s="1" t="s">
        <v>117</v>
      </c>
      <c r="AL312" s="1">
        <v>2014</v>
      </c>
      <c r="AM312" s="1" t="s">
        <v>57</v>
      </c>
    </row>
    <row r="313" spans="1:39" x14ac:dyDescent="0.25">
      <c r="A313" s="1">
        <v>10</v>
      </c>
      <c r="B313" s="1">
        <v>26</v>
      </c>
      <c r="C313" s="1">
        <v>582973</v>
      </c>
      <c r="D313" s="2">
        <v>39610</v>
      </c>
      <c r="E313" s="1" t="s">
        <v>58</v>
      </c>
      <c r="F313" s="1" t="s">
        <v>70</v>
      </c>
      <c r="G313" s="1">
        <v>2000</v>
      </c>
      <c r="H313" s="1">
        <v>765.64</v>
      </c>
      <c r="I313" s="1">
        <v>0</v>
      </c>
      <c r="J313" s="1">
        <v>466191</v>
      </c>
      <c r="K313" s="1" t="s">
        <v>42</v>
      </c>
      <c r="L313" s="1" t="s">
        <v>43</v>
      </c>
      <c r="M313" s="1" t="s">
        <v>73</v>
      </c>
      <c r="N313" s="1" t="s">
        <v>107</v>
      </c>
      <c r="O313" s="1" t="s">
        <v>143</v>
      </c>
      <c r="P313" s="1">
        <v>0</v>
      </c>
      <c r="Q313" s="1">
        <v>-22200</v>
      </c>
      <c r="R313" s="2">
        <v>42051</v>
      </c>
      <c r="S313" s="1" t="s">
        <v>76</v>
      </c>
      <c r="T313" s="1" t="s">
        <v>87</v>
      </c>
      <c r="U313" s="1" t="s">
        <v>49</v>
      </c>
      <c r="V313" s="1" t="s">
        <v>137</v>
      </c>
      <c r="W313" s="1" t="s">
        <v>51</v>
      </c>
      <c r="X313" s="1" t="s">
        <v>157</v>
      </c>
      <c r="Y313" s="1" t="s">
        <v>491</v>
      </c>
      <c r="Z313" s="1">
        <v>3</v>
      </c>
      <c r="AA313" s="1">
        <v>3</v>
      </c>
      <c r="AB313" s="1" t="s">
        <v>63</v>
      </c>
      <c r="AC313" s="1">
        <v>0</v>
      </c>
      <c r="AD313" s="1">
        <v>3</v>
      </c>
      <c r="AE313" s="1" t="s">
        <v>63</v>
      </c>
      <c r="AF313" s="1">
        <v>31350</v>
      </c>
      <c r="AG313" s="1">
        <v>2850</v>
      </c>
      <c r="AH313" s="1">
        <v>5700</v>
      </c>
      <c r="AI313" s="1">
        <v>22800</v>
      </c>
      <c r="AJ313" s="1" t="s">
        <v>210</v>
      </c>
      <c r="AK313" s="1" t="s">
        <v>232</v>
      </c>
      <c r="AL313" s="1">
        <v>2001</v>
      </c>
      <c r="AM313" s="1" t="s">
        <v>57</v>
      </c>
    </row>
    <row r="314" spans="1:39" x14ac:dyDescent="0.25">
      <c r="A314" s="1">
        <v>158</v>
      </c>
      <c r="B314" s="1">
        <v>33</v>
      </c>
      <c r="C314" s="1">
        <v>278091</v>
      </c>
      <c r="D314" s="2">
        <v>41612</v>
      </c>
      <c r="E314" s="1" t="s">
        <v>40</v>
      </c>
      <c r="F314" s="1" t="s">
        <v>70</v>
      </c>
      <c r="G314" s="1">
        <v>2000</v>
      </c>
      <c r="H314" s="1">
        <v>1327.41</v>
      </c>
      <c r="I314" s="1">
        <v>0</v>
      </c>
      <c r="J314" s="1">
        <v>440930</v>
      </c>
      <c r="K314" s="1" t="s">
        <v>71</v>
      </c>
      <c r="L314" s="1" t="s">
        <v>93</v>
      </c>
      <c r="M314" s="1" t="s">
        <v>160</v>
      </c>
      <c r="N314" s="1" t="s">
        <v>133</v>
      </c>
      <c r="O314" s="1" t="s">
        <v>61</v>
      </c>
      <c r="P314" s="1">
        <v>0</v>
      </c>
      <c r="Q314" s="1">
        <v>-38600</v>
      </c>
      <c r="R314" s="2">
        <v>42008</v>
      </c>
      <c r="S314" s="1" t="s">
        <v>47</v>
      </c>
      <c r="T314" s="1" t="s">
        <v>48</v>
      </c>
      <c r="U314" s="1" t="s">
        <v>108</v>
      </c>
      <c r="V314" s="1" t="s">
        <v>121</v>
      </c>
      <c r="W314" s="1" t="s">
        <v>51</v>
      </c>
      <c r="X314" s="1" t="s">
        <v>123</v>
      </c>
      <c r="Y314" s="1" t="s">
        <v>492</v>
      </c>
      <c r="Z314" s="1">
        <v>0</v>
      </c>
      <c r="AA314" s="1">
        <v>1</v>
      </c>
      <c r="AB314" s="1" t="s">
        <v>63</v>
      </c>
      <c r="AC314" s="1">
        <v>0</v>
      </c>
      <c r="AD314" s="1">
        <v>0</v>
      </c>
      <c r="AE314" s="1" t="s">
        <v>63</v>
      </c>
      <c r="AF314" s="1">
        <v>35000</v>
      </c>
      <c r="AG314" s="1">
        <v>3500</v>
      </c>
      <c r="AH314" s="1">
        <v>7000</v>
      </c>
      <c r="AI314" s="1">
        <v>24500</v>
      </c>
      <c r="AJ314" s="1" t="s">
        <v>154</v>
      </c>
      <c r="AK314" s="1" t="s">
        <v>155</v>
      </c>
      <c r="AL314" s="1">
        <v>2012</v>
      </c>
      <c r="AM314" s="1" t="s">
        <v>83</v>
      </c>
    </row>
    <row r="315" spans="1:39" x14ac:dyDescent="0.25">
      <c r="A315" s="1">
        <v>436</v>
      </c>
      <c r="B315" s="1">
        <v>59</v>
      </c>
      <c r="C315" s="1">
        <v>153154</v>
      </c>
      <c r="D315" s="2">
        <v>40411</v>
      </c>
      <c r="E315" s="1" t="s">
        <v>40</v>
      </c>
      <c r="F315" s="1" t="s">
        <v>92</v>
      </c>
      <c r="G315" s="1">
        <v>1000</v>
      </c>
      <c r="H315" s="1">
        <v>1338.55</v>
      </c>
      <c r="I315" s="1">
        <v>0</v>
      </c>
      <c r="J315" s="1">
        <v>430380</v>
      </c>
      <c r="K315" s="1" t="s">
        <v>42</v>
      </c>
      <c r="L315" s="1" t="s">
        <v>72</v>
      </c>
      <c r="M315" s="1" t="s">
        <v>136</v>
      </c>
      <c r="N315" s="1" t="s">
        <v>74</v>
      </c>
      <c r="O315" s="1" t="s">
        <v>75</v>
      </c>
      <c r="P315" s="1">
        <v>39000</v>
      </c>
      <c r="Q315" s="1">
        <v>0</v>
      </c>
      <c r="R315" s="2">
        <v>42016</v>
      </c>
      <c r="S315" s="1" t="s">
        <v>76</v>
      </c>
      <c r="T315" s="1" t="s">
        <v>48</v>
      </c>
      <c r="U315" s="1" t="s">
        <v>108</v>
      </c>
      <c r="V315" s="1" t="s">
        <v>50</v>
      </c>
      <c r="W315" s="1" t="s">
        <v>114</v>
      </c>
      <c r="X315" s="1" t="s">
        <v>123</v>
      </c>
      <c r="Y315" s="1" t="s">
        <v>493</v>
      </c>
      <c r="Z315" s="1">
        <v>10</v>
      </c>
      <c r="AA315" s="1">
        <v>3</v>
      </c>
      <c r="AB315" s="1" t="s">
        <v>63</v>
      </c>
      <c r="AC315" s="1">
        <v>2</v>
      </c>
      <c r="AD315" s="1">
        <v>2</v>
      </c>
      <c r="AE315" s="1" t="s">
        <v>80</v>
      </c>
      <c r="AF315" s="1">
        <v>68000</v>
      </c>
      <c r="AG315" s="1">
        <v>13600</v>
      </c>
      <c r="AH315" s="1">
        <v>6800</v>
      </c>
      <c r="AI315" s="1">
        <v>47600</v>
      </c>
      <c r="AJ315" s="1" t="s">
        <v>116</v>
      </c>
      <c r="AK315" s="1" t="s">
        <v>184</v>
      </c>
      <c r="AL315" s="1">
        <v>2014</v>
      </c>
      <c r="AM315" s="1" t="s">
        <v>83</v>
      </c>
    </row>
    <row r="316" spans="1:39" x14ac:dyDescent="0.25">
      <c r="A316" s="1">
        <v>91</v>
      </c>
      <c r="B316" s="1">
        <v>30</v>
      </c>
      <c r="C316" s="1">
        <v>515217</v>
      </c>
      <c r="D316" s="2">
        <v>40347</v>
      </c>
      <c r="E316" s="1" t="s">
        <v>84</v>
      </c>
      <c r="F316" s="1" t="s">
        <v>41</v>
      </c>
      <c r="G316" s="1">
        <v>2000</v>
      </c>
      <c r="H316" s="1">
        <v>1316.63</v>
      </c>
      <c r="I316" s="1">
        <v>8000000</v>
      </c>
      <c r="J316" s="1">
        <v>613178</v>
      </c>
      <c r="K316" s="1" t="s">
        <v>71</v>
      </c>
      <c r="L316" s="1" t="s">
        <v>125</v>
      </c>
      <c r="M316" s="1" t="s">
        <v>59</v>
      </c>
      <c r="N316" s="1" t="s">
        <v>113</v>
      </c>
      <c r="O316" s="1" t="s">
        <v>86</v>
      </c>
      <c r="P316" s="1">
        <v>43900</v>
      </c>
      <c r="Q316" s="1">
        <v>0</v>
      </c>
      <c r="R316" s="2">
        <v>42012</v>
      </c>
      <c r="S316" s="1" t="s">
        <v>76</v>
      </c>
      <c r="T316" s="1" t="s">
        <v>48</v>
      </c>
      <c r="U316" s="1" t="s">
        <v>64</v>
      </c>
      <c r="V316" s="1" t="s">
        <v>121</v>
      </c>
      <c r="W316" s="1" t="s">
        <v>51</v>
      </c>
      <c r="X316" s="1" t="s">
        <v>128</v>
      </c>
      <c r="Y316" s="1" t="s">
        <v>494</v>
      </c>
      <c r="Z316" s="1">
        <v>13</v>
      </c>
      <c r="AA316" s="1">
        <v>3</v>
      </c>
      <c r="AB316" s="1" t="s">
        <v>54</v>
      </c>
      <c r="AC316" s="1">
        <v>2</v>
      </c>
      <c r="AD316" s="1">
        <v>0</v>
      </c>
      <c r="AE316" s="1" t="s">
        <v>63</v>
      </c>
      <c r="AF316" s="1">
        <v>84500</v>
      </c>
      <c r="AG316" s="1">
        <v>13000</v>
      </c>
      <c r="AH316" s="1">
        <v>13000</v>
      </c>
      <c r="AI316" s="1">
        <v>58500</v>
      </c>
      <c r="AJ316" s="1" t="s">
        <v>188</v>
      </c>
      <c r="AK316" s="1" t="s">
        <v>239</v>
      </c>
      <c r="AL316" s="1">
        <v>2009</v>
      </c>
      <c r="AM316" s="1" t="s">
        <v>83</v>
      </c>
    </row>
    <row r="317" spans="1:39" x14ac:dyDescent="0.25">
      <c r="A317" s="1">
        <v>256</v>
      </c>
      <c r="B317" s="1">
        <v>42</v>
      </c>
      <c r="C317" s="1">
        <v>860497</v>
      </c>
      <c r="D317" s="2">
        <v>33704</v>
      </c>
      <c r="E317" s="1" t="s">
        <v>84</v>
      </c>
      <c r="F317" s="1" t="s">
        <v>92</v>
      </c>
      <c r="G317" s="1">
        <v>1000</v>
      </c>
      <c r="H317" s="1">
        <v>1286.44</v>
      </c>
      <c r="I317" s="1">
        <v>0</v>
      </c>
      <c r="J317" s="1">
        <v>460564</v>
      </c>
      <c r="K317" s="1" t="s">
        <v>71</v>
      </c>
      <c r="L317" s="1" t="s">
        <v>43</v>
      </c>
      <c r="M317" s="1" t="s">
        <v>146</v>
      </c>
      <c r="N317" s="1" t="s">
        <v>99</v>
      </c>
      <c r="O317" s="1" t="s">
        <v>120</v>
      </c>
      <c r="P317" s="1">
        <v>0</v>
      </c>
      <c r="Q317" s="1">
        <v>-39500</v>
      </c>
      <c r="R317" s="2">
        <v>42026</v>
      </c>
      <c r="S317" s="1" t="s">
        <v>47</v>
      </c>
      <c r="T317" s="1" t="s">
        <v>77</v>
      </c>
      <c r="U317" s="1" t="s">
        <v>64</v>
      </c>
      <c r="V317" s="1" t="s">
        <v>50</v>
      </c>
      <c r="W317" s="1" t="s">
        <v>114</v>
      </c>
      <c r="X317" s="1" t="s">
        <v>128</v>
      </c>
      <c r="Y317" s="1" t="s">
        <v>495</v>
      </c>
      <c r="Z317" s="1">
        <v>14</v>
      </c>
      <c r="AA317" s="1">
        <v>1</v>
      </c>
      <c r="AB317" s="1" t="s">
        <v>80</v>
      </c>
      <c r="AC317" s="1">
        <v>2</v>
      </c>
      <c r="AD317" s="1">
        <v>1</v>
      </c>
      <c r="AE317" s="1" t="s">
        <v>63</v>
      </c>
      <c r="AF317" s="1">
        <v>75500</v>
      </c>
      <c r="AG317" s="1">
        <v>7550</v>
      </c>
      <c r="AH317" s="1">
        <v>15100</v>
      </c>
      <c r="AI317" s="1">
        <v>52850</v>
      </c>
      <c r="AJ317" s="1" t="s">
        <v>105</v>
      </c>
      <c r="AK317" s="1" t="s">
        <v>288</v>
      </c>
      <c r="AL317" s="1">
        <v>1998</v>
      </c>
      <c r="AM317" s="1" t="s">
        <v>83</v>
      </c>
    </row>
    <row r="318" spans="1:39" x14ac:dyDescent="0.25">
      <c r="A318" s="1">
        <v>274</v>
      </c>
      <c r="B318" s="1">
        <v>46</v>
      </c>
      <c r="C318" s="1">
        <v>351741</v>
      </c>
      <c r="D318" s="2">
        <v>35464</v>
      </c>
      <c r="E318" s="1" t="s">
        <v>40</v>
      </c>
      <c r="F318" s="1" t="s">
        <v>92</v>
      </c>
      <c r="G318" s="1">
        <v>1000</v>
      </c>
      <c r="H318" s="1">
        <v>1372.18</v>
      </c>
      <c r="I318" s="1">
        <v>0</v>
      </c>
      <c r="J318" s="1">
        <v>439929</v>
      </c>
      <c r="K318" s="1" t="s">
        <v>42</v>
      </c>
      <c r="L318" s="1" t="s">
        <v>132</v>
      </c>
      <c r="M318" s="1" t="s">
        <v>126</v>
      </c>
      <c r="N318" s="1" t="s">
        <v>99</v>
      </c>
      <c r="O318" s="1" t="s">
        <v>143</v>
      </c>
      <c r="P318" s="1">
        <v>0</v>
      </c>
      <c r="Q318" s="1">
        <v>0</v>
      </c>
      <c r="R318" s="2">
        <v>42017</v>
      </c>
      <c r="S318" s="1" t="s">
        <v>76</v>
      </c>
      <c r="T318" s="1" t="s">
        <v>48</v>
      </c>
      <c r="U318" s="1" t="s">
        <v>108</v>
      </c>
      <c r="V318" s="1" t="s">
        <v>121</v>
      </c>
      <c r="W318" s="1" t="s">
        <v>114</v>
      </c>
      <c r="X318" s="1" t="s">
        <v>66</v>
      </c>
      <c r="Y318" s="1" t="s">
        <v>496</v>
      </c>
      <c r="Z318" s="1">
        <v>22</v>
      </c>
      <c r="AA318" s="1">
        <v>3</v>
      </c>
      <c r="AB318" s="1" t="s">
        <v>80</v>
      </c>
      <c r="AC318" s="1">
        <v>1</v>
      </c>
      <c r="AD318" s="1">
        <v>3</v>
      </c>
      <c r="AE318" s="1" t="s">
        <v>63</v>
      </c>
      <c r="AF318" s="1">
        <v>90600</v>
      </c>
      <c r="AG318" s="1">
        <v>15100</v>
      </c>
      <c r="AH318" s="1">
        <v>15100</v>
      </c>
      <c r="AI318" s="1">
        <v>60400</v>
      </c>
      <c r="AJ318" s="1" t="s">
        <v>188</v>
      </c>
      <c r="AK318" s="1" t="s">
        <v>204</v>
      </c>
      <c r="AL318" s="1">
        <v>2009</v>
      </c>
      <c r="AM318" s="1" t="s">
        <v>83</v>
      </c>
    </row>
    <row r="319" spans="1:39" x14ac:dyDescent="0.25">
      <c r="A319" s="1">
        <v>275</v>
      </c>
      <c r="B319" s="1">
        <v>45</v>
      </c>
      <c r="C319" s="1">
        <v>403737</v>
      </c>
      <c r="D319" s="2">
        <v>33578</v>
      </c>
      <c r="E319" s="1" t="s">
        <v>58</v>
      </c>
      <c r="F319" s="1" t="s">
        <v>92</v>
      </c>
      <c r="G319" s="1">
        <v>2000</v>
      </c>
      <c r="H319" s="1">
        <v>1447.77</v>
      </c>
      <c r="I319" s="1">
        <v>0</v>
      </c>
      <c r="J319" s="1">
        <v>605756</v>
      </c>
      <c r="K319" s="1" t="s">
        <v>71</v>
      </c>
      <c r="L319" s="1" t="s">
        <v>93</v>
      </c>
      <c r="M319" s="1" t="s">
        <v>186</v>
      </c>
      <c r="N319" s="1" t="s">
        <v>119</v>
      </c>
      <c r="O319" s="1" t="s">
        <v>120</v>
      </c>
      <c r="P319" s="1">
        <v>39400</v>
      </c>
      <c r="Q319" s="1">
        <v>-63900</v>
      </c>
      <c r="R319" s="2">
        <v>42022</v>
      </c>
      <c r="S319" s="1" t="s">
        <v>76</v>
      </c>
      <c r="T319" s="1" t="s">
        <v>48</v>
      </c>
      <c r="U319" s="1" t="s">
        <v>108</v>
      </c>
      <c r="V319" s="1" t="s">
        <v>137</v>
      </c>
      <c r="W319" s="1" t="s">
        <v>65</v>
      </c>
      <c r="X319" s="1" t="s">
        <v>128</v>
      </c>
      <c r="Y319" s="1" t="s">
        <v>497</v>
      </c>
      <c r="Z319" s="1">
        <v>8</v>
      </c>
      <c r="AA319" s="1">
        <v>3</v>
      </c>
      <c r="AB319" s="1" t="s">
        <v>54</v>
      </c>
      <c r="AC319" s="1">
        <v>1</v>
      </c>
      <c r="AD319" s="1">
        <v>1</v>
      </c>
      <c r="AE319" s="1" t="s">
        <v>63</v>
      </c>
      <c r="AF319" s="1">
        <v>64320</v>
      </c>
      <c r="AG319" s="1">
        <v>5360</v>
      </c>
      <c r="AH319" s="1">
        <v>10720</v>
      </c>
      <c r="AI319" s="1">
        <v>48240</v>
      </c>
      <c r="AJ319" s="1" t="s">
        <v>96</v>
      </c>
      <c r="AK319" s="1" t="s">
        <v>149</v>
      </c>
      <c r="AL319" s="1">
        <v>1998</v>
      </c>
      <c r="AM319" s="1" t="s">
        <v>83</v>
      </c>
    </row>
    <row r="320" spans="1:39" x14ac:dyDescent="0.25">
      <c r="A320" s="1">
        <v>1</v>
      </c>
      <c r="B320" s="1">
        <v>33</v>
      </c>
      <c r="C320" s="1">
        <v>162004</v>
      </c>
      <c r="D320" s="2">
        <v>34961</v>
      </c>
      <c r="E320" s="1" t="s">
        <v>84</v>
      </c>
      <c r="F320" s="1" t="s">
        <v>41</v>
      </c>
      <c r="G320" s="1">
        <v>500</v>
      </c>
      <c r="H320" s="1">
        <v>903.32</v>
      </c>
      <c r="I320" s="1">
        <v>0</v>
      </c>
      <c r="J320" s="1">
        <v>451184</v>
      </c>
      <c r="K320" s="1" t="s">
        <v>71</v>
      </c>
      <c r="L320" s="1" t="s">
        <v>132</v>
      </c>
      <c r="M320" s="1" t="s">
        <v>146</v>
      </c>
      <c r="N320" s="1" t="s">
        <v>156</v>
      </c>
      <c r="O320" s="1" t="s">
        <v>143</v>
      </c>
      <c r="P320" s="1">
        <v>0</v>
      </c>
      <c r="Q320" s="1">
        <v>0</v>
      </c>
      <c r="R320" s="2">
        <v>42023</v>
      </c>
      <c r="S320" s="1" t="s">
        <v>76</v>
      </c>
      <c r="T320" s="1" t="s">
        <v>77</v>
      </c>
      <c r="U320" s="1" t="s">
        <v>64</v>
      </c>
      <c r="V320" s="1" t="s">
        <v>50</v>
      </c>
      <c r="W320" s="1" t="s">
        <v>78</v>
      </c>
      <c r="X320" s="1" t="s">
        <v>128</v>
      </c>
      <c r="Y320" s="1" t="s">
        <v>498</v>
      </c>
      <c r="Z320" s="1">
        <v>1</v>
      </c>
      <c r="AA320" s="1">
        <v>3</v>
      </c>
      <c r="AB320" s="1" t="s">
        <v>63</v>
      </c>
      <c r="AC320" s="1">
        <v>1</v>
      </c>
      <c r="AD320" s="1">
        <v>0</v>
      </c>
      <c r="AE320" s="1" t="s">
        <v>63</v>
      </c>
      <c r="AF320" s="1">
        <v>31700</v>
      </c>
      <c r="AG320" s="1">
        <v>6340</v>
      </c>
      <c r="AH320" s="1">
        <v>3170</v>
      </c>
      <c r="AI320" s="1">
        <v>22190</v>
      </c>
      <c r="AJ320" s="1" t="s">
        <v>116</v>
      </c>
      <c r="AK320" s="1" t="s">
        <v>141</v>
      </c>
      <c r="AL320" s="1">
        <v>2006</v>
      </c>
      <c r="AM320" s="1" t="s">
        <v>83</v>
      </c>
    </row>
    <row r="321" spans="1:39" x14ac:dyDescent="0.25">
      <c r="A321" s="1">
        <v>85</v>
      </c>
      <c r="B321" s="1">
        <v>30</v>
      </c>
      <c r="C321" s="1">
        <v>740384</v>
      </c>
      <c r="D321" s="2">
        <v>34271</v>
      </c>
      <c r="E321" s="1" t="s">
        <v>58</v>
      </c>
      <c r="F321" s="1" t="s">
        <v>92</v>
      </c>
      <c r="G321" s="1">
        <v>1000</v>
      </c>
      <c r="H321" s="1">
        <v>1454.42</v>
      </c>
      <c r="I321" s="1">
        <v>0</v>
      </c>
      <c r="J321" s="1">
        <v>459588</v>
      </c>
      <c r="K321" s="1" t="s">
        <v>42</v>
      </c>
      <c r="L321" s="1" t="s">
        <v>93</v>
      </c>
      <c r="M321" s="1" t="s">
        <v>136</v>
      </c>
      <c r="N321" s="1" t="s">
        <v>60</v>
      </c>
      <c r="O321" s="1" t="s">
        <v>61</v>
      </c>
      <c r="P321" s="1">
        <v>51600</v>
      </c>
      <c r="Q321" s="1">
        <v>-73900</v>
      </c>
      <c r="R321" s="2">
        <v>42035</v>
      </c>
      <c r="S321" s="1" t="s">
        <v>47</v>
      </c>
      <c r="T321" s="1" t="s">
        <v>48</v>
      </c>
      <c r="U321" s="1" t="s">
        <v>49</v>
      </c>
      <c r="V321" s="1" t="s">
        <v>121</v>
      </c>
      <c r="W321" s="1" t="s">
        <v>78</v>
      </c>
      <c r="X321" s="1" t="s">
        <v>103</v>
      </c>
      <c r="Y321" s="1" t="s">
        <v>499</v>
      </c>
      <c r="Z321" s="1">
        <v>19</v>
      </c>
      <c r="AA321" s="1">
        <v>1</v>
      </c>
      <c r="AB321" s="1" t="s">
        <v>54</v>
      </c>
      <c r="AC321" s="1">
        <v>0</v>
      </c>
      <c r="AD321" s="1">
        <v>1</v>
      </c>
      <c r="AE321" s="1" t="s">
        <v>54</v>
      </c>
      <c r="AF321" s="1">
        <v>74280</v>
      </c>
      <c r="AG321" s="1">
        <v>12380</v>
      </c>
      <c r="AH321" s="1">
        <v>12380</v>
      </c>
      <c r="AI321" s="1">
        <v>49520</v>
      </c>
      <c r="AJ321" s="1" t="s">
        <v>154</v>
      </c>
      <c r="AK321" s="1" t="s">
        <v>168</v>
      </c>
      <c r="AL321" s="1">
        <v>2006</v>
      </c>
      <c r="AM321" s="1" t="s">
        <v>57</v>
      </c>
    </row>
    <row r="322" spans="1:39" x14ac:dyDescent="0.25">
      <c r="A322" s="1">
        <v>233</v>
      </c>
      <c r="B322" s="1">
        <v>37</v>
      </c>
      <c r="C322" s="1">
        <v>876714</v>
      </c>
      <c r="D322" s="2">
        <v>33545</v>
      </c>
      <c r="E322" s="1" t="s">
        <v>84</v>
      </c>
      <c r="F322" s="1" t="s">
        <v>70</v>
      </c>
      <c r="G322" s="1">
        <v>2000</v>
      </c>
      <c r="H322" s="1">
        <v>1603.42</v>
      </c>
      <c r="I322" s="1">
        <v>0</v>
      </c>
      <c r="J322" s="1">
        <v>616637</v>
      </c>
      <c r="K322" s="1" t="s">
        <v>71</v>
      </c>
      <c r="L322" s="1" t="s">
        <v>132</v>
      </c>
      <c r="M322" s="1" t="s">
        <v>73</v>
      </c>
      <c r="N322" s="1" t="s">
        <v>182</v>
      </c>
      <c r="O322" s="1" t="s">
        <v>120</v>
      </c>
      <c r="P322" s="1">
        <v>61600</v>
      </c>
      <c r="Q322" s="1">
        <v>-30200</v>
      </c>
      <c r="R322" s="2">
        <v>42041</v>
      </c>
      <c r="S322" s="1" t="s">
        <v>47</v>
      </c>
      <c r="T322" s="1" t="s">
        <v>87</v>
      </c>
      <c r="U322" s="1" t="s">
        <v>108</v>
      </c>
      <c r="V322" s="1" t="s">
        <v>100</v>
      </c>
      <c r="W322" s="1" t="s">
        <v>78</v>
      </c>
      <c r="X322" s="1" t="s">
        <v>52</v>
      </c>
      <c r="Y322" s="1" t="s">
        <v>500</v>
      </c>
      <c r="Z322" s="1">
        <v>17</v>
      </c>
      <c r="AA322" s="1">
        <v>1</v>
      </c>
      <c r="AB322" s="1" t="s">
        <v>54</v>
      </c>
      <c r="AC322" s="1">
        <v>0</v>
      </c>
      <c r="AD322" s="1">
        <v>2</v>
      </c>
      <c r="AE322" s="1" t="s">
        <v>54</v>
      </c>
      <c r="AF322" s="1">
        <v>80520</v>
      </c>
      <c r="AG322" s="1">
        <v>13420</v>
      </c>
      <c r="AH322" s="1">
        <v>6710</v>
      </c>
      <c r="AI322" s="1">
        <v>60390</v>
      </c>
      <c r="AJ322" s="1" t="s">
        <v>116</v>
      </c>
      <c r="AK322" s="1" t="s">
        <v>184</v>
      </c>
      <c r="AL322" s="1">
        <v>2005</v>
      </c>
      <c r="AM322" s="1" t="s">
        <v>83</v>
      </c>
    </row>
    <row r="323" spans="1:39" x14ac:dyDescent="0.25">
      <c r="A323" s="1">
        <v>142</v>
      </c>
      <c r="B323" s="1">
        <v>30</v>
      </c>
      <c r="C323" s="1">
        <v>951543</v>
      </c>
      <c r="D323" s="2">
        <v>37446</v>
      </c>
      <c r="E323" s="1" t="s">
        <v>58</v>
      </c>
      <c r="F323" s="1" t="s">
        <v>41</v>
      </c>
      <c r="G323" s="1">
        <v>2000</v>
      </c>
      <c r="H323" s="1">
        <v>1616.58</v>
      </c>
      <c r="I323" s="1">
        <v>0</v>
      </c>
      <c r="J323" s="1">
        <v>447979</v>
      </c>
      <c r="K323" s="1" t="s">
        <v>42</v>
      </c>
      <c r="L323" s="1" t="s">
        <v>162</v>
      </c>
      <c r="M323" s="1" t="s">
        <v>186</v>
      </c>
      <c r="N323" s="1" t="s">
        <v>174</v>
      </c>
      <c r="O323" s="1" t="s">
        <v>46</v>
      </c>
      <c r="P323" s="1">
        <v>58500</v>
      </c>
      <c r="Q323" s="1">
        <v>-46800</v>
      </c>
      <c r="R323" s="2">
        <v>42039</v>
      </c>
      <c r="S323" s="1" t="s">
        <v>76</v>
      </c>
      <c r="T323" s="1" t="s">
        <v>77</v>
      </c>
      <c r="U323" s="1" t="s">
        <v>49</v>
      </c>
      <c r="V323" s="1" t="s">
        <v>121</v>
      </c>
      <c r="W323" s="1" t="s">
        <v>51</v>
      </c>
      <c r="X323" s="1" t="s">
        <v>123</v>
      </c>
      <c r="Y323" s="1" t="s">
        <v>501</v>
      </c>
      <c r="Z323" s="1">
        <v>13</v>
      </c>
      <c r="AA323" s="1">
        <v>3</v>
      </c>
      <c r="AB323" s="1" t="s">
        <v>54</v>
      </c>
      <c r="AC323" s="1">
        <v>0</v>
      </c>
      <c r="AD323" s="1">
        <v>3</v>
      </c>
      <c r="AE323" s="1" t="s">
        <v>54</v>
      </c>
      <c r="AF323" s="1">
        <v>63600</v>
      </c>
      <c r="AG323" s="1">
        <v>6360</v>
      </c>
      <c r="AH323" s="1">
        <v>12720</v>
      </c>
      <c r="AI323" s="1">
        <v>44520</v>
      </c>
      <c r="AJ323" s="1" t="s">
        <v>81</v>
      </c>
      <c r="AK323" s="1" t="s">
        <v>82</v>
      </c>
      <c r="AL323" s="1">
        <v>2010</v>
      </c>
      <c r="AM323" s="1" t="s">
        <v>83</v>
      </c>
    </row>
    <row r="324" spans="1:39" x14ac:dyDescent="0.25">
      <c r="A324" s="1">
        <v>266</v>
      </c>
      <c r="B324" s="1">
        <v>44</v>
      </c>
      <c r="C324" s="1">
        <v>576723</v>
      </c>
      <c r="D324" s="2">
        <v>36501</v>
      </c>
      <c r="E324" s="1" t="s">
        <v>84</v>
      </c>
      <c r="F324" s="1" t="s">
        <v>41</v>
      </c>
      <c r="G324" s="1">
        <v>500</v>
      </c>
      <c r="H324" s="1">
        <v>1611.83</v>
      </c>
      <c r="I324" s="1">
        <v>0</v>
      </c>
      <c r="J324" s="1">
        <v>460176</v>
      </c>
      <c r="K324" s="1" t="s">
        <v>42</v>
      </c>
      <c r="L324" s="1" t="s">
        <v>132</v>
      </c>
      <c r="M324" s="1" t="s">
        <v>160</v>
      </c>
      <c r="N324" s="1" t="s">
        <v>147</v>
      </c>
      <c r="O324" s="1" t="s">
        <v>46</v>
      </c>
      <c r="P324" s="1">
        <v>0</v>
      </c>
      <c r="Q324" s="1">
        <v>0</v>
      </c>
      <c r="R324" s="2">
        <v>42006</v>
      </c>
      <c r="S324" s="1" t="s">
        <v>47</v>
      </c>
      <c r="T324" s="1" t="s">
        <v>87</v>
      </c>
      <c r="U324" s="1" t="s">
        <v>108</v>
      </c>
      <c r="V324" s="1" t="s">
        <v>50</v>
      </c>
      <c r="W324" s="1" t="s">
        <v>114</v>
      </c>
      <c r="X324" s="1" t="s">
        <v>66</v>
      </c>
      <c r="Y324" s="1" t="s">
        <v>502</v>
      </c>
      <c r="Z324" s="1">
        <v>4</v>
      </c>
      <c r="AA324" s="1">
        <v>1</v>
      </c>
      <c r="AB324" s="1" t="s">
        <v>63</v>
      </c>
      <c r="AC324" s="1">
        <v>1</v>
      </c>
      <c r="AD324" s="1">
        <v>2</v>
      </c>
      <c r="AE324" s="1" t="s">
        <v>54</v>
      </c>
      <c r="AF324" s="1">
        <v>32800</v>
      </c>
      <c r="AG324" s="1">
        <v>3280</v>
      </c>
      <c r="AH324" s="1">
        <v>3280</v>
      </c>
      <c r="AI324" s="1">
        <v>26240</v>
      </c>
      <c r="AJ324" s="1" t="s">
        <v>188</v>
      </c>
      <c r="AK324" s="1" t="s">
        <v>189</v>
      </c>
      <c r="AL324" s="1">
        <v>2012</v>
      </c>
      <c r="AM324" s="1" t="s">
        <v>83</v>
      </c>
    </row>
    <row r="325" spans="1:39" x14ac:dyDescent="0.25">
      <c r="A325" s="1">
        <v>350</v>
      </c>
      <c r="B325" s="1">
        <v>50</v>
      </c>
      <c r="C325" s="1">
        <v>391003</v>
      </c>
      <c r="D325" s="2">
        <v>38534</v>
      </c>
      <c r="E325" s="1" t="s">
        <v>40</v>
      </c>
      <c r="F325" s="1" t="s">
        <v>92</v>
      </c>
      <c r="G325" s="1">
        <v>500</v>
      </c>
      <c r="H325" s="1">
        <v>889.13</v>
      </c>
      <c r="I325" s="1">
        <v>0</v>
      </c>
      <c r="J325" s="1">
        <v>459429</v>
      </c>
      <c r="K325" s="1" t="s">
        <v>71</v>
      </c>
      <c r="L325" s="1" t="s">
        <v>125</v>
      </c>
      <c r="M325" s="1" t="s">
        <v>118</v>
      </c>
      <c r="N325" s="1" t="s">
        <v>74</v>
      </c>
      <c r="O325" s="1" t="s">
        <v>61</v>
      </c>
      <c r="P325" s="1">
        <v>0</v>
      </c>
      <c r="Q325" s="1">
        <v>0</v>
      </c>
      <c r="R325" s="2">
        <v>42061</v>
      </c>
      <c r="S325" s="1" t="s">
        <v>76</v>
      </c>
      <c r="T325" s="1" t="s">
        <v>77</v>
      </c>
      <c r="U325" s="1" t="s">
        <v>108</v>
      </c>
      <c r="V325" s="1" t="s">
        <v>50</v>
      </c>
      <c r="W325" s="1" t="s">
        <v>176</v>
      </c>
      <c r="X325" s="1" t="s">
        <v>128</v>
      </c>
      <c r="Y325" s="1" t="s">
        <v>503</v>
      </c>
      <c r="Z325" s="1">
        <v>14</v>
      </c>
      <c r="AA325" s="1">
        <v>3</v>
      </c>
      <c r="AB325" s="1" t="s">
        <v>80</v>
      </c>
      <c r="AC325" s="1">
        <v>0</v>
      </c>
      <c r="AD325" s="1">
        <v>2</v>
      </c>
      <c r="AE325" s="1" t="s">
        <v>80</v>
      </c>
      <c r="AF325" s="1">
        <v>44190</v>
      </c>
      <c r="AG325" s="1">
        <v>9820</v>
      </c>
      <c r="AH325" s="1">
        <v>4910</v>
      </c>
      <c r="AI325" s="1">
        <v>29460</v>
      </c>
      <c r="AJ325" s="1" t="s">
        <v>110</v>
      </c>
      <c r="AK325" s="1" t="s">
        <v>135</v>
      </c>
      <c r="AL325" s="1">
        <v>2015</v>
      </c>
      <c r="AM325" s="1" t="s">
        <v>83</v>
      </c>
    </row>
    <row r="326" spans="1:39" x14ac:dyDescent="0.25">
      <c r="A326" s="1">
        <v>97</v>
      </c>
      <c r="B326" s="1">
        <v>26</v>
      </c>
      <c r="C326" s="1">
        <v>225865</v>
      </c>
      <c r="D326" s="2">
        <v>33546</v>
      </c>
      <c r="E326" s="1" t="s">
        <v>84</v>
      </c>
      <c r="F326" s="1" t="s">
        <v>41</v>
      </c>
      <c r="G326" s="1">
        <v>1000</v>
      </c>
      <c r="H326" s="1">
        <v>1252.08</v>
      </c>
      <c r="I326" s="1">
        <v>0</v>
      </c>
      <c r="J326" s="1">
        <v>465456</v>
      </c>
      <c r="K326" s="1" t="s">
        <v>42</v>
      </c>
      <c r="L326" s="1" t="s">
        <v>142</v>
      </c>
      <c r="M326" s="1" t="s">
        <v>126</v>
      </c>
      <c r="N326" s="1" t="s">
        <v>45</v>
      </c>
      <c r="O326" s="1" t="s">
        <v>143</v>
      </c>
      <c r="P326" s="1">
        <v>0</v>
      </c>
      <c r="Q326" s="1">
        <v>0</v>
      </c>
      <c r="R326" s="2">
        <v>42043</v>
      </c>
      <c r="S326" s="1" t="s">
        <v>76</v>
      </c>
      <c r="T326" s="1" t="s">
        <v>77</v>
      </c>
      <c r="U326" s="1" t="s">
        <v>49</v>
      </c>
      <c r="V326" s="1" t="s">
        <v>121</v>
      </c>
      <c r="W326" s="1" t="s">
        <v>65</v>
      </c>
      <c r="X326" s="1" t="s">
        <v>103</v>
      </c>
      <c r="Y326" s="1" t="s">
        <v>504</v>
      </c>
      <c r="Z326" s="1">
        <v>4</v>
      </c>
      <c r="AA326" s="1">
        <v>2</v>
      </c>
      <c r="AB326" s="1" t="s">
        <v>54</v>
      </c>
      <c r="AC326" s="1">
        <v>2</v>
      </c>
      <c r="AD326" s="1">
        <v>2</v>
      </c>
      <c r="AE326" s="1" t="s">
        <v>80</v>
      </c>
      <c r="AF326" s="1">
        <v>50400</v>
      </c>
      <c r="AG326" s="1">
        <v>10080</v>
      </c>
      <c r="AH326" s="1">
        <v>5040</v>
      </c>
      <c r="AI326" s="1">
        <v>35280</v>
      </c>
      <c r="AJ326" s="1" t="s">
        <v>210</v>
      </c>
      <c r="AK326" s="1" t="s">
        <v>226</v>
      </c>
      <c r="AL326" s="1">
        <v>2000</v>
      </c>
      <c r="AM326" s="1" t="s">
        <v>57</v>
      </c>
    </row>
    <row r="327" spans="1:39" x14ac:dyDescent="0.25">
      <c r="A327" s="1">
        <v>399</v>
      </c>
      <c r="B327" s="1">
        <v>55</v>
      </c>
      <c r="C327" s="1">
        <v>984948</v>
      </c>
      <c r="D327" s="2">
        <v>34073</v>
      </c>
      <c r="E327" s="1" t="s">
        <v>84</v>
      </c>
      <c r="F327" s="1" t="s">
        <v>92</v>
      </c>
      <c r="G327" s="1">
        <v>2000</v>
      </c>
      <c r="H327" s="1">
        <v>995.56</v>
      </c>
      <c r="I327" s="1">
        <v>0</v>
      </c>
      <c r="J327" s="1">
        <v>464665</v>
      </c>
      <c r="K327" s="1" t="s">
        <v>42</v>
      </c>
      <c r="L327" s="1" t="s">
        <v>162</v>
      </c>
      <c r="M327" s="1" t="s">
        <v>98</v>
      </c>
      <c r="N327" s="1" t="s">
        <v>45</v>
      </c>
      <c r="O327" s="1" t="s">
        <v>143</v>
      </c>
      <c r="P327" s="1">
        <v>0</v>
      </c>
      <c r="Q327" s="1">
        <v>-65400</v>
      </c>
      <c r="R327" s="2">
        <v>42042</v>
      </c>
      <c r="S327" s="1" t="s">
        <v>76</v>
      </c>
      <c r="T327" s="1" t="s">
        <v>48</v>
      </c>
      <c r="U327" s="1" t="s">
        <v>108</v>
      </c>
      <c r="V327" s="1" t="s">
        <v>50</v>
      </c>
      <c r="W327" s="1" t="s">
        <v>78</v>
      </c>
      <c r="X327" s="1" t="s">
        <v>128</v>
      </c>
      <c r="Y327" s="1" t="s">
        <v>505</v>
      </c>
      <c r="Z327" s="1">
        <v>23</v>
      </c>
      <c r="AA327" s="1">
        <v>3</v>
      </c>
      <c r="AB327" s="1" t="s">
        <v>54</v>
      </c>
      <c r="AC327" s="1">
        <v>1</v>
      </c>
      <c r="AD327" s="1">
        <v>1</v>
      </c>
      <c r="AE327" s="1" t="s">
        <v>54</v>
      </c>
      <c r="AF327" s="1">
        <v>88400</v>
      </c>
      <c r="AG327" s="1">
        <v>17680</v>
      </c>
      <c r="AH327" s="1">
        <v>8840</v>
      </c>
      <c r="AI327" s="1">
        <v>61880</v>
      </c>
      <c r="AJ327" s="1" t="s">
        <v>105</v>
      </c>
      <c r="AK327" s="1" t="s">
        <v>106</v>
      </c>
      <c r="AL327" s="1">
        <v>2010</v>
      </c>
      <c r="AM327" s="1" t="s">
        <v>83</v>
      </c>
    </row>
    <row r="328" spans="1:39" x14ac:dyDescent="0.25">
      <c r="A328" s="1">
        <v>305</v>
      </c>
      <c r="B328" s="1">
        <v>49</v>
      </c>
      <c r="C328" s="1">
        <v>890328</v>
      </c>
      <c r="D328" s="2">
        <v>40048</v>
      </c>
      <c r="E328" s="1" t="s">
        <v>84</v>
      </c>
      <c r="F328" s="1" t="s">
        <v>70</v>
      </c>
      <c r="G328" s="1">
        <v>2000</v>
      </c>
      <c r="H328" s="1">
        <v>1347.92</v>
      </c>
      <c r="I328" s="1">
        <v>0</v>
      </c>
      <c r="J328" s="1">
        <v>430853</v>
      </c>
      <c r="K328" s="1" t="s">
        <v>71</v>
      </c>
      <c r="L328" s="1" t="s">
        <v>132</v>
      </c>
      <c r="M328" s="1" t="s">
        <v>190</v>
      </c>
      <c r="N328" s="1" t="s">
        <v>99</v>
      </c>
      <c r="O328" s="1" t="s">
        <v>75</v>
      </c>
      <c r="P328" s="1">
        <v>0</v>
      </c>
      <c r="Q328" s="1">
        <v>-42100</v>
      </c>
      <c r="R328" s="2">
        <v>42052</v>
      </c>
      <c r="S328" s="1" t="s">
        <v>76</v>
      </c>
      <c r="T328" s="1" t="s">
        <v>87</v>
      </c>
      <c r="U328" s="1" t="s">
        <v>108</v>
      </c>
      <c r="V328" s="1" t="s">
        <v>100</v>
      </c>
      <c r="W328" s="1" t="s">
        <v>78</v>
      </c>
      <c r="X328" s="1" t="s">
        <v>123</v>
      </c>
      <c r="Y328" s="1" t="s">
        <v>506</v>
      </c>
      <c r="Z328" s="1">
        <v>21</v>
      </c>
      <c r="AA328" s="1">
        <v>3</v>
      </c>
      <c r="AB328" s="1" t="s">
        <v>54</v>
      </c>
      <c r="AC328" s="1">
        <v>0</v>
      </c>
      <c r="AD328" s="1">
        <v>2</v>
      </c>
      <c r="AE328" s="1" t="s">
        <v>63</v>
      </c>
      <c r="AF328" s="1">
        <v>66550</v>
      </c>
      <c r="AG328" s="1">
        <v>12100</v>
      </c>
      <c r="AH328" s="1">
        <v>6050</v>
      </c>
      <c r="AI328" s="1">
        <v>48400</v>
      </c>
      <c r="AJ328" s="1" t="s">
        <v>215</v>
      </c>
      <c r="AK328" s="1" t="s">
        <v>259</v>
      </c>
      <c r="AL328" s="1">
        <v>2003</v>
      </c>
      <c r="AM328" s="1" t="s">
        <v>83</v>
      </c>
    </row>
    <row r="329" spans="1:39" x14ac:dyDescent="0.25">
      <c r="A329" s="1">
        <v>276</v>
      </c>
      <c r="B329" s="1">
        <v>47</v>
      </c>
      <c r="C329" s="1">
        <v>803294</v>
      </c>
      <c r="D329" s="2">
        <v>34138</v>
      </c>
      <c r="E329" s="1" t="s">
        <v>58</v>
      </c>
      <c r="F329" s="1" t="s">
        <v>70</v>
      </c>
      <c r="G329" s="1">
        <v>1000</v>
      </c>
      <c r="H329" s="1">
        <v>1724.09</v>
      </c>
      <c r="I329" s="1">
        <v>0</v>
      </c>
      <c r="J329" s="1">
        <v>615712</v>
      </c>
      <c r="K329" s="1" t="s">
        <v>42</v>
      </c>
      <c r="L329" s="1" t="s">
        <v>72</v>
      </c>
      <c r="M329" s="1" t="s">
        <v>44</v>
      </c>
      <c r="N329" s="1" t="s">
        <v>156</v>
      </c>
      <c r="O329" s="1" t="s">
        <v>75</v>
      </c>
      <c r="P329" s="1">
        <v>0</v>
      </c>
      <c r="Q329" s="1">
        <v>0</v>
      </c>
      <c r="R329" s="2">
        <v>42016</v>
      </c>
      <c r="S329" s="1" t="s">
        <v>76</v>
      </c>
      <c r="T329" s="1" t="s">
        <v>77</v>
      </c>
      <c r="U329" s="1" t="s">
        <v>64</v>
      </c>
      <c r="V329" s="1" t="s">
        <v>50</v>
      </c>
      <c r="W329" s="1" t="s">
        <v>78</v>
      </c>
      <c r="X329" s="1" t="s">
        <v>88</v>
      </c>
      <c r="Y329" s="1" t="s">
        <v>507</v>
      </c>
      <c r="Z329" s="1">
        <v>23</v>
      </c>
      <c r="AA329" s="1">
        <v>3</v>
      </c>
      <c r="AB329" s="1" t="s">
        <v>54</v>
      </c>
      <c r="AC329" s="1">
        <v>0</v>
      </c>
      <c r="AD329" s="1">
        <v>0</v>
      </c>
      <c r="AE329" s="1" t="s">
        <v>63</v>
      </c>
      <c r="AF329" s="1">
        <v>65780</v>
      </c>
      <c r="AG329" s="1">
        <v>5980</v>
      </c>
      <c r="AH329" s="1">
        <v>11960</v>
      </c>
      <c r="AI329" s="1">
        <v>47840</v>
      </c>
      <c r="AJ329" s="1" t="s">
        <v>90</v>
      </c>
      <c r="AK329" s="1" t="s">
        <v>91</v>
      </c>
      <c r="AL329" s="1">
        <v>2014</v>
      </c>
      <c r="AM329" s="1" t="s">
        <v>83</v>
      </c>
    </row>
    <row r="330" spans="1:39" x14ac:dyDescent="0.25">
      <c r="A330" s="1">
        <v>257</v>
      </c>
      <c r="B330" s="1">
        <v>40</v>
      </c>
      <c r="C330" s="1">
        <v>414913</v>
      </c>
      <c r="D330" s="2">
        <v>41107</v>
      </c>
      <c r="E330" s="1" t="s">
        <v>58</v>
      </c>
      <c r="F330" s="1" t="s">
        <v>41</v>
      </c>
      <c r="G330" s="1">
        <v>500</v>
      </c>
      <c r="H330" s="1">
        <v>1379.93</v>
      </c>
      <c r="I330" s="1">
        <v>0</v>
      </c>
      <c r="J330" s="1">
        <v>608228</v>
      </c>
      <c r="K330" s="1" t="s">
        <v>42</v>
      </c>
      <c r="L330" s="1" t="s">
        <v>43</v>
      </c>
      <c r="M330" s="1" t="s">
        <v>85</v>
      </c>
      <c r="N330" s="1" t="s">
        <v>107</v>
      </c>
      <c r="O330" s="1" t="s">
        <v>46</v>
      </c>
      <c r="P330" s="1">
        <v>0</v>
      </c>
      <c r="Q330" s="1">
        <v>0</v>
      </c>
      <c r="R330" s="2">
        <v>42036</v>
      </c>
      <c r="S330" s="1" t="s">
        <v>76</v>
      </c>
      <c r="T330" s="1" t="s">
        <v>48</v>
      </c>
      <c r="U330" s="1" t="s">
        <v>49</v>
      </c>
      <c r="V330" s="1" t="s">
        <v>121</v>
      </c>
      <c r="W330" s="1" t="s">
        <v>78</v>
      </c>
      <c r="X330" s="1" t="s">
        <v>52</v>
      </c>
      <c r="Y330" s="1" t="s">
        <v>508</v>
      </c>
      <c r="Z330" s="1">
        <v>6</v>
      </c>
      <c r="AA330" s="1">
        <v>3</v>
      </c>
      <c r="AB330" s="1" t="s">
        <v>63</v>
      </c>
      <c r="AC330" s="1">
        <v>0</v>
      </c>
      <c r="AD330" s="1">
        <v>2</v>
      </c>
      <c r="AE330" s="1" t="s">
        <v>54</v>
      </c>
      <c r="AF330" s="1">
        <v>51810</v>
      </c>
      <c r="AG330" s="1">
        <v>9420</v>
      </c>
      <c r="AH330" s="1">
        <v>4710</v>
      </c>
      <c r="AI330" s="1">
        <v>37680</v>
      </c>
      <c r="AJ330" s="1" t="s">
        <v>110</v>
      </c>
      <c r="AK330" s="1" t="s">
        <v>135</v>
      </c>
      <c r="AL330" s="1">
        <v>2002</v>
      </c>
      <c r="AM330" s="1" t="s">
        <v>57</v>
      </c>
    </row>
    <row r="331" spans="1:39" x14ac:dyDescent="0.25">
      <c r="A331" s="1">
        <v>78</v>
      </c>
      <c r="B331" s="1">
        <v>31</v>
      </c>
      <c r="C331" s="1">
        <v>414519</v>
      </c>
      <c r="D331" s="2">
        <v>36185</v>
      </c>
      <c r="E331" s="1" t="s">
        <v>58</v>
      </c>
      <c r="F331" s="1" t="s">
        <v>41</v>
      </c>
      <c r="G331" s="1">
        <v>1000</v>
      </c>
      <c r="H331" s="1">
        <v>1554.64</v>
      </c>
      <c r="I331" s="1">
        <v>4000000</v>
      </c>
      <c r="J331" s="1">
        <v>457535</v>
      </c>
      <c r="K331" s="1" t="s">
        <v>42</v>
      </c>
      <c r="L331" s="1" t="s">
        <v>72</v>
      </c>
      <c r="M331" s="1" t="s">
        <v>136</v>
      </c>
      <c r="N331" s="1" t="s">
        <v>74</v>
      </c>
      <c r="O331" s="1" t="s">
        <v>75</v>
      </c>
      <c r="P331" s="1">
        <v>0</v>
      </c>
      <c r="Q331" s="1">
        <v>-27900</v>
      </c>
      <c r="R331" s="2">
        <v>42038</v>
      </c>
      <c r="S331" s="1" t="s">
        <v>47</v>
      </c>
      <c r="T331" s="1" t="s">
        <v>87</v>
      </c>
      <c r="U331" s="1" t="s">
        <v>49</v>
      </c>
      <c r="V331" s="1" t="s">
        <v>121</v>
      </c>
      <c r="W331" s="1" t="s">
        <v>114</v>
      </c>
      <c r="X331" s="1" t="s">
        <v>103</v>
      </c>
      <c r="Y331" s="1" t="s">
        <v>509</v>
      </c>
      <c r="Z331" s="1">
        <v>21</v>
      </c>
      <c r="AA331" s="1">
        <v>1</v>
      </c>
      <c r="AB331" s="1" t="s">
        <v>80</v>
      </c>
      <c r="AC331" s="1">
        <v>1</v>
      </c>
      <c r="AD331" s="1">
        <v>0</v>
      </c>
      <c r="AE331" s="1" t="s">
        <v>80</v>
      </c>
      <c r="AF331" s="1">
        <v>55660</v>
      </c>
      <c r="AG331" s="1">
        <v>5060</v>
      </c>
      <c r="AH331" s="1">
        <v>10120</v>
      </c>
      <c r="AI331" s="1">
        <v>40480</v>
      </c>
      <c r="AJ331" s="1" t="s">
        <v>210</v>
      </c>
      <c r="AK331" s="1" t="s">
        <v>226</v>
      </c>
      <c r="AL331" s="1">
        <v>2009</v>
      </c>
      <c r="AM331" s="1" t="s">
        <v>57</v>
      </c>
    </row>
    <row r="332" spans="1:39" x14ac:dyDescent="0.25">
      <c r="A332" s="1">
        <v>129</v>
      </c>
      <c r="B332" s="1">
        <v>28</v>
      </c>
      <c r="C332" s="1">
        <v>818413</v>
      </c>
      <c r="D332" s="2">
        <v>32927</v>
      </c>
      <c r="E332" s="1" t="s">
        <v>40</v>
      </c>
      <c r="F332" s="1" t="s">
        <v>92</v>
      </c>
      <c r="G332" s="1">
        <v>1000</v>
      </c>
      <c r="H332" s="1">
        <v>1377.94</v>
      </c>
      <c r="I332" s="1">
        <v>0</v>
      </c>
      <c r="J332" s="1">
        <v>442540</v>
      </c>
      <c r="K332" s="1" t="s">
        <v>42</v>
      </c>
      <c r="L332" s="1" t="s">
        <v>125</v>
      </c>
      <c r="M332" s="1" t="s">
        <v>59</v>
      </c>
      <c r="N332" s="1" t="s">
        <v>107</v>
      </c>
      <c r="O332" s="1" t="s">
        <v>143</v>
      </c>
      <c r="P332" s="1">
        <v>0</v>
      </c>
      <c r="Q332" s="1">
        <v>0</v>
      </c>
      <c r="R332" s="2">
        <v>42056</v>
      </c>
      <c r="S332" s="1" t="s">
        <v>47</v>
      </c>
      <c r="T332" s="1" t="s">
        <v>48</v>
      </c>
      <c r="U332" s="1" t="s">
        <v>49</v>
      </c>
      <c r="V332" s="1" t="s">
        <v>100</v>
      </c>
      <c r="W332" s="1" t="s">
        <v>78</v>
      </c>
      <c r="X332" s="1" t="s">
        <v>103</v>
      </c>
      <c r="Y332" s="1" t="s">
        <v>510</v>
      </c>
      <c r="Z332" s="1">
        <v>23</v>
      </c>
      <c r="AA332" s="1">
        <v>1</v>
      </c>
      <c r="AB332" s="1" t="s">
        <v>63</v>
      </c>
      <c r="AC332" s="1">
        <v>2</v>
      </c>
      <c r="AD332" s="1">
        <v>3</v>
      </c>
      <c r="AE332" s="1" t="s">
        <v>63</v>
      </c>
      <c r="AF332" s="1">
        <v>44640</v>
      </c>
      <c r="AG332" s="1">
        <v>9920</v>
      </c>
      <c r="AH332" s="1">
        <v>4960</v>
      </c>
      <c r="AI332" s="1">
        <v>29760</v>
      </c>
      <c r="AJ332" s="1" t="s">
        <v>116</v>
      </c>
      <c r="AK332" s="1" t="s">
        <v>117</v>
      </c>
      <c r="AL332" s="1">
        <v>2005</v>
      </c>
      <c r="AM332" s="1" t="s">
        <v>83</v>
      </c>
    </row>
    <row r="333" spans="1:39" x14ac:dyDescent="0.25">
      <c r="A333" s="1">
        <v>283</v>
      </c>
      <c r="B333" s="1">
        <v>46</v>
      </c>
      <c r="C333" s="1">
        <v>487356</v>
      </c>
      <c r="D333" s="2">
        <v>36768</v>
      </c>
      <c r="E333" s="1" t="s">
        <v>84</v>
      </c>
      <c r="F333" s="1" t="s">
        <v>92</v>
      </c>
      <c r="G333" s="1">
        <v>2000</v>
      </c>
      <c r="H333" s="1">
        <v>1313.33</v>
      </c>
      <c r="I333" s="1">
        <v>0</v>
      </c>
      <c r="J333" s="1">
        <v>455332</v>
      </c>
      <c r="K333" s="1" t="s">
        <v>71</v>
      </c>
      <c r="L333" s="1" t="s">
        <v>72</v>
      </c>
      <c r="M333" s="1" t="s">
        <v>146</v>
      </c>
      <c r="N333" s="1" t="s">
        <v>60</v>
      </c>
      <c r="O333" s="1" t="s">
        <v>46</v>
      </c>
      <c r="P333" s="1">
        <v>53500</v>
      </c>
      <c r="Q333" s="1">
        <v>-73600</v>
      </c>
      <c r="R333" s="2">
        <v>42013</v>
      </c>
      <c r="S333" s="1" t="s">
        <v>76</v>
      </c>
      <c r="T333" s="1" t="s">
        <v>87</v>
      </c>
      <c r="U333" s="1" t="s">
        <v>49</v>
      </c>
      <c r="V333" s="1" t="s">
        <v>137</v>
      </c>
      <c r="W333" s="1" t="s">
        <v>78</v>
      </c>
      <c r="X333" s="1" t="s">
        <v>66</v>
      </c>
      <c r="Y333" s="1" t="s">
        <v>511</v>
      </c>
      <c r="Z333" s="1">
        <v>3</v>
      </c>
      <c r="AA333" s="1">
        <v>3</v>
      </c>
      <c r="AB333" s="1" t="s">
        <v>63</v>
      </c>
      <c r="AC333" s="1">
        <v>1</v>
      </c>
      <c r="AD333" s="1">
        <v>3</v>
      </c>
      <c r="AE333" s="1" t="s">
        <v>80</v>
      </c>
      <c r="AF333" s="1">
        <v>77660</v>
      </c>
      <c r="AG333" s="1">
        <v>7060</v>
      </c>
      <c r="AH333" s="1">
        <v>14120</v>
      </c>
      <c r="AI333" s="1">
        <v>56480</v>
      </c>
      <c r="AJ333" s="1" t="s">
        <v>105</v>
      </c>
      <c r="AK333" s="1" t="s">
        <v>152</v>
      </c>
      <c r="AL333" s="1">
        <v>2004</v>
      </c>
      <c r="AM333" s="1" t="s">
        <v>57</v>
      </c>
    </row>
    <row r="334" spans="1:39" x14ac:dyDescent="0.25">
      <c r="A334" s="1">
        <v>85</v>
      </c>
      <c r="B334" s="1">
        <v>25</v>
      </c>
      <c r="C334" s="1">
        <v>159768</v>
      </c>
      <c r="D334" s="2">
        <v>39694</v>
      </c>
      <c r="E334" s="1" t="s">
        <v>58</v>
      </c>
      <c r="F334" s="1" t="s">
        <v>41</v>
      </c>
      <c r="G334" s="1">
        <v>500</v>
      </c>
      <c r="H334" s="1">
        <v>1259.02</v>
      </c>
      <c r="I334" s="1">
        <v>0</v>
      </c>
      <c r="J334" s="1">
        <v>439534</v>
      </c>
      <c r="K334" s="1" t="s">
        <v>71</v>
      </c>
      <c r="L334" s="1" t="s">
        <v>162</v>
      </c>
      <c r="M334" s="1" t="s">
        <v>98</v>
      </c>
      <c r="N334" s="1" t="s">
        <v>107</v>
      </c>
      <c r="O334" s="1" t="s">
        <v>86</v>
      </c>
      <c r="P334" s="1">
        <v>67000</v>
      </c>
      <c r="Q334" s="1">
        <v>-53600</v>
      </c>
      <c r="R334" s="2">
        <v>42051</v>
      </c>
      <c r="S334" s="1" t="s">
        <v>139</v>
      </c>
      <c r="T334" s="1" t="s">
        <v>63</v>
      </c>
      <c r="U334" s="1" t="s">
        <v>213</v>
      </c>
      <c r="V334" s="1" t="s">
        <v>94</v>
      </c>
      <c r="W334" s="1" t="s">
        <v>51</v>
      </c>
      <c r="X334" s="1" t="s">
        <v>128</v>
      </c>
      <c r="Y334" s="1" t="s">
        <v>512</v>
      </c>
      <c r="Z334" s="1">
        <v>8</v>
      </c>
      <c r="AA334" s="1">
        <v>1</v>
      </c>
      <c r="AB334" s="1" t="s">
        <v>80</v>
      </c>
      <c r="AC334" s="1">
        <v>2</v>
      </c>
      <c r="AD334" s="1">
        <v>2</v>
      </c>
      <c r="AE334" s="1" t="s">
        <v>63</v>
      </c>
      <c r="AF334" s="1">
        <v>5640</v>
      </c>
      <c r="AG334" s="1">
        <v>940</v>
      </c>
      <c r="AH334" s="1">
        <v>940</v>
      </c>
      <c r="AI334" s="1">
        <v>3760</v>
      </c>
      <c r="AJ334" s="1" t="s">
        <v>105</v>
      </c>
      <c r="AK334" s="1" t="s">
        <v>288</v>
      </c>
      <c r="AL334" s="1">
        <v>2005</v>
      </c>
      <c r="AM334" s="1" t="s">
        <v>83</v>
      </c>
    </row>
    <row r="335" spans="1:39" x14ac:dyDescent="0.25">
      <c r="A335" s="1">
        <v>101</v>
      </c>
      <c r="B335" s="1">
        <v>26</v>
      </c>
      <c r="C335" s="1">
        <v>865839</v>
      </c>
      <c r="D335" s="2">
        <v>33452</v>
      </c>
      <c r="E335" s="1" t="s">
        <v>84</v>
      </c>
      <c r="F335" s="1" t="s">
        <v>92</v>
      </c>
      <c r="G335" s="1">
        <v>1000</v>
      </c>
      <c r="H335" s="1">
        <v>1371.88</v>
      </c>
      <c r="I335" s="1">
        <v>0</v>
      </c>
      <c r="J335" s="1">
        <v>462420</v>
      </c>
      <c r="K335" s="1" t="s">
        <v>71</v>
      </c>
      <c r="L335" s="1" t="s">
        <v>43</v>
      </c>
      <c r="M335" s="1" t="s">
        <v>102</v>
      </c>
      <c r="N335" s="1" t="s">
        <v>60</v>
      </c>
      <c r="O335" s="1" t="s">
        <v>46</v>
      </c>
      <c r="P335" s="1">
        <v>0</v>
      </c>
      <c r="Q335" s="1">
        <v>0</v>
      </c>
      <c r="R335" s="2">
        <v>42039</v>
      </c>
      <c r="S335" s="1" t="s">
        <v>139</v>
      </c>
      <c r="T335" s="1" t="s">
        <v>63</v>
      </c>
      <c r="U335" s="1" t="s">
        <v>213</v>
      </c>
      <c r="V335" s="1" t="s">
        <v>94</v>
      </c>
      <c r="W335" s="1" t="s">
        <v>65</v>
      </c>
      <c r="X335" s="1" t="s">
        <v>88</v>
      </c>
      <c r="Y335" s="1" t="s">
        <v>513</v>
      </c>
      <c r="Z335" s="1">
        <v>4</v>
      </c>
      <c r="AA335" s="1">
        <v>1</v>
      </c>
      <c r="AB335" s="1" t="s">
        <v>63</v>
      </c>
      <c r="AC335" s="1">
        <v>2</v>
      </c>
      <c r="AD335" s="1">
        <v>2</v>
      </c>
      <c r="AE335" s="1" t="s">
        <v>63</v>
      </c>
      <c r="AF335" s="1">
        <v>3190</v>
      </c>
      <c r="AG335" s="1">
        <v>580</v>
      </c>
      <c r="AH335" s="1">
        <v>580</v>
      </c>
      <c r="AI335" s="1">
        <v>2030</v>
      </c>
      <c r="AJ335" s="1" t="s">
        <v>154</v>
      </c>
      <c r="AK335" s="1" t="s">
        <v>155</v>
      </c>
      <c r="AL335" s="1">
        <v>1995</v>
      </c>
      <c r="AM335" s="1" t="s">
        <v>83</v>
      </c>
    </row>
    <row r="336" spans="1:39" x14ac:dyDescent="0.25">
      <c r="A336" s="1">
        <v>96</v>
      </c>
      <c r="B336" s="1">
        <v>30</v>
      </c>
      <c r="C336" s="1">
        <v>406567</v>
      </c>
      <c r="D336" s="2">
        <v>37159</v>
      </c>
      <c r="E336" s="1" t="s">
        <v>40</v>
      </c>
      <c r="F336" s="1" t="s">
        <v>70</v>
      </c>
      <c r="G336" s="1">
        <v>500</v>
      </c>
      <c r="H336" s="1">
        <v>1399.27</v>
      </c>
      <c r="I336" s="1">
        <v>6000000</v>
      </c>
      <c r="J336" s="1">
        <v>448913</v>
      </c>
      <c r="K336" s="1" t="s">
        <v>42</v>
      </c>
      <c r="L336" s="1" t="s">
        <v>142</v>
      </c>
      <c r="M336" s="1" t="s">
        <v>102</v>
      </c>
      <c r="N336" s="1" t="s">
        <v>150</v>
      </c>
      <c r="O336" s="1" t="s">
        <v>120</v>
      </c>
      <c r="P336" s="1">
        <v>38900</v>
      </c>
      <c r="Q336" s="1">
        <v>-48700</v>
      </c>
      <c r="R336" s="2">
        <v>42059</v>
      </c>
      <c r="S336" s="1" t="s">
        <v>47</v>
      </c>
      <c r="T336" s="1" t="s">
        <v>48</v>
      </c>
      <c r="U336" s="1" t="s">
        <v>108</v>
      </c>
      <c r="V336" s="1" t="s">
        <v>100</v>
      </c>
      <c r="W336" s="1" t="s">
        <v>122</v>
      </c>
      <c r="X336" s="1" t="s">
        <v>88</v>
      </c>
      <c r="Y336" s="1" t="s">
        <v>514</v>
      </c>
      <c r="Z336" s="1">
        <v>22</v>
      </c>
      <c r="AA336" s="1">
        <v>1</v>
      </c>
      <c r="AB336" s="1" t="s">
        <v>63</v>
      </c>
      <c r="AC336" s="1">
        <v>0</v>
      </c>
      <c r="AD336" s="1">
        <v>0</v>
      </c>
      <c r="AE336" s="1" t="s">
        <v>54</v>
      </c>
      <c r="AF336" s="1">
        <v>53440</v>
      </c>
      <c r="AG336" s="1">
        <v>0</v>
      </c>
      <c r="AH336" s="1">
        <v>6680</v>
      </c>
      <c r="AI336" s="1">
        <v>46760</v>
      </c>
      <c r="AJ336" s="1" t="s">
        <v>130</v>
      </c>
      <c r="AK336" s="1" t="s">
        <v>173</v>
      </c>
      <c r="AL336" s="1">
        <v>2004</v>
      </c>
      <c r="AM336" s="1" t="s">
        <v>83</v>
      </c>
    </row>
    <row r="337" spans="1:39" x14ac:dyDescent="0.25">
      <c r="A337" s="1">
        <v>121</v>
      </c>
      <c r="B337" s="1">
        <v>31</v>
      </c>
      <c r="C337" s="1">
        <v>623032</v>
      </c>
      <c r="D337" s="2">
        <v>39152</v>
      </c>
      <c r="E337" s="1" t="s">
        <v>84</v>
      </c>
      <c r="F337" s="1" t="s">
        <v>92</v>
      </c>
      <c r="G337" s="1">
        <v>1000</v>
      </c>
      <c r="H337" s="1">
        <v>1061.98</v>
      </c>
      <c r="I337" s="1">
        <v>6000000</v>
      </c>
      <c r="J337" s="1">
        <v>440837</v>
      </c>
      <c r="K337" s="1" t="s">
        <v>71</v>
      </c>
      <c r="L337" s="1" t="s">
        <v>162</v>
      </c>
      <c r="M337" s="1" t="s">
        <v>85</v>
      </c>
      <c r="N337" s="1" t="s">
        <v>119</v>
      </c>
      <c r="O337" s="1" t="s">
        <v>86</v>
      </c>
      <c r="P337" s="1">
        <v>0</v>
      </c>
      <c r="Q337" s="1">
        <v>0</v>
      </c>
      <c r="R337" s="2">
        <v>42036</v>
      </c>
      <c r="S337" s="1" t="s">
        <v>47</v>
      </c>
      <c r="T337" s="1" t="s">
        <v>77</v>
      </c>
      <c r="U337" s="1" t="s">
        <v>64</v>
      </c>
      <c r="V337" s="1" t="s">
        <v>50</v>
      </c>
      <c r="W337" s="1" t="s">
        <v>114</v>
      </c>
      <c r="X337" s="1" t="s">
        <v>123</v>
      </c>
      <c r="Y337" s="1" t="s">
        <v>515</v>
      </c>
      <c r="Z337" s="1">
        <v>16</v>
      </c>
      <c r="AA337" s="1">
        <v>1</v>
      </c>
      <c r="AB337" s="1" t="s">
        <v>80</v>
      </c>
      <c r="AC337" s="1">
        <v>0</v>
      </c>
      <c r="AD337" s="1">
        <v>1</v>
      </c>
      <c r="AE337" s="1" t="s">
        <v>54</v>
      </c>
      <c r="AF337" s="1">
        <v>65250</v>
      </c>
      <c r="AG337" s="1">
        <v>7250</v>
      </c>
      <c r="AH337" s="1">
        <v>7250</v>
      </c>
      <c r="AI337" s="1">
        <v>50750</v>
      </c>
      <c r="AJ337" s="1" t="s">
        <v>188</v>
      </c>
      <c r="AK337" s="1" t="s">
        <v>189</v>
      </c>
      <c r="AL337" s="1">
        <v>2002</v>
      </c>
      <c r="AM337" s="1" t="s">
        <v>83</v>
      </c>
    </row>
    <row r="338" spans="1:39" x14ac:dyDescent="0.25">
      <c r="A338" s="1">
        <v>176</v>
      </c>
      <c r="B338" s="1">
        <v>39</v>
      </c>
      <c r="C338" s="1">
        <v>935442</v>
      </c>
      <c r="D338" s="2">
        <v>40502</v>
      </c>
      <c r="E338" s="1" t="s">
        <v>40</v>
      </c>
      <c r="F338" s="1" t="s">
        <v>41</v>
      </c>
      <c r="G338" s="1">
        <v>500</v>
      </c>
      <c r="H338" s="1">
        <v>1365.46</v>
      </c>
      <c r="I338" s="1">
        <v>4000000</v>
      </c>
      <c r="J338" s="1">
        <v>466634</v>
      </c>
      <c r="K338" s="1" t="s">
        <v>42</v>
      </c>
      <c r="L338" s="1" t="s">
        <v>142</v>
      </c>
      <c r="M338" s="1" t="s">
        <v>85</v>
      </c>
      <c r="N338" s="1" t="s">
        <v>45</v>
      </c>
      <c r="O338" s="1" t="s">
        <v>86</v>
      </c>
      <c r="P338" s="1">
        <v>0</v>
      </c>
      <c r="Q338" s="1">
        <v>-56600</v>
      </c>
      <c r="R338" s="2">
        <v>42040</v>
      </c>
      <c r="S338" s="1" t="s">
        <v>76</v>
      </c>
      <c r="T338" s="1" t="s">
        <v>48</v>
      </c>
      <c r="U338" s="1" t="s">
        <v>64</v>
      </c>
      <c r="V338" s="1" t="s">
        <v>100</v>
      </c>
      <c r="W338" s="1" t="s">
        <v>51</v>
      </c>
      <c r="X338" s="1" t="s">
        <v>52</v>
      </c>
      <c r="Y338" s="1" t="s">
        <v>516</v>
      </c>
      <c r="Z338" s="1">
        <v>14</v>
      </c>
      <c r="AA338" s="1">
        <v>3</v>
      </c>
      <c r="AB338" s="1" t="s">
        <v>80</v>
      </c>
      <c r="AC338" s="1">
        <v>2</v>
      </c>
      <c r="AD338" s="1">
        <v>1</v>
      </c>
      <c r="AE338" s="1" t="s">
        <v>80</v>
      </c>
      <c r="AF338" s="1">
        <v>44280</v>
      </c>
      <c r="AG338" s="1">
        <v>4920</v>
      </c>
      <c r="AH338" s="1">
        <v>4920</v>
      </c>
      <c r="AI338" s="1">
        <v>34440</v>
      </c>
      <c r="AJ338" s="1" t="s">
        <v>90</v>
      </c>
      <c r="AK338" s="1" t="s">
        <v>224</v>
      </c>
      <c r="AL338" s="1">
        <v>2008</v>
      </c>
      <c r="AM338" s="1" t="s">
        <v>83</v>
      </c>
    </row>
    <row r="339" spans="1:39" x14ac:dyDescent="0.25">
      <c r="A339" s="1">
        <v>159</v>
      </c>
      <c r="B339" s="1">
        <v>37</v>
      </c>
      <c r="C339" s="1">
        <v>106873</v>
      </c>
      <c r="D339" s="2">
        <v>36035</v>
      </c>
      <c r="E339" s="1" t="s">
        <v>84</v>
      </c>
      <c r="F339" s="1" t="s">
        <v>92</v>
      </c>
      <c r="G339" s="1">
        <v>1000</v>
      </c>
      <c r="H339" s="1">
        <v>894.4</v>
      </c>
      <c r="I339" s="1">
        <v>0</v>
      </c>
      <c r="J339" s="1">
        <v>446435</v>
      </c>
      <c r="K339" s="1" t="s">
        <v>42</v>
      </c>
      <c r="L339" s="1" t="s">
        <v>93</v>
      </c>
      <c r="M339" s="1" t="s">
        <v>98</v>
      </c>
      <c r="N339" s="1" t="s">
        <v>119</v>
      </c>
      <c r="O339" s="1" t="s">
        <v>120</v>
      </c>
      <c r="P339" s="1">
        <v>0</v>
      </c>
      <c r="Q339" s="1">
        <v>-53700</v>
      </c>
      <c r="R339" s="2">
        <v>42011</v>
      </c>
      <c r="S339" s="1" t="s">
        <v>47</v>
      </c>
      <c r="T339" s="1" t="s">
        <v>77</v>
      </c>
      <c r="U339" s="1" t="s">
        <v>108</v>
      </c>
      <c r="V339" s="1" t="s">
        <v>50</v>
      </c>
      <c r="W339" s="1" t="s">
        <v>78</v>
      </c>
      <c r="X339" s="1" t="s">
        <v>103</v>
      </c>
      <c r="Y339" s="1" t="s">
        <v>517</v>
      </c>
      <c r="Z339" s="1">
        <v>13</v>
      </c>
      <c r="AA339" s="1">
        <v>1</v>
      </c>
      <c r="AB339" s="1" t="s">
        <v>54</v>
      </c>
      <c r="AC339" s="1">
        <v>2</v>
      </c>
      <c r="AD339" s="1">
        <v>0</v>
      </c>
      <c r="AE339" s="1" t="s">
        <v>80</v>
      </c>
      <c r="AF339" s="1">
        <v>70290</v>
      </c>
      <c r="AG339" s="1">
        <v>7810</v>
      </c>
      <c r="AH339" s="1">
        <v>7810</v>
      </c>
      <c r="AI339" s="1">
        <v>54670</v>
      </c>
      <c r="AJ339" s="1" t="s">
        <v>81</v>
      </c>
      <c r="AK339" s="1" t="s">
        <v>82</v>
      </c>
      <c r="AL339" s="1">
        <v>1999</v>
      </c>
      <c r="AM339" s="1" t="s">
        <v>83</v>
      </c>
    </row>
    <row r="340" spans="1:39" x14ac:dyDescent="0.25">
      <c r="A340" s="1">
        <v>120</v>
      </c>
      <c r="B340" s="1">
        <v>30</v>
      </c>
      <c r="C340" s="1">
        <v>563878</v>
      </c>
      <c r="D340" s="2">
        <v>37453</v>
      </c>
      <c r="E340" s="1" t="s">
        <v>58</v>
      </c>
      <c r="F340" s="1" t="s">
        <v>41</v>
      </c>
      <c r="G340" s="1">
        <v>500</v>
      </c>
      <c r="H340" s="1">
        <v>956.69</v>
      </c>
      <c r="I340" s="1">
        <v>0</v>
      </c>
      <c r="J340" s="1">
        <v>438237</v>
      </c>
      <c r="K340" s="1" t="s">
        <v>71</v>
      </c>
      <c r="L340" s="1" t="s">
        <v>93</v>
      </c>
      <c r="M340" s="1" t="s">
        <v>118</v>
      </c>
      <c r="N340" s="1" t="s">
        <v>147</v>
      </c>
      <c r="O340" s="1" t="s">
        <v>46</v>
      </c>
      <c r="P340" s="1">
        <v>39600</v>
      </c>
      <c r="Q340" s="1">
        <v>-64300</v>
      </c>
      <c r="R340" s="2">
        <v>42041</v>
      </c>
      <c r="S340" s="1" t="s">
        <v>47</v>
      </c>
      <c r="T340" s="1" t="s">
        <v>87</v>
      </c>
      <c r="U340" s="1" t="s">
        <v>64</v>
      </c>
      <c r="V340" s="1" t="s">
        <v>121</v>
      </c>
      <c r="W340" s="1" t="s">
        <v>78</v>
      </c>
      <c r="X340" s="1" t="s">
        <v>123</v>
      </c>
      <c r="Y340" s="1" t="s">
        <v>518</v>
      </c>
      <c r="Z340" s="1">
        <v>20</v>
      </c>
      <c r="AA340" s="1">
        <v>1</v>
      </c>
      <c r="AB340" s="1" t="s">
        <v>63</v>
      </c>
      <c r="AC340" s="1">
        <v>1</v>
      </c>
      <c r="AD340" s="1">
        <v>1</v>
      </c>
      <c r="AE340" s="1" t="s">
        <v>54</v>
      </c>
      <c r="AF340" s="1">
        <v>87100</v>
      </c>
      <c r="AG340" s="1">
        <v>8710</v>
      </c>
      <c r="AH340" s="1">
        <v>8710</v>
      </c>
      <c r="AI340" s="1">
        <v>69680</v>
      </c>
      <c r="AJ340" s="1" t="s">
        <v>55</v>
      </c>
      <c r="AK340" s="1" t="s">
        <v>56</v>
      </c>
      <c r="AL340" s="1">
        <v>2000</v>
      </c>
      <c r="AM340" s="1" t="s">
        <v>83</v>
      </c>
    </row>
    <row r="341" spans="1:39" x14ac:dyDescent="0.25">
      <c r="A341" s="1">
        <v>212</v>
      </c>
      <c r="B341" s="1">
        <v>35</v>
      </c>
      <c r="C341" s="1">
        <v>620855</v>
      </c>
      <c r="D341" s="2">
        <v>32992</v>
      </c>
      <c r="E341" s="1" t="s">
        <v>58</v>
      </c>
      <c r="F341" s="1" t="s">
        <v>92</v>
      </c>
      <c r="G341" s="1">
        <v>2000</v>
      </c>
      <c r="H341" s="1">
        <v>1123.8900000000001</v>
      </c>
      <c r="I341" s="1">
        <v>0</v>
      </c>
      <c r="J341" s="1">
        <v>468313</v>
      </c>
      <c r="K341" s="1" t="s">
        <v>42</v>
      </c>
      <c r="L341" s="1" t="s">
        <v>43</v>
      </c>
      <c r="M341" s="1" t="s">
        <v>118</v>
      </c>
      <c r="N341" s="1" t="s">
        <v>182</v>
      </c>
      <c r="O341" s="1" t="s">
        <v>86</v>
      </c>
      <c r="P341" s="1">
        <v>35400</v>
      </c>
      <c r="Q341" s="1">
        <v>-49200</v>
      </c>
      <c r="R341" s="2">
        <v>42025</v>
      </c>
      <c r="S341" s="1" t="s">
        <v>76</v>
      </c>
      <c r="T341" s="1" t="s">
        <v>87</v>
      </c>
      <c r="U341" s="1" t="s">
        <v>108</v>
      </c>
      <c r="V341" s="1" t="s">
        <v>100</v>
      </c>
      <c r="W341" s="1" t="s">
        <v>78</v>
      </c>
      <c r="X341" s="1" t="s">
        <v>52</v>
      </c>
      <c r="Y341" s="1" t="s">
        <v>519</v>
      </c>
      <c r="Z341" s="1">
        <v>0</v>
      </c>
      <c r="AA341" s="1">
        <v>3</v>
      </c>
      <c r="AB341" s="1" t="s">
        <v>63</v>
      </c>
      <c r="AC341" s="1">
        <v>1</v>
      </c>
      <c r="AD341" s="1">
        <v>3</v>
      </c>
      <c r="AE341" s="1" t="s">
        <v>63</v>
      </c>
      <c r="AF341" s="1">
        <v>50380</v>
      </c>
      <c r="AG341" s="1">
        <v>4580</v>
      </c>
      <c r="AH341" s="1">
        <v>4580</v>
      </c>
      <c r="AI341" s="1">
        <v>41220</v>
      </c>
      <c r="AJ341" s="1" t="s">
        <v>154</v>
      </c>
      <c r="AK341" s="1" t="s">
        <v>168</v>
      </c>
      <c r="AL341" s="1">
        <v>1996</v>
      </c>
      <c r="AM341" s="1" t="s">
        <v>83</v>
      </c>
    </row>
    <row r="342" spans="1:39" x14ac:dyDescent="0.25">
      <c r="A342" s="1">
        <v>290</v>
      </c>
      <c r="B342" s="1">
        <v>45</v>
      </c>
      <c r="C342" s="1">
        <v>583169</v>
      </c>
      <c r="D342" s="2">
        <v>35827</v>
      </c>
      <c r="E342" s="1" t="s">
        <v>84</v>
      </c>
      <c r="F342" s="1" t="s">
        <v>70</v>
      </c>
      <c r="G342" s="1">
        <v>500</v>
      </c>
      <c r="H342" s="1">
        <v>1085.03</v>
      </c>
      <c r="I342" s="1">
        <v>0</v>
      </c>
      <c r="J342" s="1">
        <v>476303</v>
      </c>
      <c r="K342" s="1" t="s">
        <v>71</v>
      </c>
      <c r="L342" s="1" t="s">
        <v>162</v>
      </c>
      <c r="M342" s="1" t="s">
        <v>73</v>
      </c>
      <c r="N342" s="1" t="s">
        <v>243</v>
      </c>
      <c r="O342" s="1" t="s">
        <v>120</v>
      </c>
      <c r="P342" s="1">
        <v>0</v>
      </c>
      <c r="Q342" s="1">
        <v>-61000</v>
      </c>
      <c r="R342" s="2">
        <v>42064</v>
      </c>
      <c r="S342" s="1" t="s">
        <v>76</v>
      </c>
      <c r="T342" s="1" t="s">
        <v>48</v>
      </c>
      <c r="U342" s="1" t="s">
        <v>108</v>
      </c>
      <c r="V342" s="1" t="s">
        <v>50</v>
      </c>
      <c r="W342" s="1" t="s">
        <v>65</v>
      </c>
      <c r="X342" s="1" t="s">
        <v>88</v>
      </c>
      <c r="Y342" s="1" t="s">
        <v>520</v>
      </c>
      <c r="Z342" s="1">
        <v>23</v>
      </c>
      <c r="AA342" s="1">
        <v>3</v>
      </c>
      <c r="AB342" s="1" t="s">
        <v>54</v>
      </c>
      <c r="AC342" s="1">
        <v>2</v>
      </c>
      <c r="AD342" s="1">
        <v>2</v>
      </c>
      <c r="AE342" s="1" t="s">
        <v>80</v>
      </c>
      <c r="AF342" s="1">
        <v>64800</v>
      </c>
      <c r="AG342" s="1">
        <v>12960</v>
      </c>
      <c r="AH342" s="1">
        <v>6480</v>
      </c>
      <c r="AI342" s="1">
        <v>45360</v>
      </c>
      <c r="AJ342" s="1" t="s">
        <v>110</v>
      </c>
      <c r="AK342" s="1" t="s">
        <v>135</v>
      </c>
      <c r="AL342" s="1">
        <v>2014</v>
      </c>
      <c r="AM342" s="1" t="s">
        <v>57</v>
      </c>
    </row>
    <row r="343" spans="1:39" x14ac:dyDescent="0.25">
      <c r="A343" s="1">
        <v>299</v>
      </c>
      <c r="B343" s="1">
        <v>42</v>
      </c>
      <c r="C343" s="1">
        <v>337677</v>
      </c>
      <c r="D343" s="2">
        <v>39649</v>
      </c>
      <c r="E343" s="1" t="s">
        <v>40</v>
      </c>
      <c r="F343" s="1" t="s">
        <v>70</v>
      </c>
      <c r="G343" s="1">
        <v>2000</v>
      </c>
      <c r="H343" s="1">
        <v>1437.33</v>
      </c>
      <c r="I343" s="1">
        <v>0</v>
      </c>
      <c r="J343" s="1">
        <v>450339</v>
      </c>
      <c r="K343" s="1" t="s">
        <v>71</v>
      </c>
      <c r="L343" s="1" t="s">
        <v>93</v>
      </c>
      <c r="M343" s="1" t="s">
        <v>44</v>
      </c>
      <c r="N343" s="1" t="s">
        <v>147</v>
      </c>
      <c r="O343" s="1" t="s">
        <v>120</v>
      </c>
      <c r="P343" s="1">
        <v>25000</v>
      </c>
      <c r="Q343" s="1">
        <v>0</v>
      </c>
      <c r="R343" s="2">
        <v>42059</v>
      </c>
      <c r="S343" s="1" t="s">
        <v>47</v>
      </c>
      <c r="T343" s="1" t="s">
        <v>77</v>
      </c>
      <c r="U343" s="1" t="s">
        <v>64</v>
      </c>
      <c r="V343" s="1" t="s">
        <v>121</v>
      </c>
      <c r="W343" s="1" t="s">
        <v>51</v>
      </c>
      <c r="X343" s="1" t="s">
        <v>52</v>
      </c>
      <c r="Y343" s="1" t="s">
        <v>521</v>
      </c>
      <c r="Z343" s="1">
        <v>13</v>
      </c>
      <c r="AA343" s="1">
        <v>1</v>
      </c>
      <c r="AB343" s="1" t="s">
        <v>54</v>
      </c>
      <c r="AC343" s="1">
        <v>1</v>
      </c>
      <c r="AD343" s="1">
        <v>3</v>
      </c>
      <c r="AE343" s="1" t="s">
        <v>80</v>
      </c>
      <c r="AF343" s="1">
        <v>70400</v>
      </c>
      <c r="AG343" s="1">
        <v>12800</v>
      </c>
      <c r="AH343" s="1">
        <v>12800</v>
      </c>
      <c r="AI343" s="1">
        <v>44800</v>
      </c>
      <c r="AJ343" s="1" t="s">
        <v>188</v>
      </c>
      <c r="AK343" s="1" t="s">
        <v>189</v>
      </c>
      <c r="AL343" s="1">
        <v>2000</v>
      </c>
      <c r="AM343" s="1" t="s">
        <v>83</v>
      </c>
    </row>
    <row r="344" spans="1:39" x14ac:dyDescent="0.25">
      <c r="A344" s="1">
        <v>66</v>
      </c>
      <c r="B344" s="1">
        <v>26</v>
      </c>
      <c r="C344" s="1">
        <v>445973</v>
      </c>
      <c r="D344" s="2">
        <v>36112</v>
      </c>
      <c r="E344" s="1" t="s">
        <v>84</v>
      </c>
      <c r="F344" s="1" t="s">
        <v>41</v>
      </c>
      <c r="G344" s="1">
        <v>1000</v>
      </c>
      <c r="H344" s="1">
        <v>988.29</v>
      </c>
      <c r="I344" s="1">
        <v>0</v>
      </c>
      <c r="J344" s="1">
        <v>476502</v>
      </c>
      <c r="K344" s="1" t="s">
        <v>42</v>
      </c>
      <c r="L344" s="1" t="s">
        <v>142</v>
      </c>
      <c r="M344" s="1" t="s">
        <v>85</v>
      </c>
      <c r="N344" s="1" t="s">
        <v>133</v>
      </c>
      <c r="O344" s="1" t="s">
        <v>75</v>
      </c>
      <c r="P344" s="1">
        <v>0</v>
      </c>
      <c r="Q344" s="1">
        <v>0</v>
      </c>
      <c r="R344" s="2">
        <v>42037</v>
      </c>
      <c r="S344" s="1" t="s">
        <v>47</v>
      </c>
      <c r="T344" s="1" t="s">
        <v>77</v>
      </c>
      <c r="U344" s="1" t="s">
        <v>49</v>
      </c>
      <c r="V344" s="1" t="s">
        <v>50</v>
      </c>
      <c r="W344" s="1" t="s">
        <v>78</v>
      </c>
      <c r="X344" s="1" t="s">
        <v>128</v>
      </c>
      <c r="Y344" s="1" t="s">
        <v>522</v>
      </c>
      <c r="Z344" s="1">
        <v>8</v>
      </c>
      <c r="AA344" s="1">
        <v>1</v>
      </c>
      <c r="AB344" s="1" t="s">
        <v>63</v>
      </c>
      <c r="AC344" s="1">
        <v>2</v>
      </c>
      <c r="AD344" s="1">
        <v>2</v>
      </c>
      <c r="AE344" s="1" t="s">
        <v>54</v>
      </c>
      <c r="AF344" s="1">
        <v>57860</v>
      </c>
      <c r="AG344" s="1">
        <v>0</v>
      </c>
      <c r="AH344" s="1">
        <v>10520</v>
      </c>
      <c r="AI344" s="1">
        <v>47340</v>
      </c>
      <c r="AJ344" s="1" t="s">
        <v>154</v>
      </c>
      <c r="AK344" s="1" t="s">
        <v>164</v>
      </c>
      <c r="AL344" s="1">
        <v>2008</v>
      </c>
      <c r="AM344" s="1" t="s">
        <v>57</v>
      </c>
    </row>
    <row r="345" spans="1:39" x14ac:dyDescent="0.25">
      <c r="A345" s="1">
        <v>334</v>
      </c>
      <c r="B345" s="1">
        <v>47</v>
      </c>
      <c r="C345" s="1">
        <v>156694</v>
      </c>
      <c r="D345" s="2">
        <v>37035</v>
      </c>
      <c r="E345" s="1" t="s">
        <v>84</v>
      </c>
      <c r="F345" s="1" t="s">
        <v>92</v>
      </c>
      <c r="G345" s="1">
        <v>500</v>
      </c>
      <c r="H345" s="1">
        <v>1238.8900000000001</v>
      </c>
      <c r="I345" s="1">
        <v>0</v>
      </c>
      <c r="J345" s="1">
        <v>600561</v>
      </c>
      <c r="K345" s="1" t="s">
        <v>42</v>
      </c>
      <c r="L345" s="1" t="s">
        <v>125</v>
      </c>
      <c r="M345" s="1" t="s">
        <v>136</v>
      </c>
      <c r="N345" s="1" t="s">
        <v>45</v>
      </c>
      <c r="O345" s="1" t="s">
        <v>61</v>
      </c>
      <c r="P345" s="1">
        <v>0</v>
      </c>
      <c r="Q345" s="1">
        <v>0</v>
      </c>
      <c r="R345" s="2">
        <v>42035</v>
      </c>
      <c r="S345" s="1" t="s">
        <v>62</v>
      </c>
      <c r="T345" s="1" t="s">
        <v>63</v>
      </c>
      <c r="U345" s="1" t="s">
        <v>64</v>
      </c>
      <c r="V345" s="1" t="s">
        <v>94</v>
      </c>
      <c r="W345" s="1" t="s">
        <v>114</v>
      </c>
      <c r="X345" s="1" t="s">
        <v>128</v>
      </c>
      <c r="Y345" s="1" t="s">
        <v>523</v>
      </c>
      <c r="Z345" s="1">
        <v>3</v>
      </c>
      <c r="AA345" s="1">
        <v>1</v>
      </c>
      <c r="AB345" s="1" t="s">
        <v>63</v>
      </c>
      <c r="AC345" s="1">
        <v>0</v>
      </c>
      <c r="AD345" s="1">
        <v>3</v>
      </c>
      <c r="AE345" s="1" t="s">
        <v>80</v>
      </c>
      <c r="AF345" s="1">
        <v>6240</v>
      </c>
      <c r="AG345" s="1">
        <v>960</v>
      </c>
      <c r="AH345" s="1">
        <v>960</v>
      </c>
      <c r="AI345" s="1">
        <v>4320</v>
      </c>
      <c r="AJ345" s="1" t="s">
        <v>130</v>
      </c>
      <c r="AK345" s="1" t="s">
        <v>250</v>
      </c>
      <c r="AL345" s="1">
        <v>2011</v>
      </c>
      <c r="AM345" s="1" t="s">
        <v>83</v>
      </c>
    </row>
    <row r="346" spans="1:39" x14ac:dyDescent="0.25">
      <c r="A346" s="1">
        <v>216</v>
      </c>
      <c r="B346" s="1">
        <v>38</v>
      </c>
      <c r="C346" s="1">
        <v>421940</v>
      </c>
      <c r="D346" s="2">
        <v>41793</v>
      </c>
      <c r="E346" s="1" t="s">
        <v>58</v>
      </c>
      <c r="F346" s="1" t="s">
        <v>70</v>
      </c>
      <c r="G346" s="1">
        <v>1000</v>
      </c>
      <c r="H346" s="1">
        <v>1384.64</v>
      </c>
      <c r="I346" s="1">
        <v>5000000</v>
      </c>
      <c r="J346" s="1">
        <v>600754</v>
      </c>
      <c r="K346" s="1" t="s">
        <v>71</v>
      </c>
      <c r="L346" s="1" t="s">
        <v>93</v>
      </c>
      <c r="M346" s="1" t="s">
        <v>98</v>
      </c>
      <c r="N346" s="1" t="s">
        <v>74</v>
      </c>
      <c r="O346" s="1" t="s">
        <v>86</v>
      </c>
      <c r="P346" s="1">
        <v>0</v>
      </c>
      <c r="Q346" s="1">
        <v>0</v>
      </c>
      <c r="R346" s="2">
        <v>42013</v>
      </c>
      <c r="S346" s="1" t="s">
        <v>47</v>
      </c>
      <c r="T346" s="1" t="s">
        <v>77</v>
      </c>
      <c r="U346" s="1" t="s">
        <v>108</v>
      </c>
      <c r="V346" s="1" t="s">
        <v>50</v>
      </c>
      <c r="W346" s="1" t="s">
        <v>65</v>
      </c>
      <c r="X346" s="1" t="s">
        <v>52</v>
      </c>
      <c r="Y346" s="1" t="s">
        <v>524</v>
      </c>
      <c r="Z346" s="1">
        <v>16</v>
      </c>
      <c r="AA346" s="1">
        <v>1</v>
      </c>
      <c r="AB346" s="1" t="s">
        <v>63</v>
      </c>
      <c r="AC346" s="1">
        <v>2</v>
      </c>
      <c r="AD346" s="1">
        <v>3</v>
      </c>
      <c r="AE346" s="1" t="s">
        <v>80</v>
      </c>
      <c r="AF346" s="1">
        <v>66600</v>
      </c>
      <c r="AG346" s="1">
        <v>16650</v>
      </c>
      <c r="AH346" s="1">
        <v>11100</v>
      </c>
      <c r="AI346" s="1">
        <v>38850</v>
      </c>
      <c r="AJ346" s="1" t="s">
        <v>198</v>
      </c>
      <c r="AK346" s="1" t="s">
        <v>376</v>
      </c>
      <c r="AL346" s="1">
        <v>2012</v>
      </c>
      <c r="AM346" s="1" t="s">
        <v>57</v>
      </c>
    </row>
    <row r="347" spans="1:39" x14ac:dyDescent="0.25">
      <c r="A347" s="1">
        <v>86</v>
      </c>
      <c r="B347" s="1">
        <v>28</v>
      </c>
      <c r="C347" s="1">
        <v>613226</v>
      </c>
      <c r="D347" s="2">
        <v>33472</v>
      </c>
      <c r="E347" s="1" t="s">
        <v>58</v>
      </c>
      <c r="F347" s="1" t="s">
        <v>70</v>
      </c>
      <c r="G347" s="1">
        <v>2000</v>
      </c>
      <c r="H347" s="1">
        <v>1595.07</v>
      </c>
      <c r="I347" s="1">
        <v>0</v>
      </c>
      <c r="J347" s="1">
        <v>439304</v>
      </c>
      <c r="K347" s="1" t="s">
        <v>42</v>
      </c>
      <c r="L347" s="1" t="s">
        <v>72</v>
      </c>
      <c r="M347" s="1" t="s">
        <v>146</v>
      </c>
      <c r="N347" s="1" t="s">
        <v>150</v>
      </c>
      <c r="O347" s="1" t="s">
        <v>86</v>
      </c>
      <c r="P347" s="1">
        <v>75800</v>
      </c>
      <c r="Q347" s="1">
        <v>0</v>
      </c>
      <c r="R347" s="2">
        <v>42058</v>
      </c>
      <c r="S347" s="1" t="s">
        <v>47</v>
      </c>
      <c r="T347" s="1" t="s">
        <v>48</v>
      </c>
      <c r="U347" s="1" t="s">
        <v>64</v>
      </c>
      <c r="V347" s="1" t="s">
        <v>50</v>
      </c>
      <c r="W347" s="1" t="s">
        <v>65</v>
      </c>
      <c r="X347" s="1" t="s">
        <v>123</v>
      </c>
      <c r="Y347" s="1" t="s">
        <v>525</v>
      </c>
      <c r="Z347" s="1">
        <v>19</v>
      </c>
      <c r="AA347" s="1">
        <v>1</v>
      </c>
      <c r="AB347" s="1" t="s">
        <v>54</v>
      </c>
      <c r="AC347" s="1">
        <v>0</v>
      </c>
      <c r="AD347" s="1">
        <v>2</v>
      </c>
      <c r="AE347" s="1" t="s">
        <v>54</v>
      </c>
      <c r="AF347" s="1">
        <v>70920</v>
      </c>
      <c r="AG347" s="1">
        <v>11820</v>
      </c>
      <c r="AH347" s="1">
        <v>11820</v>
      </c>
      <c r="AI347" s="1">
        <v>47280</v>
      </c>
      <c r="AJ347" s="1" t="s">
        <v>198</v>
      </c>
      <c r="AK347" s="1" t="s">
        <v>199</v>
      </c>
      <c r="AL347" s="1">
        <v>2002</v>
      </c>
      <c r="AM347" s="1" t="s">
        <v>83</v>
      </c>
    </row>
    <row r="348" spans="1:39" x14ac:dyDescent="0.25">
      <c r="A348" s="1">
        <v>429</v>
      </c>
      <c r="B348" s="1">
        <v>56</v>
      </c>
      <c r="C348" s="1">
        <v>804410</v>
      </c>
      <c r="D348" s="2">
        <v>36141</v>
      </c>
      <c r="E348" s="1" t="s">
        <v>40</v>
      </c>
      <c r="F348" s="1" t="s">
        <v>41</v>
      </c>
      <c r="G348" s="1">
        <v>1000</v>
      </c>
      <c r="H348" s="1">
        <v>1127.8900000000001</v>
      </c>
      <c r="I348" s="1">
        <v>6000000</v>
      </c>
      <c r="J348" s="1">
        <v>460722</v>
      </c>
      <c r="K348" s="1" t="s">
        <v>42</v>
      </c>
      <c r="L348" s="1" t="s">
        <v>93</v>
      </c>
      <c r="M348" s="1" t="s">
        <v>59</v>
      </c>
      <c r="N348" s="1" t="s">
        <v>133</v>
      </c>
      <c r="O348" s="1" t="s">
        <v>75</v>
      </c>
      <c r="P348" s="1">
        <v>67400</v>
      </c>
      <c r="Q348" s="1">
        <v>-43800</v>
      </c>
      <c r="R348" s="2">
        <v>42032</v>
      </c>
      <c r="S348" s="1" t="s">
        <v>47</v>
      </c>
      <c r="T348" s="1" t="s">
        <v>77</v>
      </c>
      <c r="U348" s="1" t="s">
        <v>64</v>
      </c>
      <c r="V348" s="1" t="s">
        <v>137</v>
      </c>
      <c r="W348" s="1" t="s">
        <v>114</v>
      </c>
      <c r="X348" s="1" t="s">
        <v>103</v>
      </c>
      <c r="Y348" s="1" t="s">
        <v>526</v>
      </c>
      <c r="Z348" s="1">
        <v>0</v>
      </c>
      <c r="AA348" s="1">
        <v>1</v>
      </c>
      <c r="AB348" s="1" t="s">
        <v>54</v>
      </c>
      <c r="AC348" s="1">
        <v>2</v>
      </c>
      <c r="AD348" s="1">
        <v>0</v>
      </c>
      <c r="AE348" s="1" t="s">
        <v>54</v>
      </c>
      <c r="AF348" s="1">
        <v>39480</v>
      </c>
      <c r="AG348" s="1">
        <v>6580</v>
      </c>
      <c r="AH348" s="1">
        <v>6580</v>
      </c>
      <c r="AI348" s="1">
        <v>26320</v>
      </c>
      <c r="AJ348" s="1" t="s">
        <v>154</v>
      </c>
      <c r="AK348" s="1" t="s">
        <v>168</v>
      </c>
      <c r="AL348" s="1">
        <v>2002</v>
      </c>
      <c r="AM348" s="1" t="s">
        <v>83</v>
      </c>
    </row>
    <row r="349" spans="1:39" x14ac:dyDescent="0.25">
      <c r="A349" s="1">
        <v>257</v>
      </c>
      <c r="B349" s="1">
        <v>43</v>
      </c>
      <c r="C349" s="1">
        <v>553565</v>
      </c>
      <c r="D349" s="2">
        <v>36209</v>
      </c>
      <c r="E349" s="1" t="s">
        <v>58</v>
      </c>
      <c r="F349" s="1" t="s">
        <v>92</v>
      </c>
      <c r="G349" s="1">
        <v>2000</v>
      </c>
      <c r="H349" s="1">
        <v>929.7</v>
      </c>
      <c r="I349" s="1">
        <v>6000000</v>
      </c>
      <c r="J349" s="1">
        <v>618632</v>
      </c>
      <c r="K349" s="1" t="s">
        <v>71</v>
      </c>
      <c r="L349" s="1" t="s">
        <v>72</v>
      </c>
      <c r="M349" s="1" t="s">
        <v>160</v>
      </c>
      <c r="N349" s="1" t="s">
        <v>107</v>
      </c>
      <c r="O349" s="1" t="s">
        <v>46</v>
      </c>
      <c r="P349" s="1">
        <v>46400</v>
      </c>
      <c r="Q349" s="1">
        <v>-74300</v>
      </c>
      <c r="R349" s="2">
        <v>42018</v>
      </c>
      <c r="S349" s="1" t="s">
        <v>47</v>
      </c>
      <c r="T349" s="1" t="s">
        <v>87</v>
      </c>
      <c r="U349" s="1" t="s">
        <v>108</v>
      </c>
      <c r="V349" s="1" t="s">
        <v>121</v>
      </c>
      <c r="W349" s="1" t="s">
        <v>65</v>
      </c>
      <c r="X349" s="1" t="s">
        <v>88</v>
      </c>
      <c r="Y349" s="1" t="s">
        <v>527</v>
      </c>
      <c r="Z349" s="1">
        <v>12</v>
      </c>
      <c r="AA349" s="1">
        <v>1</v>
      </c>
      <c r="AB349" s="1" t="s">
        <v>63</v>
      </c>
      <c r="AC349" s="1">
        <v>2</v>
      </c>
      <c r="AD349" s="1">
        <v>2</v>
      </c>
      <c r="AE349" s="1" t="s">
        <v>54</v>
      </c>
      <c r="AF349" s="1">
        <v>63240</v>
      </c>
      <c r="AG349" s="1">
        <v>10540</v>
      </c>
      <c r="AH349" s="1">
        <v>5270</v>
      </c>
      <c r="AI349" s="1">
        <v>47430</v>
      </c>
      <c r="AJ349" s="1" t="s">
        <v>68</v>
      </c>
      <c r="AK349" s="1" t="s">
        <v>69</v>
      </c>
      <c r="AL349" s="1">
        <v>2005</v>
      </c>
      <c r="AM349" s="1" t="s">
        <v>83</v>
      </c>
    </row>
    <row r="350" spans="1:39" x14ac:dyDescent="0.25">
      <c r="A350" s="1">
        <v>15</v>
      </c>
      <c r="B350" s="1">
        <v>34</v>
      </c>
      <c r="C350" s="1">
        <v>399524</v>
      </c>
      <c r="D350" s="2">
        <v>35733</v>
      </c>
      <c r="E350" s="1" t="s">
        <v>84</v>
      </c>
      <c r="F350" s="1" t="s">
        <v>70</v>
      </c>
      <c r="G350" s="1">
        <v>1000</v>
      </c>
      <c r="H350" s="1">
        <v>1829.63</v>
      </c>
      <c r="I350" s="1">
        <v>0</v>
      </c>
      <c r="J350" s="1">
        <v>452204</v>
      </c>
      <c r="K350" s="1" t="s">
        <v>42</v>
      </c>
      <c r="L350" s="1" t="s">
        <v>162</v>
      </c>
      <c r="M350" s="1" t="s">
        <v>98</v>
      </c>
      <c r="N350" s="1" t="s">
        <v>243</v>
      </c>
      <c r="O350" s="1" t="s">
        <v>143</v>
      </c>
      <c r="P350" s="1">
        <v>56700</v>
      </c>
      <c r="Q350" s="1">
        <v>0</v>
      </c>
      <c r="R350" s="2">
        <v>42038</v>
      </c>
      <c r="S350" s="1" t="s">
        <v>76</v>
      </c>
      <c r="T350" s="1" t="s">
        <v>48</v>
      </c>
      <c r="U350" s="1" t="s">
        <v>108</v>
      </c>
      <c r="V350" s="1" t="s">
        <v>121</v>
      </c>
      <c r="W350" s="1" t="s">
        <v>51</v>
      </c>
      <c r="X350" s="1" t="s">
        <v>88</v>
      </c>
      <c r="Y350" s="1" t="s">
        <v>528</v>
      </c>
      <c r="Z350" s="1">
        <v>21</v>
      </c>
      <c r="AA350" s="1">
        <v>3</v>
      </c>
      <c r="AB350" s="1" t="s">
        <v>54</v>
      </c>
      <c r="AC350" s="1">
        <v>1</v>
      </c>
      <c r="AD350" s="1">
        <v>0</v>
      </c>
      <c r="AE350" s="1" t="s">
        <v>63</v>
      </c>
      <c r="AF350" s="1">
        <v>67650</v>
      </c>
      <c r="AG350" s="1">
        <v>12300</v>
      </c>
      <c r="AH350" s="1">
        <v>6150</v>
      </c>
      <c r="AI350" s="1">
        <v>49200</v>
      </c>
      <c r="AJ350" s="1" t="s">
        <v>110</v>
      </c>
      <c r="AK350" s="1" t="s">
        <v>111</v>
      </c>
      <c r="AL350" s="1">
        <v>2009</v>
      </c>
      <c r="AM350" s="1" t="s">
        <v>83</v>
      </c>
    </row>
    <row r="351" spans="1:39" x14ac:dyDescent="0.25">
      <c r="A351" s="1">
        <v>230</v>
      </c>
      <c r="B351" s="1">
        <v>39</v>
      </c>
      <c r="C351" s="1">
        <v>331595</v>
      </c>
      <c r="D351" s="2">
        <v>36493</v>
      </c>
      <c r="E351" s="1" t="s">
        <v>84</v>
      </c>
      <c r="F351" s="1" t="s">
        <v>70</v>
      </c>
      <c r="G351" s="1">
        <v>1000</v>
      </c>
      <c r="H351" s="1">
        <v>904.7</v>
      </c>
      <c r="I351" s="1">
        <v>7000000</v>
      </c>
      <c r="J351" s="1">
        <v>454530</v>
      </c>
      <c r="K351" s="1" t="s">
        <v>71</v>
      </c>
      <c r="L351" s="1" t="s">
        <v>43</v>
      </c>
      <c r="M351" s="1" t="s">
        <v>44</v>
      </c>
      <c r="N351" s="1" t="s">
        <v>99</v>
      </c>
      <c r="O351" s="1" t="s">
        <v>86</v>
      </c>
      <c r="P351" s="1">
        <v>68600</v>
      </c>
      <c r="Q351" s="1">
        <v>-22300</v>
      </c>
      <c r="R351" s="2">
        <v>42052</v>
      </c>
      <c r="S351" s="1" t="s">
        <v>47</v>
      </c>
      <c r="T351" s="1" t="s">
        <v>87</v>
      </c>
      <c r="U351" s="1" t="s">
        <v>49</v>
      </c>
      <c r="V351" s="1" t="s">
        <v>100</v>
      </c>
      <c r="W351" s="1" t="s">
        <v>51</v>
      </c>
      <c r="X351" s="1" t="s">
        <v>66</v>
      </c>
      <c r="Y351" s="1" t="s">
        <v>529</v>
      </c>
      <c r="Z351" s="1">
        <v>0</v>
      </c>
      <c r="AA351" s="1">
        <v>1</v>
      </c>
      <c r="AB351" s="1" t="s">
        <v>63</v>
      </c>
      <c r="AC351" s="1">
        <v>1</v>
      </c>
      <c r="AD351" s="1">
        <v>3</v>
      </c>
      <c r="AE351" s="1" t="s">
        <v>80</v>
      </c>
      <c r="AF351" s="1">
        <v>74200</v>
      </c>
      <c r="AG351" s="1">
        <v>14840</v>
      </c>
      <c r="AH351" s="1">
        <v>14840</v>
      </c>
      <c r="AI351" s="1">
        <v>44520</v>
      </c>
      <c r="AJ351" s="1" t="s">
        <v>96</v>
      </c>
      <c r="AK351" s="1" t="s">
        <v>159</v>
      </c>
      <c r="AL351" s="1">
        <v>2002</v>
      </c>
      <c r="AM351" s="1" t="s">
        <v>57</v>
      </c>
    </row>
    <row r="352" spans="1:39" x14ac:dyDescent="0.25">
      <c r="A352" s="1">
        <v>250</v>
      </c>
      <c r="B352" s="1">
        <v>43</v>
      </c>
      <c r="C352" s="1">
        <v>380067</v>
      </c>
      <c r="D352" s="2">
        <v>41462</v>
      </c>
      <c r="E352" s="1" t="s">
        <v>40</v>
      </c>
      <c r="F352" s="1" t="s">
        <v>92</v>
      </c>
      <c r="G352" s="1">
        <v>1000</v>
      </c>
      <c r="H352" s="1">
        <v>1243.8399999999999</v>
      </c>
      <c r="I352" s="1">
        <v>0</v>
      </c>
      <c r="J352" s="1">
        <v>474848</v>
      </c>
      <c r="K352" s="1" t="s">
        <v>71</v>
      </c>
      <c r="L352" s="1" t="s">
        <v>162</v>
      </c>
      <c r="M352" s="1" t="s">
        <v>98</v>
      </c>
      <c r="N352" s="1" t="s">
        <v>174</v>
      </c>
      <c r="O352" s="1" t="s">
        <v>75</v>
      </c>
      <c r="P352" s="1">
        <v>47900</v>
      </c>
      <c r="Q352" s="1">
        <v>-73400</v>
      </c>
      <c r="R352" s="2">
        <v>42034</v>
      </c>
      <c r="S352" s="1" t="s">
        <v>47</v>
      </c>
      <c r="T352" s="1" t="s">
        <v>48</v>
      </c>
      <c r="U352" s="1" t="s">
        <v>64</v>
      </c>
      <c r="V352" s="1" t="s">
        <v>121</v>
      </c>
      <c r="W352" s="1" t="s">
        <v>65</v>
      </c>
      <c r="X352" s="1" t="s">
        <v>52</v>
      </c>
      <c r="Y352" s="1" t="s">
        <v>530</v>
      </c>
      <c r="Z352" s="1">
        <v>22</v>
      </c>
      <c r="AA352" s="1">
        <v>1</v>
      </c>
      <c r="AB352" s="1" t="s">
        <v>54</v>
      </c>
      <c r="AC352" s="1">
        <v>1</v>
      </c>
      <c r="AD352" s="1">
        <v>3</v>
      </c>
      <c r="AE352" s="1" t="s">
        <v>80</v>
      </c>
      <c r="AF352" s="1">
        <v>64900</v>
      </c>
      <c r="AG352" s="1">
        <v>12980</v>
      </c>
      <c r="AH352" s="1">
        <v>12980</v>
      </c>
      <c r="AI352" s="1">
        <v>38940</v>
      </c>
      <c r="AJ352" s="1" t="s">
        <v>215</v>
      </c>
      <c r="AK352" s="1" t="s">
        <v>259</v>
      </c>
      <c r="AL352" s="1">
        <v>2011</v>
      </c>
      <c r="AM352" s="1" t="s">
        <v>83</v>
      </c>
    </row>
    <row r="353" spans="1:39" x14ac:dyDescent="0.25">
      <c r="A353" s="1">
        <v>270</v>
      </c>
      <c r="B353" s="1">
        <v>44</v>
      </c>
      <c r="C353" s="1">
        <v>701521</v>
      </c>
      <c r="D353" s="2">
        <v>37807</v>
      </c>
      <c r="E353" s="1" t="s">
        <v>84</v>
      </c>
      <c r="F353" s="1" t="s">
        <v>92</v>
      </c>
      <c r="G353" s="1">
        <v>2000</v>
      </c>
      <c r="H353" s="1">
        <v>1030.95</v>
      </c>
      <c r="I353" s="1">
        <v>0</v>
      </c>
      <c r="J353" s="1">
        <v>435985</v>
      </c>
      <c r="K353" s="1" t="s">
        <v>71</v>
      </c>
      <c r="L353" s="1" t="s">
        <v>93</v>
      </c>
      <c r="M353" s="1" t="s">
        <v>59</v>
      </c>
      <c r="N353" s="1" t="s">
        <v>166</v>
      </c>
      <c r="O353" s="1" t="s">
        <v>61</v>
      </c>
      <c r="P353" s="1">
        <v>47200</v>
      </c>
      <c r="Q353" s="1">
        <v>0</v>
      </c>
      <c r="R353" s="2">
        <v>42038</v>
      </c>
      <c r="S353" s="1" t="s">
        <v>76</v>
      </c>
      <c r="T353" s="1" t="s">
        <v>77</v>
      </c>
      <c r="U353" s="1" t="s">
        <v>49</v>
      </c>
      <c r="V353" s="1" t="s">
        <v>137</v>
      </c>
      <c r="W353" s="1" t="s">
        <v>122</v>
      </c>
      <c r="X353" s="1" t="s">
        <v>128</v>
      </c>
      <c r="Y353" s="1" t="s">
        <v>531</v>
      </c>
      <c r="Z353" s="1">
        <v>20</v>
      </c>
      <c r="AA353" s="1">
        <v>3</v>
      </c>
      <c r="AB353" s="1" t="s">
        <v>63</v>
      </c>
      <c r="AC353" s="1">
        <v>1</v>
      </c>
      <c r="AD353" s="1">
        <v>0</v>
      </c>
      <c r="AE353" s="1" t="s">
        <v>80</v>
      </c>
      <c r="AF353" s="1">
        <v>35900</v>
      </c>
      <c r="AG353" s="1">
        <v>7180</v>
      </c>
      <c r="AH353" s="1">
        <v>3590</v>
      </c>
      <c r="AI353" s="1">
        <v>25130</v>
      </c>
      <c r="AJ353" s="1" t="s">
        <v>110</v>
      </c>
      <c r="AK353" s="1" t="s">
        <v>135</v>
      </c>
      <c r="AL353" s="1">
        <v>2007</v>
      </c>
      <c r="AM353" s="1" t="s">
        <v>57</v>
      </c>
    </row>
    <row r="354" spans="1:39" x14ac:dyDescent="0.25">
      <c r="A354" s="1">
        <v>65</v>
      </c>
      <c r="B354" s="1">
        <v>26</v>
      </c>
      <c r="C354" s="1">
        <v>360770</v>
      </c>
      <c r="D354" s="2">
        <v>38616</v>
      </c>
      <c r="E354" s="1" t="s">
        <v>58</v>
      </c>
      <c r="F354" s="1" t="s">
        <v>70</v>
      </c>
      <c r="G354" s="1">
        <v>500</v>
      </c>
      <c r="H354" s="1">
        <v>1285.03</v>
      </c>
      <c r="I354" s="1">
        <v>3000000</v>
      </c>
      <c r="J354" s="1">
        <v>457942</v>
      </c>
      <c r="K354" s="1" t="s">
        <v>71</v>
      </c>
      <c r="L354" s="1" t="s">
        <v>132</v>
      </c>
      <c r="M354" s="1" t="s">
        <v>44</v>
      </c>
      <c r="N354" s="1" t="s">
        <v>119</v>
      </c>
      <c r="O354" s="1" t="s">
        <v>86</v>
      </c>
      <c r="P354" s="1">
        <v>0</v>
      </c>
      <c r="Q354" s="1">
        <v>-41500</v>
      </c>
      <c r="R354" s="2">
        <v>42038</v>
      </c>
      <c r="S354" s="1" t="s">
        <v>47</v>
      </c>
      <c r="T354" s="1" t="s">
        <v>77</v>
      </c>
      <c r="U354" s="1" t="s">
        <v>64</v>
      </c>
      <c r="V354" s="1" t="s">
        <v>100</v>
      </c>
      <c r="W354" s="1" t="s">
        <v>65</v>
      </c>
      <c r="X354" s="1" t="s">
        <v>66</v>
      </c>
      <c r="Y354" s="1" t="s">
        <v>532</v>
      </c>
      <c r="Z354" s="1">
        <v>0</v>
      </c>
      <c r="AA354" s="1">
        <v>1</v>
      </c>
      <c r="AB354" s="1" t="s">
        <v>80</v>
      </c>
      <c r="AC354" s="1">
        <v>1</v>
      </c>
      <c r="AD354" s="1">
        <v>3</v>
      </c>
      <c r="AE354" s="1" t="s">
        <v>63</v>
      </c>
      <c r="AF354" s="1">
        <v>52200</v>
      </c>
      <c r="AG354" s="1">
        <v>5220</v>
      </c>
      <c r="AH354" s="1">
        <v>10440</v>
      </c>
      <c r="AI354" s="1">
        <v>36540</v>
      </c>
      <c r="AJ354" s="1" t="s">
        <v>210</v>
      </c>
      <c r="AK354" s="1" t="s">
        <v>226</v>
      </c>
      <c r="AL354" s="1">
        <v>2011</v>
      </c>
      <c r="AM354" s="1" t="s">
        <v>83</v>
      </c>
    </row>
    <row r="355" spans="1:39" x14ac:dyDescent="0.25">
      <c r="A355" s="1">
        <v>475</v>
      </c>
      <c r="B355" s="1">
        <v>57</v>
      </c>
      <c r="C355" s="1">
        <v>958785</v>
      </c>
      <c r="D355" s="2">
        <v>34748</v>
      </c>
      <c r="E355" s="1" t="s">
        <v>40</v>
      </c>
      <c r="F355" s="1" t="s">
        <v>70</v>
      </c>
      <c r="G355" s="1">
        <v>500</v>
      </c>
      <c r="H355" s="1">
        <v>1216.56</v>
      </c>
      <c r="I355" s="1">
        <v>0</v>
      </c>
      <c r="J355" s="1">
        <v>436522</v>
      </c>
      <c r="K355" s="1" t="s">
        <v>42</v>
      </c>
      <c r="L355" s="1" t="s">
        <v>125</v>
      </c>
      <c r="M355" s="1" t="s">
        <v>186</v>
      </c>
      <c r="N355" s="1" t="s">
        <v>133</v>
      </c>
      <c r="O355" s="1" t="s">
        <v>75</v>
      </c>
      <c r="P355" s="1">
        <v>67400</v>
      </c>
      <c r="Q355" s="1">
        <v>-83200</v>
      </c>
      <c r="R355" s="2">
        <v>42035</v>
      </c>
      <c r="S355" s="1" t="s">
        <v>47</v>
      </c>
      <c r="T355" s="1" t="s">
        <v>87</v>
      </c>
      <c r="U355" s="1" t="s">
        <v>64</v>
      </c>
      <c r="V355" s="1" t="s">
        <v>50</v>
      </c>
      <c r="W355" s="1" t="s">
        <v>51</v>
      </c>
      <c r="X355" s="1" t="s">
        <v>123</v>
      </c>
      <c r="Y355" s="1" t="s">
        <v>533</v>
      </c>
      <c r="Z355" s="1">
        <v>20</v>
      </c>
      <c r="AA355" s="1">
        <v>1</v>
      </c>
      <c r="AB355" s="1" t="s">
        <v>63</v>
      </c>
      <c r="AC355" s="1">
        <v>0</v>
      </c>
      <c r="AD355" s="1">
        <v>2</v>
      </c>
      <c r="AE355" s="1" t="s">
        <v>80</v>
      </c>
      <c r="AF355" s="1">
        <v>78000</v>
      </c>
      <c r="AG355" s="1">
        <v>6500</v>
      </c>
      <c r="AH355" s="1">
        <v>13000</v>
      </c>
      <c r="AI355" s="1">
        <v>58500</v>
      </c>
      <c r="AJ355" s="1" t="s">
        <v>154</v>
      </c>
      <c r="AK355" s="1" t="s">
        <v>168</v>
      </c>
      <c r="AL355" s="1">
        <v>2000</v>
      </c>
      <c r="AM355" s="1" t="s">
        <v>83</v>
      </c>
    </row>
    <row r="356" spans="1:39" x14ac:dyDescent="0.25">
      <c r="A356" s="1">
        <v>77</v>
      </c>
      <c r="B356" s="1">
        <v>27</v>
      </c>
      <c r="C356" s="1">
        <v>797934</v>
      </c>
      <c r="D356" s="2">
        <v>36257</v>
      </c>
      <c r="E356" s="1" t="s">
        <v>58</v>
      </c>
      <c r="F356" s="1" t="s">
        <v>92</v>
      </c>
      <c r="G356" s="1">
        <v>2000</v>
      </c>
      <c r="H356" s="1">
        <v>966.26</v>
      </c>
      <c r="I356" s="1">
        <v>0</v>
      </c>
      <c r="J356" s="1">
        <v>471704</v>
      </c>
      <c r="K356" s="1" t="s">
        <v>71</v>
      </c>
      <c r="L356" s="1" t="s">
        <v>132</v>
      </c>
      <c r="M356" s="1" t="s">
        <v>186</v>
      </c>
      <c r="N356" s="1" t="s">
        <v>107</v>
      </c>
      <c r="O356" s="1" t="s">
        <v>75</v>
      </c>
      <c r="P356" s="1">
        <v>56400</v>
      </c>
      <c r="Q356" s="1">
        <v>-32800</v>
      </c>
      <c r="R356" s="2">
        <v>42041</v>
      </c>
      <c r="S356" s="1" t="s">
        <v>76</v>
      </c>
      <c r="T356" s="1" t="s">
        <v>87</v>
      </c>
      <c r="U356" s="1" t="s">
        <v>64</v>
      </c>
      <c r="V356" s="1" t="s">
        <v>137</v>
      </c>
      <c r="W356" s="1" t="s">
        <v>78</v>
      </c>
      <c r="X356" s="1" t="s">
        <v>103</v>
      </c>
      <c r="Y356" s="1" t="s">
        <v>534</v>
      </c>
      <c r="Z356" s="1">
        <v>1</v>
      </c>
      <c r="AA356" s="1">
        <v>3</v>
      </c>
      <c r="AB356" s="1" t="s">
        <v>54</v>
      </c>
      <c r="AC356" s="1">
        <v>0</v>
      </c>
      <c r="AD356" s="1">
        <v>0</v>
      </c>
      <c r="AE356" s="1" t="s">
        <v>63</v>
      </c>
      <c r="AF356" s="1">
        <v>67200</v>
      </c>
      <c r="AG356" s="1">
        <v>6720</v>
      </c>
      <c r="AH356" s="1">
        <v>6720</v>
      </c>
      <c r="AI356" s="1">
        <v>53760</v>
      </c>
      <c r="AJ356" s="1" t="s">
        <v>215</v>
      </c>
      <c r="AK356" s="1" t="s">
        <v>216</v>
      </c>
      <c r="AL356" s="1">
        <v>1995</v>
      </c>
      <c r="AM356" s="1" t="s">
        <v>83</v>
      </c>
    </row>
    <row r="357" spans="1:39" x14ac:dyDescent="0.25">
      <c r="A357" s="1">
        <v>256</v>
      </c>
      <c r="B357" s="1">
        <v>43</v>
      </c>
      <c r="C357" s="1">
        <v>883980</v>
      </c>
      <c r="D357" s="2">
        <v>41986</v>
      </c>
      <c r="E357" s="1" t="s">
        <v>40</v>
      </c>
      <c r="F357" s="1" t="s">
        <v>70</v>
      </c>
      <c r="G357" s="1">
        <v>500</v>
      </c>
      <c r="H357" s="1">
        <v>1203.17</v>
      </c>
      <c r="I357" s="1">
        <v>0</v>
      </c>
      <c r="J357" s="1">
        <v>455810</v>
      </c>
      <c r="K357" s="1" t="s">
        <v>71</v>
      </c>
      <c r="L357" s="1" t="s">
        <v>43</v>
      </c>
      <c r="M357" s="1" t="s">
        <v>102</v>
      </c>
      <c r="N357" s="1" t="s">
        <v>113</v>
      </c>
      <c r="O357" s="1" t="s">
        <v>86</v>
      </c>
      <c r="P357" s="1">
        <v>56700</v>
      </c>
      <c r="Q357" s="1">
        <v>-65600</v>
      </c>
      <c r="R357" s="2">
        <v>42041</v>
      </c>
      <c r="S357" s="1" t="s">
        <v>47</v>
      </c>
      <c r="T357" s="1" t="s">
        <v>77</v>
      </c>
      <c r="U357" s="1" t="s">
        <v>108</v>
      </c>
      <c r="V357" s="1" t="s">
        <v>100</v>
      </c>
      <c r="W357" s="1" t="s">
        <v>114</v>
      </c>
      <c r="X357" s="1" t="s">
        <v>123</v>
      </c>
      <c r="Y357" s="1" t="s">
        <v>535</v>
      </c>
      <c r="Z357" s="1">
        <v>11</v>
      </c>
      <c r="AA357" s="1">
        <v>1</v>
      </c>
      <c r="AB357" s="1" t="s">
        <v>80</v>
      </c>
      <c r="AC357" s="1">
        <v>0</v>
      </c>
      <c r="AD357" s="1">
        <v>0</v>
      </c>
      <c r="AE357" s="1" t="s">
        <v>63</v>
      </c>
      <c r="AF357" s="1">
        <v>63250</v>
      </c>
      <c r="AG357" s="1">
        <v>11500</v>
      </c>
      <c r="AH357" s="1">
        <v>5750</v>
      </c>
      <c r="AI357" s="1">
        <v>46000</v>
      </c>
      <c r="AJ357" s="1" t="s">
        <v>105</v>
      </c>
      <c r="AK357" s="1" t="s">
        <v>288</v>
      </c>
      <c r="AL357" s="1">
        <v>1997</v>
      </c>
      <c r="AM357" s="1" t="s">
        <v>83</v>
      </c>
    </row>
    <row r="358" spans="1:39" x14ac:dyDescent="0.25">
      <c r="A358" s="1">
        <v>229</v>
      </c>
      <c r="B358" s="1">
        <v>37</v>
      </c>
      <c r="C358" s="1">
        <v>340614</v>
      </c>
      <c r="D358" s="2">
        <v>35582</v>
      </c>
      <c r="E358" s="1" t="s">
        <v>84</v>
      </c>
      <c r="F358" s="1" t="s">
        <v>41</v>
      </c>
      <c r="G358" s="1">
        <v>2000</v>
      </c>
      <c r="H358" s="1">
        <v>1212.1199999999999</v>
      </c>
      <c r="I358" s="1">
        <v>0</v>
      </c>
      <c r="J358" s="1">
        <v>446544</v>
      </c>
      <c r="K358" s="1" t="s">
        <v>71</v>
      </c>
      <c r="L358" s="1" t="s">
        <v>43</v>
      </c>
      <c r="M358" s="1" t="s">
        <v>44</v>
      </c>
      <c r="N358" s="1" t="s">
        <v>166</v>
      </c>
      <c r="O358" s="1" t="s">
        <v>143</v>
      </c>
      <c r="P358" s="1">
        <v>65600</v>
      </c>
      <c r="Q358" s="1">
        <v>0</v>
      </c>
      <c r="R358" s="2">
        <v>42033</v>
      </c>
      <c r="S358" s="1" t="s">
        <v>76</v>
      </c>
      <c r="T358" s="1" t="s">
        <v>48</v>
      </c>
      <c r="U358" s="1" t="s">
        <v>49</v>
      </c>
      <c r="V358" s="1" t="s">
        <v>121</v>
      </c>
      <c r="W358" s="1" t="s">
        <v>114</v>
      </c>
      <c r="X358" s="1" t="s">
        <v>52</v>
      </c>
      <c r="Y358" s="1" t="s">
        <v>536</v>
      </c>
      <c r="Z358" s="1">
        <v>14</v>
      </c>
      <c r="AA358" s="1">
        <v>3</v>
      </c>
      <c r="AB358" s="1" t="s">
        <v>54</v>
      </c>
      <c r="AC358" s="1">
        <v>1</v>
      </c>
      <c r="AD358" s="1">
        <v>1</v>
      </c>
      <c r="AE358" s="1" t="s">
        <v>54</v>
      </c>
      <c r="AF358" s="1">
        <v>68760</v>
      </c>
      <c r="AG358" s="1">
        <v>11460</v>
      </c>
      <c r="AH358" s="1">
        <v>5730</v>
      </c>
      <c r="AI358" s="1">
        <v>51570</v>
      </c>
      <c r="AJ358" s="1" t="s">
        <v>130</v>
      </c>
      <c r="AK358" s="1" t="s">
        <v>250</v>
      </c>
      <c r="AL358" s="1">
        <v>1995</v>
      </c>
      <c r="AM358" s="1" t="s">
        <v>83</v>
      </c>
    </row>
    <row r="359" spans="1:39" x14ac:dyDescent="0.25">
      <c r="A359" s="1">
        <v>110</v>
      </c>
      <c r="B359" s="1">
        <v>28</v>
      </c>
      <c r="C359" s="1">
        <v>435784</v>
      </c>
      <c r="D359" s="2">
        <v>41468</v>
      </c>
      <c r="E359" s="1" t="s">
        <v>40</v>
      </c>
      <c r="F359" s="1" t="s">
        <v>41</v>
      </c>
      <c r="G359" s="1">
        <v>1000</v>
      </c>
      <c r="H359" s="1">
        <v>1573.93</v>
      </c>
      <c r="I359" s="1">
        <v>0</v>
      </c>
      <c r="J359" s="1">
        <v>461919</v>
      </c>
      <c r="K359" s="1" t="s">
        <v>42</v>
      </c>
      <c r="L359" s="1" t="s">
        <v>142</v>
      </c>
      <c r="M359" s="1" t="s">
        <v>112</v>
      </c>
      <c r="N359" s="1" t="s">
        <v>147</v>
      </c>
      <c r="O359" s="1" t="s">
        <v>61</v>
      </c>
      <c r="P359" s="1">
        <v>30400</v>
      </c>
      <c r="Q359" s="1">
        <v>0</v>
      </c>
      <c r="R359" s="2">
        <v>42011</v>
      </c>
      <c r="S359" s="1" t="s">
        <v>76</v>
      </c>
      <c r="T359" s="1" t="s">
        <v>48</v>
      </c>
      <c r="U359" s="1" t="s">
        <v>64</v>
      </c>
      <c r="V359" s="1" t="s">
        <v>50</v>
      </c>
      <c r="W359" s="1" t="s">
        <v>78</v>
      </c>
      <c r="X359" s="1" t="s">
        <v>103</v>
      </c>
      <c r="Y359" s="1" t="s">
        <v>537</v>
      </c>
      <c r="Z359" s="1">
        <v>20</v>
      </c>
      <c r="AA359" s="1">
        <v>3</v>
      </c>
      <c r="AB359" s="1" t="s">
        <v>54</v>
      </c>
      <c r="AC359" s="1">
        <v>0</v>
      </c>
      <c r="AD359" s="1">
        <v>2</v>
      </c>
      <c r="AE359" s="1" t="s">
        <v>63</v>
      </c>
      <c r="AF359" s="1">
        <v>65040</v>
      </c>
      <c r="AG359" s="1">
        <v>10840</v>
      </c>
      <c r="AH359" s="1">
        <v>10840</v>
      </c>
      <c r="AI359" s="1">
        <v>43360</v>
      </c>
      <c r="AJ359" s="1" t="s">
        <v>154</v>
      </c>
      <c r="AK359" s="1" t="s">
        <v>164</v>
      </c>
      <c r="AL359" s="1">
        <v>2010</v>
      </c>
      <c r="AM359" s="1" t="s">
        <v>83</v>
      </c>
    </row>
    <row r="360" spans="1:39" x14ac:dyDescent="0.25">
      <c r="A360" s="1">
        <v>177</v>
      </c>
      <c r="B360" s="1">
        <v>33</v>
      </c>
      <c r="C360" s="1">
        <v>563837</v>
      </c>
      <c r="D360" s="2">
        <v>37620</v>
      </c>
      <c r="E360" s="1" t="s">
        <v>84</v>
      </c>
      <c r="F360" s="1" t="s">
        <v>70</v>
      </c>
      <c r="G360" s="1">
        <v>1000</v>
      </c>
      <c r="H360" s="1">
        <v>1609.67</v>
      </c>
      <c r="I360" s="1">
        <v>0</v>
      </c>
      <c r="J360" s="1">
        <v>470128</v>
      </c>
      <c r="K360" s="1" t="s">
        <v>42</v>
      </c>
      <c r="L360" s="1" t="s">
        <v>142</v>
      </c>
      <c r="M360" s="1" t="s">
        <v>186</v>
      </c>
      <c r="N360" s="1" t="s">
        <v>156</v>
      </c>
      <c r="O360" s="1" t="s">
        <v>120</v>
      </c>
      <c r="P360" s="1">
        <v>0</v>
      </c>
      <c r="Q360" s="1">
        <v>-13200</v>
      </c>
      <c r="R360" s="2">
        <v>42024</v>
      </c>
      <c r="S360" s="1" t="s">
        <v>47</v>
      </c>
      <c r="T360" s="1" t="s">
        <v>48</v>
      </c>
      <c r="U360" s="1" t="s">
        <v>49</v>
      </c>
      <c r="V360" s="1" t="s">
        <v>137</v>
      </c>
      <c r="W360" s="1" t="s">
        <v>51</v>
      </c>
      <c r="X360" s="1" t="s">
        <v>103</v>
      </c>
      <c r="Y360" s="1" t="s">
        <v>538</v>
      </c>
      <c r="Z360" s="1">
        <v>22</v>
      </c>
      <c r="AA360" s="1">
        <v>1</v>
      </c>
      <c r="AB360" s="1" t="s">
        <v>63</v>
      </c>
      <c r="AC360" s="1">
        <v>1</v>
      </c>
      <c r="AD360" s="1">
        <v>3</v>
      </c>
      <c r="AE360" s="1" t="s">
        <v>63</v>
      </c>
      <c r="AF360" s="1">
        <v>82800</v>
      </c>
      <c r="AG360" s="1">
        <v>20700</v>
      </c>
      <c r="AH360" s="1">
        <v>13800</v>
      </c>
      <c r="AI360" s="1">
        <v>48300</v>
      </c>
      <c r="AJ360" s="1" t="s">
        <v>198</v>
      </c>
      <c r="AK360" s="1" t="s">
        <v>376</v>
      </c>
      <c r="AL360" s="1">
        <v>2004</v>
      </c>
      <c r="AM360" s="1" t="s">
        <v>57</v>
      </c>
    </row>
    <row r="361" spans="1:39" x14ac:dyDescent="0.25">
      <c r="A361" s="1">
        <v>292</v>
      </c>
      <c r="B361" s="1">
        <v>44</v>
      </c>
      <c r="C361" s="1">
        <v>200827</v>
      </c>
      <c r="D361" s="2">
        <v>35489</v>
      </c>
      <c r="E361" s="1" t="s">
        <v>40</v>
      </c>
      <c r="F361" s="1" t="s">
        <v>92</v>
      </c>
      <c r="G361" s="1">
        <v>500</v>
      </c>
      <c r="H361" s="1">
        <v>1097.57</v>
      </c>
      <c r="I361" s="1">
        <v>0</v>
      </c>
      <c r="J361" s="1">
        <v>462836</v>
      </c>
      <c r="K361" s="1" t="s">
        <v>42</v>
      </c>
      <c r="L361" s="1" t="s">
        <v>72</v>
      </c>
      <c r="M361" s="1" t="s">
        <v>118</v>
      </c>
      <c r="N361" s="1" t="s">
        <v>180</v>
      </c>
      <c r="O361" s="1" t="s">
        <v>86</v>
      </c>
      <c r="P361" s="1">
        <v>0</v>
      </c>
      <c r="Q361" s="1">
        <v>0</v>
      </c>
      <c r="R361" s="2">
        <v>42063</v>
      </c>
      <c r="S361" s="1" t="s">
        <v>47</v>
      </c>
      <c r="T361" s="1" t="s">
        <v>48</v>
      </c>
      <c r="U361" s="1" t="s">
        <v>108</v>
      </c>
      <c r="V361" s="1" t="s">
        <v>121</v>
      </c>
      <c r="W361" s="1" t="s">
        <v>51</v>
      </c>
      <c r="X361" s="1" t="s">
        <v>52</v>
      </c>
      <c r="Y361" s="1" t="s">
        <v>539</v>
      </c>
      <c r="Z361" s="1">
        <v>12</v>
      </c>
      <c r="AA361" s="1">
        <v>1</v>
      </c>
      <c r="AB361" s="1" t="s">
        <v>80</v>
      </c>
      <c r="AC361" s="1">
        <v>1</v>
      </c>
      <c r="AD361" s="1">
        <v>0</v>
      </c>
      <c r="AE361" s="1" t="s">
        <v>54</v>
      </c>
      <c r="AF361" s="1">
        <v>61700</v>
      </c>
      <c r="AG361" s="1">
        <v>6170</v>
      </c>
      <c r="AH361" s="1">
        <v>6170</v>
      </c>
      <c r="AI361" s="1">
        <v>49360</v>
      </c>
      <c r="AJ361" s="1" t="s">
        <v>55</v>
      </c>
      <c r="AK361" s="1">
        <v>93</v>
      </c>
      <c r="AL361" s="1">
        <v>2005</v>
      </c>
      <c r="AM361" s="1" t="s">
        <v>83</v>
      </c>
    </row>
    <row r="362" spans="1:39" x14ac:dyDescent="0.25">
      <c r="A362" s="1">
        <v>451</v>
      </c>
      <c r="B362" s="1">
        <v>61</v>
      </c>
      <c r="C362" s="1">
        <v>533941</v>
      </c>
      <c r="D362" s="2">
        <v>35964</v>
      </c>
      <c r="E362" s="1" t="s">
        <v>58</v>
      </c>
      <c r="F362" s="1" t="s">
        <v>41</v>
      </c>
      <c r="G362" s="1">
        <v>2000</v>
      </c>
      <c r="H362" s="1">
        <v>1618.65</v>
      </c>
      <c r="I362" s="1">
        <v>2000000</v>
      </c>
      <c r="J362" s="1">
        <v>475407</v>
      </c>
      <c r="K362" s="1" t="s">
        <v>71</v>
      </c>
      <c r="L362" s="1" t="s">
        <v>93</v>
      </c>
      <c r="M362" s="1" t="s">
        <v>146</v>
      </c>
      <c r="N362" s="1" t="s">
        <v>174</v>
      </c>
      <c r="O362" s="1" t="s">
        <v>86</v>
      </c>
      <c r="P362" s="1">
        <v>0</v>
      </c>
      <c r="Q362" s="1">
        <v>-42600</v>
      </c>
      <c r="R362" s="2">
        <v>42039</v>
      </c>
      <c r="S362" s="1" t="s">
        <v>76</v>
      </c>
      <c r="T362" s="1" t="s">
        <v>77</v>
      </c>
      <c r="U362" s="1" t="s">
        <v>49</v>
      </c>
      <c r="V362" s="1" t="s">
        <v>137</v>
      </c>
      <c r="W362" s="1" t="s">
        <v>40</v>
      </c>
      <c r="X362" s="1" t="s">
        <v>52</v>
      </c>
      <c r="Y362" s="1" t="s">
        <v>540</v>
      </c>
      <c r="Z362" s="1">
        <v>3</v>
      </c>
      <c r="AA362" s="1">
        <v>3</v>
      </c>
      <c r="AB362" s="1" t="s">
        <v>54</v>
      </c>
      <c r="AC362" s="1">
        <v>2</v>
      </c>
      <c r="AD362" s="1">
        <v>1</v>
      </c>
      <c r="AE362" s="1" t="s">
        <v>54</v>
      </c>
      <c r="AF362" s="1">
        <v>78100</v>
      </c>
      <c r="AG362" s="1">
        <v>15620</v>
      </c>
      <c r="AH362" s="1">
        <v>7810</v>
      </c>
      <c r="AI362" s="1">
        <v>54670</v>
      </c>
      <c r="AJ362" s="1" t="s">
        <v>90</v>
      </c>
      <c r="AK362" s="1" t="s">
        <v>91</v>
      </c>
      <c r="AL362" s="1">
        <v>1997</v>
      </c>
      <c r="AM362" s="1" t="s">
        <v>57</v>
      </c>
    </row>
    <row r="363" spans="1:39" x14ac:dyDescent="0.25">
      <c r="A363" s="1">
        <v>61</v>
      </c>
      <c r="B363" s="1">
        <v>24</v>
      </c>
      <c r="C363" s="1">
        <v>265026</v>
      </c>
      <c r="D363" s="2">
        <v>35103</v>
      </c>
      <c r="E363" s="1" t="s">
        <v>58</v>
      </c>
      <c r="F363" s="1" t="s">
        <v>70</v>
      </c>
      <c r="G363" s="1">
        <v>500</v>
      </c>
      <c r="H363" s="1">
        <v>922.67</v>
      </c>
      <c r="I363" s="1">
        <v>0</v>
      </c>
      <c r="J363" s="1">
        <v>473611</v>
      </c>
      <c r="K363" s="1" t="s">
        <v>71</v>
      </c>
      <c r="L363" s="1" t="s">
        <v>142</v>
      </c>
      <c r="M363" s="1" t="s">
        <v>118</v>
      </c>
      <c r="N363" s="1" t="s">
        <v>166</v>
      </c>
      <c r="O363" s="1" t="s">
        <v>61</v>
      </c>
      <c r="P363" s="1">
        <v>47400</v>
      </c>
      <c r="Q363" s="1">
        <v>0</v>
      </c>
      <c r="R363" s="2">
        <v>42016</v>
      </c>
      <c r="S363" s="1" t="s">
        <v>76</v>
      </c>
      <c r="T363" s="1" t="s">
        <v>77</v>
      </c>
      <c r="U363" s="1" t="s">
        <v>49</v>
      </c>
      <c r="V363" s="1" t="s">
        <v>137</v>
      </c>
      <c r="W363" s="1" t="s">
        <v>51</v>
      </c>
      <c r="X363" s="1" t="s">
        <v>128</v>
      </c>
      <c r="Y363" s="1" t="s">
        <v>541</v>
      </c>
      <c r="Z363" s="1">
        <v>15</v>
      </c>
      <c r="AA363" s="1">
        <v>3</v>
      </c>
      <c r="AB363" s="1" t="s">
        <v>54</v>
      </c>
      <c r="AC363" s="1">
        <v>2</v>
      </c>
      <c r="AD363" s="1">
        <v>1</v>
      </c>
      <c r="AE363" s="1" t="s">
        <v>63</v>
      </c>
      <c r="AF363" s="1">
        <v>65520</v>
      </c>
      <c r="AG363" s="1">
        <v>9360</v>
      </c>
      <c r="AH363" s="1">
        <v>9360</v>
      </c>
      <c r="AI363" s="1">
        <v>46800</v>
      </c>
      <c r="AJ363" s="1" t="s">
        <v>116</v>
      </c>
      <c r="AK363" s="1" t="s">
        <v>141</v>
      </c>
      <c r="AL363" s="1">
        <v>2011</v>
      </c>
      <c r="AM363" s="1" t="s">
        <v>57</v>
      </c>
    </row>
    <row r="364" spans="1:39" x14ac:dyDescent="0.25">
      <c r="A364" s="1">
        <v>150</v>
      </c>
      <c r="B364" s="1">
        <v>30</v>
      </c>
      <c r="C364" s="1">
        <v>354481</v>
      </c>
      <c r="D364" s="2">
        <v>38308</v>
      </c>
      <c r="E364" s="1" t="s">
        <v>58</v>
      </c>
      <c r="F364" s="1" t="s">
        <v>70</v>
      </c>
      <c r="G364" s="1">
        <v>1000</v>
      </c>
      <c r="H364" s="1">
        <v>1342.02</v>
      </c>
      <c r="I364" s="1">
        <v>0</v>
      </c>
      <c r="J364" s="1">
        <v>608425</v>
      </c>
      <c r="K364" s="1" t="s">
        <v>42</v>
      </c>
      <c r="L364" s="1" t="s">
        <v>43</v>
      </c>
      <c r="M364" s="1" t="s">
        <v>102</v>
      </c>
      <c r="N364" s="1" t="s">
        <v>174</v>
      </c>
      <c r="O364" s="1" t="s">
        <v>75</v>
      </c>
      <c r="P364" s="1">
        <v>0</v>
      </c>
      <c r="Q364" s="1">
        <v>0</v>
      </c>
      <c r="R364" s="2">
        <v>42063</v>
      </c>
      <c r="S364" s="1" t="s">
        <v>139</v>
      </c>
      <c r="T364" s="1" t="s">
        <v>63</v>
      </c>
      <c r="U364" s="1" t="s">
        <v>213</v>
      </c>
      <c r="V364" s="1" t="s">
        <v>94</v>
      </c>
      <c r="W364" s="1" t="s">
        <v>65</v>
      </c>
      <c r="X364" s="1" t="s">
        <v>88</v>
      </c>
      <c r="Y364" s="1" t="s">
        <v>542</v>
      </c>
      <c r="Z364" s="1">
        <v>8</v>
      </c>
      <c r="AA364" s="1">
        <v>1</v>
      </c>
      <c r="AB364" s="1" t="s">
        <v>54</v>
      </c>
      <c r="AC364" s="1">
        <v>0</v>
      </c>
      <c r="AD364" s="1">
        <v>2</v>
      </c>
      <c r="AE364" s="1" t="s">
        <v>80</v>
      </c>
      <c r="AF364" s="1">
        <v>4500</v>
      </c>
      <c r="AG364" s="1">
        <v>450</v>
      </c>
      <c r="AH364" s="1">
        <v>450</v>
      </c>
      <c r="AI364" s="1">
        <v>3600</v>
      </c>
      <c r="AJ364" s="1" t="s">
        <v>55</v>
      </c>
      <c r="AK364" s="1">
        <v>93</v>
      </c>
      <c r="AL364" s="1">
        <v>1999</v>
      </c>
      <c r="AM364" s="1" t="s">
        <v>83</v>
      </c>
    </row>
    <row r="365" spans="1:39" x14ac:dyDescent="0.25">
      <c r="A365" s="1">
        <v>283</v>
      </c>
      <c r="B365" s="1">
        <v>41</v>
      </c>
      <c r="C365" s="1">
        <v>566720</v>
      </c>
      <c r="D365" s="2">
        <v>41207</v>
      </c>
      <c r="E365" s="1" t="s">
        <v>40</v>
      </c>
      <c r="F365" s="1" t="s">
        <v>70</v>
      </c>
      <c r="G365" s="1">
        <v>500</v>
      </c>
      <c r="H365" s="1">
        <v>1195.01</v>
      </c>
      <c r="I365" s="1">
        <v>0</v>
      </c>
      <c r="J365" s="1">
        <v>476227</v>
      </c>
      <c r="K365" s="1" t="s">
        <v>71</v>
      </c>
      <c r="L365" s="1" t="s">
        <v>93</v>
      </c>
      <c r="M365" s="1" t="s">
        <v>73</v>
      </c>
      <c r="N365" s="1" t="s">
        <v>60</v>
      </c>
      <c r="O365" s="1" t="s">
        <v>75</v>
      </c>
      <c r="P365" s="1">
        <v>60700</v>
      </c>
      <c r="Q365" s="1">
        <v>-54300</v>
      </c>
      <c r="R365" s="2">
        <v>42012</v>
      </c>
      <c r="S365" s="1" t="s">
        <v>76</v>
      </c>
      <c r="T365" s="1" t="s">
        <v>48</v>
      </c>
      <c r="U365" s="1" t="s">
        <v>49</v>
      </c>
      <c r="V365" s="1" t="s">
        <v>121</v>
      </c>
      <c r="W365" s="1" t="s">
        <v>114</v>
      </c>
      <c r="X365" s="1" t="s">
        <v>128</v>
      </c>
      <c r="Y365" s="1" t="s">
        <v>543</v>
      </c>
      <c r="Z365" s="1">
        <v>13</v>
      </c>
      <c r="AA365" s="1">
        <v>3</v>
      </c>
      <c r="AB365" s="1" t="s">
        <v>80</v>
      </c>
      <c r="AC365" s="1">
        <v>0</v>
      </c>
      <c r="AD365" s="1">
        <v>2</v>
      </c>
      <c r="AE365" s="1" t="s">
        <v>63</v>
      </c>
      <c r="AF365" s="1">
        <v>42700</v>
      </c>
      <c r="AG365" s="1">
        <v>0</v>
      </c>
      <c r="AH365" s="1">
        <v>6100</v>
      </c>
      <c r="AI365" s="1">
        <v>36600</v>
      </c>
      <c r="AJ365" s="1" t="s">
        <v>68</v>
      </c>
      <c r="AK365" s="1" t="s">
        <v>272</v>
      </c>
      <c r="AL365" s="1">
        <v>2011</v>
      </c>
      <c r="AM365" s="1" t="s">
        <v>57</v>
      </c>
    </row>
    <row r="366" spans="1:39" x14ac:dyDescent="0.25">
      <c r="A366" s="1">
        <v>291</v>
      </c>
      <c r="B366" s="1">
        <v>46</v>
      </c>
      <c r="C366" s="1">
        <v>832746</v>
      </c>
      <c r="D366" s="2">
        <v>38820</v>
      </c>
      <c r="E366" s="1" t="s">
        <v>40</v>
      </c>
      <c r="F366" s="1" t="s">
        <v>92</v>
      </c>
      <c r="G366" s="1">
        <v>1000</v>
      </c>
      <c r="H366" s="1">
        <v>994.74</v>
      </c>
      <c r="I366" s="1">
        <v>0</v>
      </c>
      <c r="J366" s="1">
        <v>452701</v>
      </c>
      <c r="K366" s="1" t="s">
        <v>71</v>
      </c>
      <c r="L366" s="1" t="s">
        <v>132</v>
      </c>
      <c r="M366" s="1" t="s">
        <v>186</v>
      </c>
      <c r="N366" s="1" t="s">
        <v>174</v>
      </c>
      <c r="O366" s="1" t="s">
        <v>75</v>
      </c>
      <c r="P366" s="1">
        <v>0</v>
      </c>
      <c r="Q366" s="1">
        <v>-55300</v>
      </c>
      <c r="R366" s="2">
        <v>42029</v>
      </c>
      <c r="S366" s="1" t="s">
        <v>139</v>
      </c>
      <c r="T366" s="1" t="s">
        <v>63</v>
      </c>
      <c r="U366" s="1" t="s">
        <v>64</v>
      </c>
      <c r="V366" s="1" t="s">
        <v>50</v>
      </c>
      <c r="W366" s="1" t="s">
        <v>51</v>
      </c>
      <c r="X366" s="1" t="s">
        <v>123</v>
      </c>
      <c r="Y366" s="1" t="s">
        <v>544</v>
      </c>
      <c r="Z366" s="1">
        <v>8</v>
      </c>
      <c r="AA366" s="1">
        <v>1</v>
      </c>
      <c r="AB366" s="1" t="s">
        <v>80</v>
      </c>
      <c r="AC366" s="1">
        <v>2</v>
      </c>
      <c r="AD366" s="1">
        <v>2</v>
      </c>
      <c r="AE366" s="1" t="s">
        <v>54</v>
      </c>
      <c r="AF366" s="1">
        <v>5580</v>
      </c>
      <c r="AG366" s="1">
        <v>620</v>
      </c>
      <c r="AH366" s="1">
        <v>620</v>
      </c>
      <c r="AI366" s="1">
        <v>4340</v>
      </c>
      <c r="AJ366" s="1" t="s">
        <v>215</v>
      </c>
      <c r="AK366" s="1" t="s">
        <v>216</v>
      </c>
      <c r="AL366" s="1">
        <v>2005</v>
      </c>
      <c r="AM366" s="1" t="s">
        <v>57</v>
      </c>
    </row>
    <row r="367" spans="1:39" x14ac:dyDescent="0.25">
      <c r="A367" s="1">
        <v>162</v>
      </c>
      <c r="B367" s="1">
        <v>31</v>
      </c>
      <c r="C367" s="1">
        <v>386690</v>
      </c>
      <c r="D367" s="2">
        <v>38769</v>
      </c>
      <c r="E367" s="1" t="s">
        <v>58</v>
      </c>
      <c r="F367" s="1" t="s">
        <v>70</v>
      </c>
      <c r="G367" s="1">
        <v>1000</v>
      </c>
      <c r="H367" s="1">
        <v>1050.24</v>
      </c>
      <c r="I367" s="1">
        <v>0</v>
      </c>
      <c r="J367" s="1">
        <v>456789</v>
      </c>
      <c r="K367" s="1" t="s">
        <v>71</v>
      </c>
      <c r="L367" s="1" t="s">
        <v>125</v>
      </c>
      <c r="M367" s="1" t="s">
        <v>186</v>
      </c>
      <c r="N367" s="1" t="s">
        <v>169</v>
      </c>
      <c r="O367" s="1" t="s">
        <v>120</v>
      </c>
      <c r="P367" s="1">
        <v>30700</v>
      </c>
      <c r="Q367" s="1">
        <v>0</v>
      </c>
      <c r="R367" s="2">
        <v>42061</v>
      </c>
      <c r="S367" s="1" t="s">
        <v>139</v>
      </c>
      <c r="T367" s="1" t="s">
        <v>63</v>
      </c>
      <c r="U367" s="1" t="s">
        <v>64</v>
      </c>
      <c r="V367" s="1" t="s">
        <v>94</v>
      </c>
      <c r="W367" s="1" t="s">
        <v>122</v>
      </c>
      <c r="X367" s="1" t="s">
        <v>88</v>
      </c>
      <c r="Y367" s="1" t="s">
        <v>545</v>
      </c>
      <c r="Z367" s="1">
        <v>7</v>
      </c>
      <c r="AA367" s="1">
        <v>1</v>
      </c>
      <c r="AB367" s="1" t="s">
        <v>63</v>
      </c>
      <c r="AC367" s="1">
        <v>0</v>
      </c>
      <c r="AD367" s="1">
        <v>0</v>
      </c>
      <c r="AE367" s="1" t="s">
        <v>80</v>
      </c>
      <c r="AF367" s="1">
        <v>3600</v>
      </c>
      <c r="AG367" s="1">
        <v>360</v>
      </c>
      <c r="AH367" s="1">
        <v>720</v>
      </c>
      <c r="AI367" s="1">
        <v>2520</v>
      </c>
      <c r="AJ367" s="1" t="s">
        <v>188</v>
      </c>
      <c r="AK367" s="1" t="s">
        <v>204</v>
      </c>
      <c r="AL367" s="1">
        <v>2013</v>
      </c>
      <c r="AM367" s="1" t="s">
        <v>57</v>
      </c>
    </row>
    <row r="368" spans="1:39" x14ac:dyDescent="0.25">
      <c r="A368" s="1">
        <v>154</v>
      </c>
      <c r="B368" s="1">
        <v>36</v>
      </c>
      <c r="C368" s="1">
        <v>979285</v>
      </c>
      <c r="D368" s="2">
        <v>37972</v>
      </c>
      <c r="E368" s="1" t="s">
        <v>84</v>
      </c>
      <c r="F368" s="1" t="s">
        <v>41</v>
      </c>
      <c r="G368" s="1">
        <v>2000</v>
      </c>
      <c r="H368" s="1">
        <v>1313.51</v>
      </c>
      <c r="I368" s="1">
        <v>7000000</v>
      </c>
      <c r="J368" s="1">
        <v>600904</v>
      </c>
      <c r="K368" s="1" t="s">
        <v>71</v>
      </c>
      <c r="L368" s="1" t="s">
        <v>125</v>
      </c>
      <c r="M368" s="1" t="s">
        <v>126</v>
      </c>
      <c r="N368" s="1" t="s">
        <v>127</v>
      </c>
      <c r="O368" s="1" t="s">
        <v>75</v>
      </c>
      <c r="P368" s="1">
        <v>68500</v>
      </c>
      <c r="Q368" s="1">
        <v>0</v>
      </c>
      <c r="R368" s="2">
        <v>42038</v>
      </c>
      <c r="S368" s="1" t="s">
        <v>62</v>
      </c>
      <c r="T368" s="1" t="s">
        <v>63</v>
      </c>
      <c r="U368" s="1" t="s">
        <v>213</v>
      </c>
      <c r="V368" s="1" t="s">
        <v>94</v>
      </c>
      <c r="W368" s="1" t="s">
        <v>51</v>
      </c>
      <c r="X368" s="1" t="s">
        <v>157</v>
      </c>
      <c r="Y368" s="1" t="s">
        <v>546</v>
      </c>
      <c r="Z368" s="1">
        <v>9</v>
      </c>
      <c r="AA368" s="1">
        <v>1</v>
      </c>
      <c r="AB368" s="1" t="s">
        <v>63</v>
      </c>
      <c r="AC368" s="1">
        <v>2</v>
      </c>
      <c r="AD368" s="1">
        <v>0</v>
      </c>
      <c r="AE368" s="1" t="s">
        <v>63</v>
      </c>
      <c r="AF368" s="1">
        <v>2800</v>
      </c>
      <c r="AG368" s="1">
        <v>280</v>
      </c>
      <c r="AH368" s="1">
        <v>280</v>
      </c>
      <c r="AI368" s="1">
        <v>2240</v>
      </c>
      <c r="AJ368" s="1" t="s">
        <v>215</v>
      </c>
      <c r="AK368" s="1" t="s">
        <v>216</v>
      </c>
      <c r="AL368" s="1">
        <v>2015</v>
      </c>
      <c r="AM368" s="1" t="s">
        <v>83</v>
      </c>
    </row>
    <row r="369" spans="1:39" x14ac:dyDescent="0.25">
      <c r="A369" s="1">
        <v>289</v>
      </c>
      <c r="B369" s="1">
        <v>47</v>
      </c>
      <c r="C369" s="1">
        <v>594722</v>
      </c>
      <c r="D369" s="2">
        <v>36372</v>
      </c>
      <c r="E369" s="1" t="s">
        <v>40</v>
      </c>
      <c r="F369" s="1" t="s">
        <v>92</v>
      </c>
      <c r="G369" s="1">
        <v>2000</v>
      </c>
      <c r="H369" s="1">
        <v>1102.29</v>
      </c>
      <c r="I369" s="1">
        <v>0</v>
      </c>
      <c r="J369" s="1">
        <v>450889</v>
      </c>
      <c r="K369" s="1" t="s">
        <v>71</v>
      </c>
      <c r="L369" s="1" t="s">
        <v>93</v>
      </c>
      <c r="M369" s="1" t="s">
        <v>186</v>
      </c>
      <c r="N369" s="1" t="s">
        <v>150</v>
      </c>
      <c r="O369" s="1" t="s">
        <v>75</v>
      </c>
      <c r="P369" s="1">
        <v>73000</v>
      </c>
      <c r="Q369" s="1">
        <v>-37900</v>
      </c>
      <c r="R369" s="2">
        <v>42035</v>
      </c>
      <c r="S369" s="1" t="s">
        <v>47</v>
      </c>
      <c r="T369" s="1" t="s">
        <v>87</v>
      </c>
      <c r="U369" s="1" t="s">
        <v>64</v>
      </c>
      <c r="V369" s="1" t="s">
        <v>137</v>
      </c>
      <c r="W369" s="1" t="s">
        <v>65</v>
      </c>
      <c r="X369" s="1" t="s">
        <v>128</v>
      </c>
      <c r="Y369" s="1" t="s">
        <v>547</v>
      </c>
      <c r="Z369" s="1">
        <v>15</v>
      </c>
      <c r="AA369" s="1">
        <v>1</v>
      </c>
      <c r="AB369" s="1" t="s">
        <v>80</v>
      </c>
      <c r="AC369" s="1">
        <v>1</v>
      </c>
      <c r="AD369" s="1">
        <v>0</v>
      </c>
      <c r="AE369" s="1" t="s">
        <v>54</v>
      </c>
      <c r="AF369" s="1">
        <v>54000</v>
      </c>
      <c r="AG369" s="1">
        <v>6000</v>
      </c>
      <c r="AH369" s="1">
        <v>6000</v>
      </c>
      <c r="AI369" s="1">
        <v>42000</v>
      </c>
      <c r="AJ369" s="1" t="s">
        <v>116</v>
      </c>
      <c r="AK369" s="1" t="s">
        <v>141</v>
      </c>
      <c r="AL369" s="1">
        <v>1996</v>
      </c>
      <c r="AM369" s="1" t="s">
        <v>83</v>
      </c>
    </row>
    <row r="370" spans="1:39" x14ac:dyDescent="0.25">
      <c r="A370" s="1">
        <v>10</v>
      </c>
      <c r="B370" s="1">
        <v>19</v>
      </c>
      <c r="C370" s="1">
        <v>216738</v>
      </c>
      <c r="D370" s="2">
        <v>41856</v>
      </c>
      <c r="E370" s="1" t="s">
        <v>58</v>
      </c>
      <c r="F370" s="1" t="s">
        <v>41</v>
      </c>
      <c r="G370" s="1">
        <v>1000</v>
      </c>
      <c r="H370" s="1">
        <v>1185.78</v>
      </c>
      <c r="I370" s="1">
        <v>0</v>
      </c>
      <c r="J370" s="1">
        <v>478837</v>
      </c>
      <c r="K370" s="1" t="s">
        <v>71</v>
      </c>
      <c r="L370" s="1" t="s">
        <v>162</v>
      </c>
      <c r="M370" s="1" t="s">
        <v>44</v>
      </c>
      <c r="N370" s="1" t="s">
        <v>156</v>
      </c>
      <c r="O370" s="1" t="s">
        <v>120</v>
      </c>
      <c r="P370" s="1">
        <v>0</v>
      </c>
      <c r="Q370" s="1">
        <v>-60700</v>
      </c>
      <c r="R370" s="2">
        <v>42036</v>
      </c>
      <c r="S370" s="1" t="s">
        <v>47</v>
      </c>
      <c r="T370" s="1" t="s">
        <v>48</v>
      </c>
      <c r="U370" s="1" t="s">
        <v>64</v>
      </c>
      <c r="V370" s="1" t="s">
        <v>50</v>
      </c>
      <c r="W370" s="1" t="s">
        <v>122</v>
      </c>
      <c r="X370" s="1" t="s">
        <v>128</v>
      </c>
      <c r="Y370" s="1" t="s">
        <v>548</v>
      </c>
      <c r="Z370" s="1">
        <v>5</v>
      </c>
      <c r="AA370" s="1">
        <v>1</v>
      </c>
      <c r="AB370" s="1" t="s">
        <v>63</v>
      </c>
      <c r="AC370" s="1">
        <v>0</v>
      </c>
      <c r="AD370" s="1">
        <v>2</v>
      </c>
      <c r="AE370" s="1" t="s">
        <v>63</v>
      </c>
      <c r="AF370" s="1">
        <v>48950</v>
      </c>
      <c r="AG370" s="1">
        <v>4450</v>
      </c>
      <c r="AH370" s="1">
        <v>8900</v>
      </c>
      <c r="AI370" s="1">
        <v>35600</v>
      </c>
      <c r="AJ370" s="1" t="s">
        <v>96</v>
      </c>
      <c r="AK370" s="1" t="s">
        <v>159</v>
      </c>
      <c r="AL370" s="1">
        <v>2011</v>
      </c>
      <c r="AM370" s="1" t="s">
        <v>57</v>
      </c>
    </row>
    <row r="371" spans="1:39" x14ac:dyDescent="0.25">
      <c r="A371" s="1">
        <v>309</v>
      </c>
      <c r="B371" s="1">
        <v>47</v>
      </c>
      <c r="C371" s="1">
        <v>369048</v>
      </c>
      <c r="D371" s="2">
        <v>40699</v>
      </c>
      <c r="E371" s="1" t="s">
        <v>84</v>
      </c>
      <c r="F371" s="1" t="s">
        <v>92</v>
      </c>
      <c r="G371" s="1">
        <v>500</v>
      </c>
      <c r="H371" s="1">
        <v>1527.95</v>
      </c>
      <c r="I371" s="1">
        <v>0</v>
      </c>
      <c r="J371" s="1">
        <v>611322</v>
      </c>
      <c r="K371" s="1" t="s">
        <v>42</v>
      </c>
      <c r="L371" s="1" t="s">
        <v>72</v>
      </c>
      <c r="M371" s="1" t="s">
        <v>126</v>
      </c>
      <c r="N371" s="1" t="s">
        <v>150</v>
      </c>
      <c r="O371" s="1" t="s">
        <v>61</v>
      </c>
      <c r="P371" s="1">
        <v>69400</v>
      </c>
      <c r="Q371" s="1">
        <v>0</v>
      </c>
      <c r="R371" s="2">
        <v>42056</v>
      </c>
      <c r="S371" s="1" t="s">
        <v>76</v>
      </c>
      <c r="T371" s="1" t="s">
        <v>77</v>
      </c>
      <c r="U371" s="1" t="s">
        <v>49</v>
      </c>
      <c r="V371" s="1" t="s">
        <v>121</v>
      </c>
      <c r="W371" s="1" t="s">
        <v>114</v>
      </c>
      <c r="X371" s="1" t="s">
        <v>128</v>
      </c>
      <c r="Y371" s="1" t="s">
        <v>549</v>
      </c>
      <c r="Z371" s="1">
        <v>15</v>
      </c>
      <c r="AA371" s="1">
        <v>4</v>
      </c>
      <c r="AB371" s="1" t="s">
        <v>54</v>
      </c>
      <c r="AC371" s="1">
        <v>0</v>
      </c>
      <c r="AD371" s="1">
        <v>1</v>
      </c>
      <c r="AE371" s="1" t="s">
        <v>63</v>
      </c>
      <c r="AF371" s="1">
        <v>77800</v>
      </c>
      <c r="AG371" s="1">
        <v>15560</v>
      </c>
      <c r="AH371" s="1">
        <v>15560</v>
      </c>
      <c r="AI371" s="1">
        <v>46680</v>
      </c>
      <c r="AJ371" s="1" t="s">
        <v>81</v>
      </c>
      <c r="AK371" s="1" t="s">
        <v>82</v>
      </c>
      <c r="AL371" s="1">
        <v>2002</v>
      </c>
      <c r="AM371" s="1" t="s">
        <v>83</v>
      </c>
    </row>
    <row r="372" spans="1:39" x14ac:dyDescent="0.25">
      <c r="A372" s="1">
        <v>396</v>
      </c>
      <c r="B372" s="1">
        <v>57</v>
      </c>
      <c r="C372" s="1">
        <v>514424</v>
      </c>
      <c r="D372" s="2">
        <v>33888</v>
      </c>
      <c r="E372" s="1" t="s">
        <v>58</v>
      </c>
      <c r="F372" s="1" t="s">
        <v>70</v>
      </c>
      <c r="G372" s="1">
        <v>1000</v>
      </c>
      <c r="H372" s="1">
        <v>1366.39</v>
      </c>
      <c r="I372" s="1">
        <v>0</v>
      </c>
      <c r="J372" s="1">
        <v>438180</v>
      </c>
      <c r="K372" s="1" t="s">
        <v>42</v>
      </c>
      <c r="L372" s="1" t="s">
        <v>132</v>
      </c>
      <c r="M372" s="1" t="s">
        <v>136</v>
      </c>
      <c r="N372" s="1" t="s">
        <v>265</v>
      </c>
      <c r="O372" s="1" t="s">
        <v>61</v>
      </c>
      <c r="P372" s="1">
        <v>0</v>
      </c>
      <c r="Q372" s="1">
        <v>-22400</v>
      </c>
      <c r="R372" s="2">
        <v>42034</v>
      </c>
      <c r="S372" s="1" t="s">
        <v>76</v>
      </c>
      <c r="T372" s="1" t="s">
        <v>87</v>
      </c>
      <c r="U372" s="1" t="s">
        <v>49</v>
      </c>
      <c r="V372" s="1" t="s">
        <v>121</v>
      </c>
      <c r="W372" s="1" t="s">
        <v>122</v>
      </c>
      <c r="X372" s="1" t="s">
        <v>52</v>
      </c>
      <c r="Y372" s="1" t="s">
        <v>550</v>
      </c>
      <c r="Z372" s="1">
        <v>22</v>
      </c>
      <c r="AA372" s="1">
        <v>3</v>
      </c>
      <c r="AB372" s="1" t="s">
        <v>54</v>
      </c>
      <c r="AC372" s="1">
        <v>2</v>
      </c>
      <c r="AD372" s="1">
        <v>1</v>
      </c>
      <c r="AE372" s="1" t="s">
        <v>80</v>
      </c>
      <c r="AF372" s="1">
        <v>52560</v>
      </c>
      <c r="AG372" s="1">
        <v>11680</v>
      </c>
      <c r="AH372" s="1">
        <v>5840</v>
      </c>
      <c r="AI372" s="1">
        <v>35040</v>
      </c>
      <c r="AJ372" s="1" t="s">
        <v>55</v>
      </c>
      <c r="AK372" s="1">
        <v>93</v>
      </c>
      <c r="AL372" s="1">
        <v>1995</v>
      </c>
      <c r="AM372" s="1" t="s">
        <v>83</v>
      </c>
    </row>
    <row r="373" spans="1:39" x14ac:dyDescent="0.25">
      <c r="A373" s="1">
        <v>273</v>
      </c>
      <c r="B373" s="1">
        <v>41</v>
      </c>
      <c r="C373" s="1">
        <v>954191</v>
      </c>
      <c r="D373" s="2">
        <v>40226</v>
      </c>
      <c r="E373" s="1" t="s">
        <v>40</v>
      </c>
      <c r="F373" s="1" t="s">
        <v>92</v>
      </c>
      <c r="G373" s="1">
        <v>1000</v>
      </c>
      <c r="H373" s="1">
        <v>1403.9</v>
      </c>
      <c r="I373" s="1">
        <v>0</v>
      </c>
      <c r="J373" s="1">
        <v>449793</v>
      </c>
      <c r="K373" s="1" t="s">
        <v>71</v>
      </c>
      <c r="L373" s="1" t="s">
        <v>72</v>
      </c>
      <c r="M373" s="1" t="s">
        <v>190</v>
      </c>
      <c r="N373" s="1" t="s">
        <v>127</v>
      </c>
      <c r="O373" s="1" t="s">
        <v>75</v>
      </c>
      <c r="P373" s="1">
        <v>0</v>
      </c>
      <c r="Q373" s="1">
        <v>0</v>
      </c>
      <c r="R373" s="2">
        <v>42035</v>
      </c>
      <c r="S373" s="1" t="s">
        <v>76</v>
      </c>
      <c r="T373" s="1" t="s">
        <v>48</v>
      </c>
      <c r="U373" s="1" t="s">
        <v>108</v>
      </c>
      <c r="V373" s="1" t="s">
        <v>50</v>
      </c>
      <c r="W373" s="1" t="s">
        <v>65</v>
      </c>
      <c r="X373" s="1" t="s">
        <v>66</v>
      </c>
      <c r="Y373" s="1" t="s">
        <v>551</v>
      </c>
      <c r="Z373" s="1">
        <v>16</v>
      </c>
      <c r="AA373" s="1">
        <v>2</v>
      </c>
      <c r="AB373" s="1" t="s">
        <v>63</v>
      </c>
      <c r="AC373" s="1">
        <v>1</v>
      </c>
      <c r="AD373" s="1">
        <v>2</v>
      </c>
      <c r="AE373" s="1" t="s">
        <v>54</v>
      </c>
      <c r="AF373" s="1">
        <v>44110</v>
      </c>
      <c r="AG373" s="1">
        <v>4010</v>
      </c>
      <c r="AH373" s="1">
        <v>8020</v>
      </c>
      <c r="AI373" s="1">
        <v>32080</v>
      </c>
      <c r="AJ373" s="1" t="s">
        <v>210</v>
      </c>
      <c r="AK373" s="1" t="s">
        <v>232</v>
      </c>
      <c r="AL373" s="1">
        <v>2015</v>
      </c>
      <c r="AM373" s="1" t="s">
        <v>83</v>
      </c>
    </row>
    <row r="374" spans="1:39" x14ac:dyDescent="0.25">
      <c r="A374" s="1">
        <v>129</v>
      </c>
      <c r="B374" s="1">
        <v>30</v>
      </c>
      <c r="C374" s="1">
        <v>150181</v>
      </c>
      <c r="D374" s="2">
        <v>39208</v>
      </c>
      <c r="E374" s="1" t="s">
        <v>84</v>
      </c>
      <c r="F374" s="1" t="s">
        <v>92</v>
      </c>
      <c r="G374" s="1">
        <v>2000</v>
      </c>
      <c r="H374" s="1">
        <v>927.23</v>
      </c>
      <c r="I374" s="1">
        <v>0</v>
      </c>
      <c r="J374" s="1">
        <v>450730</v>
      </c>
      <c r="K374" s="1" t="s">
        <v>71</v>
      </c>
      <c r="L374" s="1" t="s">
        <v>72</v>
      </c>
      <c r="M374" s="1" t="s">
        <v>73</v>
      </c>
      <c r="N374" s="1" t="s">
        <v>182</v>
      </c>
      <c r="O374" s="1" t="s">
        <v>46</v>
      </c>
      <c r="P374" s="1">
        <v>51500</v>
      </c>
      <c r="Q374" s="1">
        <v>0</v>
      </c>
      <c r="R374" s="2">
        <v>42017</v>
      </c>
      <c r="S374" s="1" t="s">
        <v>47</v>
      </c>
      <c r="T374" s="1" t="s">
        <v>87</v>
      </c>
      <c r="U374" s="1" t="s">
        <v>108</v>
      </c>
      <c r="V374" s="1" t="s">
        <v>121</v>
      </c>
      <c r="W374" s="1" t="s">
        <v>51</v>
      </c>
      <c r="X374" s="1" t="s">
        <v>123</v>
      </c>
      <c r="Y374" s="1" t="s">
        <v>552</v>
      </c>
      <c r="Z374" s="1">
        <v>7</v>
      </c>
      <c r="AA374" s="1">
        <v>1</v>
      </c>
      <c r="AB374" s="1" t="s">
        <v>80</v>
      </c>
      <c r="AC374" s="1">
        <v>1</v>
      </c>
      <c r="AD374" s="1">
        <v>3</v>
      </c>
      <c r="AE374" s="1" t="s">
        <v>63</v>
      </c>
      <c r="AF374" s="1">
        <v>74360</v>
      </c>
      <c r="AG374" s="1">
        <v>13520</v>
      </c>
      <c r="AH374" s="1">
        <v>6760</v>
      </c>
      <c r="AI374" s="1">
        <v>54080</v>
      </c>
      <c r="AJ374" s="1" t="s">
        <v>154</v>
      </c>
      <c r="AK374" s="1" t="s">
        <v>168</v>
      </c>
      <c r="AL374" s="1">
        <v>2009</v>
      </c>
      <c r="AM374" s="1" t="s">
        <v>83</v>
      </c>
    </row>
    <row r="375" spans="1:39" x14ac:dyDescent="0.25">
      <c r="A375" s="1">
        <v>140</v>
      </c>
      <c r="B375" s="1">
        <v>31</v>
      </c>
      <c r="C375" s="1">
        <v>388671</v>
      </c>
      <c r="D375" s="2">
        <v>35551</v>
      </c>
      <c r="E375" s="1" t="s">
        <v>40</v>
      </c>
      <c r="F375" s="1" t="s">
        <v>41</v>
      </c>
      <c r="G375" s="1">
        <v>2000</v>
      </c>
      <c r="H375" s="1">
        <v>1554.86</v>
      </c>
      <c r="I375" s="1">
        <v>6000000</v>
      </c>
      <c r="J375" s="1">
        <v>608758</v>
      </c>
      <c r="K375" s="1" t="s">
        <v>71</v>
      </c>
      <c r="L375" s="1" t="s">
        <v>162</v>
      </c>
      <c r="M375" s="1" t="s">
        <v>85</v>
      </c>
      <c r="N375" s="1" t="s">
        <v>107</v>
      </c>
      <c r="O375" s="1" t="s">
        <v>120</v>
      </c>
      <c r="P375" s="1">
        <v>59000</v>
      </c>
      <c r="Q375" s="1">
        <v>0</v>
      </c>
      <c r="R375" s="2">
        <v>42051</v>
      </c>
      <c r="S375" s="1" t="s">
        <v>139</v>
      </c>
      <c r="T375" s="1" t="s">
        <v>63</v>
      </c>
      <c r="U375" s="1" t="s">
        <v>64</v>
      </c>
      <c r="V375" s="1" t="s">
        <v>94</v>
      </c>
      <c r="W375" s="1" t="s">
        <v>114</v>
      </c>
      <c r="X375" s="1" t="s">
        <v>88</v>
      </c>
      <c r="Y375" s="1" t="s">
        <v>553</v>
      </c>
      <c r="Z375" s="1">
        <v>2</v>
      </c>
      <c r="AA375" s="1">
        <v>1</v>
      </c>
      <c r="AB375" s="1" t="s">
        <v>54</v>
      </c>
      <c r="AC375" s="1">
        <v>1</v>
      </c>
      <c r="AD375" s="1">
        <v>2</v>
      </c>
      <c r="AE375" s="1" t="s">
        <v>63</v>
      </c>
      <c r="AF375" s="1">
        <v>6120</v>
      </c>
      <c r="AG375" s="1">
        <v>680</v>
      </c>
      <c r="AH375" s="1">
        <v>680</v>
      </c>
      <c r="AI375" s="1">
        <v>4760</v>
      </c>
      <c r="AJ375" s="1" t="s">
        <v>210</v>
      </c>
      <c r="AK375" s="1" t="s">
        <v>211</v>
      </c>
      <c r="AL375" s="1">
        <v>2002</v>
      </c>
      <c r="AM375" s="1" t="s">
        <v>57</v>
      </c>
    </row>
    <row r="376" spans="1:39" x14ac:dyDescent="0.25">
      <c r="A376" s="1">
        <v>419</v>
      </c>
      <c r="B376" s="1">
        <v>53</v>
      </c>
      <c r="C376" s="1">
        <v>457244</v>
      </c>
      <c r="D376" s="2">
        <v>35823</v>
      </c>
      <c r="E376" s="1" t="s">
        <v>84</v>
      </c>
      <c r="F376" s="1" t="s">
        <v>92</v>
      </c>
      <c r="G376" s="1">
        <v>2000</v>
      </c>
      <c r="H376" s="1">
        <v>736.07</v>
      </c>
      <c r="I376" s="1">
        <v>6000000</v>
      </c>
      <c r="J376" s="1">
        <v>445339</v>
      </c>
      <c r="K376" s="1" t="s">
        <v>42</v>
      </c>
      <c r="L376" s="1" t="s">
        <v>142</v>
      </c>
      <c r="M376" s="1" t="s">
        <v>146</v>
      </c>
      <c r="N376" s="1" t="s">
        <v>169</v>
      </c>
      <c r="O376" s="1" t="s">
        <v>86</v>
      </c>
      <c r="P376" s="1">
        <v>45700</v>
      </c>
      <c r="Q376" s="1">
        <v>0</v>
      </c>
      <c r="R376" s="2">
        <v>42039</v>
      </c>
      <c r="S376" s="1" t="s">
        <v>76</v>
      </c>
      <c r="T376" s="1" t="s">
        <v>48</v>
      </c>
      <c r="U376" s="1" t="s">
        <v>64</v>
      </c>
      <c r="V376" s="1" t="s">
        <v>50</v>
      </c>
      <c r="W376" s="1" t="s">
        <v>51</v>
      </c>
      <c r="X376" s="1" t="s">
        <v>128</v>
      </c>
      <c r="Y376" s="1" t="s">
        <v>554</v>
      </c>
      <c r="Z376" s="1">
        <v>17</v>
      </c>
      <c r="AA376" s="1">
        <v>4</v>
      </c>
      <c r="AB376" s="1" t="s">
        <v>63</v>
      </c>
      <c r="AC376" s="1">
        <v>0</v>
      </c>
      <c r="AD376" s="1">
        <v>0</v>
      </c>
      <c r="AE376" s="1" t="s">
        <v>54</v>
      </c>
      <c r="AF376" s="1">
        <v>62280</v>
      </c>
      <c r="AG376" s="1">
        <v>5190</v>
      </c>
      <c r="AH376" s="1">
        <v>10380</v>
      </c>
      <c r="AI376" s="1">
        <v>46710</v>
      </c>
      <c r="AJ376" s="1" t="s">
        <v>154</v>
      </c>
      <c r="AK376" s="1" t="s">
        <v>168</v>
      </c>
      <c r="AL376" s="1">
        <v>2012</v>
      </c>
      <c r="AM376" s="1" t="s">
        <v>83</v>
      </c>
    </row>
    <row r="377" spans="1:39" x14ac:dyDescent="0.25">
      <c r="A377" s="1">
        <v>315</v>
      </c>
      <c r="B377" s="1">
        <v>44</v>
      </c>
      <c r="C377" s="1">
        <v>206667</v>
      </c>
      <c r="D377" s="2">
        <v>34094</v>
      </c>
      <c r="E377" s="1" t="s">
        <v>84</v>
      </c>
      <c r="F377" s="1" t="s">
        <v>41</v>
      </c>
      <c r="G377" s="1">
        <v>1000</v>
      </c>
      <c r="H377" s="1">
        <v>974.16</v>
      </c>
      <c r="I377" s="1">
        <v>6000000</v>
      </c>
      <c r="J377" s="1">
        <v>438328</v>
      </c>
      <c r="K377" s="1" t="s">
        <v>71</v>
      </c>
      <c r="L377" s="1" t="s">
        <v>125</v>
      </c>
      <c r="M377" s="1" t="s">
        <v>73</v>
      </c>
      <c r="N377" s="1" t="s">
        <v>60</v>
      </c>
      <c r="O377" s="1" t="s">
        <v>61</v>
      </c>
      <c r="P377" s="1">
        <v>0</v>
      </c>
      <c r="Q377" s="1">
        <v>-56800</v>
      </c>
      <c r="R377" s="2">
        <v>42042</v>
      </c>
      <c r="S377" s="1" t="s">
        <v>76</v>
      </c>
      <c r="T377" s="1" t="s">
        <v>87</v>
      </c>
      <c r="U377" s="1" t="s">
        <v>108</v>
      </c>
      <c r="V377" s="1" t="s">
        <v>121</v>
      </c>
      <c r="W377" s="1" t="s">
        <v>78</v>
      </c>
      <c r="X377" s="1" t="s">
        <v>103</v>
      </c>
      <c r="Y377" s="1" t="s">
        <v>555</v>
      </c>
      <c r="Z377" s="1">
        <v>12</v>
      </c>
      <c r="AA377" s="1">
        <v>3</v>
      </c>
      <c r="AB377" s="1" t="s">
        <v>63</v>
      </c>
      <c r="AC377" s="1">
        <v>1</v>
      </c>
      <c r="AD377" s="1">
        <v>0</v>
      </c>
      <c r="AE377" s="1" t="s">
        <v>54</v>
      </c>
      <c r="AF377" s="1">
        <v>26730</v>
      </c>
      <c r="AG377" s="1">
        <v>4860</v>
      </c>
      <c r="AH377" s="1">
        <v>4860</v>
      </c>
      <c r="AI377" s="1">
        <v>17010</v>
      </c>
      <c r="AJ377" s="1" t="s">
        <v>215</v>
      </c>
      <c r="AK377" s="1" t="s">
        <v>259</v>
      </c>
      <c r="AL377" s="1">
        <v>2006</v>
      </c>
      <c r="AM377" s="1" t="s">
        <v>83</v>
      </c>
    </row>
    <row r="378" spans="1:39" x14ac:dyDescent="0.25">
      <c r="A378" s="1">
        <v>72</v>
      </c>
      <c r="B378" s="1">
        <v>29</v>
      </c>
      <c r="C378" s="1">
        <v>745200</v>
      </c>
      <c r="D378" s="2">
        <v>34552</v>
      </c>
      <c r="E378" s="1" t="s">
        <v>40</v>
      </c>
      <c r="F378" s="1" t="s">
        <v>92</v>
      </c>
      <c r="G378" s="1">
        <v>500</v>
      </c>
      <c r="H378" s="1">
        <v>973.8</v>
      </c>
      <c r="I378" s="1">
        <v>0</v>
      </c>
      <c r="J378" s="1">
        <v>479913</v>
      </c>
      <c r="K378" s="1" t="s">
        <v>71</v>
      </c>
      <c r="L378" s="1" t="s">
        <v>93</v>
      </c>
      <c r="M378" s="1" t="s">
        <v>44</v>
      </c>
      <c r="N378" s="1" t="s">
        <v>265</v>
      </c>
      <c r="O378" s="1" t="s">
        <v>75</v>
      </c>
      <c r="P378" s="1">
        <v>0</v>
      </c>
      <c r="Q378" s="1">
        <v>-85900</v>
      </c>
      <c r="R378" s="2">
        <v>42020</v>
      </c>
      <c r="S378" s="1" t="s">
        <v>47</v>
      </c>
      <c r="T378" s="1" t="s">
        <v>77</v>
      </c>
      <c r="U378" s="1" t="s">
        <v>49</v>
      </c>
      <c r="V378" s="1" t="s">
        <v>137</v>
      </c>
      <c r="W378" s="1" t="s">
        <v>114</v>
      </c>
      <c r="X378" s="1" t="s">
        <v>88</v>
      </c>
      <c r="Y378" s="1" t="s">
        <v>556</v>
      </c>
      <c r="Z378" s="1">
        <v>9</v>
      </c>
      <c r="AA378" s="1">
        <v>1</v>
      </c>
      <c r="AB378" s="1" t="s">
        <v>63</v>
      </c>
      <c r="AC378" s="1">
        <v>1</v>
      </c>
      <c r="AD378" s="1">
        <v>0</v>
      </c>
      <c r="AE378" s="1" t="s">
        <v>80</v>
      </c>
      <c r="AF378" s="1">
        <v>66200</v>
      </c>
      <c r="AG378" s="1">
        <v>6620</v>
      </c>
      <c r="AH378" s="1">
        <v>6620</v>
      </c>
      <c r="AI378" s="1">
        <v>52960</v>
      </c>
      <c r="AJ378" s="1" t="s">
        <v>81</v>
      </c>
      <c r="AK378" s="1" t="s">
        <v>145</v>
      </c>
      <c r="AL378" s="1">
        <v>2013</v>
      </c>
      <c r="AM378" s="1" t="s">
        <v>83</v>
      </c>
    </row>
    <row r="379" spans="1:39" x14ac:dyDescent="0.25">
      <c r="A379" s="1">
        <v>32</v>
      </c>
      <c r="B379" s="1">
        <v>26</v>
      </c>
      <c r="C379" s="1">
        <v>412703</v>
      </c>
      <c r="D379" s="2">
        <v>41957</v>
      </c>
      <c r="E379" s="1" t="s">
        <v>40</v>
      </c>
      <c r="F379" s="1" t="s">
        <v>70</v>
      </c>
      <c r="G379" s="1">
        <v>2000</v>
      </c>
      <c r="H379" s="1">
        <v>1260.32</v>
      </c>
      <c r="I379" s="1">
        <v>6000000</v>
      </c>
      <c r="J379" s="1">
        <v>460760</v>
      </c>
      <c r="K379" s="1" t="s">
        <v>42</v>
      </c>
      <c r="L379" s="1" t="s">
        <v>162</v>
      </c>
      <c r="M379" s="1" t="s">
        <v>112</v>
      </c>
      <c r="N379" s="1" t="s">
        <v>174</v>
      </c>
      <c r="O379" s="1" t="s">
        <v>143</v>
      </c>
      <c r="P379" s="1">
        <v>0</v>
      </c>
      <c r="Q379" s="1">
        <v>-79800</v>
      </c>
      <c r="R379" s="2">
        <v>42063</v>
      </c>
      <c r="S379" s="1" t="s">
        <v>47</v>
      </c>
      <c r="T379" s="1" t="s">
        <v>48</v>
      </c>
      <c r="U379" s="1" t="s">
        <v>108</v>
      </c>
      <c r="V379" s="1" t="s">
        <v>100</v>
      </c>
      <c r="W379" s="1" t="s">
        <v>65</v>
      </c>
      <c r="X379" s="1" t="s">
        <v>157</v>
      </c>
      <c r="Y379" s="1" t="s">
        <v>557</v>
      </c>
      <c r="Z379" s="1">
        <v>16</v>
      </c>
      <c r="AA379" s="1">
        <v>1</v>
      </c>
      <c r="AB379" s="1" t="s">
        <v>63</v>
      </c>
      <c r="AC379" s="1">
        <v>1</v>
      </c>
      <c r="AD379" s="1">
        <v>2</v>
      </c>
      <c r="AE379" s="1" t="s">
        <v>63</v>
      </c>
      <c r="AF379" s="1">
        <v>45500</v>
      </c>
      <c r="AG379" s="1">
        <v>9100</v>
      </c>
      <c r="AH379" s="1">
        <v>4550</v>
      </c>
      <c r="AI379" s="1">
        <v>31850</v>
      </c>
      <c r="AJ379" s="1" t="s">
        <v>116</v>
      </c>
      <c r="AK379" s="1" t="s">
        <v>184</v>
      </c>
      <c r="AL379" s="1">
        <v>2009</v>
      </c>
      <c r="AM379" s="1" t="s">
        <v>83</v>
      </c>
    </row>
    <row r="380" spans="1:39" x14ac:dyDescent="0.25">
      <c r="A380" s="1">
        <v>230</v>
      </c>
      <c r="B380" s="1">
        <v>41</v>
      </c>
      <c r="C380" s="1">
        <v>736771</v>
      </c>
      <c r="D380" s="2">
        <v>33586</v>
      </c>
      <c r="E380" s="1" t="s">
        <v>58</v>
      </c>
      <c r="F380" s="1" t="s">
        <v>70</v>
      </c>
      <c r="G380" s="1">
        <v>1000</v>
      </c>
      <c r="H380" s="1">
        <v>1464.03</v>
      </c>
      <c r="I380" s="1">
        <v>0</v>
      </c>
      <c r="J380" s="1">
        <v>444797</v>
      </c>
      <c r="K380" s="1" t="s">
        <v>42</v>
      </c>
      <c r="L380" s="1" t="s">
        <v>162</v>
      </c>
      <c r="M380" s="1" t="s">
        <v>146</v>
      </c>
      <c r="N380" s="1" t="s">
        <v>45</v>
      </c>
      <c r="O380" s="1" t="s">
        <v>75</v>
      </c>
      <c r="P380" s="1">
        <v>0</v>
      </c>
      <c r="Q380" s="1">
        <v>0</v>
      </c>
      <c r="R380" s="2">
        <v>42043</v>
      </c>
      <c r="S380" s="1" t="s">
        <v>76</v>
      </c>
      <c r="T380" s="1" t="s">
        <v>48</v>
      </c>
      <c r="U380" s="1" t="s">
        <v>64</v>
      </c>
      <c r="V380" s="1" t="s">
        <v>137</v>
      </c>
      <c r="W380" s="1" t="s">
        <v>78</v>
      </c>
      <c r="X380" s="1" t="s">
        <v>103</v>
      </c>
      <c r="Y380" s="1" t="s">
        <v>558</v>
      </c>
      <c r="Z380" s="1">
        <v>19</v>
      </c>
      <c r="AA380" s="1">
        <v>3</v>
      </c>
      <c r="AB380" s="1" t="s">
        <v>63</v>
      </c>
      <c r="AC380" s="1">
        <v>2</v>
      </c>
      <c r="AD380" s="1">
        <v>0</v>
      </c>
      <c r="AE380" s="1" t="s">
        <v>63</v>
      </c>
      <c r="AF380" s="1">
        <v>53040</v>
      </c>
      <c r="AG380" s="1">
        <v>4420</v>
      </c>
      <c r="AH380" s="1">
        <v>4420</v>
      </c>
      <c r="AI380" s="1">
        <v>44200</v>
      </c>
      <c r="AJ380" s="1" t="s">
        <v>110</v>
      </c>
      <c r="AK380" s="1" t="s">
        <v>135</v>
      </c>
      <c r="AL380" s="1">
        <v>2006</v>
      </c>
      <c r="AM380" s="1" t="s">
        <v>83</v>
      </c>
    </row>
    <row r="381" spans="1:39" x14ac:dyDescent="0.25">
      <c r="A381" s="1">
        <v>157</v>
      </c>
      <c r="B381" s="1">
        <v>32</v>
      </c>
      <c r="C381" s="1">
        <v>347984</v>
      </c>
      <c r="D381" s="2">
        <v>40107</v>
      </c>
      <c r="E381" s="1" t="s">
        <v>40</v>
      </c>
      <c r="F381" s="1" t="s">
        <v>70</v>
      </c>
      <c r="G381" s="1">
        <v>2000</v>
      </c>
      <c r="H381" s="1">
        <v>617.11</v>
      </c>
      <c r="I381" s="1">
        <v>0</v>
      </c>
      <c r="J381" s="1">
        <v>436711</v>
      </c>
      <c r="K381" s="1" t="s">
        <v>42</v>
      </c>
      <c r="L381" s="1" t="s">
        <v>142</v>
      </c>
      <c r="M381" s="1" t="s">
        <v>112</v>
      </c>
      <c r="N381" s="1" t="s">
        <v>60</v>
      </c>
      <c r="O381" s="1" t="s">
        <v>61</v>
      </c>
      <c r="P381" s="1">
        <v>0</v>
      </c>
      <c r="Q381" s="1">
        <v>-54100</v>
      </c>
      <c r="R381" s="2">
        <v>42006</v>
      </c>
      <c r="S381" s="1" t="s">
        <v>76</v>
      </c>
      <c r="T381" s="1" t="s">
        <v>87</v>
      </c>
      <c r="U381" s="1" t="s">
        <v>49</v>
      </c>
      <c r="V381" s="1" t="s">
        <v>121</v>
      </c>
      <c r="W381" s="1" t="s">
        <v>65</v>
      </c>
      <c r="X381" s="1" t="s">
        <v>52</v>
      </c>
      <c r="Y381" s="1" t="s">
        <v>559</v>
      </c>
      <c r="Z381" s="1">
        <v>14</v>
      </c>
      <c r="AA381" s="1">
        <v>3</v>
      </c>
      <c r="AB381" s="1" t="s">
        <v>63</v>
      </c>
      <c r="AC381" s="1">
        <v>1</v>
      </c>
      <c r="AD381" s="1">
        <v>2</v>
      </c>
      <c r="AE381" s="1" t="s">
        <v>80</v>
      </c>
      <c r="AF381" s="1">
        <v>50800</v>
      </c>
      <c r="AG381" s="1">
        <v>10160</v>
      </c>
      <c r="AH381" s="1">
        <v>5080</v>
      </c>
      <c r="AI381" s="1">
        <v>35560</v>
      </c>
      <c r="AJ381" s="1" t="s">
        <v>68</v>
      </c>
      <c r="AK381" s="1" t="s">
        <v>69</v>
      </c>
      <c r="AL381" s="1">
        <v>2013</v>
      </c>
      <c r="AM381" s="1" t="s">
        <v>57</v>
      </c>
    </row>
    <row r="382" spans="1:39" x14ac:dyDescent="0.25">
      <c r="A382" s="1">
        <v>265</v>
      </c>
      <c r="B382" s="1">
        <v>41</v>
      </c>
      <c r="C382" s="1">
        <v>626074</v>
      </c>
      <c r="D382" s="2">
        <v>35702</v>
      </c>
      <c r="E382" s="1" t="s">
        <v>58</v>
      </c>
      <c r="F382" s="1" t="s">
        <v>41</v>
      </c>
      <c r="G382" s="1">
        <v>2000</v>
      </c>
      <c r="H382" s="1">
        <v>1724.46</v>
      </c>
      <c r="I382" s="1">
        <v>6000000</v>
      </c>
      <c r="J382" s="1">
        <v>432491</v>
      </c>
      <c r="K382" s="1" t="s">
        <v>71</v>
      </c>
      <c r="L382" s="1" t="s">
        <v>93</v>
      </c>
      <c r="M382" s="1" t="s">
        <v>44</v>
      </c>
      <c r="N382" s="1" t="s">
        <v>45</v>
      </c>
      <c r="O382" s="1" t="s">
        <v>75</v>
      </c>
      <c r="P382" s="1">
        <v>81800</v>
      </c>
      <c r="Q382" s="1">
        <v>0</v>
      </c>
      <c r="R382" s="2">
        <v>42017</v>
      </c>
      <c r="S382" s="1" t="s">
        <v>76</v>
      </c>
      <c r="T382" s="1" t="s">
        <v>48</v>
      </c>
      <c r="U382" s="1" t="s">
        <v>108</v>
      </c>
      <c r="V382" s="1" t="s">
        <v>50</v>
      </c>
      <c r="W382" s="1" t="s">
        <v>51</v>
      </c>
      <c r="X382" s="1" t="s">
        <v>128</v>
      </c>
      <c r="Y382" s="1" t="s">
        <v>560</v>
      </c>
      <c r="Z382" s="1">
        <v>18</v>
      </c>
      <c r="AA382" s="1">
        <v>3</v>
      </c>
      <c r="AB382" s="1" t="s">
        <v>63</v>
      </c>
      <c r="AC382" s="1">
        <v>1</v>
      </c>
      <c r="AD382" s="1">
        <v>3</v>
      </c>
      <c r="AE382" s="1" t="s">
        <v>63</v>
      </c>
      <c r="AF382" s="1">
        <v>44200</v>
      </c>
      <c r="AG382" s="1">
        <v>4420</v>
      </c>
      <c r="AH382" s="1">
        <v>4420</v>
      </c>
      <c r="AI382" s="1">
        <v>35360</v>
      </c>
      <c r="AJ382" s="1" t="s">
        <v>110</v>
      </c>
      <c r="AK382" s="1" t="s">
        <v>111</v>
      </c>
      <c r="AL382" s="1">
        <v>2014</v>
      </c>
      <c r="AM382" s="1" t="s">
        <v>83</v>
      </c>
    </row>
    <row r="383" spans="1:39" x14ac:dyDescent="0.25">
      <c r="A383" s="1">
        <v>47</v>
      </c>
      <c r="B383" s="1">
        <v>34</v>
      </c>
      <c r="C383" s="1">
        <v>218109</v>
      </c>
      <c r="D383" s="2">
        <v>37986</v>
      </c>
      <c r="E383" s="1" t="s">
        <v>84</v>
      </c>
      <c r="F383" s="1" t="s">
        <v>92</v>
      </c>
      <c r="G383" s="1">
        <v>500</v>
      </c>
      <c r="H383" s="1">
        <v>1161.31</v>
      </c>
      <c r="I383" s="1">
        <v>0</v>
      </c>
      <c r="J383" s="1">
        <v>617527</v>
      </c>
      <c r="K383" s="1" t="s">
        <v>71</v>
      </c>
      <c r="L383" s="1" t="s">
        <v>72</v>
      </c>
      <c r="M383" s="1" t="s">
        <v>126</v>
      </c>
      <c r="N383" s="1" t="s">
        <v>107</v>
      </c>
      <c r="O383" s="1" t="s">
        <v>61</v>
      </c>
      <c r="P383" s="1">
        <v>64800</v>
      </c>
      <c r="Q383" s="1">
        <v>-24300</v>
      </c>
      <c r="R383" s="2">
        <v>42011</v>
      </c>
      <c r="S383" s="1" t="s">
        <v>47</v>
      </c>
      <c r="T383" s="1" t="s">
        <v>87</v>
      </c>
      <c r="U383" s="1" t="s">
        <v>64</v>
      </c>
      <c r="V383" s="1" t="s">
        <v>50</v>
      </c>
      <c r="W383" s="1" t="s">
        <v>51</v>
      </c>
      <c r="X383" s="1" t="s">
        <v>103</v>
      </c>
      <c r="Y383" s="1" t="s">
        <v>561</v>
      </c>
      <c r="Z383" s="1">
        <v>23</v>
      </c>
      <c r="AA383" s="1">
        <v>1</v>
      </c>
      <c r="AB383" s="1" t="s">
        <v>54</v>
      </c>
      <c r="AC383" s="1">
        <v>1</v>
      </c>
      <c r="AD383" s="1">
        <v>3</v>
      </c>
      <c r="AE383" s="1" t="s">
        <v>63</v>
      </c>
      <c r="AG383" s="1">
        <v>11440</v>
      </c>
      <c r="AH383" s="1">
        <v>5720</v>
      </c>
      <c r="AI383" s="1">
        <v>45760</v>
      </c>
      <c r="AJ383" s="1" t="s">
        <v>90</v>
      </c>
      <c r="AK383" s="1" t="s">
        <v>246</v>
      </c>
      <c r="AL383" s="1">
        <v>2012</v>
      </c>
      <c r="AM383" s="1" t="s">
        <v>83</v>
      </c>
    </row>
    <row r="384" spans="1:39" x14ac:dyDescent="0.25">
      <c r="A384" s="1">
        <v>113</v>
      </c>
      <c r="B384" s="1">
        <v>29</v>
      </c>
      <c r="C384" s="1">
        <v>999435</v>
      </c>
      <c r="D384" s="2">
        <v>39448</v>
      </c>
      <c r="E384" s="1" t="s">
        <v>40</v>
      </c>
      <c r="F384" s="1" t="s">
        <v>41</v>
      </c>
      <c r="G384" s="1">
        <v>2000</v>
      </c>
      <c r="H384" s="1">
        <v>1091.73</v>
      </c>
      <c r="I384" s="1">
        <v>0</v>
      </c>
      <c r="J384" s="1">
        <v>601213</v>
      </c>
      <c r="K384" s="1" t="s">
        <v>42</v>
      </c>
      <c r="L384" s="1" t="s">
        <v>72</v>
      </c>
      <c r="M384" s="1" t="s">
        <v>126</v>
      </c>
      <c r="N384" s="1" t="s">
        <v>113</v>
      </c>
      <c r="O384" s="1" t="s">
        <v>143</v>
      </c>
      <c r="P384" s="1">
        <v>36100</v>
      </c>
      <c r="Q384" s="1">
        <v>-42300</v>
      </c>
      <c r="R384" s="2">
        <v>42009</v>
      </c>
      <c r="S384" s="1" t="s">
        <v>76</v>
      </c>
      <c r="T384" s="1" t="s">
        <v>77</v>
      </c>
      <c r="U384" s="1" t="s">
        <v>64</v>
      </c>
      <c r="V384" s="1" t="s">
        <v>121</v>
      </c>
      <c r="W384" s="1" t="s">
        <v>78</v>
      </c>
      <c r="X384" s="1" t="s">
        <v>103</v>
      </c>
      <c r="Y384" s="1" t="s">
        <v>562</v>
      </c>
      <c r="Z384" s="1">
        <v>15</v>
      </c>
      <c r="AA384" s="1">
        <v>3</v>
      </c>
      <c r="AB384" s="1" t="s">
        <v>63</v>
      </c>
      <c r="AC384" s="1">
        <v>0</v>
      </c>
      <c r="AD384" s="1">
        <v>2</v>
      </c>
      <c r="AE384" s="1" t="s">
        <v>54</v>
      </c>
      <c r="AF384" s="1">
        <v>49950</v>
      </c>
      <c r="AG384" s="1">
        <v>5550</v>
      </c>
      <c r="AH384" s="1">
        <v>5550</v>
      </c>
      <c r="AI384" s="1">
        <v>38850</v>
      </c>
      <c r="AJ384" s="1" t="s">
        <v>105</v>
      </c>
      <c r="AK384" s="1" t="s">
        <v>288</v>
      </c>
      <c r="AL384" s="1">
        <v>2004</v>
      </c>
      <c r="AM384" s="1" t="s">
        <v>57</v>
      </c>
    </row>
    <row r="385" spans="1:39" x14ac:dyDescent="0.25">
      <c r="A385" s="1">
        <v>289</v>
      </c>
      <c r="B385" s="1">
        <v>46</v>
      </c>
      <c r="C385" s="1">
        <v>858060</v>
      </c>
      <c r="D385" s="2">
        <v>38138</v>
      </c>
      <c r="E385" s="1" t="s">
        <v>84</v>
      </c>
      <c r="F385" s="1" t="s">
        <v>41</v>
      </c>
      <c r="G385" s="1">
        <v>2000</v>
      </c>
      <c r="H385" s="1">
        <v>1209.07</v>
      </c>
      <c r="I385" s="1">
        <v>0</v>
      </c>
      <c r="J385" s="1">
        <v>604138</v>
      </c>
      <c r="K385" s="1" t="s">
        <v>42</v>
      </c>
      <c r="L385" s="1" t="s">
        <v>162</v>
      </c>
      <c r="M385" s="1" t="s">
        <v>85</v>
      </c>
      <c r="N385" s="1" t="s">
        <v>169</v>
      </c>
      <c r="O385" s="1" t="s">
        <v>86</v>
      </c>
      <c r="P385" s="1">
        <v>0</v>
      </c>
      <c r="Q385" s="1">
        <v>0</v>
      </c>
      <c r="R385" s="2">
        <v>42063</v>
      </c>
      <c r="S385" s="1" t="s">
        <v>47</v>
      </c>
      <c r="T385" s="1" t="s">
        <v>77</v>
      </c>
      <c r="U385" s="1" t="s">
        <v>64</v>
      </c>
      <c r="V385" s="1" t="s">
        <v>137</v>
      </c>
      <c r="W385" s="1" t="s">
        <v>122</v>
      </c>
      <c r="X385" s="1" t="s">
        <v>88</v>
      </c>
      <c r="Y385" s="1" t="s">
        <v>563</v>
      </c>
      <c r="Z385" s="1">
        <v>18</v>
      </c>
      <c r="AA385" s="1">
        <v>1</v>
      </c>
      <c r="AB385" s="1" t="s">
        <v>54</v>
      </c>
      <c r="AC385" s="1">
        <v>0</v>
      </c>
      <c r="AD385" s="1">
        <v>1</v>
      </c>
      <c r="AE385" s="1" t="s">
        <v>54</v>
      </c>
      <c r="AF385" s="1">
        <v>56430</v>
      </c>
      <c r="AG385" s="1">
        <v>6270</v>
      </c>
      <c r="AH385" s="1">
        <v>6270</v>
      </c>
      <c r="AI385" s="1">
        <v>43890</v>
      </c>
      <c r="AJ385" s="1" t="s">
        <v>188</v>
      </c>
      <c r="AK385" s="1" t="s">
        <v>189</v>
      </c>
      <c r="AL385" s="1">
        <v>1995</v>
      </c>
      <c r="AM385" s="1" t="s">
        <v>57</v>
      </c>
    </row>
    <row r="386" spans="1:39" x14ac:dyDescent="0.25">
      <c r="A386" s="1">
        <v>254</v>
      </c>
      <c r="B386" s="1">
        <v>41</v>
      </c>
      <c r="C386" s="1">
        <v>500384</v>
      </c>
      <c r="D386" s="2">
        <v>41626</v>
      </c>
      <c r="E386" s="1" t="s">
        <v>84</v>
      </c>
      <c r="F386" s="1" t="s">
        <v>41</v>
      </c>
      <c r="G386" s="1">
        <v>2000</v>
      </c>
      <c r="H386" s="1">
        <v>1241.04</v>
      </c>
      <c r="I386" s="1">
        <v>0</v>
      </c>
      <c r="J386" s="1">
        <v>431361</v>
      </c>
      <c r="K386" s="1" t="s">
        <v>71</v>
      </c>
      <c r="L386" s="1" t="s">
        <v>125</v>
      </c>
      <c r="M386" s="1" t="s">
        <v>136</v>
      </c>
      <c r="N386" s="1" t="s">
        <v>74</v>
      </c>
      <c r="O386" s="1" t="s">
        <v>75</v>
      </c>
      <c r="P386" s="1">
        <v>0</v>
      </c>
      <c r="Q386" s="1">
        <v>0</v>
      </c>
      <c r="R386" s="2">
        <v>42008</v>
      </c>
      <c r="S386" s="1" t="s">
        <v>47</v>
      </c>
      <c r="T386" s="1" t="s">
        <v>87</v>
      </c>
      <c r="U386" s="1" t="s">
        <v>64</v>
      </c>
      <c r="V386" s="1" t="s">
        <v>50</v>
      </c>
      <c r="W386" s="1" t="s">
        <v>78</v>
      </c>
      <c r="X386" s="1" t="s">
        <v>66</v>
      </c>
      <c r="Y386" s="1" t="s">
        <v>564</v>
      </c>
      <c r="Z386" s="1">
        <v>16</v>
      </c>
      <c r="AA386" s="1">
        <v>1</v>
      </c>
      <c r="AB386" s="1" t="s">
        <v>80</v>
      </c>
      <c r="AC386" s="1">
        <v>2</v>
      </c>
      <c r="AD386" s="1">
        <v>2</v>
      </c>
      <c r="AE386" s="1" t="s">
        <v>54</v>
      </c>
      <c r="AF386" s="1">
        <v>100210</v>
      </c>
      <c r="AG386" s="1">
        <v>18220</v>
      </c>
      <c r="AH386" s="1">
        <v>18220</v>
      </c>
      <c r="AI386" s="1">
        <v>63770</v>
      </c>
      <c r="AJ386" s="1" t="s">
        <v>110</v>
      </c>
      <c r="AK386" s="1" t="s">
        <v>111</v>
      </c>
      <c r="AL386" s="1">
        <v>2014</v>
      </c>
      <c r="AM386" s="1" t="s">
        <v>83</v>
      </c>
    </row>
    <row r="387" spans="1:39" x14ac:dyDescent="0.25">
      <c r="A387" s="1">
        <v>115</v>
      </c>
      <c r="B387" s="1">
        <v>30</v>
      </c>
      <c r="C387" s="1">
        <v>903785</v>
      </c>
      <c r="D387" s="2">
        <v>36762</v>
      </c>
      <c r="E387" s="1" t="s">
        <v>40</v>
      </c>
      <c r="F387" s="1" t="s">
        <v>92</v>
      </c>
      <c r="G387" s="1">
        <v>500</v>
      </c>
      <c r="H387" s="1">
        <v>1757.21</v>
      </c>
      <c r="I387" s="1">
        <v>0</v>
      </c>
      <c r="J387" s="1">
        <v>477695</v>
      </c>
      <c r="K387" s="1" t="s">
        <v>42</v>
      </c>
      <c r="L387" s="1" t="s">
        <v>132</v>
      </c>
      <c r="M387" s="1" t="s">
        <v>102</v>
      </c>
      <c r="N387" s="1" t="s">
        <v>107</v>
      </c>
      <c r="O387" s="1" t="s">
        <v>120</v>
      </c>
      <c r="P387" s="1">
        <v>46400</v>
      </c>
      <c r="Q387" s="1">
        <v>0</v>
      </c>
      <c r="R387" s="2">
        <v>42037</v>
      </c>
      <c r="S387" s="1" t="s">
        <v>76</v>
      </c>
      <c r="T387" s="1" t="s">
        <v>87</v>
      </c>
      <c r="U387" s="1" t="s">
        <v>64</v>
      </c>
      <c r="V387" s="1" t="s">
        <v>100</v>
      </c>
      <c r="W387" s="1" t="s">
        <v>78</v>
      </c>
      <c r="X387" s="1" t="s">
        <v>128</v>
      </c>
      <c r="Y387" s="1" t="s">
        <v>565</v>
      </c>
      <c r="Z387" s="1">
        <v>12</v>
      </c>
      <c r="AA387" s="1">
        <v>3</v>
      </c>
      <c r="AB387" s="1" t="s">
        <v>80</v>
      </c>
      <c r="AC387" s="1">
        <v>1</v>
      </c>
      <c r="AD387" s="1">
        <v>0</v>
      </c>
      <c r="AE387" s="1" t="s">
        <v>54</v>
      </c>
      <c r="AF387" s="1">
        <v>49140</v>
      </c>
      <c r="AG387" s="1">
        <v>5460</v>
      </c>
      <c r="AH387" s="1">
        <v>5460</v>
      </c>
      <c r="AI387" s="1">
        <v>38220</v>
      </c>
      <c r="AJ387" s="1" t="s">
        <v>130</v>
      </c>
      <c r="AK387" s="1" t="s">
        <v>131</v>
      </c>
      <c r="AL387" s="1">
        <v>2007</v>
      </c>
      <c r="AM387" s="1" t="s">
        <v>83</v>
      </c>
    </row>
    <row r="388" spans="1:39" x14ac:dyDescent="0.25">
      <c r="A388" s="1">
        <v>236</v>
      </c>
      <c r="B388" s="1">
        <v>38</v>
      </c>
      <c r="C388" s="1">
        <v>873859</v>
      </c>
      <c r="D388" s="2">
        <v>33891</v>
      </c>
      <c r="E388" s="1" t="s">
        <v>40</v>
      </c>
      <c r="F388" s="1" t="s">
        <v>41</v>
      </c>
      <c r="G388" s="1">
        <v>1000</v>
      </c>
      <c r="H388" s="1">
        <v>802.24</v>
      </c>
      <c r="I388" s="1">
        <v>0</v>
      </c>
      <c r="J388" s="1">
        <v>612597</v>
      </c>
      <c r="K388" s="1" t="s">
        <v>71</v>
      </c>
      <c r="L388" s="1" t="s">
        <v>142</v>
      </c>
      <c r="M388" s="1" t="s">
        <v>112</v>
      </c>
      <c r="N388" s="1" t="s">
        <v>166</v>
      </c>
      <c r="O388" s="1" t="s">
        <v>143</v>
      </c>
      <c r="P388" s="1">
        <v>0</v>
      </c>
      <c r="Q388" s="1">
        <v>-62500</v>
      </c>
      <c r="R388" s="2">
        <v>42058</v>
      </c>
      <c r="S388" s="1" t="s">
        <v>47</v>
      </c>
      <c r="T388" s="1" t="s">
        <v>48</v>
      </c>
      <c r="U388" s="1" t="s">
        <v>49</v>
      </c>
      <c r="V388" s="1" t="s">
        <v>137</v>
      </c>
      <c r="W388" s="1" t="s">
        <v>114</v>
      </c>
      <c r="X388" s="1" t="s">
        <v>157</v>
      </c>
      <c r="Y388" s="1" t="s">
        <v>566</v>
      </c>
      <c r="Z388" s="1">
        <v>16</v>
      </c>
      <c r="AA388" s="1">
        <v>1</v>
      </c>
      <c r="AB388" s="1" t="s">
        <v>80</v>
      </c>
      <c r="AC388" s="1">
        <v>0</v>
      </c>
      <c r="AD388" s="1">
        <v>1</v>
      </c>
      <c r="AE388" s="1" t="s">
        <v>63</v>
      </c>
      <c r="AF388" s="1">
        <v>66840</v>
      </c>
      <c r="AG388" s="1">
        <v>16710</v>
      </c>
      <c r="AH388" s="1">
        <v>5570</v>
      </c>
      <c r="AI388" s="1">
        <v>44560</v>
      </c>
      <c r="AJ388" s="1" t="s">
        <v>68</v>
      </c>
      <c r="AK388" s="1" t="s">
        <v>69</v>
      </c>
      <c r="AL388" s="1">
        <v>2014</v>
      </c>
      <c r="AM388" s="1" t="s">
        <v>83</v>
      </c>
    </row>
    <row r="389" spans="1:39" x14ac:dyDescent="0.25">
      <c r="A389" s="1">
        <v>7</v>
      </c>
      <c r="B389" s="1">
        <v>21</v>
      </c>
      <c r="C389" s="1">
        <v>204294</v>
      </c>
      <c r="D389" s="2">
        <v>33558</v>
      </c>
      <c r="E389" s="1" t="s">
        <v>58</v>
      </c>
      <c r="F389" s="1" t="s">
        <v>92</v>
      </c>
      <c r="G389" s="1">
        <v>1000</v>
      </c>
      <c r="H389" s="1">
        <v>1342.72</v>
      </c>
      <c r="I389" s="1">
        <v>0</v>
      </c>
      <c r="J389" s="1">
        <v>445638</v>
      </c>
      <c r="K389" s="1" t="s">
        <v>42</v>
      </c>
      <c r="L389" s="1" t="s">
        <v>93</v>
      </c>
      <c r="M389" s="1" t="s">
        <v>59</v>
      </c>
      <c r="N389" s="1" t="s">
        <v>119</v>
      </c>
      <c r="O389" s="1" t="s">
        <v>120</v>
      </c>
      <c r="P389" s="1">
        <v>0</v>
      </c>
      <c r="Q389" s="1">
        <v>-45300</v>
      </c>
      <c r="R389" s="2">
        <v>42045</v>
      </c>
      <c r="S389" s="1" t="s">
        <v>47</v>
      </c>
      <c r="T389" s="1" t="s">
        <v>87</v>
      </c>
      <c r="U389" s="1" t="s">
        <v>108</v>
      </c>
      <c r="V389" s="1" t="s">
        <v>121</v>
      </c>
      <c r="W389" s="1" t="s">
        <v>78</v>
      </c>
      <c r="X389" s="1" t="s">
        <v>123</v>
      </c>
      <c r="Y389" s="1" t="s">
        <v>567</v>
      </c>
      <c r="Z389" s="1">
        <v>21</v>
      </c>
      <c r="AA389" s="1">
        <v>1</v>
      </c>
      <c r="AB389" s="1" t="s">
        <v>63</v>
      </c>
      <c r="AC389" s="1">
        <v>1</v>
      </c>
      <c r="AD389" s="1">
        <v>2</v>
      </c>
      <c r="AE389" s="1" t="s">
        <v>63</v>
      </c>
      <c r="AF389" s="1">
        <v>62460</v>
      </c>
      <c r="AG389" s="1">
        <v>6940</v>
      </c>
      <c r="AH389" s="1">
        <v>6940</v>
      </c>
      <c r="AI389" s="1">
        <v>48580</v>
      </c>
      <c r="AJ389" s="1" t="s">
        <v>210</v>
      </c>
      <c r="AK389" s="1" t="s">
        <v>232</v>
      </c>
      <c r="AL389" s="1">
        <v>2003</v>
      </c>
      <c r="AM389" s="1" t="s">
        <v>83</v>
      </c>
    </row>
    <row r="390" spans="1:39" x14ac:dyDescent="0.25">
      <c r="A390" s="1">
        <v>208</v>
      </c>
      <c r="B390" s="1">
        <v>36</v>
      </c>
      <c r="C390" s="1">
        <v>467106</v>
      </c>
      <c r="D390" s="2">
        <v>34980</v>
      </c>
      <c r="E390" s="1" t="s">
        <v>40</v>
      </c>
      <c r="F390" s="1" t="s">
        <v>70</v>
      </c>
      <c r="G390" s="1">
        <v>2000</v>
      </c>
      <c r="H390" s="1">
        <v>1209.4100000000001</v>
      </c>
      <c r="I390" s="1">
        <v>5000000</v>
      </c>
      <c r="J390" s="1">
        <v>476185</v>
      </c>
      <c r="K390" s="1" t="s">
        <v>42</v>
      </c>
      <c r="L390" s="1" t="s">
        <v>162</v>
      </c>
      <c r="M390" s="1" t="s">
        <v>59</v>
      </c>
      <c r="N390" s="1" t="s">
        <v>107</v>
      </c>
      <c r="O390" s="1" t="s">
        <v>120</v>
      </c>
      <c r="P390" s="1">
        <v>0</v>
      </c>
      <c r="Q390" s="1">
        <v>0</v>
      </c>
      <c r="R390" s="2">
        <v>42051</v>
      </c>
      <c r="S390" s="1" t="s">
        <v>76</v>
      </c>
      <c r="T390" s="1" t="s">
        <v>48</v>
      </c>
      <c r="U390" s="1" t="s">
        <v>108</v>
      </c>
      <c r="V390" s="1" t="s">
        <v>121</v>
      </c>
      <c r="W390" s="1" t="s">
        <v>78</v>
      </c>
      <c r="X390" s="1" t="s">
        <v>52</v>
      </c>
      <c r="Y390" s="1" t="s">
        <v>568</v>
      </c>
      <c r="Z390" s="1">
        <v>15</v>
      </c>
      <c r="AA390" s="1">
        <v>3</v>
      </c>
      <c r="AB390" s="1" t="s">
        <v>54</v>
      </c>
      <c r="AC390" s="1">
        <v>0</v>
      </c>
      <c r="AD390" s="1">
        <v>1</v>
      </c>
      <c r="AE390" s="1" t="s">
        <v>63</v>
      </c>
      <c r="AF390" s="1">
        <v>62810</v>
      </c>
      <c r="AG390" s="1">
        <v>11420</v>
      </c>
      <c r="AH390" s="1">
        <v>11420</v>
      </c>
      <c r="AI390" s="1">
        <v>39970</v>
      </c>
      <c r="AJ390" s="1" t="s">
        <v>105</v>
      </c>
      <c r="AK390" s="1" t="s">
        <v>288</v>
      </c>
      <c r="AL390" s="1">
        <v>1999</v>
      </c>
      <c r="AM390" s="1" t="s">
        <v>83</v>
      </c>
    </row>
    <row r="391" spans="1:39" x14ac:dyDescent="0.25">
      <c r="A391" s="1">
        <v>126</v>
      </c>
      <c r="B391" s="1">
        <v>33</v>
      </c>
      <c r="C391" s="1">
        <v>357713</v>
      </c>
      <c r="D391" s="2">
        <v>39383</v>
      </c>
      <c r="E391" s="1" t="s">
        <v>40</v>
      </c>
      <c r="F391" s="1" t="s">
        <v>92</v>
      </c>
      <c r="G391" s="1">
        <v>1000</v>
      </c>
      <c r="H391" s="1">
        <v>1141.71</v>
      </c>
      <c r="I391" s="1">
        <v>2000000</v>
      </c>
      <c r="J391" s="1">
        <v>435995</v>
      </c>
      <c r="K391" s="1" t="s">
        <v>71</v>
      </c>
      <c r="L391" s="1" t="s">
        <v>162</v>
      </c>
      <c r="M391" s="1" t="s">
        <v>118</v>
      </c>
      <c r="N391" s="1" t="s">
        <v>45</v>
      </c>
      <c r="O391" s="1" t="s">
        <v>75</v>
      </c>
      <c r="P391" s="1">
        <v>36700</v>
      </c>
      <c r="Q391" s="1">
        <v>-73400</v>
      </c>
      <c r="R391" s="2">
        <v>42008</v>
      </c>
      <c r="S391" s="1" t="s">
        <v>47</v>
      </c>
      <c r="T391" s="1" t="s">
        <v>87</v>
      </c>
      <c r="U391" s="1" t="s">
        <v>49</v>
      </c>
      <c r="V391" s="1" t="s">
        <v>137</v>
      </c>
      <c r="W391" s="1" t="s">
        <v>114</v>
      </c>
      <c r="X391" s="1" t="s">
        <v>157</v>
      </c>
      <c r="Y391" s="1" t="s">
        <v>569</v>
      </c>
      <c r="Z391" s="1">
        <v>21</v>
      </c>
      <c r="AA391" s="1">
        <v>1</v>
      </c>
      <c r="AB391" s="1" t="s">
        <v>54</v>
      </c>
      <c r="AC391" s="1">
        <v>1</v>
      </c>
      <c r="AD391" s="1">
        <v>2</v>
      </c>
      <c r="AE391" s="1" t="s">
        <v>63</v>
      </c>
      <c r="AF391" s="1">
        <v>54160</v>
      </c>
      <c r="AG391" s="1">
        <v>6770</v>
      </c>
      <c r="AH391" s="1">
        <v>6770</v>
      </c>
      <c r="AI391" s="1">
        <v>40620</v>
      </c>
      <c r="AJ391" s="1" t="s">
        <v>154</v>
      </c>
      <c r="AK391" s="1" t="s">
        <v>155</v>
      </c>
      <c r="AL391" s="1">
        <v>2009</v>
      </c>
      <c r="AM391" s="1" t="s">
        <v>83</v>
      </c>
    </row>
    <row r="392" spans="1:39" x14ac:dyDescent="0.25">
      <c r="A392" s="1">
        <v>48</v>
      </c>
      <c r="B392" s="1">
        <v>35</v>
      </c>
      <c r="C392" s="1">
        <v>890026</v>
      </c>
      <c r="D392" s="2">
        <v>39584</v>
      </c>
      <c r="E392" s="1" t="s">
        <v>84</v>
      </c>
      <c r="F392" s="1" t="s">
        <v>70</v>
      </c>
      <c r="G392" s="1">
        <v>500</v>
      </c>
      <c r="H392" s="1">
        <v>1090.03</v>
      </c>
      <c r="I392" s="1">
        <v>0</v>
      </c>
      <c r="J392" s="1">
        <v>430232</v>
      </c>
      <c r="K392" s="1" t="s">
        <v>71</v>
      </c>
      <c r="L392" s="1" t="s">
        <v>162</v>
      </c>
      <c r="M392" s="1" t="s">
        <v>126</v>
      </c>
      <c r="N392" s="1" t="s">
        <v>113</v>
      </c>
      <c r="O392" s="1" t="s">
        <v>86</v>
      </c>
      <c r="P392" s="1">
        <v>0</v>
      </c>
      <c r="Q392" s="1">
        <v>-51000</v>
      </c>
      <c r="R392" s="2">
        <v>42034</v>
      </c>
      <c r="S392" s="1" t="s">
        <v>47</v>
      </c>
      <c r="T392" s="1" t="s">
        <v>77</v>
      </c>
      <c r="U392" s="1" t="s">
        <v>49</v>
      </c>
      <c r="V392" s="1" t="s">
        <v>137</v>
      </c>
      <c r="W392" s="1" t="s">
        <v>114</v>
      </c>
      <c r="X392" s="1" t="s">
        <v>88</v>
      </c>
      <c r="Y392" s="1" t="s">
        <v>570</v>
      </c>
      <c r="Z392" s="1">
        <v>1</v>
      </c>
      <c r="AA392" s="1">
        <v>1</v>
      </c>
      <c r="AB392" s="1" t="s">
        <v>54</v>
      </c>
      <c r="AC392" s="1">
        <v>0</v>
      </c>
      <c r="AD392" s="1">
        <v>2</v>
      </c>
      <c r="AE392" s="1" t="s">
        <v>80</v>
      </c>
      <c r="AF392" s="1">
        <v>48400</v>
      </c>
      <c r="AG392" s="1">
        <v>9680</v>
      </c>
      <c r="AH392" s="1">
        <v>4840</v>
      </c>
      <c r="AI392" s="1">
        <v>33880</v>
      </c>
      <c r="AJ392" s="1" t="s">
        <v>55</v>
      </c>
      <c r="AK392" s="1" t="s">
        <v>56</v>
      </c>
      <c r="AL392" s="1">
        <v>2005</v>
      </c>
      <c r="AM392" s="1" t="s">
        <v>83</v>
      </c>
    </row>
    <row r="393" spans="1:39" x14ac:dyDescent="0.25">
      <c r="A393" s="1">
        <v>297</v>
      </c>
      <c r="B393" s="1">
        <v>48</v>
      </c>
      <c r="C393" s="1">
        <v>751612</v>
      </c>
      <c r="D393" s="2">
        <v>39986</v>
      </c>
      <c r="E393" s="1" t="s">
        <v>58</v>
      </c>
      <c r="F393" s="1" t="s">
        <v>41</v>
      </c>
      <c r="G393" s="1">
        <v>1000</v>
      </c>
      <c r="H393" s="1">
        <v>1464.73</v>
      </c>
      <c r="I393" s="1">
        <v>3000000</v>
      </c>
      <c r="J393" s="1">
        <v>443861</v>
      </c>
      <c r="K393" s="1" t="s">
        <v>42</v>
      </c>
      <c r="L393" s="1" t="s">
        <v>72</v>
      </c>
      <c r="M393" s="1" t="s">
        <v>126</v>
      </c>
      <c r="N393" s="1" t="s">
        <v>113</v>
      </c>
      <c r="O393" s="1" t="s">
        <v>61</v>
      </c>
      <c r="P393" s="1">
        <v>54900</v>
      </c>
      <c r="Q393" s="1">
        <v>-36700</v>
      </c>
      <c r="R393" s="2">
        <v>42029</v>
      </c>
      <c r="S393" s="1" t="s">
        <v>76</v>
      </c>
      <c r="T393" s="1" t="s">
        <v>48</v>
      </c>
      <c r="U393" s="1" t="s">
        <v>108</v>
      </c>
      <c r="V393" s="1" t="s">
        <v>100</v>
      </c>
      <c r="W393" s="1" t="s">
        <v>78</v>
      </c>
      <c r="X393" s="1" t="s">
        <v>88</v>
      </c>
      <c r="Y393" s="1" t="s">
        <v>571</v>
      </c>
      <c r="Z393" s="1">
        <v>17</v>
      </c>
      <c r="AA393" s="1">
        <v>3</v>
      </c>
      <c r="AB393" s="1" t="s">
        <v>63</v>
      </c>
      <c r="AC393" s="1">
        <v>0</v>
      </c>
      <c r="AD393" s="1">
        <v>0</v>
      </c>
      <c r="AE393" s="1" t="s">
        <v>80</v>
      </c>
      <c r="AF393" s="1">
        <v>51480</v>
      </c>
      <c r="AG393" s="1">
        <v>5720</v>
      </c>
      <c r="AH393" s="1">
        <v>5720</v>
      </c>
      <c r="AI393" s="1">
        <v>40040</v>
      </c>
      <c r="AJ393" s="1" t="s">
        <v>116</v>
      </c>
      <c r="AK393" s="1" t="s">
        <v>141</v>
      </c>
      <c r="AL393" s="1">
        <v>2013</v>
      </c>
      <c r="AM393" s="1" t="s">
        <v>83</v>
      </c>
    </row>
    <row r="394" spans="1:39" x14ac:dyDescent="0.25">
      <c r="A394" s="1">
        <v>160</v>
      </c>
      <c r="B394" s="1">
        <v>36</v>
      </c>
      <c r="C394" s="1">
        <v>876680</v>
      </c>
      <c r="D394" s="2">
        <v>41039</v>
      </c>
      <c r="E394" s="1" t="s">
        <v>40</v>
      </c>
      <c r="F394" s="1" t="s">
        <v>70</v>
      </c>
      <c r="G394" s="1">
        <v>1000</v>
      </c>
      <c r="H394" s="1">
        <v>1118.58</v>
      </c>
      <c r="I394" s="1">
        <v>0</v>
      </c>
      <c r="J394" s="1">
        <v>460801</v>
      </c>
      <c r="K394" s="1" t="s">
        <v>71</v>
      </c>
      <c r="L394" s="1" t="s">
        <v>132</v>
      </c>
      <c r="M394" s="1" t="s">
        <v>102</v>
      </c>
      <c r="N394" s="1" t="s">
        <v>74</v>
      </c>
      <c r="O394" s="1" t="s">
        <v>46</v>
      </c>
      <c r="P394" s="1">
        <v>0</v>
      </c>
      <c r="Q394" s="1">
        <v>-36600</v>
      </c>
      <c r="R394" s="2">
        <v>42026</v>
      </c>
      <c r="S394" s="1" t="s">
        <v>76</v>
      </c>
      <c r="T394" s="1" t="s">
        <v>77</v>
      </c>
      <c r="U394" s="1" t="s">
        <v>108</v>
      </c>
      <c r="V394" s="1" t="s">
        <v>100</v>
      </c>
      <c r="W394" s="1" t="s">
        <v>78</v>
      </c>
      <c r="X394" s="1" t="s">
        <v>52</v>
      </c>
      <c r="Y394" s="1" t="s">
        <v>572</v>
      </c>
      <c r="Z394" s="1">
        <v>5</v>
      </c>
      <c r="AA394" s="1">
        <v>3</v>
      </c>
      <c r="AB394" s="1" t="s">
        <v>80</v>
      </c>
      <c r="AC394" s="1">
        <v>2</v>
      </c>
      <c r="AD394" s="1">
        <v>1</v>
      </c>
      <c r="AE394" s="1" t="s">
        <v>80</v>
      </c>
      <c r="AF394" s="1">
        <v>51700</v>
      </c>
      <c r="AG394" s="1">
        <v>5170</v>
      </c>
      <c r="AH394" s="1">
        <v>10340</v>
      </c>
      <c r="AI394" s="1">
        <v>36190</v>
      </c>
      <c r="AJ394" s="1" t="s">
        <v>55</v>
      </c>
      <c r="AK394" s="1">
        <v>95</v>
      </c>
      <c r="AL394" s="1">
        <v>2003</v>
      </c>
      <c r="AM394" s="1" t="s">
        <v>83</v>
      </c>
    </row>
    <row r="395" spans="1:39" x14ac:dyDescent="0.25">
      <c r="A395" s="1">
        <v>406</v>
      </c>
      <c r="B395" s="1">
        <v>58</v>
      </c>
      <c r="C395" s="1">
        <v>756981</v>
      </c>
      <c r="D395" s="2">
        <v>37896</v>
      </c>
      <c r="E395" s="1" t="s">
        <v>40</v>
      </c>
      <c r="F395" s="1" t="s">
        <v>41</v>
      </c>
      <c r="G395" s="1">
        <v>2000</v>
      </c>
      <c r="H395" s="1">
        <v>1117.04</v>
      </c>
      <c r="I395" s="1">
        <v>0</v>
      </c>
      <c r="J395" s="1">
        <v>605121</v>
      </c>
      <c r="K395" s="1" t="s">
        <v>42</v>
      </c>
      <c r="L395" s="1" t="s">
        <v>43</v>
      </c>
      <c r="M395" s="1" t="s">
        <v>126</v>
      </c>
      <c r="N395" s="1" t="s">
        <v>182</v>
      </c>
      <c r="O395" s="1" t="s">
        <v>75</v>
      </c>
      <c r="P395" s="1">
        <v>0</v>
      </c>
      <c r="Q395" s="1">
        <v>-42700</v>
      </c>
      <c r="R395" s="2">
        <v>42005</v>
      </c>
      <c r="S395" s="1" t="s">
        <v>76</v>
      </c>
      <c r="T395" s="1" t="s">
        <v>87</v>
      </c>
      <c r="U395" s="1" t="s">
        <v>108</v>
      </c>
      <c r="V395" s="1" t="s">
        <v>121</v>
      </c>
      <c r="W395" s="1" t="s">
        <v>114</v>
      </c>
      <c r="X395" s="1" t="s">
        <v>128</v>
      </c>
      <c r="Y395" s="1" t="s">
        <v>573</v>
      </c>
      <c r="Z395" s="1">
        <v>15</v>
      </c>
      <c r="AA395" s="1">
        <v>3</v>
      </c>
      <c r="AB395" s="1" t="s">
        <v>63</v>
      </c>
      <c r="AC395" s="1">
        <v>1</v>
      </c>
      <c r="AD395" s="1">
        <v>2</v>
      </c>
      <c r="AE395" s="1" t="s">
        <v>63</v>
      </c>
      <c r="AF395" s="1">
        <v>65520</v>
      </c>
      <c r="AG395" s="1">
        <v>10920</v>
      </c>
      <c r="AH395" s="1">
        <v>5460</v>
      </c>
      <c r="AI395" s="1">
        <v>49140</v>
      </c>
      <c r="AJ395" s="1" t="s">
        <v>215</v>
      </c>
      <c r="AK395" s="1" t="s">
        <v>259</v>
      </c>
      <c r="AL395" s="1">
        <v>2009</v>
      </c>
      <c r="AM395" s="1" t="s">
        <v>83</v>
      </c>
    </row>
    <row r="396" spans="1:39" x14ac:dyDescent="0.25">
      <c r="A396" s="1">
        <v>157</v>
      </c>
      <c r="B396" s="1">
        <v>31</v>
      </c>
      <c r="C396" s="1">
        <v>121439</v>
      </c>
      <c r="D396" s="2">
        <v>33087</v>
      </c>
      <c r="E396" s="1" t="s">
        <v>58</v>
      </c>
      <c r="F396" s="1" t="s">
        <v>92</v>
      </c>
      <c r="G396" s="1">
        <v>500</v>
      </c>
      <c r="H396" s="1">
        <v>1257.83</v>
      </c>
      <c r="I396" s="1">
        <v>7000000</v>
      </c>
      <c r="J396" s="1">
        <v>458622</v>
      </c>
      <c r="K396" s="1" t="s">
        <v>42</v>
      </c>
      <c r="L396" s="1" t="s">
        <v>132</v>
      </c>
      <c r="M396" s="1" t="s">
        <v>190</v>
      </c>
      <c r="N396" s="1" t="s">
        <v>60</v>
      </c>
      <c r="O396" s="1" t="s">
        <v>75</v>
      </c>
      <c r="P396" s="1">
        <v>40700</v>
      </c>
      <c r="Q396" s="1">
        <v>-41600</v>
      </c>
      <c r="R396" s="2">
        <v>42049</v>
      </c>
      <c r="S396" s="1" t="s">
        <v>76</v>
      </c>
      <c r="T396" s="1" t="s">
        <v>77</v>
      </c>
      <c r="U396" s="1" t="s">
        <v>49</v>
      </c>
      <c r="V396" s="1" t="s">
        <v>121</v>
      </c>
      <c r="W396" s="1" t="s">
        <v>40</v>
      </c>
      <c r="X396" s="1" t="s">
        <v>88</v>
      </c>
      <c r="Y396" s="1" t="s">
        <v>574</v>
      </c>
      <c r="Z396" s="1">
        <v>2</v>
      </c>
      <c r="AA396" s="1">
        <v>4</v>
      </c>
      <c r="AB396" s="1" t="s">
        <v>80</v>
      </c>
      <c r="AC396" s="1">
        <v>2</v>
      </c>
      <c r="AD396" s="1">
        <v>2</v>
      </c>
      <c r="AE396" s="1" t="s">
        <v>80</v>
      </c>
      <c r="AF396" s="1">
        <v>47700</v>
      </c>
      <c r="AG396" s="1">
        <v>4770</v>
      </c>
      <c r="AH396" s="1">
        <v>9540</v>
      </c>
      <c r="AI396" s="1">
        <v>33390</v>
      </c>
      <c r="AJ396" s="1" t="s">
        <v>96</v>
      </c>
      <c r="AK396" s="1" t="s">
        <v>159</v>
      </c>
      <c r="AL396" s="1">
        <v>2011</v>
      </c>
      <c r="AM396" s="1" t="s">
        <v>57</v>
      </c>
    </row>
    <row r="397" spans="1:39" x14ac:dyDescent="0.25">
      <c r="A397" s="1">
        <v>146</v>
      </c>
      <c r="B397" s="1">
        <v>31</v>
      </c>
      <c r="C397" s="1">
        <v>411289</v>
      </c>
      <c r="D397" s="2">
        <v>35689</v>
      </c>
      <c r="E397" s="1" t="s">
        <v>40</v>
      </c>
      <c r="F397" s="1" t="s">
        <v>41</v>
      </c>
      <c r="G397" s="1">
        <v>2000</v>
      </c>
      <c r="H397" s="1">
        <v>1082.72</v>
      </c>
      <c r="I397" s="1">
        <v>0</v>
      </c>
      <c r="J397" s="1">
        <v>478661</v>
      </c>
      <c r="K397" s="1" t="s">
        <v>71</v>
      </c>
      <c r="L397" s="1" t="s">
        <v>72</v>
      </c>
      <c r="M397" s="1" t="s">
        <v>59</v>
      </c>
      <c r="N397" s="1" t="s">
        <v>182</v>
      </c>
      <c r="O397" s="1" t="s">
        <v>143</v>
      </c>
      <c r="P397" s="1">
        <v>61400</v>
      </c>
      <c r="Q397" s="1">
        <v>-57500</v>
      </c>
      <c r="R397" s="2">
        <v>42019</v>
      </c>
      <c r="S397" s="1" t="s">
        <v>62</v>
      </c>
      <c r="T397" s="1" t="s">
        <v>63</v>
      </c>
      <c r="U397" s="1" t="s">
        <v>64</v>
      </c>
      <c r="V397" s="1" t="s">
        <v>94</v>
      </c>
      <c r="W397" s="1" t="s">
        <v>51</v>
      </c>
      <c r="X397" s="1" t="s">
        <v>128</v>
      </c>
      <c r="Y397" s="1" t="s">
        <v>575</v>
      </c>
      <c r="Z397" s="1">
        <v>3</v>
      </c>
      <c r="AA397" s="1">
        <v>1</v>
      </c>
      <c r="AB397" s="1" t="s">
        <v>54</v>
      </c>
      <c r="AC397" s="1">
        <v>2</v>
      </c>
      <c r="AD397" s="1">
        <v>0</v>
      </c>
      <c r="AE397" s="1" t="s">
        <v>80</v>
      </c>
      <c r="AF397" s="1">
        <v>5220</v>
      </c>
      <c r="AG397" s="1">
        <v>580</v>
      </c>
      <c r="AH397" s="1">
        <v>580</v>
      </c>
      <c r="AI397" s="1">
        <v>4060</v>
      </c>
      <c r="AJ397" s="1" t="s">
        <v>96</v>
      </c>
      <c r="AK397" s="1" t="s">
        <v>149</v>
      </c>
      <c r="AL397" s="1">
        <v>2015</v>
      </c>
      <c r="AM397" s="1" t="s">
        <v>83</v>
      </c>
    </row>
    <row r="398" spans="1:39" x14ac:dyDescent="0.25">
      <c r="A398" s="1">
        <v>409</v>
      </c>
      <c r="B398" s="1">
        <v>57</v>
      </c>
      <c r="C398" s="1">
        <v>538466</v>
      </c>
      <c r="D398" s="2">
        <v>34909</v>
      </c>
      <c r="E398" s="1" t="s">
        <v>58</v>
      </c>
      <c r="F398" s="1" t="s">
        <v>70</v>
      </c>
      <c r="G398" s="1">
        <v>1000</v>
      </c>
      <c r="H398" s="1">
        <v>1191.8</v>
      </c>
      <c r="I398" s="1">
        <v>6000000</v>
      </c>
      <c r="J398" s="1">
        <v>435299</v>
      </c>
      <c r="K398" s="1" t="s">
        <v>42</v>
      </c>
      <c r="L398" s="1" t="s">
        <v>132</v>
      </c>
      <c r="M398" s="1" t="s">
        <v>136</v>
      </c>
      <c r="N398" s="1" t="s">
        <v>265</v>
      </c>
      <c r="O398" s="1" t="s">
        <v>86</v>
      </c>
      <c r="P398" s="1">
        <v>55600</v>
      </c>
      <c r="Q398" s="1">
        <v>0</v>
      </c>
      <c r="R398" s="2">
        <v>42010</v>
      </c>
      <c r="S398" s="1" t="s">
        <v>47</v>
      </c>
      <c r="T398" s="1" t="s">
        <v>48</v>
      </c>
      <c r="U398" s="1" t="s">
        <v>49</v>
      </c>
      <c r="V398" s="1" t="s">
        <v>121</v>
      </c>
      <c r="W398" s="1" t="s">
        <v>78</v>
      </c>
      <c r="X398" s="1" t="s">
        <v>66</v>
      </c>
      <c r="Y398" s="1" t="s">
        <v>576</v>
      </c>
      <c r="Z398" s="1">
        <v>19</v>
      </c>
      <c r="AA398" s="1">
        <v>1</v>
      </c>
      <c r="AB398" s="1" t="s">
        <v>80</v>
      </c>
      <c r="AC398" s="1">
        <v>1</v>
      </c>
      <c r="AD398" s="1">
        <v>0</v>
      </c>
      <c r="AE398" s="1" t="s">
        <v>63</v>
      </c>
      <c r="AF398" s="1">
        <v>73320</v>
      </c>
      <c r="AG398" s="1">
        <v>6110</v>
      </c>
      <c r="AH398" s="1">
        <v>12220</v>
      </c>
      <c r="AI398" s="1">
        <v>54990</v>
      </c>
      <c r="AJ398" s="1" t="s">
        <v>130</v>
      </c>
      <c r="AK398" s="1" t="s">
        <v>250</v>
      </c>
      <c r="AL398" s="1">
        <v>2012</v>
      </c>
      <c r="AM398" s="1" t="s">
        <v>83</v>
      </c>
    </row>
    <row r="399" spans="1:39" x14ac:dyDescent="0.25">
      <c r="A399" s="1">
        <v>252</v>
      </c>
      <c r="B399" s="1">
        <v>46</v>
      </c>
      <c r="C399" s="1">
        <v>932097</v>
      </c>
      <c r="D399" s="2">
        <v>38601</v>
      </c>
      <c r="E399" s="1" t="s">
        <v>58</v>
      </c>
      <c r="F399" s="1" t="s">
        <v>70</v>
      </c>
      <c r="G399" s="1">
        <v>1000</v>
      </c>
      <c r="H399" s="1">
        <v>1242.02</v>
      </c>
      <c r="I399" s="1">
        <v>0</v>
      </c>
      <c r="J399" s="1">
        <v>601961</v>
      </c>
      <c r="K399" s="1" t="s">
        <v>42</v>
      </c>
      <c r="L399" s="1" t="s">
        <v>125</v>
      </c>
      <c r="M399" s="1" t="s">
        <v>186</v>
      </c>
      <c r="N399" s="1" t="s">
        <v>127</v>
      </c>
      <c r="O399" s="1" t="s">
        <v>120</v>
      </c>
      <c r="P399" s="1">
        <v>0</v>
      </c>
      <c r="Q399" s="1">
        <v>-28800</v>
      </c>
      <c r="R399" s="2">
        <v>42043</v>
      </c>
      <c r="S399" s="1" t="s">
        <v>47</v>
      </c>
      <c r="T399" s="1" t="s">
        <v>87</v>
      </c>
      <c r="U399" s="1" t="s">
        <v>64</v>
      </c>
      <c r="V399" s="1" t="s">
        <v>100</v>
      </c>
      <c r="W399" s="1" t="s">
        <v>65</v>
      </c>
      <c r="X399" s="1" t="s">
        <v>123</v>
      </c>
      <c r="Y399" s="1" t="s">
        <v>577</v>
      </c>
      <c r="Z399" s="1">
        <v>17</v>
      </c>
      <c r="AA399" s="1">
        <v>1</v>
      </c>
      <c r="AB399" s="1" t="s">
        <v>54</v>
      </c>
      <c r="AC399" s="1">
        <v>0</v>
      </c>
      <c r="AD399" s="1">
        <v>2</v>
      </c>
      <c r="AE399" s="1" t="s">
        <v>54</v>
      </c>
      <c r="AF399" s="1">
        <v>74900</v>
      </c>
      <c r="AG399" s="1">
        <v>14980</v>
      </c>
      <c r="AH399" s="1">
        <v>7490</v>
      </c>
      <c r="AI399" s="1">
        <v>52430</v>
      </c>
      <c r="AJ399" s="1" t="s">
        <v>198</v>
      </c>
      <c r="AK399" s="1" t="s">
        <v>376</v>
      </c>
      <c r="AL399" s="1">
        <v>2003</v>
      </c>
      <c r="AM399" s="1" t="s">
        <v>83</v>
      </c>
    </row>
    <row r="400" spans="1:39" x14ac:dyDescent="0.25">
      <c r="A400" s="1">
        <v>6</v>
      </c>
      <c r="B400" s="1">
        <v>27</v>
      </c>
      <c r="C400" s="1">
        <v>463727</v>
      </c>
      <c r="D400" s="2">
        <v>33821</v>
      </c>
      <c r="E400" s="1" t="s">
        <v>40</v>
      </c>
      <c r="F400" s="1" t="s">
        <v>41</v>
      </c>
      <c r="G400" s="1">
        <v>500</v>
      </c>
      <c r="H400" s="1">
        <v>1075.71</v>
      </c>
      <c r="I400" s="1">
        <v>0</v>
      </c>
      <c r="J400" s="1">
        <v>604328</v>
      </c>
      <c r="K400" s="1" t="s">
        <v>71</v>
      </c>
      <c r="L400" s="1" t="s">
        <v>132</v>
      </c>
      <c r="M400" s="1" t="s">
        <v>102</v>
      </c>
      <c r="N400" s="1" t="s">
        <v>127</v>
      </c>
      <c r="O400" s="1" t="s">
        <v>86</v>
      </c>
      <c r="P400" s="1">
        <v>0</v>
      </c>
      <c r="Q400" s="1">
        <v>-47400</v>
      </c>
      <c r="R400" s="2">
        <v>42052</v>
      </c>
      <c r="S400" s="1" t="s">
        <v>62</v>
      </c>
      <c r="T400" s="1" t="s">
        <v>63</v>
      </c>
      <c r="U400" s="1" t="s">
        <v>213</v>
      </c>
      <c r="V400" s="1" t="s">
        <v>50</v>
      </c>
      <c r="W400" s="1" t="s">
        <v>114</v>
      </c>
      <c r="X400" s="1" t="s">
        <v>52</v>
      </c>
      <c r="Y400" s="1" t="s">
        <v>578</v>
      </c>
      <c r="Z400" s="1">
        <v>7</v>
      </c>
      <c r="AA400" s="1">
        <v>1</v>
      </c>
      <c r="AB400" s="1" t="s">
        <v>63</v>
      </c>
      <c r="AC400" s="1">
        <v>0</v>
      </c>
      <c r="AD400" s="1">
        <v>1</v>
      </c>
      <c r="AE400" s="1" t="s">
        <v>54</v>
      </c>
      <c r="AF400" s="1">
        <v>3190</v>
      </c>
      <c r="AG400" s="1">
        <v>580</v>
      </c>
      <c r="AH400" s="1">
        <v>290</v>
      </c>
      <c r="AI400" s="1">
        <v>2320</v>
      </c>
      <c r="AJ400" s="1" t="s">
        <v>55</v>
      </c>
      <c r="AK400" s="1">
        <v>95</v>
      </c>
      <c r="AL400" s="1">
        <v>2015</v>
      </c>
      <c r="AM400" s="1" t="s">
        <v>83</v>
      </c>
    </row>
    <row r="401" spans="1:39" x14ac:dyDescent="0.25">
      <c r="A401" s="1">
        <v>103</v>
      </c>
      <c r="B401" s="1">
        <v>33</v>
      </c>
      <c r="C401" s="1">
        <v>552618</v>
      </c>
      <c r="D401" s="2">
        <v>33991</v>
      </c>
      <c r="E401" s="1" t="s">
        <v>58</v>
      </c>
      <c r="F401" s="1" t="s">
        <v>70</v>
      </c>
      <c r="G401" s="1">
        <v>1000</v>
      </c>
      <c r="H401" s="1">
        <v>969.88</v>
      </c>
      <c r="I401" s="1">
        <v>6000000</v>
      </c>
      <c r="J401" s="1">
        <v>614385</v>
      </c>
      <c r="K401" s="1" t="s">
        <v>42</v>
      </c>
      <c r="L401" s="1" t="s">
        <v>43</v>
      </c>
      <c r="M401" s="1" t="s">
        <v>85</v>
      </c>
      <c r="N401" s="1" t="s">
        <v>265</v>
      </c>
      <c r="O401" s="1" t="s">
        <v>75</v>
      </c>
      <c r="P401" s="1">
        <v>0</v>
      </c>
      <c r="Q401" s="1">
        <v>0</v>
      </c>
      <c r="R401" s="2">
        <v>42025</v>
      </c>
      <c r="S401" s="1" t="s">
        <v>47</v>
      </c>
      <c r="T401" s="1" t="s">
        <v>77</v>
      </c>
      <c r="U401" s="1" t="s">
        <v>64</v>
      </c>
      <c r="V401" s="1" t="s">
        <v>137</v>
      </c>
      <c r="W401" s="1" t="s">
        <v>78</v>
      </c>
      <c r="X401" s="1" t="s">
        <v>52</v>
      </c>
      <c r="Y401" s="1" t="s">
        <v>579</v>
      </c>
      <c r="Z401" s="1">
        <v>21</v>
      </c>
      <c r="AA401" s="1">
        <v>1</v>
      </c>
      <c r="AB401" s="1" t="s">
        <v>80</v>
      </c>
      <c r="AC401" s="1">
        <v>1</v>
      </c>
      <c r="AD401" s="1">
        <v>0</v>
      </c>
      <c r="AE401" s="1" t="s">
        <v>54</v>
      </c>
      <c r="AF401" s="1">
        <v>76920</v>
      </c>
      <c r="AG401" s="1">
        <v>12820</v>
      </c>
      <c r="AH401" s="1">
        <v>6410</v>
      </c>
      <c r="AI401" s="1">
        <v>57690</v>
      </c>
      <c r="AJ401" s="1" t="s">
        <v>90</v>
      </c>
      <c r="AK401" s="1" t="s">
        <v>246</v>
      </c>
      <c r="AL401" s="1">
        <v>2002</v>
      </c>
      <c r="AM401" s="1" t="s">
        <v>83</v>
      </c>
    </row>
    <row r="402" spans="1:39" x14ac:dyDescent="0.25">
      <c r="A402" s="1">
        <v>369</v>
      </c>
      <c r="B402" s="1">
        <v>53</v>
      </c>
      <c r="C402" s="1">
        <v>936638</v>
      </c>
      <c r="D402" s="2">
        <v>34839</v>
      </c>
      <c r="E402" s="1" t="s">
        <v>40</v>
      </c>
      <c r="F402" s="1" t="s">
        <v>41</v>
      </c>
      <c r="G402" s="1">
        <v>2000</v>
      </c>
      <c r="H402" s="1">
        <v>1459.93</v>
      </c>
      <c r="I402" s="1">
        <v>0</v>
      </c>
      <c r="J402" s="1">
        <v>438584</v>
      </c>
      <c r="K402" s="1" t="s">
        <v>71</v>
      </c>
      <c r="L402" s="1" t="s">
        <v>125</v>
      </c>
      <c r="M402" s="1" t="s">
        <v>118</v>
      </c>
      <c r="N402" s="1" t="s">
        <v>182</v>
      </c>
      <c r="O402" s="1" t="s">
        <v>143</v>
      </c>
      <c r="P402" s="1">
        <v>0</v>
      </c>
      <c r="Q402" s="1">
        <v>0</v>
      </c>
      <c r="R402" s="2">
        <v>42044</v>
      </c>
      <c r="S402" s="1" t="s">
        <v>76</v>
      </c>
      <c r="T402" s="1" t="s">
        <v>87</v>
      </c>
      <c r="U402" s="1" t="s">
        <v>108</v>
      </c>
      <c r="V402" s="1" t="s">
        <v>50</v>
      </c>
      <c r="W402" s="1" t="s">
        <v>114</v>
      </c>
      <c r="X402" s="1" t="s">
        <v>103</v>
      </c>
      <c r="Y402" s="1" t="s">
        <v>580</v>
      </c>
      <c r="Z402" s="1">
        <v>10</v>
      </c>
      <c r="AA402" s="1">
        <v>2</v>
      </c>
      <c r="AB402" s="1" t="s">
        <v>54</v>
      </c>
      <c r="AC402" s="1">
        <v>1</v>
      </c>
      <c r="AD402" s="1">
        <v>3</v>
      </c>
      <c r="AE402" s="1" t="s">
        <v>80</v>
      </c>
      <c r="AF402" s="1">
        <v>77990</v>
      </c>
      <c r="AG402" s="1">
        <v>7090</v>
      </c>
      <c r="AH402" s="1">
        <v>14180</v>
      </c>
      <c r="AI402" s="1">
        <v>56720</v>
      </c>
      <c r="AJ402" s="1" t="s">
        <v>198</v>
      </c>
      <c r="AK402" s="1" t="s">
        <v>199</v>
      </c>
      <c r="AL402" s="1">
        <v>2012</v>
      </c>
      <c r="AM402" s="1" t="s">
        <v>83</v>
      </c>
    </row>
    <row r="403" spans="1:39" x14ac:dyDescent="0.25">
      <c r="A403" s="1">
        <v>261</v>
      </c>
      <c r="B403" s="1">
        <v>46</v>
      </c>
      <c r="C403" s="1">
        <v>348814</v>
      </c>
      <c r="D403" s="2">
        <v>33871</v>
      </c>
      <c r="E403" s="1" t="s">
        <v>84</v>
      </c>
      <c r="F403" s="1" t="s">
        <v>92</v>
      </c>
      <c r="G403" s="1">
        <v>1000</v>
      </c>
      <c r="H403" s="1">
        <v>1245.6099999999999</v>
      </c>
      <c r="I403" s="1">
        <v>0</v>
      </c>
      <c r="J403" s="1">
        <v>478703</v>
      </c>
      <c r="K403" s="1" t="s">
        <v>42</v>
      </c>
      <c r="L403" s="1" t="s">
        <v>43</v>
      </c>
      <c r="M403" s="1" t="s">
        <v>146</v>
      </c>
      <c r="N403" s="1" t="s">
        <v>107</v>
      </c>
      <c r="O403" s="1" t="s">
        <v>75</v>
      </c>
      <c r="P403" s="1">
        <v>0</v>
      </c>
      <c r="Q403" s="1">
        <v>0</v>
      </c>
      <c r="R403" s="2">
        <v>42047</v>
      </c>
      <c r="S403" s="1" t="s">
        <v>47</v>
      </c>
      <c r="T403" s="1" t="s">
        <v>87</v>
      </c>
      <c r="U403" s="1" t="s">
        <v>108</v>
      </c>
      <c r="V403" s="1" t="s">
        <v>100</v>
      </c>
      <c r="W403" s="1" t="s">
        <v>78</v>
      </c>
      <c r="X403" s="1" t="s">
        <v>52</v>
      </c>
      <c r="Y403" s="1" t="s">
        <v>581</v>
      </c>
      <c r="Z403" s="1">
        <v>11</v>
      </c>
      <c r="AA403" s="1">
        <v>1</v>
      </c>
      <c r="AB403" s="1" t="s">
        <v>54</v>
      </c>
      <c r="AC403" s="1">
        <v>1</v>
      </c>
      <c r="AD403" s="1">
        <v>0</v>
      </c>
      <c r="AE403" s="1" t="s">
        <v>63</v>
      </c>
      <c r="AF403" s="1">
        <v>59670</v>
      </c>
      <c r="AG403" s="1">
        <v>9180</v>
      </c>
      <c r="AH403" s="1">
        <v>9180</v>
      </c>
      <c r="AI403" s="1">
        <v>41310</v>
      </c>
      <c r="AJ403" s="1" t="s">
        <v>130</v>
      </c>
      <c r="AK403" s="1" t="s">
        <v>173</v>
      </c>
      <c r="AL403" s="1">
        <v>2008</v>
      </c>
      <c r="AM403" s="1" t="s">
        <v>83</v>
      </c>
    </row>
    <row r="404" spans="1:39" x14ac:dyDescent="0.25">
      <c r="A404" s="1">
        <v>159</v>
      </c>
      <c r="B404" s="1">
        <v>33</v>
      </c>
      <c r="C404" s="1">
        <v>944102</v>
      </c>
      <c r="D404" s="2">
        <v>39283</v>
      </c>
      <c r="E404" s="1" t="s">
        <v>58</v>
      </c>
      <c r="F404" s="1" t="s">
        <v>70</v>
      </c>
      <c r="G404" s="1">
        <v>2000</v>
      </c>
      <c r="H404" s="1">
        <v>1462.76</v>
      </c>
      <c r="I404" s="1">
        <v>0</v>
      </c>
      <c r="J404" s="1">
        <v>615683</v>
      </c>
      <c r="K404" s="1" t="s">
        <v>71</v>
      </c>
      <c r="L404" s="1" t="s">
        <v>142</v>
      </c>
      <c r="M404" s="1" t="s">
        <v>44</v>
      </c>
      <c r="N404" s="1" t="s">
        <v>133</v>
      </c>
      <c r="O404" s="1" t="s">
        <v>46</v>
      </c>
      <c r="P404" s="1">
        <v>69200</v>
      </c>
      <c r="Q404" s="1">
        <v>-36900</v>
      </c>
      <c r="R404" s="2">
        <v>42059</v>
      </c>
      <c r="S404" s="1" t="s">
        <v>76</v>
      </c>
      <c r="T404" s="1" t="s">
        <v>77</v>
      </c>
      <c r="U404" s="1" t="s">
        <v>49</v>
      </c>
      <c r="V404" s="1" t="s">
        <v>137</v>
      </c>
      <c r="W404" s="1" t="s">
        <v>78</v>
      </c>
      <c r="X404" s="1" t="s">
        <v>52</v>
      </c>
      <c r="Y404" s="1" t="s">
        <v>582</v>
      </c>
      <c r="Z404" s="1">
        <v>23</v>
      </c>
      <c r="AA404" s="1">
        <v>3</v>
      </c>
      <c r="AB404" s="1" t="s">
        <v>54</v>
      </c>
      <c r="AC404" s="1">
        <v>2</v>
      </c>
      <c r="AD404" s="1">
        <v>0</v>
      </c>
      <c r="AE404" s="1" t="s">
        <v>80</v>
      </c>
      <c r="AF404" s="1">
        <v>44880</v>
      </c>
      <c r="AG404" s="1">
        <v>8160</v>
      </c>
      <c r="AH404" s="1">
        <v>4080</v>
      </c>
      <c r="AI404" s="1">
        <v>32640</v>
      </c>
      <c r="AJ404" s="1" t="s">
        <v>68</v>
      </c>
      <c r="AK404" s="1" t="s">
        <v>194</v>
      </c>
      <c r="AL404" s="1">
        <v>2004</v>
      </c>
      <c r="AM404" s="1" t="s">
        <v>57</v>
      </c>
    </row>
    <row r="405" spans="1:39" x14ac:dyDescent="0.25">
      <c r="A405" s="1">
        <v>344</v>
      </c>
      <c r="B405" s="1">
        <v>51</v>
      </c>
      <c r="C405" s="1">
        <v>689901</v>
      </c>
      <c r="D405" s="2">
        <v>33722</v>
      </c>
      <c r="E405" s="1" t="s">
        <v>58</v>
      </c>
      <c r="F405" s="1" t="s">
        <v>70</v>
      </c>
      <c r="G405" s="1">
        <v>2000</v>
      </c>
      <c r="H405" s="1">
        <v>1398.46</v>
      </c>
      <c r="I405" s="1">
        <v>0</v>
      </c>
      <c r="J405" s="1">
        <v>455672</v>
      </c>
      <c r="K405" s="1" t="s">
        <v>42</v>
      </c>
      <c r="L405" s="1" t="s">
        <v>93</v>
      </c>
      <c r="M405" s="1" t="s">
        <v>73</v>
      </c>
      <c r="N405" s="1" t="s">
        <v>133</v>
      </c>
      <c r="O405" s="1" t="s">
        <v>61</v>
      </c>
      <c r="P405" s="1">
        <v>0</v>
      </c>
      <c r="Q405" s="1">
        <v>0</v>
      </c>
      <c r="R405" s="2">
        <v>42037</v>
      </c>
      <c r="S405" s="1" t="s">
        <v>47</v>
      </c>
      <c r="T405" s="1" t="s">
        <v>48</v>
      </c>
      <c r="U405" s="1" t="s">
        <v>64</v>
      </c>
      <c r="V405" s="1" t="s">
        <v>137</v>
      </c>
      <c r="W405" s="1" t="s">
        <v>122</v>
      </c>
      <c r="X405" s="1" t="s">
        <v>128</v>
      </c>
      <c r="Y405" s="1" t="s">
        <v>583</v>
      </c>
      <c r="Z405" s="1">
        <v>14</v>
      </c>
      <c r="AA405" s="1">
        <v>1</v>
      </c>
      <c r="AB405" s="1" t="s">
        <v>63</v>
      </c>
      <c r="AC405" s="1">
        <v>0</v>
      </c>
      <c r="AD405" s="1">
        <v>2</v>
      </c>
      <c r="AE405" s="1" t="s">
        <v>80</v>
      </c>
      <c r="AF405" s="1">
        <v>82830</v>
      </c>
      <c r="AG405" s="1">
        <v>7530</v>
      </c>
      <c r="AH405" s="1">
        <v>15060</v>
      </c>
      <c r="AI405" s="1">
        <v>60240</v>
      </c>
      <c r="AJ405" s="1" t="s">
        <v>110</v>
      </c>
      <c r="AK405" s="1" t="s">
        <v>111</v>
      </c>
      <c r="AL405" s="1">
        <v>2004</v>
      </c>
      <c r="AM405" s="1" t="s">
        <v>83</v>
      </c>
    </row>
    <row r="406" spans="1:39" x14ac:dyDescent="0.25">
      <c r="A406" s="1">
        <v>437</v>
      </c>
      <c r="B406" s="1">
        <v>60</v>
      </c>
      <c r="C406" s="1">
        <v>901083</v>
      </c>
      <c r="D406" s="2">
        <v>35814</v>
      </c>
      <c r="E406" s="1" t="s">
        <v>40</v>
      </c>
      <c r="F406" s="1" t="s">
        <v>92</v>
      </c>
      <c r="G406" s="1">
        <v>1000</v>
      </c>
      <c r="H406" s="1">
        <v>1269.6400000000001</v>
      </c>
      <c r="I406" s="1">
        <v>0</v>
      </c>
      <c r="J406" s="1">
        <v>602942</v>
      </c>
      <c r="K406" s="1" t="s">
        <v>71</v>
      </c>
      <c r="L406" s="1" t="s">
        <v>142</v>
      </c>
      <c r="M406" s="1" t="s">
        <v>85</v>
      </c>
      <c r="N406" s="1" t="s">
        <v>243</v>
      </c>
      <c r="O406" s="1" t="s">
        <v>86</v>
      </c>
      <c r="P406" s="1">
        <v>48800</v>
      </c>
      <c r="Q406" s="1">
        <v>0</v>
      </c>
      <c r="R406" s="2">
        <v>42049</v>
      </c>
      <c r="S406" s="1" t="s">
        <v>47</v>
      </c>
      <c r="T406" s="1" t="s">
        <v>87</v>
      </c>
      <c r="U406" s="1" t="s">
        <v>64</v>
      </c>
      <c r="V406" s="1" t="s">
        <v>121</v>
      </c>
      <c r="W406" s="1" t="s">
        <v>51</v>
      </c>
      <c r="X406" s="1" t="s">
        <v>66</v>
      </c>
      <c r="Y406" s="1" t="s">
        <v>584</v>
      </c>
      <c r="Z406" s="1">
        <v>10</v>
      </c>
      <c r="AA406" s="1">
        <v>1</v>
      </c>
      <c r="AB406" s="1" t="s">
        <v>80</v>
      </c>
      <c r="AC406" s="1">
        <v>1</v>
      </c>
      <c r="AD406" s="1">
        <v>3</v>
      </c>
      <c r="AE406" s="1" t="s">
        <v>80</v>
      </c>
      <c r="AF406" s="1">
        <v>84480</v>
      </c>
      <c r="AG406" s="1">
        <v>7680</v>
      </c>
      <c r="AH406" s="1">
        <v>15360</v>
      </c>
      <c r="AI406" s="1">
        <v>61440</v>
      </c>
      <c r="AJ406" s="1" t="s">
        <v>90</v>
      </c>
      <c r="AK406" s="1" t="s">
        <v>224</v>
      </c>
      <c r="AL406" s="1">
        <v>2012</v>
      </c>
      <c r="AM406" s="1" t="s">
        <v>57</v>
      </c>
    </row>
    <row r="407" spans="1:39" x14ac:dyDescent="0.25">
      <c r="A407" s="1">
        <v>65</v>
      </c>
      <c r="B407" s="1">
        <v>30</v>
      </c>
      <c r="C407" s="1">
        <v>396224</v>
      </c>
      <c r="D407" s="2">
        <v>40064</v>
      </c>
      <c r="E407" s="1" t="s">
        <v>58</v>
      </c>
      <c r="F407" s="1" t="s">
        <v>70</v>
      </c>
      <c r="G407" s="1">
        <v>500</v>
      </c>
      <c r="H407" s="1">
        <v>1455.65</v>
      </c>
      <c r="I407" s="1">
        <v>4000000</v>
      </c>
      <c r="J407" s="1">
        <v>616706</v>
      </c>
      <c r="K407" s="1" t="s">
        <v>71</v>
      </c>
      <c r="L407" s="1" t="s">
        <v>142</v>
      </c>
      <c r="M407" s="1" t="s">
        <v>146</v>
      </c>
      <c r="N407" s="1" t="s">
        <v>133</v>
      </c>
      <c r="O407" s="1" t="s">
        <v>120</v>
      </c>
      <c r="P407" s="1">
        <v>0</v>
      </c>
      <c r="Q407" s="1">
        <v>-66300</v>
      </c>
      <c r="R407" s="2">
        <v>42050</v>
      </c>
      <c r="S407" s="1" t="s">
        <v>76</v>
      </c>
      <c r="T407" s="1" t="s">
        <v>48</v>
      </c>
      <c r="U407" s="1" t="s">
        <v>108</v>
      </c>
      <c r="V407" s="1" t="s">
        <v>100</v>
      </c>
      <c r="W407" s="1" t="s">
        <v>114</v>
      </c>
      <c r="X407" s="1" t="s">
        <v>123</v>
      </c>
      <c r="Y407" s="1" t="s">
        <v>585</v>
      </c>
      <c r="Z407" s="1">
        <v>6</v>
      </c>
      <c r="AA407" s="1">
        <v>3</v>
      </c>
      <c r="AB407" s="1" t="s">
        <v>63</v>
      </c>
      <c r="AC407" s="1">
        <v>2</v>
      </c>
      <c r="AD407" s="1">
        <v>3</v>
      </c>
      <c r="AE407" s="1" t="s">
        <v>80</v>
      </c>
      <c r="AF407" s="1">
        <v>79800</v>
      </c>
      <c r="AG407" s="1">
        <v>15960</v>
      </c>
      <c r="AH407" s="1">
        <v>7980</v>
      </c>
      <c r="AI407" s="1">
        <v>55860</v>
      </c>
      <c r="AJ407" s="1" t="s">
        <v>210</v>
      </c>
      <c r="AK407" s="1" t="s">
        <v>211</v>
      </c>
      <c r="AL407" s="1">
        <v>1999</v>
      </c>
      <c r="AM407" s="1" t="s">
        <v>83</v>
      </c>
    </row>
    <row r="408" spans="1:39" x14ac:dyDescent="0.25">
      <c r="A408" s="1">
        <v>280</v>
      </c>
      <c r="B408" s="1">
        <v>41</v>
      </c>
      <c r="C408" s="1">
        <v>682178</v>
      </c>
      <c r="D408" s="2">
        <v>34686</v>
      </c>
      <c r="E408" s="1" t="s">
        <v>40</v>
      </c>
      <c r="F408" s="1" t="s">
        <v>92</v>
      </c>
      <c r="G408" s="1">
        <v>2000</v>
      </c>
      <c r="H408" s="1">
        <v>1140.31</v>
      </c>
      <c r="I408" s="1">
        <v>0</v>
      </c>
      <c r="J408" s="1">
        <v>473243</v>
      </c>
      <c r="K408" s="1" t="s">
        <v>42</v>
      </c>
      <c r="L408" s="1" t="s">
        <v>43</v>
      </c>
      <c r="M408" s="1" t="s">
        <v>186</v>
      </c>
      <c r="N408" s="1" t="s">
        <v>265</v>
      </c>
      <c r="O408" s="1" t="s">
        <v>46</v>
      </c>
      <c r="P408" s="1">
        <v>29300</v>
      </c>
      <c r="Q408" s="1">
        <v>-64700</v>
      </c>
      <c r="R408" s="2">
        <v>42063</v>
      </c>
      <c r="S408" s="1" t="s">
        <v>76</v>
      </c>
      <c r="T408" s="1" t="s">
        <v>77</v>
      </c>
      <c r="U408" s="1" t="s">
        <v>64</v>
      </c>
      <c r="V408" s="1" t="s">
        <v>50</v>
      </c>
      <c r="W408" s="1" t="s">
        <v>114</v>
      </c>
      <c r="X408" s="1" t="s">
        <v>88</v>
      </c>
      <c r="Y408" s="1" t="s">
        <v>586</v>
      </c>
      <c r="Z408" s="1">
        <v>10</v>
      </c>
      <c r="AA408" s="1">
        <v>3</v>
      </c>
      <c r="AB408" s="1" t="s">
        <v>63</v>
      </c>
      <c r="AC408" s="1">
        <v>0</v>
      </c>
      <c r="AD408" s="1">
        <v>3</v>
      </c>
      <c r="AE408" s="1" t="s">
        <v>54</v>
      </c>
      <c r="AF408" s="1">
        <v>53020</v>
      </c>
      <c r="AG408" s="1">
        <v>9640</v>
      </c>
      <c r="AH408" s="1">
        <v>9640</v>
      </c>
      <c r="AI408" s="1">
        <v>33740</v>
      </c>
      <c r="AJ408" s="1" t="s">
        <v>116</v>
      </c>
      <c r="AK408" s="1" t="s">
        <v>184</v>
      </c>
      <c r="AL408" s="1">
        <v>1999</v>
      </c>
      <c r="AM408" s="1" t="s">
        <v>83</v>
      </c>
    </row>
    <row r="409" spans="1:39" x14ac:dyDescent="0.25">
      <c r="A409" s="1">
        <v>269</v>
      </c>
      <c r="B409" s="1">
        <v>45</v>
      </c>
      <c r="C409" s="1">
        <v>596298</v>
      </c>
      <c r="D409" s="2">
        <v>35300</v>
      </c>
      <c r="E409" s="1" t="s">
        <v>58</v>
      </c>
      <c r="F409" s="1" t="s">
        <v>92</v>
      </c>
      <c r="G409" s="1">
        <v>500</v>
      </c>
      <c r="H409" s="1">
        <v>1330.46</v>
      </c>
      <c r="I409" s="1">
        <v>0</v>
      </c>
      <c r="J409" s="1">
        <v>435552</v>
      </c>
      <c r="K409" s="1" t="s">
        <v>71</v>
      </c>
      <c r="L409" s="1" t="s">
        <v>132</v>
      </c>
      <c r="M409" s="1" t="s">
        <v>59</v>
      </c>
      <c r="N409" s="1" t="s">
        <v>45</v>
      </c>
      <c r="O409" s="1" t="s">
        <v>120</v>
      </c>
      <c r="P409" s="1">
        <v>54800</v>
      </c>
      <c r="Q409" s="1">
        <v>-64100</v>
      </c>
      <c r="R409" s="2">
        <v>42022</v>
      </c>
      <c r="S409" s="1" t="s">
        <v>76</v>
      </c>
      <c r="T409" s="1" t="s">
        <v>48</v>
      </c>
      <c r="U409" s="1" t="s">
        <v>108</v>
      </c>
      <c r="V409" s="1" t="s">
        <v>50</v>
      </c>
      <c r="W409" s="1" t="s">
        <v>65</v>
      </c>
      <c r="X409" s="1" t="s">
        <v>123</v>
      </c>
      <c r="Y409" s="1" t="s">
        <v>587</v>
      </c>
      <c r="Z409" s="1">
        <v>5</v>
      </c>
      <c r="AA409" s="1">
        <v>3</v>
      </c>
      <c r="AB409" s="1" t="s">
        <v>63</v>
      </c>
      <c r="AC409" s="1">
        <v>0</v>
      </c>
      <c r="AD409" s="1">
        <v>0</v>
      </c>
      <c r="AE409" s="1" t="s">
        <v>80</v>
      </c>
      <c r="AF409" s="1">
        <v>24200</v>
      </c>
      <c r="AG409" s="1">
        <v>2200</v>
      </c>
      <c r="AH409" s="1">
        <v>4400</v>
      </c>
      <c r="AI409" s="1">
        <v>17600</v>
      </c>
      <c r="AJ409" s="1" t="s">
        <v>154</v>
      </c>
      <c r="AK409" s="1" t="s">
        <v>168</v>
      </c>
      <c r="AL409" s="1">
        <v>2008</v>
      </c>
      <c r="AM409" s="1" t="s">
        <v>83</v>
      </c>
    </row>
    <row r="410" spans="1:39" x14ac:dyDescent="0.25">
      <c r="A410" s="1">
        <v>275</v>
      </c>
      <c r="B410" s="1">
        <v>40</v>
      </c>
      <c r="C410" s="1">
        <v>253005</v>
      </c>
      <c r="D410" s="2">
        <v>33562</v>
      </c>
      <c r="E410" s="1" t="s">
        <v>40</v>
      </c>
      <c r="F410" s="1" t="s">
        <v>41</v>
      </c>
      <c r="G410" s="1">
        <v>2000</v>
      </c>
      <c r="H410" s="1">
        <v>1190.5999999999999</v>
      </c>
      <c r="I410" s="1">
        <v>0</v>
      </c>
      <c r="J410" s="1">
        <v>434206</v>
      </c>
      <c r="K410" s="1" t="s">
        <v>42</v>
      </c>
      <c r="L410" s="1" t="s">
        <v>125</v>
      </c>
      <c r="M410" s="1" t="s">
        <v>126</v>
      </c>
      <c r="N410" s="1" t="s">
        <v>119</v>
      </c>
      <c r="O410" s="1" t="s">
        <v>86</v>
      </c>
      <c r="P410" s="1">
        <v>0</v>
      </c>
      <c r="Q410" s="1">
        <v>-45300</v>
      </c>
      <c r="R410" s="2">
        <v>42010</v>
      </c>
      <c r="S410" s="1" t="s">
        <v>47</v>
      </c>
      <c r="T410" s="1" t="s">
        <v>77</v>
      </c>
      <c r="U410" s="1" t="s">
        <v>64</v>
      </c>
      <c r="V410" s="1" t="s">
        <v>100</v>
      </c>
      <c r="W410" s="1" t="s">
        <v>40</v>
      </c>
      <c r="X410" s="1" t="s">
        <v>66</v>
      </c>
      <c r="Y410" s="1" t="s">
        <v>588</v>
      </c>
      <c r="Z410" s="1">
        <v>17</v>
      </c>
      <c r="AA410" s="1">
        <v>1</v>
      </c>
      <c r="AB410" s="1" t="s">
        <v>63</v>
      </c>
      <c r="AC410" s="1">
        <v>1</v>
      </c>
      <c r="AD410" s="1">
        <v>3</v>
      </c>
      <c r="AE410" s="1" t="s">
        <v>54</v>
      </c>
      <c r="AF410" s="1">
        <v>43230</v>
      </c>
      <c r="AG410" s="1">
        <v>7860</v>
      </c>
      <c r="AH410" s="1">
        <v>7860</v>
      </c>
      <c r="AI410" s="1">
        <v>27510</v>
      </c>
      <c r="AJ410" s="1" t="s">
        <v>90</v>
      </c>
      <c r="AK410" s="1" t="s">
        <v>224</v>
      </c>
      <c r="AL410" s="1">
        <v>2001</v>
      </c>
      <c r="AM410" s="1" t="s">
        <v>83</v>
      </c>
    </row>
    <row r="411" spans="1:39" x14ac:dyDescent="0.25">
      <c r="A411" s="1">
        <v>265</v>
      </c>
      <c r="B411" s="1">
        <v>45</v>
      </c>
      <c r="C411" s="1">
        <v>985924</v>
      </c>
      <c r="D411" s="2">
        <v>36096</v>
      </c>
      <c r="E411" s="1" t="s">
        <v>40</v>
      </c>
      <c r="F411" s="1" t="s">
        <v>41</v>
      </c>
      <c r="G411" s="1">
        <v>500</v>
      </c>
      <c r="H411" s="1">
        <v>972.5</v>
      </c>
      <c r="I411" s="1">
        <v>0</v>
      </c>
      <c r="J411" s="1">
        <v>469895</v>
      </c>
      <c r="K411" s="1" t="s">
        <v>71</v>
      </c>
      <c r="L411" s="1" t="s">
        <v>142</v>
      </c>
      <c r="M411" s="1" t="s">
        <v>126</v>
      </c>
      <c r="N411" s="1" t="s">
        <v>243</v>
      </c>
      <c r="O411" s="1" t="s">
        <v>86</v>
      </c>
      <c r="P411" s="1">
        <v>0</v>
      </c>
      <c r="Q411" s="1">
        <v>0</v>
      </c>
      <c r="R411" s="2">
        <v>42023</v>
      </c>
      <c r="S411" s="1" t="s">
        <v>62</v>
      </c>
      <c r="T411" s="1" t="s">
        <v>63</v>
      </c>
      <c r="U411" s="1" t="s">
        <v>213</v>
      </c>
      <c r="V411" s="1" t="s">
        <v>94</v>
      </c>
      <c r="W411" s="1" t="s">
        <v>122</v>
      </c>
      <c r="X411" s="1" t="s">
        <v>103</v>
      </c>
      <c r="Y411" s="1" t="s">
        <v>589</v>
      </c>
      <c r="Z411" s="1">
        <v>3</v>
      </c>
      <c r="AA411" s="1">
        <v>1</v>
      </c>
      <c r="AB411" s="1" t="s">
        <v>80</v>
      </c>
      <c r="AC411" s="1">
        <v>2</v>
      </c>
      <c r="AD411" s="1">
        <v>3</v>
      </c>
      <c r="AE411" s="1" t="s">
        <v>80</v>
      </c>
      <c r="AF411" s="1">
        <v>3190</v>
      </c>
      <c r="AG411" s="1">
        <v>290</v>
      </c>
      <c r="AH411" s="1">
        <v>580</v>
      </c>
      <c r="AI411" s="1">
        <v>2320</v>
      </c>
      <c r="AJ411" s="1" t="s">
        <v>130</v>
      </c>
      <c r="AK411" s="1" t="s">
        <v>173</v>
      </c>
      <c r="AL411" s="1">
        <v>1995</v>
      </c>
      <c r="AM411" s="1" t="s">
        <v>83</v>
      </c>
    </row>
    <row r="412" spans="1:39" x14ac:dyDescent="0.25">
      <c r="A412" s="1">
        <v>283</v>
      </c>
      <c r="B412" s="1">
        <v>43</v>
      </c>
      <c r="C412" s="1">
        <v>631565</v>
      </c>
      <c r="D412" s="2">
        <v>35625</v>
      </c>
      <c r="E412" s="1" t="s">
        <v>58</v>
      </c>
      <c r="F412" s="1" t="s">
        <v>70</v>
      </c>
      <c r="G412" s="1">
        <v>2000</v>
      </c>
      <c r="H412" s="1">
        <v>1161.9100000000001</v>
      </c>
      <c r="I412" s="1">
        <v>0</v>
      </c>
      <c r="J412" s="1">
        <v>457722</v>
      </c>
      <c r="K412" s="1" t="s">
        <v>71</v>
      </c>
      <c r="L412" s="1" t="s">
        <v>93</v>
      </c>
      <c r="M412" s="1" t="s">
        <v>186</v>
      </c>
      <c r="N412" s="1" t="s">
        <v>174</v>
      </c>
      <c r="O412" s="1" t="s">
        <v>143</v>
      </c>
      <c r="P412" s="1">
        <v>0</v>
      </c>
      <c r="Q412" s="1">
        <v>-50400</v>
      </c>
      <c r="R412" s="2">
        <v>42021</v>
      </c>
      <c r="S412" s="1" t="s">
        <v>139</v>
      </c>
      <c r="T412" s="1" t="s">
        <v>63</v>
      </c>
      <c r="U412" s="1" t="s">
        <v>64</v>
      </c>
      <c r="V412" s="1" t="s">
        <v>94</v>
      </c>
      <c r="W412" s="1" t="s">
        <v>114</v>
      </c>
      <c r="X412" s="1" t="s">
        <v>157</v>
      </c>
      <c r="Y412" s="1" t="s">
        <v>590</v>
      </c>
      <c r="Z412" s="1">
        <v>9</v>
      </c>
      <c r="AA412" s="1">
        <v>1</v>
      </c>
      <c r="AB412" s="1" t="s">
        <v>63</v>
      </c>
      <c r="AC412" s="1">
        <v>0</v>
      </c>
      <c r="AD412" s="1">
        <v>3</v>
      </c>
      <c r="AE412" s="1" t="s">
        <v>80</v>
      </c>
      <c r="AF412" s="1">
        <v>5850</v>
      </c>
      <c r="AG412" s="1">
        <v>1300</v>
      </c>
      <c r="AH412" s="1">
        <v>650</v>
      </c>
      <c r="AI412" s="1">
        <v>3900</v>
      </c>
      <c r="AJ412" s="1" t="s">
        <v>188</v>
      </c>
      <c r="AK412" s="1" t="s">
        <v>202</v>
      </c>
      <c r="AL412" s="1">
        <v>2006</v>
      </c>
      <c r="AM412" s="1" t="s">
        <v>83</v>
      </c>
    </row>
    <row r="413" spans="1:39" x14ac:dyDescent="0.25">
      <c r="A413" s="1">
        <v>84</v>
      </c>
      <c r="B413" s="1">
        <v>29</v>
      </c>
      <c r="C413" s="1">
        <v>630998</v>
      </c>
      <c r="D413" s="2">
        <v>37720</v>
      </c>
      <c r="E413" s="1" t="s">
        <v>40</v>
      </c>
      <c r="F413" s="1" t="s">
        <v>41</v>
      </c>
      <c r="G413" s="1">
        <v>1000</v>
      </c>
      <c r="H413" s="1">
        <v>1117.17</v>
      </c>
      <c r="I413" s="1">
        <v>0</v>
      </c>
      <c r="J413" s="1">
        <v>473645</v>
      </c>
      <c r="K413" s="1" t="s">
        <v>71</v>
      </c>
      <c r="L413" s="1" t="s">
        <v>132</v>
      </c>
      <c r="M413" s="1" t="s">
        <v>59</v>
      </c>
      <c r="N413" s="1" t="s">
        <v>182</v>
      </c>
      <c r="O413" s="1" t="s">
        <v>143</v>
      </c>
      <c r="P413" s="1">
        <v>0</v>
      </c>
      <c r="Q413" s="1">
        <v>-29900</v>
      </c>
      <c r="R413" s="2">
        <v>42047</v>
      </c>
      <c r="S413" s="1" t="s">
        <v>139</v>
      </c>
      <c r="T413" s="1" t="s">
        <v>63</v>
      </c>
      <c r="U413" s="1" t="s">
        <v>213</v>
      </c>
      <c r="V413" s="1" t="s">
        <v>50</v>
      </c>
      <c r="W413" s="1" t="s">
        <v>51</v>
      </c>
      <c r="X413" s="1" t="s">
        <v>88</v>
      </c>
      <c r="Y413" s="1" t="s">
        <v>591</v>
      </c>
      <c r="Z413" s="1">
        <v>6</v>
      </c>
      <c r="AA413" s="1">
        <v>1</v>
      </c>
      <c r="AB413" s="1" t="s">
        <v>54</v>
      </c>
      <c r="AC413" s="1">
        <v>2</v>
      </c>
      <c r="AD413" s="1">
        <v>0</v>
      </c>
      <c r="AE413" s="1" t="s">
        <v>54</v>
      </c>
      <c r="AF413" s="1">
        <v>6820</v>
      </c>
      <c r="AG413" s="1">
        <v>620</v>
      </c>
      <c r="AH413" s="1">
        <v>1240</v>
      </c>
      <c r="AI413" s="1">
        <v>4960</v>
      </c>
      <c r="AJ413" s="1" t="s">
        <v>188</v>
      </c>
      <c r="AK413" s="1" t="s">
        <v>189</v>
      </c>
      <c r="AL413" s="1">
        <v>2005</v>
      </c>
      <c r="AM413" s="1" t="s">
        <v>83</v>
      </c>
    </row>
    <row r="414" spans="1:39" x14ac:dyDescent="0.25">
      <c r="A414" s="1">
        <v>247</v>
      </c>
      <c r="B414" s="1">
        <v>44</v>
      </c>
      <c r="C414" s="1">
        <v>926665</v>
      </c>
      <c r="D414" s="2">
        <v>33638</v>
      </c>
      <c r="E414" s="1" t="s">
        <v>40</v>
      </c>
      <c r="F414" s="1" t="s">
        <v>41</v>
      </c>
      <c r="G414" s="1">
        <v>2000</v>
      </c>
      <c r="H414" s="1">
        <v>1101.51</v>
      </c>
      <c r="I414" s="1">
        <v>0</v>
      </c>
      <c r="J414" s="1">
        <v>619108</v>
      </c>
      <c r="K414" s="1" t="s">
        <v>71</v>
      </c>
      <c r="L414" s="1" t="s">
        <v>142</v>
      </c>
      <c r="M414" s="1" t="s">
        <v>190</v>
      </c>
      <c r="N414" s="1" t="s">
        <v>119</v>
      </c>
      <c r="O414" s="1" t="s">
        <v>143</v>
      </c>
      <c r="P414" s="1">
        <v>64000</v>
      </c>
      <c r="Q414" s="1">
        <v>0</v>
      </c>
      <c r="R414" s="2">
        <v>42046</v>
      </c>
      <c r="S414" s="1" t="s">
        <v>76</v>
      </c>
      <c r="T414" s="1" t="s">
        <v>87</v>
      </c>
      <c r="U414" s="1" t="s">
        <v>64</v>
      </c>
      <c r="V414" s="1" t="s">
        <v>100</v>
      </c>
      <c r="W414" s="1" t="s">
        <v>78</v>
      </c>
      <c r="X414" s="1" t="s">
        <v>66</v>
      </c>
      <c r="Y414" s="1" t="s">
        <v>592</v>
      </c>
      <c r="Z414" s="1">
        <v>22</v>
      </c>
      <c r="AA414" s="1">
        <v>3</v>
      </c>
      <c r="AB414" s="1" t="s">
        <v>80</v>
      </c>
      <c r="AC414" s="1">
        <v>2</v>
      </c>
      <c r="AD414" s="1">
        <v>2</v>
      </c>
      <c r="AE414" s="1" t="s">
        <v>80</v>
      </c>
      <c r="AF414" s="1">
        <v>69480</v>
      </c>
      <c r="AG414" s="1">
        <v>11580</v>
      </c>
      <c r="AH414" s="1">
        <v>11580</v>
      </c>
      <c r="AI414" s="1">
        <v>46320</v>
      </c>
      <c r="AJ414" s="1" t="s">
        <v>90</v>
      </c>
      <c r="AK414" s="1" t="s">
        <v>91</v>
      </c>
      <c r="AL414" s="1">
        <v>2008</v>
      </c>
      <c r="AM414" s="1" t="s">
        <v>83</v>
      </c>
    </row>
    <row r="415" spans="1:39" x14ac:dyDescent="0.25">
      <c r="A415" s="1">
        <v>56</v>
      </c>
      <c r="B415" s="1">
        <v>29</v>
      </c>
      <c r="C415" s="1">
        <v>302669</v>
      </c>
      <c r="D415" s="2">
        <v>38897</v>
      </c>
      <c r="E415" s="1" t="s">
        <v>84</v>
      </c>
      <c r="F415" s="1" t="s">
        <v>70</v>
      </c>
      <c r="G415" s="1">
        <v>1000</v>
      </c>
      <c r="H415" s="1">
        <v>1523.17</v>
      </c>
      <c r="I415" s="1">
        <v>0</v>
      </c>
      <c r="J415" s="1">
        <v>610479</v>
      </c>
      <c r="K415" s="1" t="s">
        <v>42</v>
      </c>
      <c r="L415" s="1" t="s">
        <v>125</v>
      </c>
      <c r="M415" s="1" t="s">
        <v>102</v>
      </c>
      <c r="N415" s="1" t="s">
        <v>147</v>
      </c>
      <c r="O415" s="1" t="s">
        <v>75</v>
      </c>
      <c r="P415" s="1">
        <v>0</v>
      </c>
      <c r="Q415" s="1">
        <v>0</v>
      </c>
      <c r="R415" s="2">
        <v>42056</v>
      </c>
      <c r="S415" s="1" t="s">
        <v>76</v>
      </c>
      <c r="T415" s="1" t="s">
        <v>87</v>
      </c>
      <c r="U415" s="1" t="s">
        <v>49</v>
      </c>
      <c r="V415" s="1" t="s">
        <v>100</v>
      </c>
      <c r="W415" s="1" t="s">
        <v>176</v>
      </c>
      <c r="X415" s="1" t="s">
        <v>128</v>
      </c>
      <c r="Y415" s="1" t="s">
        <v>593</v>
      </c>
      <c r="Z415" s="1">
        <v>10</v>
      </c>
      <c r="AA415" s="1">
        <v>3</v>
      </c>
      <c r="AB415" s="1" t="s">
        <v>63</v>
      </c>
      <c r="AC415" s="1">
        <v>1</v>
      </c>
      <c r="AD415" s="1">
        <v>2</v>
      </c>
      <c r="AE415" s="1" t="s">
        <v>54</v>
      </c>
      <c r="AF415" s="1">
        <v>94560</v>
      </c>
      <c r="AG415" s="1">
        <v>7880</v>
      </c>
      <c r="AH415" s="1">
        <v>15760</v>
      </c>
      <c r="AI415" s="1">
        <v>70920</v>
      </c>
      <c r="AJ415" s="1" t="s">
        <v>198</v>
      </c>
      <c r="AK415" s="1" t="s">
        <v>376</v>
      </c>
      <c r="AL415" s="1">
        <v>1995</v>
      </c>
      <c r="AM415" s="1" t="s">
        <v>83</v>
      </c>
    </row>
    <row r="416" spans="1:39" x14ac:dyDescent="0.25">
      <c r="A416" s="1">
        <v>210</v>
      </c>
      <c r="B416" s="1">
        <v>39</v>
      </c>
      <c r="C416" s="1">
        <v>620020</v>
      </c>
      <c r="D416" s="2">
        <v>35602</v>
      </c>
      <c r="E416" s="1" t="s">
        <v>40</v>
      </c>
      <c r="F416" s="1" t="s">
        <v>92</v>
      </c>
      <c r="G416" s="1">
        <v>1000</v>
      </c>
      <c r="H416" s="1">
        <v>984.45</v>
      </c>
      <c r="I416" s="1">
        <v>0</v>
      </c>
      <c r="J416" s="1">
        <v>474998</v>
      </c>
      <c r="K416" s="1" t="s">
        <v>42</v>
      </c>
      <c r="L416" s="1" t="s">
        <v>93</v>
      </c>
      <c r="M416" s="1" t="s">
        <v>85</v>
      </c>
      <c r="N416" s="1" t="s">
        <v>166</v>
      </c>
      <c r="O416" s="1" t="s">
        <v>86</v>
      </c>
      <c r="P416" s="1">
        <v>0</v>
      </c>
      <c r="Q416" s="1">
        <v>0</v>
      </c>
      <c r="R416" s="2">
        <v>42006</v>
      </c>
      <c r="S416" s="1" t="s">
        <v>62</v>
      </c>
      <c r="T416" s="1" t="s">
        <v>63</v>
      </c>
      <c r="U416" s="1" t="s">
        <v>64</v>
      </c>
      <c r="V416" s="1" t="s">
        <v>94</v>
      </c>
      <c r="W416" s="1" t="s">
        <v>122</v>
      </c>
      <c r="X416" s="1" t="s">
        <v>66</v>
      </c>
      <c r="Y416" s="1" t="s">
        <v>594</v>
      </c>
      <c r="Z416" s="1">
        <v>4</v>
      </c>
      <c r="AA416" s="1">
        <v>1</v>
      </c>
      <c r="AB416" s="1" t="s">
        <v>54</v>
      </c>
      <c r="AC416" s="1">
        <v>1</v>
      </c>
      <c r="AD416" s="1">
        <v>2</v>
      </c>
      <c r="AE416" s="1" t="s">
        <v>63</v>
      </c>
      <c r="AF416" s="1">
        <v>7800</v>
      </c>
      <c r="AG416" s="1">
        <v>780</v>
      </c>
      <c r="AH416" s="1">
        <v>780</v>
      </c>
      <c r="AI416" s="1">
        <v>6240</v>
      </c>
      <c r="AJ416" s="1" t="s">
        <v>81</v>
      </c>
      <c r="AK416" s="1" t="s">
        <v>82</v>
      </c>
      <c r="AL416" s="1">
        <v>1997</v>
      </c>
      <c r="AM416" s="1" t="s">
        <v>83</v>
      </c>
    </row>
    <row r="417" spans="1:39" x14ac:dyDescent="0.25">
      <c r="A417" s="1">
        <v>108</v>
      </c>
      <c r="B417" s="1">
        <v>32</v>
      </c>
      <c r="C417" s="1">
        <v>439828</v>
      </c>
      <c r="D417" s="2">
        <v>38967</v>
      </c>
      <c r="E417" s="1" t="s">
        <v>40</v>
      </c>
      <c r="F417" s="1" t="s">
        <v>92</v>
      </c>
      <c r="G417" s="1">
        <v>2000</v>
      </c>
      <c r="H417" s="1">
        <v>1257</v>
      </c>
      <c r="I417" s="1">
        <v>4000000</v>
      </c>
      <c r="J417" s="1">
        <v>616341</v>
      </c>
      <c r="K417" s="1" t="s">
        <v>71</v>
      </c>
      <c r="L417" s="1" t="s">
        <v>132</v>
      </c>
      <c r="M417" s="1" t="s">
        <v>59</v>
      </c>
      <c r="N417" s="1" t="s">
        <v>180</v>
      </c>
      <c r="O417" s="1" t="s">
        <v>86</v>
      </c>
      <c r="P417" s="1">
        <v>63900</v>
      </c>
      <c r="Q417" s="1">
        <v>-43700</v>
      </c>
      <c r="R417" s="2">
        <v>42015</v>
      </c>
      <c r="S417" s="1" t="s">
        <v>47</v>
      </c>
      <c r="T417" s="1" t="s">
        <v>87</v>
      </c>
      <c r="U417" s="1" t="s">
        <v>108</v>
      </c>
      <c r="V417" s="1" t="s">
        <v>121</v>
      </c>
      <c r="W417" s="1" t="s">
        <v>114</v>
      </c>
      <c r="X417" s="1" t="s">
        <v>157</v>
      </c>
      <c r="Y417" s="1" t="s">
        <v>595</v>
      </c>
      <c r="Z417" s="1">
        <v>23</v>
      </c>
      <c r="AA417" s="1">
        <v>1</v>
      </c>
      <c r="AB417" s="1" t="s">
        <v>80</v>
      </c>
      <c r="AC417" s="1">
        <v>1</v>
      </c>
      <c r="AD417" s="1">
        <v>3</v>
      </c>
      <c r="AE417" s="1" t="s">
        <v>80</v>
      </c>
      <c r="AF417" s="1">
        <v>61270</v>
      </c>
      <c r="AG417" s="1">
        <v>5570</v>
      </c>
      <c r="AH417" s="1">
        <v>11140</v>
      </c>
      <c r="AI417" s="1">
        <v>44560</v>
      </c>
      <c r="AJ417" s="1" t="s">
        <v>154</v>
      </c>
      <c r="AK417" s="1" t="s">
        <v>155</v>
      </c>
      <c r="AL417" s="1">
        <v>1999</v>
      </c>
      <c r="AM417" s="1" t="s">
        <v>83</v>
      </c>
    </row>
    <row r="418" spans="1:39" x14ac:dyDescent="0.25">
      <c r="A418" s="1">
        <v>328</v>
      </c>
      <c r="B418" s="1">
        <v>49</v>
      </c>
      <c r="C418" s="1">
        <v>971295</v>
      </c>
      <c r="D418" s="2">
        <v>37165</v>
      </c>
      <c r="E418" s="1" t="s">
        <v>40</v>
      </c>
      <c r="F418" s="1" t="s">
        <v>92</v>
      </c>
      <c r="G418" s="1">
        <v>500</v>
      </c>
      <c r="H418" s="1">
        <v>1434.51</v>
      </c>
      <c r="I418" s="1">
        <v>0</v>
      </c>
      <c r="J418" s="1">
        <v>460535</v>
      </c>
      <c r="K418" s="1" t="s">
        <v>71</v>
      </c>
      <c r="L418" s="1" t="s">
        <v>125</v>
      </c>
      <c r="M418" s="1" t="s">
        <v>146</v>
      </c>
      <c r="N418" s="1" t="s">
        <v>99</v>
      </c>
      <c r="O418" s="1" t="s">
        <v>120</v>
      </c>
      <c r="P418" s="1">
        <v>0</v>
      </c>
      <c r="Q418" s="1">
        <v>0</v>
      </c>
      <c r="R418" s="2">
        <v>42058</v>
      </c>
      <c r="S418" s="1" t="s">
        <v>47</v>
      </c>
      <c r="T418" s="1" t="s">
        <v>77</v>
      </c>
      <c r="U418" s="1" t="s">
        <v>108</v>
      </c>
      <c r="V418" s="1" t="s">
        <v>50</v>
      </c>
      <c r="W418" s="1" t="s">
        <v>78</v>
      </c>
      <c r="X418" s="1" t="s">
        <v>66</v>
      </c>
      <c r="Y418" s="1" t="s">
        <v>596</v>
      </c>
      <c r="Z418" s="1">
        <v>19</v>
      </c>
      <c r="AA418" s="1">
        <v>1</v>
      </c>
      <c r="AB418" s="1" t="s">
        <v>63</v>
      </c>
      <c r="AC418" s="1">
        <v>0</v>
      </c>
      <c r="AD418" s="1">
        <v>2</v>
      </c>
      <c r="AE418" s="1" t="s">
        <v>54</v>
      </c>
      <c r="AF418" s="1">
        <v>71440</v>
      </c>
      <c r="AG418" s="1">
        <v>8930</v>
      </c>
      <c r="AH418" s="1">
        <v>8930</v>
      </c>
      <c r="AI418" s="1">
        <v>53580</v>
      </c>
      <c r="AJ418" s="1" t="s">
        <v>68</v>
      </c>
      <c r="AK418" s="1" t="s">
        <v>272</v>
      </c>
      <c r="AL418" s="1">
        <v>2005</v>
      </c>
      <c r="AM418" s="1" t="s">
        <v>83</v>
      </c>
    </row>
    <row r="419" spans="1:39" x14ac:dyDescent="0.25">
      <c r="A419" s="1">
        <v>186</v>
      </c>
      <c r="B419" s="1">
        <v>37</v>
      </c>
      <c r="C419" s="1">
        <v>165565</v>
      </c>
      <c r="D419" s="2">
        <v>39864</v>
      </c>
      <c r="E419" s="1" t="s">
        <v>40</v>
      </c>
      <c r="F419" s="1" t="s">
        <v>41</v>
      </c>
      <c r="G419" s="1">
        <v>2000</v>
      </c>
      <c r="H419" s="1">
        <v>1628</v>
      </c>
      <c r="I419" s="1">
        <v>0</v>
      </c>
      <c r="J419" s="1">
        <v>606487</v>
      </c>
      <c r="K419" s="1" t="s">
        <v>71</v>
      </c>
      <c r="L419" s="1" t="s">
        <v>162</v>
      </c>
      <c r="M419" s="1" t="s">
        <v>118</v>
      </c>
      <c r="N419" s="1" t="s">
        <v>265</v>
      </c>
      <c r="O419" s="1" t="s">
        <v>86</v>
      </c>
      <c r="P419" s="1">
        <v>0</v>
      </c>
      <c r="Q419" s="1">
        <v>0</v>
      </c>
      <c r="R419" s="2">
        <v>42032</v>
      </c>
      <c r="S419" s="1" t="s">
        <v>47</v>
      </c>
      <c r="T419" s="1" t="s">
        <v>77</v>
      </c>
      <c r="U419" s="1" t="s">
        <v>108</v>
      </c>
      <c r="V419" s="1" t="s">
        <v>137</v>
      </c>
      <c r="W419" s="1" t="s">
        <v>78</v>
      </c>
      <c r="X419" s="1" t="s">
        <v>123</v>
      </c>
      <c r="Y419" s="1" t="s">
        <v>597</v>
      </c>
      <c r="Z419" s="1">
        <v>22</v>
      </c>
      <c r="AA419" s="1">
        <v>1</v>
      </c>
      <c r="AB419" s="1" t="s">
        <v>54</v>
      </c>
      <c r="AC419" s="1">
        <v>1</v>
      </c>
      <c r="AD419" s="1">
        <v>2</v>
      </c>
      <c r="AE419" s="1" t="s">
        <v>54</v>
      </c>
      <c r="AF419" s="1">
        <v>55600</v>
      </c>
      <c r="AG419" s="1">
        <v>11120</v>
      </c>
      <c r="AH419" s="1">
        <v>5560</v>
      </c>
      <c r="AI419" s="1">
        <v>38920</v>
      </c>
      <c r="AJ419" s="1" t="s">
        <v>198</v>
      </c>
      <c r="AK419" s="1" t="s">
        <v>376</v>
      </c>
      <c r="AL419" s="1">
        <v>2009</v>
      </c>
      <c r="AM419" s="1" t="s">
        <v>83</v>
      </c>
    </row>
    <row r="420" spans="1:39" x14ac:dyDescent="0.25">
      <c r="A420" s="1">
        <v>277</v>
      </c>
      <c r="B420" s="1">
        <v>44</v>
      </c>
      <c r="C420" s="1">
        <v>936543</v>
      </c>
      <c r="D420" s="2">
        <v>37068</v>
      </c>
      <c r="E420" s="1" t="s">
        <v>58</v>
      </c>
      <c r="F420" s="1" t="s">
        <v>92</v>
      </c>
      <c r="G420" s="1">
        <v>500</v>
      </c>
      <c r="H420" s="1">
        <v>1412.31</v>
      </c>
      <c r="I420" s="1">
        <v>0</v>
      </c>
      <c r="J420" s="1">
        <v>620737</v>
      </c>
      <c r="K420" s="1" t="s">
        <v>42</v>
      </c>
      <c r="L420" s="1" t="s">
        <v>132</v>
      </c>
      <c r="M420" s="1" t="s">
        <v>118</v>
      </c>
      <c r="N420" s="1" t="s">
        <v>74</v>
      </c>
      <c r="O420" s="1" t="s">
        <v>86</v>
      </c>
      <c r="P420" s="1">
        <v>0</v>
      </c>
      <c r="Q420" s="1">
        <v>0</v>
      </c>
      <c r="R420" s="2">
        <v>42036</v>
      </c>
      <c r="S420" s="1" t="s">
        <v>62</v>
      </c>
      <c r="T420" s="1" t="s">
        <v>63</v>
      </c>
      <c r="U420" s="1" t="s">
        <v>213</v>
      </c>
      <c r="V420" s="1" t="s">
        <v>50</v>
      </c>
      <c r="W420" s="1" t="s">
        <v>122</v>
      </c>
      <c r="X420" s="1" t="s">
        <v>66</v>
      </c>
      <c r="Y420" s="1" t="s">
        <v>598</v>
      </c>
      <c r="Z420" s="1">
        <v>6</v>
      </c>
      <c r="AA420" s="1">
        <v>1</v>
      </c>
      <c r="AB420" s="1" t="s">
        <v>80</v>
      </c>
      <c r="AC420" s="1">
        <v>1</v>
      </c>
      <c r="AD420" s="1">
        <v>3</v>
      </c>
      <c r="AE420" s="1" t="s">
        <v>80</v>
      </c>
      <c r="AF420" s="1">
        <v>5000</v>
      </c>
      <c r="AG420" s="1">
        <v>1000</v>
      </c>
      <c r="AH420" s="1">
        <v>500</v>
      </c>
      <c r="AI420" s="1">
        <v>3500</v>
      </c>
      <c r="AJ420" s="1" t="s">
        <v>198</v>
      </c>
      <c r="AK420" s="1" t="s">
        <v>199</v>
      </c>
      <c r="AL420" s="1">
        <v>2005</v>
      </c>
      <c r="AM420" s="1" t="s">
        <v>83</v>
      </c>
    </row>
    <row r="421" spans="1:39" x14ac:dyDescent="0.25">
      <c r="A421" s="1">
        <v>138</v>
      </c>
      <c r="B421" s="1">
        <v>33</v>
      </c>
      <c r="C421" s="1">
        <v>296960</v>
      </c>
      <c r="D421" s="2">
        <v>35448</v>
      </c>
      <c r="E421" s="1" t="s">
        <v>84</v>
      </c>
      <c r="F421" s="1" t="s">
        <v>41</v>
      </c>
      <c r="G421" s="1">
        <v>500</v>
      </c>
      <c r="H421" s="1">
        <v>1362.87</v>
      </c>
      <c r="I421" s="1">
        <v>5000000</v>
      </c>
      <c r="J421" s="1">
        <v>445904</v>
      </c>
      <c r="K421" s="1" t="s">
        <v>71</v>
      </c>
      <c r="L421" s="1" t="s">
        <v>162</v>
      </c>
      <c r="M421" s="1" t="s">
        <v>126</v>
      </c>
      <c r="N421" s="1" t="s">
        <v>166</v>
      </c>
      <c r="O421" s="1" t="s">
        <v>75</v>
      </c>
      <c r="P421" s="1">
        <v>56900</v>
      </c>
      <c r="Q421" s="1">
        <v>-56900</v>
      </c>
      <c r="R421" s="2">
        <v>42059</v>
      </c>
      <c r="S421" s="1" t="s">
        <v>47</v>
      </c>
      <c r="T421" s="1" t="s">
        <v>48</v>
      </c>
      <c r="U421" s="1" t="s">
        <v>64</v>
      </c>
      <c r="V421" s="1" t="s">
        <v>121</v>
      </c>
      <c r="W421" s="1" t="s">
        <v>78</v>
      </c>
      <c r="X421" s="1" t="s">
        <v>103</v>
      </c>
      <c r="Y421" s="1" t="s">
        <v>599</v>
      </c>
      <c r="Z421" s="1">
        <v>6</v>
      </c>
      <c r="AA421" s="1">
        <v>1</v>
      </c>
      <c r="AB421" s="1" t="s">
        <v>80</v>
      </c>
      <c r="AC421" s="1">
        <v>2</v>
      </c>
      <c r="AD421" s="1">
        <v>0</v>
      </c>
      <c r="AE421" s="1" t="s">
        <v>63</v>
      </c>
      <c r="AF421" s="1">
        <v>95810</v>
      </c>
      <c r="AG421" s="1">
        <v>14740</v>
      </c>
      <c r="AH421" s="1">
        <v>14740</v>
      </c>
      <c r="AI421" s="1">
        <v>66330</v>
      </c>
      <c r="AJ421" s="1" t="s">
        <v>188</v>
      </c>
      <c r="AK421" s="1" t="s">
        <v>204</v>
      </c>
      <c r="AL421" s="1">
        <v>2007</v>
      </c>
      <c r="AM421" s="1" t="s">
        <v>83</v>
      </c>
    </row>
    <row r="422" spans="1:39" x14ac:dyDescent="0.25">
      <c r="A422" s="1">
        <v>208</v>
      </c>
      <c r="B422" s="1">
        <v>41</v>
      </c>
      <c r="C422" s="1">
        <v>501692</v>
      </c>
      <c r="D422" s="2">
        <v>41814</v>
      </c>
      <c r="E422" s="1" t="s">
        <v>58</v>
      </c>
      <c r="F422" s="1" t="s">
        <v>70</v>
      </c>
      <c r="G422" s="1">
        <v>1000</v>
      </c>
      <c r="H422" s="1">
        <v>1134.68</v>
      </c>
      <c r="I422" s="1">
        <v>0</v>
      </c>
      <c r="J422" s="1">
        <v>464145</v>
      </c>
      <c r="K422" s="1" t="s">
        <v>71</v>
      </c>
      <c r="L422" s="1" t="s">
        <v>142</v>
      </c>
      <c r="M422" s="1" t="s">
        <v>98</v>
      </c>
      <c r="N422" s="1" t="s">
        <v>169</v>
      </c>
      <c r="O422" s="1" t="s">
        <v>46</v>
      </c>
      <c r="P422" s="1">
        <v>0</v>
      </c>
      <c r="Q422" s="1">
        <v>0</v>
      </c>
      <c r="R422" s="2">
        <v>42024</v>
      </c>
      <c r="S422" s="1" t="s">
        <v>47</v>
      </c>
      <c r="T422" s="1" t="s">
        <v>77</v>
      </c>
      <c r="U422" s="1" t="s">
        <v>49</v>
      </c>
      <c r="V422" s="1" t="s">
        <v>137</v>
      </c>
      <c r="W422" s="1" t="s">
        <v>51</v>
      </c>
      <c r="X422" s="1" t="s">
        <v>128</v>
      </c>
      <c r="Y422" s="1" t="s">
        <v>600</v>
      </c>
      <c r="Z422" s="1">
        <v>18</v>
      </c>
      <c r="AA422" s="1">
        <v>1</v>
      </c>
      <c r="AB422" s="1" t="s">
        <v>80</v>
      </c>
      <c r="AC422" s="1">
        <v>2</v>
      </c>
      <c r="AD422" s="1">
        <v>2</v>
      </c>
      <c r="AE422" s="1" t="s">
        <v>63</v>
      </c>
      <c r="AF422" s="1">
        <v>69300</v>
      </c>
      <c r="AG422" s="1">
        <v>6930</v>
      </c>
      <c r="AH422" s="1">
        <v>13860</v>
      </c>
      <c r="AI422" s="1">
        <v>48510</v>
      </c>
      <c r="AJ422" s="1" t="s">
        <v>215</v>
      </c>
      <c r="AK422" s="1" t="s">
        <v>259</v>
      </c>
      <c r="AL422" s="1">
        <v>1996</v>
      </c>
      <c r="AM422" s="1" t="s">
        <v>83</v>
      </c>
    </row>
    <row r="423" spans="1:39" x14ac:dyDescent="0.25">
      <c r="A423" s="1">
        <v>147</v>
      </c>
      <c r="B423" s="1">
        <v>37</v>
      </c>
      <c r="C423" s="1">
        <v>525224</v>
      </c>
      <c r="D423" s="2">
        <v>33879</v>
      </c>
      <c r="E423" s="1" t="s">
        <v>58</v>
      </c>
      <c r="F423" s="1" t="s">
        <v>41</v>
      </c>
      <c r="G423" s="1">
        <v>1000</v>
      </c>
      <c r="H423" s="1">
        <v>1306.78</v>
      </c>
      <c r="I423" s="1">
        <v>0</v>
      </c>
      <c r="J423" s="1">
        <v>466818</v>
      </c>
      <c r="K423" s="1" t="s">
        <v>42</v>
      </c>
      <c r="L423" s="1" t="s">
        <v>43</v>
      </c>
      <c r="M423" s="1" t="s">
        <v>102</v>
      </c>
      <c r="N423" s="1" t="s">
        <v>182</v>
      </c>
      <c r="O423" s="1" t="s">
        <v>61</v>
      </c>
      <c r="P423" s="1">
        <v>0</v>
      </c>
      <c r="Q423" s="1">
        <v>0</v>
      </c>
      <c r="R423" s="2">
        <v>42018</v>
      </c>
      <c r="S423" s="1" t="s">
        <v>47</v>
      </c>
      <c r="T423" s="1" t="s">
        <v>87</v>
      </c>
      <c r="U423" s="1" t="s">
        <v>108</v>
      </c>
      <c r="V423" s="1" t="s">
        <v>137</v>
      </c>
      <c r="W423" s="1" t="s">
        <v>51</v>
      </c>
      <c r="X423" s="1" t="s">
        <v>128</v>
      </c>
      <c r="Y423" s="1" t="s">
        <v>601</v>
      </c>
      <c r="Z423" s="1">
        <v>22</v>
      </c>
      <c r="AA423" s="1">
        <v>1</v>
      </c>
      <c r="AB423" s="1" t="s">
        <v>63</v>
      </c>
      <c r="AC423" s="1">
        <v>1</v>
      </c>
      <c r="AD423" s="1">
        <v>0</v>
      </c>
      <c r="AE423" s="1" t="s">
        <v>80</v>
      </c>
      <c r="AF423" s="1">
        <v>81120</v>
      </c>
      <c r="AG423" s="1">
        <v>13520</v>
      </c>
      <c r="AH423" s="1">
        <v>20280</v>
      </c>
      <c r="AI423" s="1">
        <v>47320</v>
      </c>
      <c r="AJ423" s="1" t="s">
        <v>116</v>
      </c>
      <c r="AK423" s="1" t="s">
        <v>117</v>
      </c>
      <c r="AL423" s="1">
        <v>1995</v>
      </c>
      <c r="AM423" s="1" t="s">
        <v>83</v>
      </c>
    </row>
    <row r="424" spans="1:39" x14ac:dyDescent="0.25">
      <c r="A424" s="1">
        <v>8</v>
      </c>
      <c r="B424" s="1">
        <v>21</v>
      </c>
      <c r="C424" s="1">
        <v>355085</v>
      </c>
      <c r="D424" s="2">
        <v>41191</v>
      </c>
      <c r="E424" s="1" t="s">
        <v>58</v>
      </c>
      <c r="F424" s="1" t="s">
        <v>92</v>
      </c>
      <c r="G424" s="1">
        <v>500</v>
      </c>
      <c r="H424" s="1">
        <v>1021.9</v>
      </c>
      <c r="I424" s="1">
        <v>0</v>
      </c>
      <c r="J424" s="1">
        <v>464237</v>
      </c>
      <c r="K424" s="1" t="s">
        <v>42</v>
      </c>
      <c r="L424" s="1" t="s">
        <v>132</v>
      </c>
      <c r="M424" s="1" t="s">
        <v>160</v>
      </c>
      <c r="N424" s="1" t="s">
        <v>150</v>
      </c>
      <c r="O424" s="1" t="s">
        <v>46</v>
      </c>
      <c r="P424" s="1">
        <v>0</v>
      </c>
      <c r="Q424" s="1">
        <v>0</v>
      </c>
      <c r="R424" s="2">
        <v>42040</v>
      </c>
      <c r="S424" s="1" t="s">
        <v>47</v>
      </c>
      <c r="T424" s="1" t="s">
        <v>87</v>
      </c>
      <c r="U424" s="1" t="s">
        <v>49</v>
      </c>
      <c r="V424" s="1" t="s">
        <v>121</v>
      </c>
      <c r="W424" s="1" t="s">
        <v>114</v>
      </c>
      <c r="X424" s="1" t="s">
        <v>52</v>
      </c>
      <c r="Y424" s="1" t="s">
        <v>602</v>
      </c>
      <c r="Z424" s="1">
        <v>21</v>
      </c>
      <c r="AA424" s="1">
        <v>1</v>
      </c>
      <c r="AB424" s="1" t="s">
        <v>63</v>
      </c>
      <c r="AC424" s="1">
        <v>0</v>
      </c>
      <c r="AD424" s="1">
        <v>0</v>
      </c>
      <c r="AE424" s="1" t="s">
        <v>63</v>
      </c>
      <c r="AF424" s="1">
        <v>91260</v>
      </c>
      <c r="AG424" s="1">
        <v>14040</v>
      </c>
      <c r="AH424" s="1">
        <v>14040</v>
      </c>
      <c r="AI424" s="1">
        <v>63180</v>
      </c>
      <c r="AJ424" s="1" t="s">
        <v>116</v>
      </c>
      <c r="AK424" s="1" t="s">
        <v>184</v>
      </c>
      <c r="AL424" s="1">
        <v>2012</v>
      </c>
      <c r="AM424" s="1" t="s">
        <v>83</v>
      </c>
    </row>
    <row r="425" spans="1:39" x14ac:dyDescent="0.25">
      <c r="A425" s="1">
        <v>297</v>
      </c>
      <c r="B425" s="1">
        <v>48</v>
      </c>
      <c r="C425" s="1">
        <v>830729</v>
      </c>
      <c r="D425" s="2">
        <v>34010</v>
      </c>
      <c r="E425" s="1" t="s">
        <v>58</v>
      </c>
      <c r="F425" s="1" t="s">
        <v>70</v>
      </c>
      <c r="G425" s="1">
        <v>1000</v>
      </c>
      <c r="H425" s="1">
        <v>1538.6</v>
      </c>
      <c r="I425" s="1">
        <v>0</v>
      </c>
      <c r="J425" s="1">
        <v>618455</v>
      </c>
      <c r="K425" s="1" t="s">
        <v>71</v>
      </c>
      <c r="L425" s="1" t="s">
        <v>43</v>
      </c>
      <c r="M425" s="1" t="s">
        <v>112</v>
      </c>
      <c r="N425" s="1" t="s">
        <v>171</v>
      </c>
      <c r="O425" s="1" t="s">
        <v>120</v>
      </c>
      <c r="P425" s="1">
        <v>0</v>
      </c>
      <c r="Q425" s="1">
        <v>-54700</v>
      </c>
      <c r="R425" s="2">
        <v>42015</v>
      </c>
      <c r="S425" s="1" t="s">
        <v>47</v>
      </c>
      <c r="T425" s="1" t="s">
        <v>48</v>
      </c>
      <c r="U425" s="1" t="s">
        <v>64</v>
      </c>
      <c r="V425" s="1" t="s">
        <v>100</v>
      </c>
      <c r="W425" s="1" t="s">
        <v>51</v>
      </c>
      <c r="X425" s="1" t="s">
        <v>128</v>
      </c>
      <c r="Y425" s="1" t="s">
        <v>603</v>
      </c>
      <c r="Z425" s="1">
        <v>12</v>
      </c>
      <c r="AA425" s="1">
        <v>1</v>
      </c>
      <c r="AB425" s="1" t="s">
        <v>63</v>
      </c>
      <c r="AC425" s="1">
        <v>0</v>
      </c>
      <c r="AD425" s="1">
        <v>0</v>
      </c>
      <c r="AE425" s="1" t="s">
        <v>63</v>
      </c>
      <c r="AF425" s="1">
        <v>60600</v>
      </c>
      <c r="AG425" s="1">
        <v>6060</v>
      </c>
      <c r="AH425" s="1">
        <v>12120</v>
      </c>
      <c r="AI425" s="1">
        <v>42420</v>
      </c>
      <c r="AJ425" s="1" t="s">
        <v>130</v>
      </c>
      <c r="AK425" s="1" t="s">
        <v>250</v>
      </c>
      <c r="AL425" s="1">
        <v>2004</v>
      </c>
      <c r="AM425" s="1" t="s">
        <v>83</v>
      </c>
    </row>
    <row r="426" spans="1:39" x14ac:dyDescent="0.25">
      <c r="A426" s="1">
        <v>150</v>
      </c>
      <c r="B426" s="1">
        <v>31</v>
      </c>
      <c r="C426" s="1">
        <v>651948</v>
      </c>
      <c r="D426" s="2">
        <v>34605</v>
      </c>
      <c r="E426" s="1" t="s">
        <v>58</v>
      </c>
      <c r="F426" s="1" t="s">
        <v>92</v>
      </c>
      <c r="G426" s="1">
        <v>1000</v>
      </c>
      <c r="H426" s="1">
        <v>1354.5</v>
      </c>
      <c r="I426" s="1">
        <v>0</v>
      </c>
      <c r="J426" s="1">
        <v>456602</v>
      </c>
      <c r="K426" s="1" t="s">
        <v>42</v>
      </c>
      <c r="L426" s="1" t="s">
        <v>125</v>
      </c>
      <c r="M426" s="1" t="s">
        <v>59</v>
      </c>
      <c r="N426" s="1" t="s">
        <v>107</v>
      </c>
      <c r="O426" s="1" t="s">
        <v>46</v>
      </c>
      <c r="P426" s="1">
        <v>52800</v>
      </c>
      <c r="Q426" s="1">
        <v>0</v>
      </c>
      <c r="R426" s="2">
        <v>42006</v>
      </c>
      <c r="S426" s="1" t="s">
        <v>76</v>
      </c>
      <c r="T426" s="1" t="s">
        <v>87</v>
      </c>
      <c r="U426" s="1" t="s">
        <v>49</v>
      </c>
      <c r="V426" s="1" t="s">
        <v>137</v>
      </c>
      <c r="W426" s="1" t="s">
        <v>78</v>
      </c>
      <c r="X426" s="1" t="s">
        <v>88</v>
      </c>
      <c r="Y426" s="1" t="s">
        <v>604</v>
      </c>
      <c r="Z426" s="1">
        <v>6</v>
      </c>
      <c r="AA426" s="1">
        <v>3</v>
      </c>
      <c r="AB426" s="1" t="s">
        <v>63</v>
      </c>
      <c r="AC426" s="1">
        <v>0</v>
      </c>
      <c r="AD426" s="1">
        <v>3</v>
      </c>
      <c r="AE426" s="1" t="s">
        <v>54</v>
      </c>
      <c r="AF426" s="1">
        <v>64800</v>
      </c>
      <c r="AG426" s="1">
        <v>6480</v>
      </c>
      <c r="AH426" s="1">
        <v>12960</v>
      </c>
      <c r="AI426" s="1">
        <v>45360</v>
      </c>
      <c r="AJ426" s="1" t="s">
        <v>154</v>
      </c>
      <c r="AK426" s="1" t="s">
        <v>168</v>
      </c>
      <c r="AL426" s="1">
        <v>2000</v>
      </c>
      <c r="AM426" s="1" t="s">
        <v>57</v>
      </c>
    </row>
    <row r="427" spans="1:39" x14ac:dyDescent="0.25">
      <c r="A427" s="1">
        <v>4</v>
      </c>
      <c r="B427" s="1">
        <v>34</v>
      </c>
      <c r="C427" s="1">
        <v>424358</v>
      </c>
      <c r="D427" s="2">
        <v>37765</v>
      </c>
      <c r="E427" s="1" t="s">
        <v>40</v>
      </c>
      <c r="F427" s="1" t="s">
        <v>92</v>
      </c>
      <c r="G427" s="1">
        <v>500</v>
      </c>
      <c r="H427" s="1">
        <v>1282.93</v>
      </c>
      <c r="I427" s="1">
        <v>0</v>
      </c>
      <c r="J427" s="1">
        <v>616126</v>
      </c>
      <c r="K427" s="1" t="s">
        <v>71</v>
      </c>
      <c r="L427" s="1" t="s">
        <v>142</v>
      </c>
      <c r="M427" s="1" t="s">
        <v>126</v>
      </c>
      <c r="N427" s="1" t="s">
        <v>180</v>
      </c>
      <c r="O427" s="1" t="s">
        <v>61</v>
      </c>
      <c r="P427" s="1">
        <v>0</v>
      </c>
      <c r="Q427" s="1">
        <v>0</v>
      </c>
      <c r="R427" s="2">
        <v>42047</v>
      </c>
      <c r="S427" s="1" t="s">
        <v>76</v>
      </c>
      <c r="T427" s="1" t="s">
        <v>48</v>
      </c>
      <c r="U427" s="1" t="s">
        <v>49</v>
      </c>
      <c r="V427" s="1" t="s">
        <v>50</v>
      </c>
      <c r="W427" s="1" t="s">
        <v>114</v>
      </c>
      <c r="X427" s="1" t="s">
        <v>157</v>
      </c>
      <c r="Y427" s="1" t="s">
        <v>605</v>
      </c>
      <c r="Z427" s="1">
        <v>0</v>
      </c>
      <c r="AA427" s="1">
        <v>4</v>
      </c>
      <c r="AB427" s="1" t="s">
        <v>63</v>
      </c>
      <c r="AC427" s="1">
        <v>0</v>
      </c>
      <c r="AD427" s="1">
        <v>0</v>
      </c>
      <c r="AE427" s="1" t="s">
        <v>63</v>
      </c>
      <c r="AF427" s="1">
        <v>66880</v>
      </c>
      <c r="AG427" s="1">
        <v>6080</v>
      </c>
      <c r="AH427" s="1">
        <v>12160</v>
      </c>
      <c r="AI427" s="1">
        <v>48640</v>
      </c>
      <c r="AJ427" s="1" t="s">
        <v>90</v>
      </c>
      <c r="AK427" s="1" t="s">
        <v>224</v>
      </c>
      <c r="AL427" s="1">
        <v>1996</v>
      </c>
      <c r="AM427" s="1" t="s">
        <v>57</v>
      </c>
    </row>
    <row r="428" spans="1:39" x14ac:dyDescent="0.25">
      <c r="A428" s="1">
        <v>210</v>
      </c>
      <c r="B428" s="1">
        <v>35</v>
      </c>
      <c r="C428" s="1">
        <v>131478</v>
      </c>
      <c r="D428" s="2">
        <v>33597</v>
      </c>
      <c r="E428" s="1" t="s">
        <v>84</v>
      </c>
      <c r="F428" s="1" t="s">
        <v>92</v>
      </c>
      <c r="G428" s="1">
        <v>1000</v>
      </c>
      <c r="H428" s="1">
        <v>1346.27</v>
      </c>
      <c r="I428" s="1">
        <v>0</v>
      </c>
      <c r="J428" s="1">
        <v>468508</v>
      </c>
      <c r="K428" s="1" t="s">
        <v>42</v>
      </c>
      <c r="L428" s="1" t="s">
        <v>125</v>
      </c>
      <c r="M428" s="1" t="s">
        <v>190</v>
      </c>
      <c r="N428" s="1" t="s">
        <v>243</v>
      </c>
      <c r="O428" s="1" t="s">
        <v>143</v>
      </c>
      <c r="P428" s="1">
        <v>44900</v>
      </c>
      <c r="Q428" s="1">
        <v>-91400</v>
      </c>
      <c r="R428" s="2">
        <v>42007</v>
      </c>
      <c r="S428" s="1" t="s">
        <v>47</v>
      </c>
      <c r="T428" s="1" t="s">
        <v>87</v>
      </c>
      <c r="U428" s="1" t="s">
        <v>108</v>
      </c>
      <c r="V428" s="1" t="s">
        <v>137</v>
      </c>
      <c r="W428" s="1" t="s">
        <v>114</v>
      </c>
      <c r="X428" s="1" t="s">
        <v>88</v>
      </c>
      <c r="Y428" s="1" t="s">
        <v>606</v>
      </c>
      <c r="Z428" s="1">
        <v>11</v>
      </c>
      <c r="AA428" s="1">
        <v>1</v>
      </c>
      <c r="AB428" s="1" t="s">
        <v>80</v>
      </c>
      <c r="AC428" s="1">
        <v>0</v>
      </c>
      <c r="AD428" s="1">
        <v>2</v>
      </c>
      <c r="AE428" s="1" t="s">
        <v>63</v>
      </c>
      <c r="AF428" s="1">
        <v>58200</v>
      </c>
      <c r="AG428" s="1">
        <v>5820</v>
      </c>
      <c r="AH428" s="1">
        <v>5820</v>
      </c>
      <c r="AI428" s="1">
        <v>46560</v>
      </c>
      <c r="AJ428" s="1" t="s">
        <v>188</v>
      </c>
      <c r="AK428" s="1" t="s">
        <v>204</v>
      </c>
      <c r="AL428" s="1">
        <v>2013</v>
      </c>
      <c r="AM428" s="1" t="s">
        <v>83</v>
      </c>
    </row>
    <row r="429" spans="1:39" x14ac:dyDescent="0.25">
      <c r="A429" s="1">
        <v>91</v>
      </c>
      <c r="B429" s="1">
        <v>31</v>
      </c>
      <c r="C429" s="1">
        <v>268833</v>
      </c>
      <c r="D429" s="2">
        <v>36421</v>
      </c>
      <c r="E429" s="1" t="s">
        <v>58</v>
      </c>
      <c r="F429" s="1" t="s">
        <v>70</v>
      </c>
      <c r="G429" s="1">
        <v>1000</v>
      </c>
      <c r="H429" s="1">
        <v>1338.4</v>
      </c>
      <c r="I429" s="1">
        <v>4000000</v>
      </c>
      <c r="J429" s="1">
        <v>431937</v>
      </c>
      <c r="K429" s="1" t="s">
        <v>71</v>
      </c>
      <c r="L429" s="1" t="s">
        <v>132</v>
      </c>
      <c r="M429" s="1" t="s">
        <v>118</v>
      </c>
      <c r="N429" s="1" t="s">
        <v>174</v>
      </c>
      <c r="O429" s="1" t="s">
        <v>75</v>
      </c>
      <c r="P429" s="1">
        <v>63600</v>
      </c>
      <c r="Q429" s="1">
        <v>0</v>
      </c>
      <c r="R429" s="2">
        <v>42060</v>
      </c>
      <c r="S429" s="1" t="s">
        <v>47</v>
      </c>
      <c r="T429" s="1" t="s">
        <v>48</v>
      </c>
      <c r="U429" s="1" t="s">
        <v>64</v>
      </c>
      <c r="V429" s="1" t="s">
        <v>50</v>
      </c>
      <c r="W429" s="1" t="s">
        <v>122</v>
      </c>
      <c r="X429" s="1" t="s">
        <v>123</v>
      </c>
      <c r="Y429" s="1" t="s">
        <v>607</v>
      </c>
      <c r="Z429" s="1">
        <v>19</v>
      </c>
      <c r="AA429" s="1">
        <v>1</v>
      </c>
      <c r="AB429" s="1" t="s">
        <v>63</v>
      </c>
      <c r="AC429" s="1">
        <v>1</v>
      </c>
      <c r="AD429" s="1">
        <v>0</v>
      </c>
      <c r="AE429" s="1" t="s">
        <v>80</v>
      </c>
      <c r="AF429" s="1">
        <v>60570</v>
      </c>
      <c r="AG429" s="1">
        <v>6730</v>
      </c>
      <c r="AH429" s="1">
        <v>6730</v>
      </c>
      <c r="AI429" s="1">
        <v>47110</v>
      </c>
      <c r="AJ429" s="1" t="s">
        <v>105</v>
      </c>
      <c r="AK429" s="1" t="s">
        <v>152</v>
      </c>
      <c r="AL429" s="1">
        <v>2011</v>
      </c>
      <c r="AM429" s="1" t="s">
        <v>83</v>
      </c>
    </row>
    <row r="430" spans="1:39" x14ac:dyDescent="0.25">
      <c r="A430" s="1">
        <v>167</v>
      </c>
      <c r="B430" s="1">
        <v>36</v>
      </c>
      <c r="C430" s="1">
        <v>287489</v>
      </c>
      <c r="D430" s="2">
        <v>34368</v>
      </c>
      <c r="E430" s="1" t="s">
        <v>84</v>
      </c>
      <c r="F430" s="1" t="s">
        <v>70</v>
      </c>
      <c r="G430" s="1">
        <v>1000</v>
      </c>
      <c r="H430" s="1">
        <v>949.44</v>
      </c>
      <c r="I430" s="1">
        <v>0</v>
      </c>
      <c r="J430" s="1">
        <v>448603</v>
      </c>
      <c r="K430" s="1" t="s">
        <v>71</v>
      </c>
      <c r="L430" s="1" t="s">
        <v>125</v>
      </c>
      <c r="M430" s="1" t="s">
        <v>126</v>
      </c>
      <c r="N430" s="1" t="s">
        <v>119</v>
      </c>
      <c r="O430" s="1" t="s">
        <v>61</v>
      </c>
      <c r="P430" s="1">
        <v>0</v>
      </c>
      <c r="Q430" s="1">
        <v>-38400</v>
      </c>
      <c r="R430" s="2">
        <v>42023</v>
      </c>
      <c r="S430" s="1" t="s">
        <v>76</v>
      </c>
      <c r="T430" s="1" t="s">
        <v>77</v>
      </c>
      <c r="U430" s="1" t="s">
        <v>49</v>
      </c>
      <c r="V430" s="1" t="s">
        <v>137</v>
      </c>
      <c r="W430" s="1" t="s">
        <v>122</v>
      </c>
      <c r="X430" s="1" t="s">
        <v>103</v>
      </c>
      <c r="Y430" s="1" t="s">
        <v>608</v>
      </c>
      <c r="Z430" s="1">
        <v>22</v>
      </c>
      <c r="AA430" s="1">
        <v>3</v>
      </c>
      <c r="AB430" s="1" t="s">
        <v>63</v>
      </c>
      <c r="AC430" s="1">
        <v>0</v>
      </c>
      <c r="AD430" s="1">
        <v>0</v>
      </c>
      <c r="AE430" s="1" t="s">
        <v>80</v>
      </c>
      <c r="AF430" s="1">
        <v>69680</v>
      </c>
      <c r="AG430" s="1">
        <v>8710</v>
      </c>
      <c r="AH430" s="1">
        <v>8710</v>
      </c>
      <c r="AI430" s="1">
        <v>52260</v>
      </c>
      <c r="AJ430" s="1" t="s">
        <v>68</v>
      </c>
      <c r="AK430" s="1" t="s">
        <v>272</v>
      </c>
      <c r="AL430" s="1">
        <v>2008</v>
      </c>
      <c r="AM430" s="1" t="s">
        <v>57</v>
      </c>
    </row>
    <row r="431" spans="1:39" x14ac:dyDescent="0.25">
      <c r="A431" s="1">
        <v>467</v>
      </c>
      <c r="B431" s="1">
        <v>58</v>
      </c>
      <c r="C431" s="1">
        <v>808153</v>
      </c>
      <c r="D431" s="2">
        <v>37639</v>
      </c>
      <c r="E431" s="1" t="s">
        <v>58</v>
      </c>
      <c r="F431" s="1" t="s">
        <v>92</v>
      </c>
      <c r="G431" s="1">
        <v>2000</v>
      </c>
      <c r="H431" s="1">
        <v>977.4</v>
      </c>
      <c r="I431" s="1">
        <v>0</v>
      </c>
      <c r="J431" s="1">
        <v>444500</v>
      </c>
      <c r="K431" s="1" t="s">
        <v>42</v>
      </c>
      <c r="L431" s="1" t="s">
        <v>125</v>
      </c>
      <c r="M431" s="1" t="s">
        <v>146</v>
      </c>
      <c r="N431" s="1" t="s">
        <v>99</v>
      </c>
      <c r="O431" s="1" t="s">
        <v>75</v>
      </c>
      <c r="P431" s="1">
        <v>82200</v>
      </c>
      <c r="Q431" s="1">
        <v>0</v>
      </c>
      <c r="R431" s="2">
        <v>42007</v>
      </c>
      <c r="S431" s="1" t="s">
        <v>47</v>
      </c>
      <c r="T431" s="1" t="s">
        <v>87</v>
      </c>
      <c r="U431" s="1" t="s">
        <v>108</v>
      </c>
      <c r="V431" s="1" t="s">
        <v>100</v>
      </c>
      <c r="W431" s="1" t="s">
        <v>78</v>
      </c>
      <c r="X431" s="1" t="s">
        <v>52</v>
      </c>
      <c r="Y431" s="1" t="s">
        <v>609</v>
      </c>
      <c r="Z431" s="1">
        <v>2</v>
      </c>
      <c r="AA431" s="1">
        <v>1</v>
      </c>
      <c r="AB431" s="1" t="s">
        <v>54</v>
      </c>
      <c r="AC431" s="1">
        <v>2</v>
      </c>
      <c r="AD431" s="1">
        <v>3</v>
      </c>
      <c r="AE431" s="1" t="s">
        <v>80</v>
      </c>
      <c r="AF431" s="1">
        <v>55700</v>
      </c>
      <c r="AG431" s="1">
        <v>5570</v>
      </c>
      <c r="AH431" s="1">
        <v>11140</v>
      </c>
      <c r="AI431" s="1">
        <v>38990</v>
      </c>
      <c r="AJ431" s="1" t="s">
        <v>105</v>
      </c>
      <c r="AK431" s="1" t="s">
        <v>152</v>
      </c>
      <c r="AL431" s="1">
        <v>2014</v>
      </c>
      <c r="AM431" s="1" t="s">
        <v>83</v>
      </c>
    </row>
    <row r="432" spans="1:39" x14ac:dyDescent="0.25">
      <c r="A432" s="1">
        <v>264</v>
      </c>
      <c r="B432" s="1">
        <v>47</v>
      </c>
      <c r="C432" s="1">
        <v>687639</v>
      </c>
      <c r="D432" s="2">
        <v>38418</v>
      </c>
      <c r="E432" s="1" t="s">
        <v>58</v>
      </c>
      <c r="F432" s="1" t="s">
        <v>41</v>
      </c>
      <c r="G432" s="1">
        <v>2000</v>
      </c>
      <c r="H432" s="1">
        <v>1181.46</v>
      </c>
      <c r="I432" s="1">
        <v>10000000</v>
      </c>
      <c r="J432" s="1">
        <v>601117</v>
      </c>
      <c r="K432" s="1" t="s">
        <v>71</v>
      </c>
      <c r="L432" s="1" t="s">
        <v>162</v>
      </c>
      <c r="M432" s="1" t="s">
        <v>146</v>
      </c>
      <c r="N432" s="1" t="s">
        <v>45</v>
      </c>
      <c r="O432" s="1" t="s">
        <v>61</v>
      </c>
      <c r="P432" s="1">
        <v>0</v>
      </c>
      <c r="Q432" s="1">
        <v>-67400</v>
      </c>
      <c r="R432" s="2">
        <v>42047</v>
      </c>
      <c r="S432" s="1" t="s">
        <v>76</v>
      </c>
      <c r="T432" s="1" t="s">
        <v>87</v>
      </c>
      <c r="U432" s="1" t="s">
        <v>108</v>
      </c>
      <c r="V432" s="1" t="s">
        <v>137</v>
      </c>
      <c r="W432" s="1" t="s">
        <v>40</v>
      </c>
      <c r="X432" s="1" t="s">
        <v>88</v>
      </c>
      <c r="Y432" s="1" t="s">
        <v>610</v>
      </c>
      <c r="Z432" s="1">
        <v>16</v>
      </c>
      <c r="AA432" s="1">
        <v>4</v>
      </c>
      <c r="AB432" s="1" t="s">
        <v>54</v>
      </c>
      <c r="AC432" s="1">
        <v>1</v>
      </c>
      <c r="AD432" s="1">
        <v>2</v>
      </c>
      <c r="AE432" s="1" t="s">
        <v>54</v>
      </c>
      <c r="AF432" s="1">
        <v>62370</v>
      </c>
      <c r="AG432" s="1">
        <v>5670</v>
      </c>
      <c r="AH432" s="1">
        <v>5670</v>
      </c>
      <c r="AI432" s="1">
        <v>51030</v>
      </c>
      <c r="AJ432" s="1" t="s">
        <v>81</v>
      </c>
      <c r="AK432" s="1" t="s">
        <v>145</v>
      </c>
      <c r="AL432" s="1">
        <v>2001</v>
      </c>
      <c r="AM432" s="1" t="s">
        <v>83</v>
      </c>
    </row>
    <row r="433" spans="1:39" x14ac:dyDescent="0.25">
      <c r="A433" s="1">
        <v>270</v>
      </c>
      <c r="B433" s="1">
        <v>45</v>
      </c>
      <c r="C433" s="1">
        <v>497347</v>
      </c>
      <c r="D433" s="2">
        <v>37856</v>
      </c>
      <c r="E433" s="1" t="s">
        <v>40</v>
      </c>
      <c r="F433" s="1" t="s">
        <v>92</v>
      </c>
      <c r="G433" s="1">
        <v>500</v>
      </c>
      <c r="H433" s="1">
        <v>1187.53</v>
      </c>
      <c r="I433" s="1">
        <v>0</v>
      </c>
      <c r="J433" s="1">
        <v>615383</v>
      </c>
      <c r="K433" s="1" t="s">
        <v>71</v>
      </c>
      <c r="L433" s="1" t="s">
        <v>72</v>
      </c>
      <c r="M433" s="1" t="s">
        <v>118</v>
      </c>
      <c r="N433" s="1" t="s">
        <v>156</v>
      </c>
      <c r="O433" s="1" t="s">
        <v>143</v>
      </c>
      <c r="P433" s="1">
        <v>83200</v>
      </c>
      <c r="Q433" s="1">
        <v>-53300</v>
      </c>
      <c r="R433" s="2">
        <v>42059</v>
      </c>
      <c r="S433" s="1" t="s">
        <v>76</v>
      </c>
      <c r="T433" s="1" t="s">
        <v>48</v>
      </c>
      <c r="U433" s="1" t="s">
        <v>108</v>
      </c>
      <c r="V433" s="1" t="s">
        <v>121</v>
      </c>
      <c r="W433" s="1" t="s">
        <v>65</v>
      </c>
      <c r="X433" s="1" t="s">
        <v>52</v>
      </c>
      <c r="Y433" s="1" t="s">
        <v>611</v>
      </c>
      <c r="Z433" s="1">
        <v>23</v>
      </c>
      <c r="AA433" s="1">
        <v>3</v>
      </c>
      <c r="AB433" s="1" t="s">
        <v>63</v>
      </c>
      <c r="AC433" s="1">
        <v>0</v>
      </c>
      <c r="AD433" s="1">
        <v>0</v>
      </c>
      <c r="AE433" s="1" t="s">
        <v>54</v>
      </c>
      <c r="AF433" s="1">
        <v>54340</v>
      </c>
      <c r="AG433" s="1">
        <v>9880</v>
      </c>
      <c r="AH433" s="1">
        <v>0</v>
      </c>
      <c r="AI433" s="1">
        <v>44460</v>
      </c>
      <c r="AJ433" s="1" t="s">
        <v>55</v>
      </c>
      <c r="AK433" s="1" t="s">
        <v>56</v>
      </c>
      <c r="AL433" s="1">
        <v>2005</v>
      </c>
      <c r="AM433" s="1" t="s">
        <v>83</v>
      </c>
    </row>
    <row r="434" spans="1:39" x14ac:dyDescent="0.25">
      <c r="A434" s="1">
        <v>310</v>
      </c>
      <c r="B434" s="1">
        <v>48</v>
      </c>
      <c r="C434" s="1">
        <v>439660</v>
      </c>
      <c r="D434" s="2">
        <v>37448</v>
      </c>
      <c r="E434" s="1" t="s">
        <v>40</v>
      </c>
      <c r="F434" s="1" t="s">
        <v>70</v>
      </c>
      <c r="G434" s="1">
        <v>1000</v>
      </c>
      <c r="H434" s="1">
        <v>845.16</v>
      </c>
      <c r="I434" s="1">
        <v>0</v>
      </c>
      <c r="J434" s="1">
        <v>434342</v>
      </c>
      <c r="K434" s="1" t="s">
        <v>71</v>
      </c>
      <c r="L434" s="1" t="s">
        <v>125</v>
      </c>
      <c r="M434" s="1" t="s">
        <v>118</v>
      </c>
      <c r="N434" s="1" t="s">
        <v>107</v>
      </c>
      <c r="O434" s="1" t="s">
        <v>61</v>
      </c>
      <c r="P434" s="1">
        <v>0</v>
      </c>
      <c r="Q434" s="1">
        <v>0</v>
      </c>
      <c r="R434" s="2">
        <v>42060</v>
      </c>
      <c r="S434" s="1" t="s">
        <v>47</v>
      </c>
      <c r="T434" s="1" t="s">
        <v>87</v>
      </c>
      <c r="U434" s="1" t="s">
        <v>49</v>
      </c>
      <c r="V434" s="1" t="s">
        <v>50</v>
      </c>
      <c r="W434" s="1" t="s">
        <v>122</v>
      </c>
      <c r="X434" s="1" t="s">
        <v>128</v>
      </c>
      <c r="Y434" s="1" t="s">
        <v>612</v>
      </c>
      <c r="Z434" s="1">
        <v>21</v>
      </c>
      <c r="AA434" s="1">
        <v>1</v>
      </c>
      <c r="AB434" s="1" t="s">
        <v>54</v>
      </c>
      <c r="AC434" s="1">
        <v>1</v>
      </c>
      <c r="AD434" s="1">
        <v>0</v>
      </c>
      <c r="AE434" s="1" t="s">
        <v>80</v>
      </c>
      <c r="AF434" s="1">
        <v>55170</v>
      </c>
      <c r="AG434" s="1">
        <v>6130</v>
      </c>
      <c r="AH434" s="1">
        <v>6130</v>
      </c>
      <c r="AI434" s="1">
        <v>42910</v>
      </c>
      <c r="AJ434" s="1" t="s">
        <v>110</v>
      </c>
      <c r="AK434" s="1" t="s">
        <v>111</v>
      </c>
      <c r="AL434" s="1">
        <v>2005</v>
      </c>
      <c r="AM434" s="1" t="s">
        <v>57</v>
      </c>
    </row>
    <row r="435" spans="1:39" x14ac:dyDescent="0.25">
      <c r="A435" s="1">
        <v>143</v>
      </c>
      <c r="B435" s="1">
        <v>34</v>
      </c>
      <c r="C435" s="1">
        <v>847123</v>
      </c>
      <c r="D435" s="2">
        <v>41717</v>
      </c>
      <c r="E435" s="1" t="s">
        <v>84</v>
      </c>
      <c r="F435" s="1" t="s">
        <v>70</v>
      </c>
      <c r="G435" s="1">
        <v>500</v>
      </c>
      <c r="H435" s="1">
        <v>1442.27</v>
      </c>
      <c r="I435" s="1">
        <v>0</v>
      </c>
      <c r="J435" s="1">
        <v>435100</v>
      </c>
      <c r="K435" s="1" t="s">
        <v>42</v>
      </c>
      <c r="L435" s="1" t="s">
        <v>142</v>
      </c>
      <c r="M435" s="1" t="s">
        <v>118</v>
      </c>
      <c r="N435" s="1" t="s">
        <v>265</v>
      </c>
      <c r="O435" s="1" t="s">
        <v>120</v>
      </c>
      <c r="P435" s="1">
        <v>67900</v>
      </c>
      <c r="Q435" s="1">
        <v>0</v>
      </c>
      <c r="R435" s="2">
        <v>42052</v>
      </c>
      <c r="S435" s="1" t="s">
        <v>47</v>
      </c>
      <c r="T435" s="1" t="s">
        <v>87</v>
      </c>
      <c r="U435" s="1" t="s">
        <v>64</v>
      </c>
      <c r="V435" s="1" t="s">
        <v>121</v>
      </c>
      <c r="W435" s="1" t="s">
        <v>78</v>
      </c>
      <c r="X435" s="1" t="s">
        <v>52</v>
      </c>
      <c r="Y435" s="1" t="s">
        <v>613</v>
      </c>
      <c r="Z435" s="1">
        <v>10</v>
      </c>
      <c r="AA435" s="1">
        <v>1</v>
      </c>
      <c r="AB435" s="1" t="s">
        <v>63</v>
      </c>
      <c r="AC435" s="1">
        <v>2</v>
      </c>
      <c r="AD435" s="1">
        <v>3</v>
      </c>
      <c r="AE435" s="1" t="s">
        <v>54</v>
      </c>
      <c r="AF435" s="1">
        <v>58500</v>
      </c>
      <c r="AG435" s="1">
        <v>11700</v>
      </c>
      <c r="AH435" s="1">
        <v>5850</v>
      </c>
      <c r="AI435" s="1">
        <v>40950</v>
      </c>
      <c r="AJ435" s="1" t="s">
        <v>81</v>
      </c>
      <c r="AK435" s="1" t="s">
        <v>82</v>
      </c>
      <c r="AL435" s="1">
        <v>1999</v>
      </c>
      <c r="AM435" s="1" t="s">
        <v>83</v>
      </c>
    </row>
    <row r="436" spans="1:39" x14ac:dyDescent="0.25">
      <c r="A436" s="1">
        <v>146</v>
      </c>
      <c r="B436" s="1">
        <v>32</v>
      </c>
      <c r="C436" s="1">
        <v>172307</v>
      </c>
      <c r="D436" s="2">
        <v>34309</v>
      </c>
      <c r="E436" s="1" t="s">
        <v>40</v>
      </c>
      <c r="F436" s="1" t="s">
        <v>70</v>
      </c>
      <c r="G436" s="1">
        <v>2000</v>
      </c>
      <c r="H436" s="1">
        <v>1276.43</v>
      </c>
      <c r="I436" s="1">
        <v>0</v>
      </c>
      <c r="J436" s="1">
        <v>431278</v>
      </c>
      <c r="K436" s="1" t="s">
        <v>42</v>
      </c>
      <c r="L436" s="1" t="s">
        <v>93</v>
      </c>
      <c r="M436" s="1" t="s">
        <v>118</v>
      </c>
      <c r="N436" s="1" t="s">
        <v>133</v>
      </c>
      <c r="O436" s="1" t="s">
        <v>75</v>
      </c>
      <c r="P436" s="1">
        <v>0</v>
      </c>
      <c r="Q436" s="1">
        <v>0</v>
      </c>
      <c r="R436" s="2">
        <v>42044</v>
      </c>
      <c r="S436" s="1" t="s">
        <v>47</v>
      </c>
      <c r="T436" s="1" t="s">
        <v>77</v>
      </c>
      <c r="U436" s="1" t="s">
        <v>49</v>
      </c>
      <c r="V436" s="1" t="s">
        <v>100</v>
      </c>
      <c r="W436" s="1" t="s">
        <v>122</v>
      </c>
      <c r="X436" s="1" t="s">
        <v>66</v>
      </c>
      <c r="Y436" s="1" t="s">
        <v>614</v>
      </c>
      <c r="Z436" s="1">
        <v>12</v>
      </c>
      <c r="AA436" s="1">
        <v>1</v>
      </c>
      <c r="AB436" s="1" t="s">
        <v>63</v>
      </c>
      <c r="AC436" s="1">
        <v>0</v>
      </c>
      <c r="AD436" s="1">
        <v>3</v>
      </c>
      <c r="AE436" s="1" t="s">
        <v>63</v>
      </c>
      <c r="AF436" s="1">
        <v>59940</v>
      </c>
      <c r="AG436" s="1">
        <v>6660</v>
      </c>
      <c r="AH436" s="1">
        <v>6660</v>
      </c>
      <c r="AI436" s="1">
        <v>46620</v>
      </c>
      <c r="AJ436" s="1" t="s">
        <v>210</v>
      </c>
      <c r="AK436" s="1" t="s">
        <v>226</v>
      </c>
      <c r="AL436" s="1">
        <v>1995</v>
      </c>
      <c r="AM436" s="1" t="s">
        <v>83</v>
      </c>
    </row>
    <row r="437" spans="1:39" x14ac:dyDescent="0.25">
      <c r="A437" s="1">
        <v>102</v>
      </c>
      <c r="B437" s="1">
        <v>28</v>
      </c>
      <c r="C437" s="1">
        <v>810189</v>
      </c>
      <c r="D437" s="2">
        <v>36401</v>
      </c>
      <c r="E437" s="1" t="s">
        <v>40</v>
      </c>
      <c r="F437" s="1" t="s">
        <v>41</v>
      </c>
      <c r="G437" s="1">
        <v>500</v>
      </c>
      <c r="H437" s="1">
        <v>1075.4100000000001</v>
      </c>
      <c r="I437" s="1">
        <v>0</v>
      </c>
      <c r="J437" s="1">
        <v>445648</v>
      </c>
      <c r="K437" s="1" t="s">
        <v>42</v>
      </c>
      <c r="L437" s="1" t="s">
        <v>43</v>
      </c>
      <c r="M437" s="1" t="s">
        <v>59</v>
      </c>
      <c r="N437" s="1" t="s">
        <v>60</v>
      </c>
      <c r="O437" s="1" t="s">
        <v>120</v>
      </c>
      <c r="P437" s="1">
        <v>55200</v>
      </c>
      <c r="Q437" s="1">
        <v>0</v>
      </c>
      <c r="R437" s="2">
        <v>42050</v>
      </c>
      <c r="S437" s="1" t="s">
        <v>47</v>
      </c>
      <c r="T437" s="1" t="s">
        <v>48</v>
      </c>
      <c r="U437" s="1" t="s">
        <v>108</v>
      </c>
      <c r="V437" s="1" t="s">
        <v>50</v>
      </c>
      <c r="W437" s="1" t="s">
        <v>176</v>
      </c>
      <c r="X437" s="1" t="s">
        <v>128</v>
      </c>
      <c r="Y437" s="1" t="s">
        <v>615</v>
      </c>
      <c r="Z437" s="1">
        <v>6</v>
      </c>
      <c r="AA437" s="1">
        <v>1</v>
      </c>
      <c r="AB437" s="1" t="s">
        <v>80</v>
      </c>
      <c r="AC437" s="1">
        <v>1</v>
      </c>
      <c r="AD437" s="1">
        <v>0</v>
      </c>
      <c r="AE437" s="1" t="s">
        <v>80</v>
      </c>
      <c r="AF437" s="1">
        <v>73400</v>
      </c>
      <c r="AG437" s="1">
        <v>7340</v>
      </c>
      <c r="AH437" s="1">
        <v>7340</v>
      </c>
      <c r="AI437" s="1">
        <v>58720</v>
      </c>
      <c r="AJ437" s="1" t="s">
        <v>81</v>
      </c>
      <c r="AK437" s="1" t="s">
        <v>145</v>
      </c>
      <c r="AL437" s="1">
        <v>1996</v>
      </c>
      <c r="AM437" s="1" t="s">
        <v>83</v>
      </c>
    </row>
    <row r="438" spans="1:39" x14ac:dyDescent="0.25">
      <c r="A438" s="1">
        <v>61</v>
      </c>
      <c r="B438" s="1">
        <v>23</v>
      </c>
      <c r="C438" s="1">
        <v>432068</v>
      </c>
      <c r="D438" s="2">
        <v>39150</v>
      </c>
      <c r="E438" s="1" t="s">
        <v>84</v>
      </c>
      <c r="F438" s="1" t="s">
        <v>70</v>
      </c>
      <c r="G438" s="1">
        <v>500</v>
      </c>
      <c r="H438" s="1">
        <v>1111.72</v>
      </c>
      <c r="I438" s="1">
        <v>0</v>
      </c>
      <c r="J438" s="1">
        <v>448857</v>
      </c>
      <c r="K438" s="1" t="s">
        <v>42</v>
      </c>
      <c r="L438" s="1" t="s">
        <v>162</v>
      </c>
      <c r="M438" s="1" t="s">
        <v>126</v>
      </c>
      <c r="N438" s="1" t="s">
        <v>99</v>
      </c>
      <c r="O438" s="1" t="s">
        <v>61</v>
      </c>
      <c r="P438" s="1">
        <v>54600</v>
      </c>
      <c r="Q438" s="1">
        <v>0</v>
      </c>
      <c r="R438" s="2">
        <v>42060</v>
      </c>
      <c r="S438" s="1" t="s">
        <v>47</v>
      </c>
      <c r="T438" s="1" t="s">
        <v>48</v>
      </c>
      <c r="U438" s="1" t="s">
        <v>49</v>
      </c>
      <c r="V438" s="1" t="s">
        <v>100</v>
      </c>
      <c r="W438" s="1" t="s">
        <v>176</v>
      </c>
      <c r="X438" s="1" t="s">
        <v>66</v>
      </c>
      <c r="Y438" s="1" t="s">
        <v>616</v>
      </c>
      <c r="Z438" s="1">
        <v>6</v>
      </c>
      <c r="AA438" s="1">
        <v>1</v>
      </c>
      <c r="AB438" s="1" t="s">
        <v>63</v>
      </c>
      <c r="AC438" s="1">
        <v>1</v>
      </c>
      <c r="AD438" s="1">
        <v>2</v>
      </c>
      <c r="AE438" s="1" t="s">
        <v>63</v>
      </c>
      <c r="AF438" s="1">
        <v>41850</v>
      </c>
      <c r="AG438" s="1">
        <v>4650</v>
      </c>
      <c r="AH438" s="1">
        <v>4650</v>
      </c>
      <c r="AI438" s="1">
        <v>32550</v>
      </c>
      <c r="AJ438" s="1" t="s">
        <v>154</v>
      </c>
      <c r="AK438" s="1" t="s">
        <v>155</v>
      </c>
      <c r="AL438" s="1">
        <v>1997</v>
      </c>
      <c r="AM438" s="1" t="s">
        <v>83</v>
      </c>
    </row>
    <row r="439" spans="1:39" x14ac:dyDescent="0.25">
      <c r="A439" s="1">
        <v>255</v>
      </c>
      <c r="B439" s="1">
        <v>44</v>
      </c>
      <c r="C439" s="1">
        <v>903203</v>
      </c>
      <c r="D439" s="2">
        <v>37989</v>
      </c>
      <c r="E439" s="1" t="s">
        <v>40</v>
      </c>
      <c r="F439" s="1" t="s">
        <v>92</v>
      </c>
      <c r="G439" s="1">
        <v>2000</v>
      </c>
      <c r="H439" s="1">
        <v>814.96</v>
      </c>
      <c r="I439" s="1">
        <v>6000000</v>
      </c>
      <c r="J439" s="1">
        <v>435267</v>
      </c>
      <c r="K439" s="1" t="s">
        <v>71</v>
      </c>
      <c r="L439" s="1" t="s">
        <v>72</v>
      </c>
      <c r="M439" s="1" t="s">
        <v>118</v>
      </c>
      <c r="N439" s="1" t="s">
        <v>169</v>
      </c>
      <c r="O439" s="1" t="s">
        <v>143</v>
      </c>
      <c r="P439" s="1">
        <v>68500</v>
      </c>
      <c r="Q439" s="1">
        <v>0</v>
      </c>
      <c r="R439" s="2">
        <v>42040</v>
      </c>
      <c r="S439" s="1" t="s">
        <v>139</v>
      </c>
      <c r="T439" s="1" t="s">
        <v>63</v>
      </c>
      <c r="U439" s="1" t="s">
        <v>213</v>
      </c>
      <c r="V439" s="1" t="s">
        <v>50</v>
      </c>
      <c r="W439" s="1" t="s">
        <v>122</v>
      </c>
      <c r="X439" s="1" t="s">
        <v>123</v>
      </c>
      <c r="Y439" s="1" t="s">
        <v>617</v>
      </c>
      <c r="Z439" s="1">
        <v>7</v>
      </c>
      <c r="AA439" s="1">
        <v>1</v>
      </c>
      <c r="AB439" s="1" t="s">
        <v>63</v>
      </c>
      <c r="AC439" s="1">
        <v>2</v>
      </c>
      <c r="AD439" s="1">
        <v>2</v>
      </c>
      <c r="AE439" s="1" t="s">
        <v>80</v>
      </c>
      <c r="AF439" s="1">
        <v>6400</v>
      </c>
      <c r="AG439" s="1">
        <v>640</v>
      </c>
      <c r="AH439" s="1">
        <v>1280</v>
      </c>
      <c r="AI439" s="1">
        <v>4480</v>
      </c>
      <c r="AJ439" s="1" t="s">
        <v>68</v>
      </c>
      <c r="AK439" s="1" t="s">
        <v>272</v>
      </c>
      <c r="AL439" s="1">
        <v>2005</v>
      </c>
      <c r="AM439" s="1" t="s">
        <v>57</v>
      </c>
    </row>
    <row r="440" spans="1:39" x14ac:dyDescent="0.25">
      <c r="A440" s="1">
        <v>211</v>
      </c>
      <c r="B440" s="1">
        <v>40</v>
      </c>
      <c r="C440" s="1">
        <v>253085</v>
      </c>
      <c r="D440" s="2">
        <v>33353</v>
      </c>
      <c r="E440" s="1" t="s">
        <v>84</v>
      </c>
      <c r="F440" s="1" t="s">
        <v>92</v>
      </c>
      <c r="G440" s="1">
        <v>1000</v>
      </c>
      <c r="H440" s="1">
        <v>1575.86</v>
      </c>
      <c r="I440" s="1">
        <v>0</v>
      </c>
      <c r="J440" s="1">
        <v>461275</v>
      </c>
      <c r="K440" s="1" t="s">
        <v>71</v>
      </c>
      <c r="L440" s="1" t="s">
        <v>72</v>
      </c>
      <c r="M440" s="1" t="s">
        <v>112</v>
      </c>
      <c r="N440" s="1" t="s">
        <v>45</v>
      </c>
      <c r="O440" s="1" t="s">
        <v>75</v>
      </c>
      <c r="P440" s="1">
        <v>0</v>
      </c>
      <c r="Q440" s="1">
        <v>0</v>
      </c>
      <c r="R440" s="2">
        <v>42016</v>
      </c>
      <c r="S440" s="1" t="s">
        <v>62</v>
      </c>
      <c r="T440" s="1" t="s">
        <v>63</v>
      </c>
      <c r="U440" s="1" t="s">
        <v>213</v>
      </c>
      <c r="V440" s="1" t="s">
        <v>50</v>
      </c>
      <c r="W440" s="1" t="s">
        <v>114</v>
      </c>
      <c r="X440" s="1" t="s">
        <v>157</v>
      </c>
      <c r="Y440" s="1" t="s">
        <v>618</v>
      </c>
      <c r="Z440" s="1">
        <v>3</v>
      </c>
      <c r="AA440" s="1">
        <v>1</v>
      </c>
      <c r="AB440" s="1" t="s">
        <v>80</v>
      </c>
      <c r="AC440" s="1">
        <v>1</v>
      </c>
      <c r="AD440" s="1">
        <v>1</v>
      </c>
      <c r="AE440" s="1" t="s">
        <v>80</v>
      </c>
      <c r="AF440" s="1">
        <v>3190</v>
      </c>
      <c r="AG440" s="1">
        <v>580</v>
      </c>
      <c r="AH440" s="1">
        <v>290</v>
      </c>
      <c r="AI440" s="1">
        <v>2320</v>
      </c>
      <c r="AJ440" s="1" t="s">
        <v>110</v>
      </c>
      <c r="AK440" s="1" t="s">
        <v>111</v>
      </c>
      <c r="AL440" s="1">
        <v>2004</v>
      </c>
      <c r="AM440" s="1" t="s">
        <v>83</v>
      </c>
    </row>
    <row r="441" spans="1:39" x14ac:dyDescent="0.25">
      <c r="A441" s="1">
        <v>61</v>
      </c>
      <c r="B441" s="1">
        <v>29</v>
      </c>
      <c r="C441" s="1">
        <v>180720</v>
      </c>
      <c r="D441" s="2">
        <v>34772</v>
      </c>
      <c r="E441" s="1" t="s">
        <v>58</v>
      </c>
      <c r="F441" s="1" t="s">
        <v>41</v>
      </c>
      <c r="G441" s="1">
        <v>1000</v>
      </c>
      <c r="H441" s="1">
        <v>1115.27</v>
      </c>
      <c r="I441" s="1">
        <v>0</v>
      </c>
      <c r="J441" s="1">
        <v>613816</v>
      </c>
      <c r="K441" s="1" t="s">
        <v>42</v>
      </c>
      <c r="L441" s="1" t="s">
        <v>162</v>
      </c>
      <c r="M441" s="1" t="s">
        <v>160</v>
      </c>
      <c r="N441" s="1" t="s">
        <v>174</v>
      </c>
      <c r="O441" s="1" t="s">
        <v>86</v>
      </c>
      <c r="P441" s="1">
        <v>0</v>
      </c>
      <c r="Q441" s="1">
        <v>-66000</v>
      </c>
      <c r="R441" s="2">
        <v>42005</v>
      </c>
      <c r="S441" s="1" t="s">
        <v>139</v>
      </c>
      <c r="T441" s="1" t="s">
        <v>63</v>
      </c>
      <c r="U441" s="1" t="s">
        <v>213</v>
      </c>
      <c r="V441" s="1" t="s">
        <v>94</v>
      </c>
      <c r="W441" s="1" t="s">
        <v>65</v>
      </c>
      <c r="X441" s="1" t="s">
        <v>123</v>
      </c>
      <c r="Y441" s="1" t="s">
        <v>619</v>
      </c>
      <c r="Z441" s="1">
        <v>10</v>
      </c>
      <c r="AA441" s="1">
        <v>1</v>
      </c>
      <c r="AB441" s="1" t="s">
        <v>54</v>
      </c>
      <c r="AC441" s="1">
        <v>2</v>
      </c>
      <c r="AD441" s="1">
        <v>1</v>
      </c>
      <c r="AE441" s="1" t="s">
        <v>54</v>
      </c>
      <c r="AF441" s="1">
        <v>5900</v>
      </c>
      <c r="AG441" s="1">
        <v>590</v>
      </c>
      <c r="AH441" s="1">
        <v>590</v>
      </c>
      <c r="AI441" s="1">
        <v>4720</v>
      </c>
      <c r="AJ441" s="1" t="s">
        <v>105</v>
      </c>
      <c r="AK441" s="1" t="s">
        <v>106</v>
      </c>
      <c r="AL441" s="1">
        <v>2010</v>
      </c>
      <c r="AM441" s="1" t="s">
        <v>83</v>
      </c>
    </row>
    <row r="442" spans="1:39" x14ac:dyDescent="0.25">
      <c r="A442" s="1">
        <v>108</v>
      </c>
      <c r="B442" s="1">
        <v>31</v>
      </c>
      <c r="C442" s="1">
        <v>492224</v>
      </c>
      <c r="D442" s="2">
        <v>38695</v>
      </c>
      <c r="E442" s="1" t="s">
        <v>58</v>
      </c>
      <c r="F442" s="1" t="s">
        <v>92</v>
      </c>
      <c r="G442" s="1">
        <v>2000</v>
      </c>
      <c r="H442" s="1">
        <v>1175.7</v>
      </c>
      <c r="I442" s="1">
        <v>0</v>
      </c>
      <c r="J442" s="1">
        <v>608767</v>
      </c>
      <c r="K442" s="1" t="s">
        <v>42</v>
      </c>
      <c r="L442" s="1" t="s">
        <v>125</v>
      </c>
      <c r="M442" s="1" t="s">
        <v>136</v>
      </c>
      <c r="N442" s="1" t="s">
        <v>156</v>
      </c>
      <c r="O442" s="1" t="s">
        <v>143</v>
      </c>
      <c r="P442" s="1">
        <v>0</v>
      </c>
      <c r="Q442" s="1">
        <v>0</v>
      </c>
      <c r="R442" s="2">
        <v>42054</v>
      </c>
      <c r="S442" s="1" t="s">
        <v>47</v>
      </c>
      <c r="T442" s="1" t="s">
        <v>77</v>
      </c>
      <c r="U442" s="1" t="s">
        <v>108</v>
      </c>
      <c r="V442" s="1" t="s">
        <v>100</v>
      </c>
      <c r="W442" s="1" t="s">
        <v>78</v>
      </c>
      <c r="X442" s="1" t="s">
        <v>52</v>
      </c>
      <c r="Y442" s="1" t="s">
        <v>620</v>
      </c>
      <c r="Z442" s="1">
        <v>14</v>
      </c>
      <c r="AA442" s="1">
        <v>1</v>
      </c>
      <c r="AB442" s="1" t="s">
        <v>80</v>
      </c>
      <c r="AC442" s="1">
        <v>0</v>
      </c>
      <c r="AD442" s="1">
        <v>2</v>
      </c>
      <c r="AE442" s="1" t="s">
        <v>80</v>
      </c>
      <c r="AF442" s="1">
        <v>57330</v>
      </c>
      <c r="AG442" s="1">
        <v>6370</v>
      </c>
      <c r="AH442" s="1">
        <v>6370</v>
      </c>
      <c r="AI442" s="1">
        <v>44590</v>
      </c>
      <c r="AJ442" s="1" t="s">
        <v>81</v>
      </c>
      <c r="AK442" s="1" t="s">
        <v>145</v>
      </c>
      <c r="AL442" s="1">
        <v>2006</v>
      </c>
      <c r="AM442" s="1" t="s">
        <v>83</v>
      </c>
    </row>
    <row r="443" spans="1:39" x14ac:dyDescent="0.25">
      <c r="A443" s="1">
        <v>303</v>
      </c>
      <c r="B443" s="1">
        <v>50</v>
      </c>
      <c r="C443" s="1">
        <v>411477</v>
      </c>
      <c r="D443" s="2">
        <v>37250</v>
      </c>
      <c r="E443" s="1" t="s">
        <v>40</v>
      </c>
      <c r="F443" s="1" t="s">
        <v>70</v>
      </c>
      <c r="G443" s="1">
        <v>500</v>
      </c>
      <c r="H443" s="1">
        <v>793.15</v>
      </c>
      <c r="I443" s="1">
        <v>0</v>
      </c>
      <c r="J443" s="1">
        <v>620869</v>
      </c>
      <c r="K443" s="1" t="s">
        <v>42</v>
      </c>
      <c r="L443" s="1" t="s">
        <v>43</v>
      </c>
      <c r="M443" s="1" t="s">
        <v>98</v>
      </c>
      <c r="N443" s="1" t="s">
        <v>74</v>
      </c>
      <c r="O443" s="1" t="s">
        <v>75</v>
      </c>
      <c r="P443" s="1">
        <v>54600</v>
      </c>
      <c r="Q443" s="1">
        <v>-45500</v>
      </c>
      <c r="R443" s="2">
        <v>42018</v>
      </c>
      <c r="S443" s="1" t="s">
        <v>76</v>
      </c>
      <c r="T443" s="1" t="s">
        <v>87</v>
      </c>
      <c r="U443" s="1" t="s">
        <v>108</v>
      </c>
      <c r="V443" s="1" t="s">
        <v>121</v>
      </c>
      <c r="W443" s="1" t="s">
        <v>114</v>
      </c>
      <c r="X443" s="1" t="s">
        <v>123</v>
      </c>
      <c r="Y443" s="1" t="s">
        <v>621</v>
      </c>
      <c r="Z443" s="1">
        <v>17</v>
      </c>
      <c r="AA443" s="1">
        <v>3</v>
      </c>
      <c r="AB443" s="1" t="s">
        <v>80</v>
      </c>
      <c r="AC443" s="1">
        <v>0</v>
      </c>
      <c r="AD443" s="1">
        <v>3</v>
      </c>
      <c r="AE443" s="1" t="s">
        <v>80</v>
      </c>
      <c r="AF443" s="1">
        <v>81960</v>
      </c>
      <c r="AG443" s="1">
        <v>13660</v>
      </c>
      <c r="AH443" s="1">
        <v>13660</v>
      </c>
      <c r="AI443" s="1">
        <v>54640</v>
      </c>
      <c r="AJ443" s="1" t="s">
        <v>81</v>
      </c>
      <c r="AK443" s="1" t="s">
        <v>145</v>
      </c>
      <c r="AL443" s="1">
        <v>2008</v>
      </c>
      <c r="AM443" s="1" t="s">
        <v>83</v>
      </c>
    </row>
    <row r="444" spans="1:39" x14ac:dyDescent="0.25">
      <c r="A444" s="1">
        <v>152</v>
      </c>
      <c r="B444" s="1">
        <v>33</v>
      </c>
      <c r="C444" s="1">
        <v>107181</v>
      </c>
      <c r="D444" s="2">
        <v>36478</v>
      </c>
      <c r="E444" s="1" t="s">
        <v>58</v>
      </c>
      <c r="F444" s="1" t="s">
        <v>41</v>
      </c>
      <c r="G444" s="1">
        <v>500</v>
      </c>
      <c r="H444" s="1">
        <v>942.51</v>
      </c>
      <c r="I444" s="1">
        <v>0</v>
      </c>
      <c r="J444" s="1">
        <v>478981</v>
      </c>
      <c r="K444" s="1" t="s">
        <v>71</v>
      </c>
      <c r="L444" s="1" t="s">
        <v>72</v>
      </c>
      <c r="M444" s="1" t="s">
        <v>146</v>
      </c>
      <c r="N444" s="1" t="s">
        <v>265</v>
      </c>
      <c r="O444" s="1" t="s">
        <v>120</v>
      </c>
      <c r="P444" s="1">
        <v>0</v>
      </c>
      <c r="Q444" s="1">
        <v>0</v>
      </c>
      <c r="R444" s="2">
        <v>42034</v>
      </c>
      <c r="S444" s="1" t="s">
        <v>47</v>
      </c>
      <c r="T444" s="1" t="s">
        <v>48</v>
      </c>
      <c r="U444" s="1" t="s">
        <v>49</v>
      </c>
      <c r="V444" s="1" t="s">
        <v>100</v>
      </c>
      <c r="W444" s="1" t="s">
        <v>51</v>
      </c>
      <c r="X444" s="1" t="s">
        <v>123</v>
      </c>
      <c r="Y444" s="1" t="s">
        <v>622</v>
      </c>
      <c r="Z444" s="1">
        <v>16</v>
      </c>
      <c r="AA444" s="1">
        <v>1</v>
      </c>
      <c r="AB444" s="1" t="s">
        <v>54</v>
      </c>
      <c r="AC444" s="1">
        <v>0</v>
      </c>
      <c r="AD444" s="1">
        <v>0</v>
      </c>
      <c r="AE444" s="1" t="s">
        <v>63</v>
      </c>
      <c r="AF444" s="1">
        <v>70400</v>
      </c>
      <c r="AG444" s="1">
        <v>6400</v>
      </c>
      <c r="AH444" s="1">
        <v>19200</v>
      </c>
      <c r="AI444" s="1">
        <v>44800</v>
      </c>
      <c r="AJ444" s="1" t="s">
        <v>154</v>
      </c>
      <c r="AK444" s="1" t="s">
        <v>155</v>
      </c>
      <c r="AL444" s="1">
        <v>2001</v>
      </c>
      <c r="AM444" s="1" t="s">
        <v>57</v>
      </c>
    </row>
    <row r="445" spans="1:39" x14ac:dyDescent="0.25">
      <c r="A445" s="1">
        <v>120</v>
      </c>
      <c r="B445" s="1">
        <v>34</v>
      </c>
      <c r="C445" s="1">
        <v>312940</v>
      </c>
      <c r="D445" s="2">
        <v>37191</v>
      </c>
      <c r="E445" s="1" t="s">
        <v>58</v>
      </c>
      <c r="F445" s="1" t="s">
        <v>92</v>
      </c>
      <c r="G445" s="1">
        <v>1000</v>
      </c>
      <c r="H445" s="1">
        <v>1056.71</v>
      </c>
      <c r="I445" s="1">
        <v>0</v>
      </c>
      <c r="J445" s="1">
        <v>464630</v>
      </c>
      <c r="K445" s="1" t="s">
        <v>71</v>
      </c>
      <c r="L445" s="1" t="s">
        <v>162</v>
      </c>
      <c r="M445" s="1" t="s">
        <v>136</v>
      </c>
      <c r="N445" s="1" t="s">
        <v>166</v>
      </c>
      <c r="O445" s="1" t="s">
        <v>143</v>
      </c>
      <c r="P445" s="1">
        <v>77900</v>
      </c>
      <c r="Q445" s="1">
        <v>0</v>
      </c>
      <c r="R445" s="2">
        <v>42024</v>
      </c>
      <c r="S445" s="1" t="s">
        <v>139</v>
      </c>
      <c r="T445" s="1" t="s">
        <v>63</v>
      </c>
      <c r="U445" s="1" t="s">
        <v>64</v>
      </c>
      <c r="V445" s="1" t="s">
        <v>94</v>
      </c>
      <c r="W445" s="1" t="s">
        <v>65</v>
      </c>
      <c r="X445" s="1" t="s">
        <v>52</v>
      </c>
      <c r="Y445" s="1" t="s">
        <v>623</v>
      </c>
      <c r="Z445" s="1">
        <v>3</v>
      </c>
      <c r="AA445" s="1">
        <v>1</v>
      </c>
      <c r="AB445" s="1" t="s">
        <v>80</v>
      </c>
      <c r="AC445" s="1">
        <v>2</v>
      </c>
      <c r="AD445" s="1">
        <v>1</v>
      </c>
      <c r="AE445" s="1" t="s">
        <v>63</v>
      </c>
      <c r="AF445" s="1">
        <v>3770</v>
      </c>
      <c r="AG445" s="1">
        <v>580</v>
      </c>
      <c r="AH445" s="1">
        <v>580</v>
      </c>
      <c r="AI445" s="1">
        <v>2610</v>
      </c>
      <c r="AJ445" s="1" t="s">
        <v>198</v>
      </c>
      <c r="AK445" s="1" t="s">
        <v>376</v>
      </c>
      <c r="AL445" s="1">
        <v>2002</v>
      </c>
      <c r="AM445" s="1" t="s">
        <v>83</v>
      </c>
    </row>
    <row r="446" spans="1:39" x14ac:dyDescent="0.25">
      <c r="A446" s="1">
        <v>144</v>
      </c>
      <c r="B446" s="1">
        <v>36</v>
      </c>
      <c r="C446" s="1">
        <v>855186</v>
      </c>
      <c r="D446" s="2">
        <v>34273</v>
      </c>
      <c r="E446" s="1" t="s">
        <v>58</v>
      </c>
      <c r="F446" s="1" t="s">
        <v>92</v>
      </c>
      <c r="G446" s="1">
        <v>2000</v>
      </c>
      <c r="H446" s="1">
        <v>1255.68</v>
      </c>
      <c r="I446" s="1">
        <v>6000000</v>
      </c>
      <c r="J446" s="1">
        <v>466303</v>
      </c>
      <c r="K446" s="1" t="s">
        <v>71</v>
      </c>
      <c r="L446" s="1" t="s">
        <v>93</v>
      </c>
      <c r="M446" s="1" t="s">
        <v>73</v>
      </c>
      <c r="N446" s="1" t="s">
        <v>60</v>
      </c>
      <c r="O446" s="1" t="s">
        <v>61</v>
      </c>
      <c r="P446" s="1">
        <v>23600</v>
      </c>
      <c r="Q446" s="1">
        <v>-15600</v>
      </c>
      <c r="R446" s="2">
        <v>42053</v>
      </c>
      <c r="S446" s="1" t="s">
        <v>139</v>
      </c>
      <c r="T446" s="1" t="s">
        <v>63</v>
      </c>
      <c r="U446" s="1" t="s">
        <v>64</v>
      </c>
      <c r="V446" s="1" t="s">
        <v>94</v>
      </c>
      <c r="W446" s="1" t="s">
        <v>122</v>
      </c>
      <c r="X446" s="1" t="s">
        <v>88</v>
      </c>
      <c r="Y446" s="1" t="s">
        <v>624</v>
      </c>
      <c r="Z446" s="1">
        <v>7</v>
      </c>
      <c r="AA446" s="1">
        <v>1</v>
      </c>
      <c r="AB446" s="1" t="s">
        <v>80</v>
      </c>
      <c r="AC446" s="1">
        <v>0</v>
      </c>
      <c r="AD446" s="1">
        <v>0</v>
      </c>
      <c r="AE446" s="1" t="s">
        <v>63</v>
      </c>
      <c r="AF446" s="1">
        <v>7400</v>
      </c>
      <c r="AG446" s="1">
        <v>740</v>
      </c>
      <c r="AH446" s="1">
        <v>1480</v>
      </c>
      <c r="AI446" s="1">
        <v>5180</v>
      </c>
      <c r="AJ446" s="1" t="s">
        <v>81</v>
      </c>
      <c r="AK446" s="1" t="s">
        <v>145</v>
      </c>
      <c r="AL446" s="1">
        <v>2014</v>
      </c>
      <c r="AM446" s="1" t="s">
        <v>83</v>
      </c>
    </row>
    <row r="447" spans="1:39" x14ac:dyDescent="0.25">
      <c r="A447" s="1">
        <v>414</v>
      </c>
      <c r="B447" s="1">
        <v>52</v>
      </c>
      <c r="C447" s="1">
        <v>373935</v>
      </c>
      <c r="D447" s="2">
        <v>37665</v>
      </c>
      <c r="E447" s="1" t="s">
        <v>58</v>
      </c>
      <c r="F447" s="1" t="s">
        <v>92</v>
      </c>
      <c r="G447" s="1">
        <v>500</v>
      </c>
      <c r="H447" s="1">
        <v>1335.13</v>
      </c>
      <c r="I447" s="1">
        <v>0</v>
      </c>
      <c r="J447" s="1">
        <v>452647</v>
      </c>
      <c r="K447" s="1" t="s">
        <v>71</v>
      </c>
      <c r="L447" s="1" t="s">
        <v>132</v>
      </c>
      <c r="M447" s="1" t="s">
        <v>190</v>
      </c>
      <c r="N447" s="1" t="s">
        <v>169</v>
      </c>
      <c r="O447" s="1" t="s">
        <v>86</v>
      </c>
      <c r="P447" s="1">
        <v>44000</v>
      </c>
      <c r="Q447" s="1">
        <v>-71000</v>
      </c>
      <c r="R447" s="2">
        <v>42011</v>
      </c>
      <c r="S447" s="1" t="s">
        <v>47</v>
      </c>
      <c r="T447" s="1" t="s">
        <v>77</v>
      </c>
      <c r="U447" s="1" t="s">
        <v>108</v>
      </c>
      <c r="V447" s="1" t="s">
        <v>50</v>
      </c>
      <c r="W447" s="1" t="s">
        <v>51</v>
      </c>
      <c r="X447" s="1" t="s">
        <v>128</v>
      </c>
      <c r="Y447" s="1" t="s">
        <v>625</v>
      </c>
      <c r="Z447" s="1">
        <v>13</v>
      </c>
      <c r="AA447" s="1">
        <v>1</v>
      </c>
      <c r="AB447" s="1" t="s">
        <v>54</v>
      </c>
      <c r="AC447" s="1">
        <v>1</v>
      </c>
      <c r="AD447" s="1">
        <v>1</v>
      </c>
      <c r="AE447" s="1" t="s">
        <v>63</v>
      </c>
      <c r="AF447" s="1">
        <v>54810</v>
      </c>
      <c r="AG447" s="1">
        <v>6090</v>
      </c>
      <c r="AH447" s="1">
        <v>6090</v>
      </c>
      <c r="AI447" s="1">
        <v>42630</v>
      </c>
      <c r="AJ447" s="1" t="s">
        <v>90</v>
      </c>
      <c r="AK447" s="1" t="s">
        <v>224</v>
      </c>
      <c r="AL447" s="1">
        <v>1999</v>
      </c>
      <c r="AM447" s="1" t="s">
        <v>57</v>
      </c>
    </row>
    <row r="448" spans="1:39" x14ac:dyDescent="0.25">
      <c r="A448" s="1">
        <v>163</v>
      </c>
      <c r="B448" s="1">
        <v>37</v>
      </c>
      <c r="C448" s="1">
        <v>812989</v>
      </c>
      <c r="D448" s="2">
        <v>38052</v>
      </c>
      <c r="E448" s="1" t="s">
        <v>58</v>
      </c>
      <c r="F448" s="1" t="s">
        <v>41</v>
      </c>
      <c r="G448" s="1">
        <v>500</v>
      </c>
      <c r="H448" s="1">
        <v>1178.95</v>
      </c>
      <c r="I448" s="1">
        <v>6000000</v>
      </c>
      <c r="J448" s="1">
        <v>441370</v>
      </c>
      <c r="K448" s="1" t="s">
        <v>71</v>
      </c>
      <c r="L448" s="1" t="s">
        <v>162</v>
      </c>
      <c r="M448" s="1" t="s">
        <v>118</v>
      </c>
      <c r="N448" s="1" t="s">
        <v>127</v>
      </c>
      <c r="O448" s="1" t="s">
        <v>75</v>
      </c>
      <c r="P448" s="1">
        <v>0</v>
      </c>
      <c r="Q448" s="1">
        <v>-67300</v>
      </c>
      <c r="R448" s="2">
        <v>42020</v>
      </c>
      <c r="S448" s="1" t="s">
        <v>47</v>
      </c>
      <c r="T448" s="1" t="s">
        <v>77</v>
      </c>
      <c r="U448" s="1" t="s">
        <v>108</v>
      </c>
      <c r="V448" s="1" t="s">
        <v>100</v>
      </c>
      <c r="W448" s="1" t="s">
        <v>78</v>
      </c>
      <c r="X448" s="1" t="s">
        <v>103</v>
      </c>
      <c r="Y448" s="1" t="s">
        <v>626</v>
      </c>
      <c r="Z448" s="1">
        <v>20</v>
      </c>
      <c r="AA448" s="1">
        <v>1</v>
      </c>
      <c r="AB448" s="1" t="s">
        <v>54</v>
      </c>
      <c r="AC448" s="1">
        <v>2</v>
      </c>
      <c r="AD448" s="1">
        <v>3</v>
      </c>
      <c r="AE448" s="1" t="s">
        <v>54</v>
      </c>
      <c r="AF448" s="1">
        <v>49400</v>
      </c>
      <c r="AG448" s="1">
        <v>4940</v>
      </c>
      <c r="AH448" s="1">
        <v>9880</v>
      </c>
      <c r="AI448" s="1">
        <v>34580</v>
      </c>
      <c r="AJ448" s="1" t="s">
        <v>198</v>
      </c>
      <c r="AK448" s="1" t="s">
        <v>199</v>
      </c>
      <c r="AL448" s="1">
        <v>2005</v>
      </c>
      <c r="AM448" s="1" t="s">
        <v>83</v>
      </c>
    </row>
    <row r="449" spans="1:39" x14ac:dyDescent="0.25">
      <c r="A449" s="1">
        <v>352</v>
      </c>
      <c r="B449" s="1">
        <v>53</v>
      </c>
      <c r="C449" s="1">
        <v>993840</v>
      </c>
      <c r="D449" s="2">
        <v>41467</v>
      </c>
      <c r="E449" s="1" t="s">
        <v>84</v>
      </c>
      <c r="F449" s="1" t="s">
        <v>41</v>
      </c>
      <c r="G449" s="1">
        <v>500</v>
      </c>
      <c r="H449" s="1">
        <v>1793.16</v>
      </c>
      <c r="I449" s="1">
        <v>0</v>
      </c>
      <c r="J449" s="1">
        <v>619166</v>
      </c>
      <c r="K449" s="1" t="s">
        <v>42</v>
      </c>
      <c r="L449" s="1" t="s">
        <v>93</v>
      </c>
      <c r="M449" s="1" t="s">
        <v>98</v>
      </c>
      <c r="N449" s="1" t="s">
        <v>265</v>
      </c>
      <c r="O449" s="1" t="s">
        <v>120</v>
      </c>
      <c r="P449" s="1">
        <v>0</v>
      </c>
      <c r="Q449" s="1">
        <v>0</v>
      </c>
      <c r="R449" s="2">
        <v>42019</v>
      </c>
      <c r="S449" s="1" t="s">
        <v>47</v>
      </c>
      <c r="T449" s="1" t="s">
        <v>87</v>
      </c>
      <c r="U449" s="1" t="s">
        <v>64</v>
      </c>
      <c r="V449" s="1" t="s">
        <v>100</v>
      </c>
      <c r="W449" s="1" t="s">
        <v>122</v>
      </c>
      <c r="X449" s="1" t="s">
        <v>66</v>
      </c>
      <c r="Y449" s="1" t="s">
        <v>627</v>
      </c>
      <c r="Z449" s="1">
        <v>23</v>
      </c>
      <c r="AA449" s="1">
        <v>1</v>
      </c>
      <c r="AB449" s="1" t="s">
        <v>54</v>
      </c>
      <c r="AC449" s="1">
        <v>2</v>
      </c>
      <c r="AD449" s="1">
        <v>2</v>
      </c>
      <c r="AE449" s="1" t="s">
        <v>80</v>
      </c>
      <c r="AF449" s="1">
        <v>68750</v>
      </c>
      <c r="AG449" s="1">
        <v>12500</v>
      </c>
      <c r="AH449" s="1">
        <v>6250</v>
      </c>
      <c r="AI449" s="1">
        <v>50000</v>
      </c>
      <c r="AJ449" s="1" t="s">
        <v>90</v>
      </c>
      <c r="AK449" s="1" t="s">
        <v>246</v>
      </c>
      <c r="AL449" s="1">
        <v>2009</v>
      </c>
      <c r="AM449" s="1" t="s">
        <v>83</v>
      </c>
    </row>
    <row r="450" spans="1:39" x14ac:dyDescent="0.25">
      <c r="A450" s="1">
        <v>27</v>
      </c>
      <c r="B450" s="1">
        <v>32</v>
      </c>
      <c r="C450" s="1">
        <v>327856</v>
      </c>
      <c r="D450" s="2">
        <v>41878</v>
      </c>
      <c r="E450" s="1" t="s">
        <v>40</v>
      </c>
      <c r="F450" s="1" t="s">
        <v>70</v>
      </c>
      <c r="G450" s="1">
        <v>500</v>
      </c>
      <c r="H450" s="1">
        <v>1008.38</v>
      </c>
      <c r="I450" s="1">
        <v>0</v>
      </c>
      <c r="J450" s="1">
        <v>472803</v>
      </c>
      <c r="K450" s="1" t="s">
        <v>71</v>
      </c>
      <c r="L450" s="1" t="s">
        <v>72</v>
      </c>
      <c r="M450" s="1" t="s">
        <v>186</v>
      </c>
      <c r="N450" s="1" t="s">
        <v>156</v>
      </c>
      <c r="O450" s="1" t="s">
        <v>61</v>
      </c>
      <c r="P450" s="1">
        <v>37900</v>
      </c>
      <c r="Q450" s="1">
        <v>0</v>
      </c>
      <c r="R450" s="2">
        <v>42036</v>
      </c>
      <c r="S450" s="1" t="s">
        <v>47</v>
      </c>
      <c r="T450" s="1" t="s">
        <v>87</v>
      </c>
      <c r="U450" s="1" t="s">
        <v>108</v>
      </c>
      <c r="V450" s="1" t="s">
        <v>137</v>
      </c>
      <c r="W450" s="1" t="s">
        <v>51</v>
      </c>
      <c r="X450" s="1" t="s">
        <v>88</v>
      </c>
      <c r="Y450" s="1" t="s">
        <v>628</v>
      </c>
      <c r="Z450" s="1">
        <v>11</v>
      </c>
      <c r="AA450" s="1">
        <v>1</v>
      </c>
      <c r="AB450" s="1" t="s">
        <v>80</v>
      </c>
      <c r="AC450" s="1">
        <v>1</v>
      </c>
      <c r="AD450" s="1">
        <v>0</v>
      </c>
      <c r="AE450" s="1" t="s">
        <v>63</v>
      </c>
      <c r="AF450" s="1">
        <v>61500</v>
      </c>
      <c r="AG450" s="1">
        <v>12300</v>
      </c>
      <c r="AH450" s="1">
        <v>6150</v>
      </c>
      <c r="AI450" s="1">
        <v>43050</v>
      </c>
      <c r="AJ450" s="1" t="s">
        <v>81</v>
      </c>
      <c r="AK450" s="1" t="s">
        <v>145</v>
      </c>
      <c r="AL450" s="1">
        <v>2013</v>
      </c>
      <c r="AM450" s="1" t="s">
        <v>83</v>
      </c>
    </row>
    <row r="451" spans="1:39" x14ac:dyDescent="0.25">
      <c r="A451" s="1">
        <v>239</v>
      </c>
      <c r="B451" s="1">
        <v>39</v>
      </c>
      <c r="C451" s="1">
        <v>506333</v>
      </c>
      <c r="D451" s="2">
        <v>33046</v>
      </c>
      <c r="E451" s="1" t="s">
        <v>84</v>
      </c>
      <c r="F451" s="1" t="s">
        <v>70</v>
      </c>
      <c r="G451" s="1">
        <v>500</v>
      </c>
      <c r="H451" s="1">
        <v>1396.83</v>
      </c>
      <c r="I451" s="1">
        <v>0</v>
      </c>
      <c r="J451" s="1">
        <v>442308</v>
      </c>
      <c r="K451" s="1" t="s">
        <v>71</v>
      </c>
      <c r="L451" s="1" t="s">
        <v>125</v>
      </c>
      <c r="M451" s="1" t="s">
        <v>112</v>
      </c>
      <c r="N451" s="1" t="s">
        <v>60</v>
      </c>
      <c r="O451" s="1" t="s">
        <v>46</v>
      </c>
      <c r="P451" s="1">
        <v>0</v>
      </c>
      <c r="Q451" s="1">
        <v>0</v>
      </c>
      <c r="R451" s="2">
        <v>42010</v>
      </c>
      <c r="S451" s="1" t="s">
        <v>76</v>
      </c>
      <c r="T451" s="1" t="s">
        <v>77</v>
      </c>
      <c r="U451" s="1" t="s">
        <v>49</v>
      </c>
      <c r="V451" s="1" t="s">
        <v>137</v>
      </c>
      <c r="W451" s="1" t="s">
        <v>114</v>
      </c>
      <c r="X451" s="1" t="s">
        <v>128</v>
      </c>
      <c r="Y451" s="1" t="s">
        <v>629</v>
      </c>
      <c r="Z451" s="1">
        <v>0</v>
      </c>
      <c r="AA451" s="1">
        <v>4</v>
      </c>
      <c r="AB451" s="1" t="s">
        <v>63</v>
      </c>
      <c r="AC451" s="1">
        <v>0</v>
      </c>
      <c r="AD451" s="1">
        <v>3</v>
      </c>
      <c r="AE451" s="1" t="s">
        <v>80</v>
      </c>
      <c r="AF451" s="1">
        <v>76890</v>
      </c>
      <c r="AG451" s="1">
        <v>6990</v>
      </c>
      <c r="AH451" s="1">
        <v>13980</v>
      </c>
      <c r="AI451" s="1">
        <v>55920</v>
      </c>
      <c r="AJ451" s="1" t="s">
        <v>188</v>
      </c>
      <c r="AK451" s="1" t="s">
        <v>239</v>
      </c>
      <c r="AL451" s="1">
        <v>2007</v>
      </c>
      <c r="AM451" s="1" t="s">
        <v>83</v>
      </c>
    </row>
    <row r="452" spans="1:39" x14ac:dyDescent="0.25">
      <c r="A452" s="1">
        <v>33</v>
      </c>
      <c r="B452" s="1">
        <v>32</v>
      </c>
      <c r="C452" s="1">
        <v>263159</v>
      </c>
      <c r="D452" s="2">
        <v>39514</v>
      </c>
      <c r="E452" s="1" t="s">
        <v>40</v>
      </c>
      <c r="F452" s="1" t="s">
        <v>70</v>
      </c>
      <c r="G452" s="1">
        <v>500</v>
      </c>
      <c r="H452" s="1">
        <v>1402.78</v>
      </c>
      <c r="I452" s="1">
        <v>5000000</v>
      </c>
      <c r="J452" s="1">
        <v>469383</v>
      </c>
      <c r="K452" s="1" t="s">
        <v>71</v>
      </c>
      <c r="L452" s="1" t="s">
        <v>72</v>
      </c>
      <c r="M452" s="1" t="s">
        <v>112</v>
      </c>
      <c r="N452" s="1" t="s">
        <v>107</v>
      </c>
      <c r="O452" s="1" t="s">
        <v>46</v>
      </c>
      <c r="P452" s="1">
        <v>70300</v>
      </c>
      <c r="Q452" s="1">
        <v>-50300</v>
      </c>
      <c r="R452" s="2">
        <v>42037</v>
      </c>
      <c r="S452" s="1" t="s">
        <v>47</v>
      </c>
      <c r="T452" s="1" t="s">
        <v>77</v>
      </c>
      <c r="U452" s="1" t="s">
        <v>64</v>
      </c>
      <c r="V452" s="1" t="s">
        <v>137</v>
      </c>
      <c r="W452" s="1" t="s">
        <v>78</v>
      </c>
      <c r="X452" s="1" t="s">
        <v>157</v>
      </c>
      <c r="Y452" s="1" t="s">
        <v>630</v>
      </c>
      <c r="Z452" s="1">
        <v>2</v>
      </c>
      <c r="AA452" s="1">
        <v>1</v>
      </c>
      <c r="AB452" s="1" t="s">
        <v>54</v>
      </c>
      <c r="AC452" s="1">
        <v>0</v>
      </c>
      <c r="AD452" s="1">
        <v>1</v>
      </c>
      <c r="AE452" s="1" t="s">
        <v>63</v>
      </c>
      <c r="AF452" s="1">
        <v>56070</v>
      </c>
      <c r="AG452" s="1">
        <v>6230</v>
      </c>
      <c r="AH452" s="1">
        <v>12460</v>
      </c>
      <c r="AI452" s="1">
        <v>37380</v>
      </c>
      <c r="AJ452" s="1" t="s">
        <v>116</v>
      </c>
      <c r="AK452" s="1" t="s">
        <v>117</v>
      </c>
      <c r="AL452" s="1">
        <v>2012</v>
      </c>
      <c r="AM452" s="1" t="s">
        <v>83</v>
      </c>
    </row>
    <row r="453" spans="1:39" x14ac:dyDescent="0.25">
      <c r="A453" s="1">
        <v>88</v>
      </c>
      <c r="B453" s="1">
        <v>30</v>
      </c>
      <c r="C453" s="1">
        <v>372912</v>
      </c>
      <c r="D453" s="2">
        <v>33821</v>
      </c>
      <c r="E453" s="1" t="s">
        <v>58</v>
      </c>
      <c r="F453" s="1" t="s">
        <v>70</v>
      </c>
      <c r="G453" s="1">
        <v>1000</v>
      </c>
      <c r="H453" s="1">
        <v>1437.88</v>
      </c>
      <c r="I453" s="1">
        <v>0</v>
      </c>
      <c r="J453" s="1">
        <v>614383</v>
      </c>
      <c r="K453" s="1" t="s">
        <v>71</v>
      </c>
      <c r="L453" s="1" t="s">
        <v>142</v>
      </c>
      <c r="M453" s="1" t="s">
        <v>146</v>
      </c>
      <c r="N453" s="1" t="s">
        <v>60</v>
      </c>
      <c r="O453" s="1" t="s">
        <v>46</v>
      </c>
      <c r="P453" s="1">
        <v>42800</v>
      </c>
      <c r="Q453" s="1">
        <v>-51200</v>
      </c>
      <c r="R453" s="2">
        <v>42060</v>
      </c>
      <c r="S453" s="1" t="s">
        <v>47</v>
      </c>
      <c r="T453" s="1" t="s">
        <v>48</v>
      </c>
      <c r="U453" s="1" t="s">
        <v>108</v>
      </c>
      <c r="V453" s="1" t="s">
        <v>100</v>
      </c>
      <c r="W453" s="1" t="s">
        <v>51</v>
      </c>
      <c r="X453" s="1" t="s">
        <v>157</v>
      </c>
      <c r="Y453" s="1" t="s">
        <v>631</v>
      </c>
      <c r="Z453" s="1">
        <v>3</v>
      </c>
      <c r="AA453" s="1">
        <v>1</v>
      </c>
      <c r="AB453" s="1" t="s">
        <v>80</v>
      </c>
      <c r="AC453" s="1">
        <v>2</v>
      </c>
      <c r="AD453" s="1">
        <v>0</v>
      </c>
      <c r="AE453" s="1" t="s">
        <v>54</v>
      </c>
      <c r="AF453" s="1">
        <v>56000</v>
      </c>
      <c r="AG453" s="1">
        <v>14000</v>
      </c>
      <c r="AH453" s="1">
        <v>0</v>
      </c>
      <c r="AI453" s="1">
        <v>42000</v>
      </c>
      <c r="AJ453" s="1" t="s">
        <v>90</v>
      </c>
      <c r="AK453" s="1" t="s">
        <v>246</v>
      </c>
      <c r="AL453" s="1">
        <v>2003</v>
      </c>
      <c r="AM453" s="1" t="s">
        <v>83</v>
      </c>
    </row>
    <row r="454" spans="1:39" x14ac:dyDescent="0.25">
      <c r="A454" s="1">
        <v>101</v>
      </c>
      <c r="B454" s="1">
        <v>33</v>
      </c>
      <c r="C454" s="1">
        <v>552788</v>
      </c>
      <c r="D454" s="2">
        <v>33484</v>
      </c>
      <c r="E454" s="1" t="s">
        <v>84</v>
      </c>
      <c r="F454" s="1" t="s">
        <v>92</v>
      </c>
      <c r="G454" s="1">
        <v>1000</v>
      </c>
      <c r="H454" s="1">
        <v>1313.64</v>
      </c>
      <c r="I454" s="1">
        <v>0</v>
      </c>
      <c r="J454" s="1">
        <v>438617</v>
      </c>
      <c r="K454" s="1" t="s">
        <v>71</v>
      </c>
      <c r="L454" s="1" t="s">
        <v>142</v>
      </c>
      <c r="M454" s="1" t="s">
        <v>118</v>
      </c>
      <c r="N454" s="1" t="s">
        <v>74</v>
      </c>
      <c r="O454" s="1" t="s">
        <v>86</v>
      </c>
      <c r="P454" s="1">
        <v>12100</v>
      </c>
      <c r="Q454" s="1">
        <v>0</v>
      </c>
      <c r="R454" s="2">
        <v>42045</v>
      </c>
      <c r="S454" s="1" t="s">
        <v>139</v>
      </c>
      <c r="T454" s="1" t="s">
        <v>63</v>
      </c>
      <c r="U454" s="1" t="s">
        <v>213</v>
      </c>
      <c r="V454" s="1" t="s">
        <v>94</v>
      </c>
      <c r="W454" s="1" t="s">
        <v>78</v>
      </c>
      <c r="X454" s="1" t="s">
        <v>123</v>
      </c>
      <c r="Y454" s="1" t="s">
        <v>632</v>
      </c>
      <c r="Z454" s="1">
        <v>3</v>
      </c>
      <c r="AA454" s="1">
        <v>1</v>
      </c>
      <c r="AB454" s="1" t="s">
        <v>54</v>
      </c>
      <c r="AC454" s="1">
        <v>1</v>
      </c>
      <c r="AD454" s="1">
        <v>0</v>
      </c>
      <c r="AE454" s="1" t="s">
        <v>80</v>
      </c>
      <c r="AF454" s="1">
        <v>4290</v>
      </c>
      <c r="AG454" s="1">
        <v>780</v>
      </c>
      <c r="AH454" s="1">
        <v>390</v>
      </c>
      <c r="AI454" s="1">
        <v>3120</v>
      </c>
      <c r="AJ454" s="1" t="s">
        <v>110</v>
      </c>
      <c r="AK454" s="1" t="s">
        <v>135</v>
      </c>
      <c r="AL454" s="1">
        <v>1997</v>
      </c>
      <c r="AM454" s="1" t="s">
        <v>83</v>
      </c>
    </row>
    <row r="455" spans="1:39" x14ac:dyDescent="0.25">
      <c r="A455" s="1">
        <v>20</v>
      </c>
      <c r="B455" s="1">
        <v>37</v>
      </c>
      <c r="C455" s="1">
        <v>722747</v>
      </c>
      <c r="D455" s="2">
        <v>40788</v>
      </c>
      <c r="E455" s="1" t="s">
        <v>84</v>
      </c>
      <c r="F455" s="1" t="s">
        <v>41</v>
      </c>
      <c r="G455" s="1">
        <v>500</v>
      </c>
      <c r="H455" s="1">
        <v>1482.14</v>
      </c>
      <c r="I455" s="1">
        <v>0</v>
      </c>
      <c r="J455" s="1">
        <v>613936</v>
      </c>
      <c r="K455" s="1" t="s">
        <v>71</v>
      </c>
      <c r="L455" s="1" t="s">
        <v>93</v>
      </c>
      <c r="M455" s="1" t="s">
        <v>146</v>
      </c>
      <c r="N455" s="1" t="s">
        <v>60</v>
      </c>
      <c r="O455" s="1" t="s">
        <v>46</v>
      </c>
      <c r="P455" s="1">
        <v>33000</v>
      </c>
      <c r="Q455" s="1">
        <v>-43600</v>
      </c>
      <c r="R455" s="2">
        <v>42057</v>
      </c>
      <c r="S455" s="1" t="s">
        <v>76</v>
      </c>
      <c r="T455" s="1" t="s">
        <v>77</v>
      </c>
      <c r="U455" s="1" t="s">
        <v>108</v>
      </c>
      <c r="V455" s="1" t="s">
        <v>121</v>
      </c>
      <c r="W455" s="1" t="s">
        <v>78</v>
      </c>
      <c r="X455" s="1" t="s">
        <v>88</v>
      </c>
      <c r="Y455" s="1" t="s">
        <v>633</v>
      </c>
      <c r="Z455" s="1">
        <v>15</v>
      </c>
      <c r="AA455" s="1">
        <v>3</v>
      </c>
      <c r="AB455" s="1" t="s">
        <v>63</v>
      </c>
      <c r="AC455" s="1">
        <v>2</v>
      </c>
      <c r="AD455" s="1">
        <v>1</v>
      </c>
      <c r="AE455" s="1" t="s">
        <v>80</v>
      </c>
      <c r="AF455" s="1">
        <v>60750</v>
      </c>
      <c r="AG455" s="1">
        <v>6750</v>
      </c>
      <c r="AH455" s="1">
        <v>6750</v>
      </c>
      <c r="AI455" s="1">
        <v>47250</v>
      </c>
      <c r="AJ455" s="1" t="s">
        <v>154</v>
      </c>
      <c r="AK455" s="1" t="s">
        <v>168</v>
      </c>
      <c r="AL455" s="1">
        <v>2003</v>
      </c>
      <c r="AM455" s="1" t="s">
        <v>83</v>
      </c>
    </row>
    <row r="456" spans="1:39" x14ac:dyDescent="0.25">
      <c r="A456" s="1">
        <v>126</v>
      </c>
      <c r="B456" s="1">
        <v>30</v>
      </c>
      <c r="C456" s="1">
        <v>248467</v>
      </c>
      <c r="D456" s="2">
        <v>41188</v>
      </c>
      <c r="E456" s="1" t="s">
        <v>84</v>
      </c>
      <c r="F456" s="1" t="s">
        <v>41</v>
      </c>
      <c r="G456" s="1">
        <v>2000</v>
      </c>
      <c r="H456" s="1">
        <v>1171.75</v>
      </c>
      <c r="I456" s="1">
        <v>0</v>
      </c>
      <c r="J456" s="1">
        <v>472163</v>
      </c>
      <c r="K456" s="1" t="s">
        <v>71</v>
      </c>
      <c r="L456" s="1" t="s">
        <v>93</v>
      </c>
      <c r="M456" s="1" t="s">
        <v>59</v>
      </c>
      <c r="N456" s="1" t="s">
        <v>74</v>
      </c>
      <c r="O456" s="1" t="s">
        <v>143</v>
      </c>
      <c r="P456" s="1">
        <v>46500</v>
      </c>
      <c r="Q456" s="1">
        <v>-42700</v>
      </c>
      <c r="R456" s="2">
        <v>42035</v>
      </c>
      <c r="S456" s="1" t="s">
        <v>47</v>
      </c>
      <c r="T456" s="1" t="s">
        <v>48</v>
      </c>
      <c r="U456" s="1" t="s">
        <v>64</v>
      </c>
      <c r="V456" s="1" t="s">
        <v>121</v>
      </c>
      <c r="W456" s="1" t="s">
        <v>78</v>
      </c>
      <c r="X456" s="1" t="s">
        <v>128</v>
      </c>
      <c r="Y456" s="1" t="s">
        <v>634</v>
      </c>
      <c r="Z456" s="1">
        <v>23</v>
      </c>
      <c r="AA456" s="1">
        <v>1</v>
      </c>
      <c r="AB456" s="1" t="s">
        <v>63</v>
      </c>
      <c r="AC456" s="1">
        <v>2</v>
      </c>
      <c r="AD456" s="1">
        <v>3</v>
      </c>
      <c r="AE456" s="1" t="s">
        <v>80</v>
      </c>
      <c r="AF456" s="1">
        <v>48730</v>
      </c>
      <c r="AG456" s="1">
        <v>4430</v>
      </c>
      <c r="AH456" s="1">
        <v>4430</v>
      </c>
      <c r="AI456" s="1">
        <v>39870</v>
      </c>
      <c r="AJ456" s="1" t="s">
        <v>90</v>
      </c>
      <c r="AK456" s="1" t="s">
        <v>246</v>
      </c>
      <c r="AL456" s="1">
        <v>2011</v>
      </c>
      <c r="AM456" s="1" t="s">
        <v>83</v>
      </c>
    </row>
    <row r="457" spans="1:39" x14ac:dyDescent="0.25">
      <c r="A457" s="1">
        <v>264</v>
      </c>
      <c r="B457" s="1">
        <v>43</v>
      </c>
      <c r="C457" s="1">
        <v>955953</v>
      </c>
      <c r="D457" s="2">
        <v>41657</v>
      </c>
      <c r="E457" s="1" t="s">
        <v>84</v>
      </c>
      <c r="F457" s="1" t="s">
        <v>92</v>
      </c>
      <c r="G457" s="1">
        <v>2000</v>
      </c>
      <c r="H457" s="1">
        <v>1353.33</v>
      </c>
      <c r="I457" s="1">
        <v>0</v>
      </c>
      <c r="J457" s="1">
        <v>447458</v>
      </c>
      <c r="K457" s="1" t="s">
        <v>42</v>
      </c>
      <c r="L457" s="1" t="s">
        <v>93</v>
      </c>
      <c r="M457" s="1" t="s">
        <v>186</v>
      </c>
      <c r="N457" s="1" t="s">
        <v>182</v>
      </c>
      <c r="O457" s="1" t="s">
        <v>143</v>
      </c>
      <c r="P457" s="1">
        <v>0</v>
      </c>
      <c r="Q457" s="1">
        <v>-8500</v>
      </c>
      <c r="R457" s="2">
        <v>42047</v>
      </c>
      <c r="S457" s="1" t="s">
        <v>76</v>
      </c>
      <c r="T457" s="1" t="s">
        <v>87</v>
      </c>
      <c r="U457" s="1" t="s">
        <v>64</v>
      </c>
      <c r="V457" s="1" t="s">
        <v>50</v>
      </c>
      <c r="W457" s="1" t="s">
        <v>114</v>
      </c>
      <c r="X457" s="1" t="s">
        <v>103</v>
      </c>
      <c r="Y457" s="1" t="s">
        <v>635</v>
      </c>
      <c r="Z457" s="1">
        <v>9</v>
      </c>
      <c r="AA457" s="1">
        <v>3</v>
      </c>
      <c r="AB457" s="1" t="s">
        <v>54</v>
      </c>
      <c r="AC457" s="1">
        <v>2</v>
      </c>
      <c r="AD457" s="1">
        <v>0</v>
      </c>
      <c r="AE457" s="1" t="s">
        <v>80</v>
      </c>
      <c r="AF457" s="1">
        <v>95150</v>
      </c>
      <c r="AG457" s="1">
        <v>17300</v>
      </c>
      <c r="AH457" s="1">
        <v>17300</v>
      </c>
      <c r="AI457" s="1">
        <v>60550</v>
      </c>
      <c r="AJ457" s="1" t="s">
        <v>130</v>
      </c>
      <c r="AK457" s="1" t="s">
        <v>173</v>
      </c>
      <c r="AL457" s="1">
        <v>2007</v>
      </c>
      <c r="AM457" s="1" t="s">
        <v>83</v>
      </c>
    </row>
    <row r="458" spans="1:39" x14ac:dyDescent="0.25">
      <c r="A458" s="1">
        <v>78</v>
      </c>
      <c r="B458" s="1">
        <v>24</v>
      </c>
      <c r="C458" s="1">
        <v>910622</v>
      </c>
      <c r="D458" s="2">
        <v>33685</v>
      </c>
      <c r="E458" s="1" t="s">
        <v>58</v>
      </c>
      <c r="F458" s="1" t="s">
        <v>70</v>
      </c>
      <c r="G458" s="1">
        <v>500</v>
      </c>
      <c r="H458" s="1">
        <v>1175.51</v>
      </c>
      <c r="I458" s="1">
        <v>0</v>
      </c>
      <c r="J458" s="1">
        <v>474792</v>
      </c>
      <c r="K458" s="1" t="s">
        <v>42</v>
      </c>
      <c r="L458" s="1" t="s">
        <v>125</v>
      </c>
      <c r="M458" s="1" t="s">
        <v>44</v>
      </c>
      <c r="N458" s="1" t="s">
        <v>156</v>
      </c>
      <c r="O458" s="1" t="s">
        <v>46</v>
      </c>
      <c r="P458" s="1">
        <v>0</v>
      </c>
      <c r="Q458" s="1">
        <v>0</v>
      </c>
      <c r="R458" s="2">
        <v>42010</v>
      </c>
      <c r="S458" s="1" t="s">
        <v>62</v>
      </c>
      <c r="T458" s="1" t="s">
        <v>63</v>
      </c>
      <c r="U458" s="1" t="s">
        <v>64</v>
      </c>
      <c r="V458" s="1" t="s">
        <v>50</v>
      </c>
      <c r="W458" s="1" t="s">
        <v>78</v>
      </c>
      <c r="X458" s="1" t="s">
        <v>52</v>
      </c>
      <c r="Y458" s="1" t="s">
        <v>636</v>
      </c>
      <c r="Z458" s="1">
        <v>20</v>
      </c>
      <c r="AA458" s="1">
        <v>1</v>
      </c>
      <c r="AB458" s="1" t="s">
        <v>63</v>
      </c>
      <c r="AC458" s="1">
        <v>0</v>
      </c>
      <c r="AD458" s="1">
        <v>1</v>
      </c>
      <c r="AE458" s="1" t="s">
        <v>54</v>
      </c>
      <c r="AF458" s="1">
        <v>7480</v>
      </c>
      <c r="AG458" s="1">
        <v>680</v>
      </c>
      <c r="AH458" s="1">
        <v>680</v>
      </c>
      <c r="AI458" s="1">
        <v>6120</v>
      </c>
      <c r="AJ458" s="1" t="s">
        <v>81</v>
      </c>
      <c r="AK458" s="1" t="s">
        <v>145</v>
      </c>
      <c r="AL458" s="1">
        <v>2003</v>
      </c>
      <c r="AM458" s="1" t="s">
        <v>83</v>
      </c>
    </row>
    <row r="459" spans="1:39" x14ac:dyDescent="0.25">
      <c r="A459" s="1">
        <v>123</v>
      </c>
      <c r="B459" s="1">
        <v>28</v>
      </c>
      <c r="C459" s="1">
        <v>137675</v>
      </c>
      <c r="D459" s="2">
        <v>41246</v>
      </c>
      <c r="E459" s="1" t="s">
        <v>84</v>
      </c>
      <c r="F459" s="1" t="s">
        <v>70</v>
      </c>
      <c r="G459" s="1">
        <v>2000</v>
      </c>
      <c r="H459" s="1">
        <v>1836.02</v>
      </c>
      <c r="I459" s="1">
        <v>0</v>
      </c>
      <c r="J459" s="1">
        <v>470559</v>
      </c>
      <c r="K459" s="1" t="s">
        <v>42</v>
      </c>
      <c r="L459" s="1" t="s">
        <v>125</v>
      </c>
      <c r="M459" s="1" t="s">
        <v>146</v>
      </c>
      <c r="N459" s="1" t="s">
        <v>147</v>
      </c>
      <c r="O459" s="1" t="s">
        <v>75</v>
      </c>
      <c r="P459" s="1">
        <v>38000</v>
      </c>
      <c r="Q459" s="1">
        <v>-41200</v>
      </c>
      <c r="R459" s="2">
        <v>42005</v>
      </c>
      <c r="S459" s="1" t="s">
        <v>47</v>
      </c>
      <c r="T459" s="1" t="s">
        <v>48</v>
      </c>
      <c r="U459" s="1" t="s">
        <v>49</v>
      </c>
      <c r="V459" s="1" t="s">
        <v>137</v>
      </c>
      <c r="W459" s="1" t="s">
        <v>122</v>
      </c>
      <c r="X459" s="1" t="s">
        <v>66</v>
      </c>
      <c r="Y459" s="1" t="s">
        <v>637</v>
      </c>
      <c r="Z459" s="1">
        <v>5</v>
      </c>
      <c r="AA459" s="1">
        <v>1</v>
      </c>
      <c r="AB459" s="1" t="s">
        <v>63</v>
      </c>
      <c r="AC459" s="1">
        <v>2</v>
      </c>
      <c r="AD459" s="1">
        <v>1</v>
      </c>
      <c r="AE459" s="1" t="s">
        <v>54</v>
      </c>
      <c r="AF459" s="1">
        <v>79800</v>
      </c>
      <c r="AG459" s="1">
        <v>13300</v>
      </c>
      <c r="AH459" s="1">
        <v>6650</v>
      </c>
      <c r="AI459" s="1">
        <v>59850</v>
      </c>
      <c r="AJ459" s="1" t="s">
        <v>215</v>
      </c>
      <c r="AK459" s="1" t="s">
        <v>216</v>
      </c>
      <c r="AL459" s="1">
        <v>2011</v>
      </c>
      <c r="AM459" s="1" t="s">
        <v>57</v>
      </c>
    </row>
    <row r="460" spans="1:39" x14ac:dyDescent="0.25">
      <c r="A460" s="1">
        <v>347</v>
      </c>
      <c r="B460" s="1">
        <v>51</v>
      </c>
      <c r="C460" s="1">
        <v>343421</v>
      </c>
      <c r="D460" s="2">
        <v>35356</v>
      </c>
      <c r="E460" s="1" t="s">
        <v>40</v>
      </c>
      <c r="F460" s="1" t="s">
        <v>92</v>
      </c>
      <c r="G460" s="1">
        <v>500</v>
      </c>
      <c r="H460" s="1">
        <v>1480.79</v>
      </c>
      <c r="I460" s="1">
        <v>9000000</v>
      </c>
      <c r="J460" s="1">
        <v>432399</v>
      </c>
      <c r="K460" s="1" t="s">
        <v>71</v>
      </c>
      <c r="L460" s="1" t="s">
        <v>43</v>
      </c>
      <c r="M460" s="1" t="s">
        <v>118</v>
      </c>
      <c r="N460" s="1" t="s">
        <v>74</v>
      </c>
      <c r="O460" s="1" t="s">
        <v>86</v>
      </c>
      <c r="P460" s="1">
        <v>0</v>
      </c>
      <c r="Q460" s="1">
        <v>-12100</v>
      </c>
      <c r="R460" s="2">
        <v>42011</v>
      </c>
      <c r="S460" s="1" t="s">
        <v>47</v>
      </c>
      <c r="T460" s="1" t="s">
        <v>48</v>
      </c>
      <c r="U460" s="1" t="s">
        <v>108</v>
      </c>
      <c r="V460" s="1" t="s">
        <v>121</v>
      </c>
      <c r="W460" s="1" t="s">
        <v>122</v>
      </c>
      <c r="X460" s="1" t="s">
        <v>123</v>
      </c>
      <c r="Y460" s="1" t="s">
        <v>638</v>
      </c>
      <c r="Z460" s="1">
        <v>15</v>
      </c>
      <c r="AA460" s="1">
        <v>1</v>
      </c>
      <c r="AB460" s="1" t="s">
        <v>54</v>
      </c>
      <c r="AC460" s="1">
        <v>0</v>
      </c>
      <c r="AD460" s="1">
        <v>2</v>
      </c>
      <c r="AE460" s="1" t="s">
        <v>63</v>
      </c>
      <c r="AF460" s="1">
        <v>103560</v>
      </c>
      <c r="AG460" s="1">
        <v>8630</v>
      </c>
      <c r="AH460" s="1">
        <v>17260</v>
      </c>
      <c r="AI460" s="1">
        <v>77670</v>
      </c>
      <c r="AJ460" s="1" t="s">
        <v>198</v>
      </c>
      <c r="AK460" s="1" t="s">
        <v>199</v>
      </c>
      <c r="AL460" s="1">
        <v>1997</v>
      </c>
      <c r="AM460" s="1" t="s">
        <v>83</v>
      </c>
    </row>
    <row r="461" spans="1:39" x14ac:dyDescent="0.25">
      <c r="A461" s="1">
        <v>163</v>
      </c>
      <c r="B461" s="1">
        <v>38</v>
      </c>
      <c r="C461" s="1">
        <v>413192</v>
      </c>
      <c r="D461" s="2">
        <v>35705</v>
      </c>
      <c r="E461" s="1" t="s">
        <v>58</v>
      </c>
      <c r="F461" s="1" t="s">
        <v>92</v>
      </c>
      <c r="G461" s="1">
        <v>2000</v>
      </c>
      <c r="H461" s="1">
        <v>1453.92</v>
      </c>
      <c r="I461" s="1">
        <v>0</v>
      </c>
      <c r="J461" s="1">
        <v>607605</v>
      </c>
      <c r="K461" s="1" t="s">
        <v>71</v>
      </c>
      <c r="L461" s="1" t="s">
        <v>72</v>
      </c>
      <c r="M461" s="1" t="s">
        <v>112</v>
      </c>
      <c r="N461" s="1" t="s">
        <v>156</v>
      </c>
      <c r="O461" s="1" t="s">
        <v>61</v>
      </c>
      <c r="P461" s="1">
        <v>51700</v>
      </c>
      <c r="Q461" s="1">
        <v>0</v>
      </c>
      <c r="R461" s="2">
        <v>42056</v>
      </c>
      <c r="S461" s="1" t="s">
        <v>47</v>
      </c>
      <c r="T461" s="1" t="s">
        <v>48</v>
      </c>
      <c r="U461" s="1" t="s">
        <v>64</v>
      </c>
      <c r="V461" s="1" t="s">
        <v>137</v>
      </c>
      <c r="W461" s="1" t="s">
        <v>78</v>
      </c>
      <c r="X461" s="1" t="s">
        <v>123</v>
      </c>
      <c r="Y461" s="1" t="s">
        <v>639</v>
      </c>
      <c r="Z461" s="1">
        <v>13</v>
      </c>
      <c r="AA461" s="1">
        <v>1</v>
      </c>
      <c r="AB461" s="1" t="s">
        <v>54</v>
      </c>
      <c r="AC461" s="1">
        <v>2</v>
      </c>
      <c r="AD461" s="1">
        <v>3</v>
      </c>
      <c r="AE461" s="1" t="s">
        <v>63</v>
      </c>
      <c r="AF461" s="1">
        <v>79500</v>
      </c>
      <c r="AG461" s="1">
        <v>15900</v>
      </c>
      <c r="AH461" s="1">
        <v>7950</v>
      </c>
      <c r="AI461" s="1">
        <v>55650</v>
      </c>
      <c r="AJ461" s="1" t="s">
        <v>96</v>
      </c>
      <c r="AK461" s="1" t="s">
        <v>149</v>
      </c>
      <c r="AL461" s="1">
        <v>1995</v>
      </c>
      <c r="AM461" s="1" t="s">
        <v>83</v>
      </c>
    </row>
    <row r="462" spans="1:39" x14ac:dyDescent="0.25">
      <c r="A462" s="1">
        <v>271</v>
      </c>
      <c r="B462" s="1">
        <v>44</v>
      </c>
      <c r="C462" s="1">
        <v>247801</v>
      </c>
      <c r="D462" s="2">
        <v>39525</v>
      </c>
      <c r="E462" s="1" t="s">
        <v>40</v>
      </c>
      <c r="F462" s="1" t="s">
        <v>41</v>
      </c>
      <c r="G462" s="1">
        <v>500</v>
      </c>
      <c r="H462" s="1">
        <v>1340.71</v>
      </c>
      <c r="I462" s="1">
        <v>0</v>
      </c>
      <c r="J462" s="1">
        <v>600153</v>
      </c>
      <c r="K462" s="1" t="s">
        <v>71</v>
      </c>
      <c r="L462" s="1" t="s">
        <v>132</v>
      </c>
      <c r="M462" s="1" t="s">
        <v>98</v>
      </c>
      <c r="N462" s="1" t="s">
        <v>107</v>
      </c>
      <c r="O462" s="1" t="s">
        <v>61</v>
      </c>
      <c r="P462" s="1">
        <v>0</v>
      </c>
      <c r="Q462" s="1">
        <v>0</v>
      </c>
      <c r="R462" s="2">
        <v>42049</v>
      </c>
      <c r="S462" s="1" t="s">
        <v>47</v>
      </c>
      <c r="T462" s="1" t="s">
        <v>77</v>
      </c>
      <c r="U462" s="1" t="s">
        <v>64</v>
      </c>
      <c r="V462" s="1" t="s">
        <v>121</v>
      </c>
      <c r="W462" s="1" t="s">
        <v>51</v>
      </c>
      <c r="X462" s="1" t="s">
        <v>66</v>
      </c>
      <c r="Y462" s="1" t="s">
        <v>640</v>
      </c>
      <c r="Z462" s="1">
        <v>16</v>
      </c>
      <c r="AA462" s="1">
        <v>1</v>
      </c>
      <c r="AB462" s="1" t="s">
        <v>80</v>
      </c>
      <c r="AC462" s="1">
        <v>2</v>
      </c>
      <c r="AD462" s="1">
        <v>2</v>
      </c>
      <c r="AE462" s="1" t="s">
        <v>80</v>
      </c>
      <c r="AF462" s="1">
        <v>76230</v>
      </c>
      <c r="AG462" s="1">
        <v>6930</v>
      </c>
      <c r="AH462" s="1">
        <v>13860</v>
      </c>
      <c r="AI462" s="1">
        <v>55440</v>
      </c>
      <c r="AJ462" s="1" t="s">
        <v>215</v>
      </c>
      <c r="AK462" s="1" t="s">
        <v>216</v>
      </c>
      <c r="AL462" s="1">
        <v>1997</v>
      </c>
      <c r="AM462" s="1" t="s">
        <v>57</v>
      </c>
    </row>
    <row r="463" spans="1:39" x14ac:dyDescent="0.25">
      <c r="A463" s="1">
        <v>410</v>
      </c>
      <c r="B463" s="1">
        <v>54</v>
      </c>
      <c r="C463" s="1">
        <v>171147</v>
      </c>
      <c r="D463" s="2">
        <v>40419</v>
      </c>
      <c r="E463" s="1" t="s">
        <v>84</v>
      </c>
      <c r="F463" s="1" t="s">
        <v>70</v>
      </c>
      <c r="G463" s="1">
        <v>2000</v>
      </c>
      <c r="H463" s="1">
        <v>714.03</v>
      </c>
      <c r="I463" s="1">
        <v>0</v>
      </c>
      <c r="J463" s="1">
        <v>465979</v>
      </c>
      <c r="K463" s="1" t="s">
        <v>42</v>
      </c>
      <c r="L463" s="1" t="s">
        <v>43</v>
      </c>
      <c r="M463" s="1" t="s">
        <v>136</v>
      </c>
      <c r="N463" s="1" t="s">
        <v>74</v>
      </c>
      <c r="O463" s="1" t="s">
        <v>75</v>
      </c>
      <c r="P463" s="1">
        <v>0</v>
      </c>
      <c r="Q463" s="1">
        <v>-17000</v>
      </c>
      <c r="R463" s="2">
        <v>42051</v>
      </c>
      <c r="S463" s="1" t="s">
        <v>47</v>
      </c>
      <c r="T463" s="1" t="s">
        <v>48</v>
      </c>
      <c r="U463" s="1" t="s">
        <v>64</v>
      </c>
      <c r="V463" s="1" t="s">
        <v>137</v>
      </c>
      <c r="W463" s="1" t="s">
        <v>114</v>
      </c>
      <c r="X463" s="1" t="s">
        <v>128</v>
      </c>
      <c r="Y463" s="1" t="s">
        <v>641</v>
      </c>
      <c r="Z463" s="1">
        <v>0</v>
      </c>
      <c r="AA463" s="1">
        <v>1</v>
      </c>
      <c r="AB463" s="1" t="s">
        <v>54</v>
      </c>
      <c r="AC463" s="1">
        <v>0</v>
      </c>
      <c r="AD463" s="1">
        <v>2</v>
      </c>
      <c r="AE463" s="1" t="s">
        <v>80</v>
      </c>
      <c r="AF463" s="1">
        <v>59520</v>
      </c>
      <c r="AG463" s="1">
        <v>9920</v>
      </c>
      <c r="AH463" s="1">
        <v>9920</v>
      </c>
      <c r="AI463" s="1">
        <v>39680</v>
      </c>
      <c r="AJ463" s="1" t="s">
        <v>210</v>
      </c>
      <c r="AK463" s="1" t="s">
        <v>232</v>
      </c>
      <c r="AL463" s="1">
        <v>2001</v>
      </c>
      <c r="AM463" s="1" t="s">
        <v>83</v>
      </c>
    </row>
    <row r="464" spans="1:39" x14ac:dyDescent="0.25">
      <c r="A464" s="1">
        <v>448</v>
      </c>
      <c r="B464" s="1">
        <v>57</v>
      </c>
      <c r="C464" s="1">
        <v>431283</v>
      </c>
      <c r="D464" s="2">
        <v>38442</v>
      </c>
      <c r="E464" s="1" t="s">
        <v>84</v>
      </c>
      <c r="F464" s="1" t="s">
        <v>70</v>
      </c>
      <c r="G464" s="1">
        <v>2000</v>
      </c>
      <c r="H464" s="1">
        <v>1376.16</v>
      </c>
      <c r="I464" s="1">
        <v>0</v>
      </c>
      <c r="J464" s="1">
        <v>466555</v>
      </c>
      <c r="K464" s="1" t="s">
        <v>71</v>
      </c>
      <c r="L464" s="1" t="s">
        <v>72</v>
      </c>
      <c r="M464" s="1" t="s">
        <v>98</v>
      </c>
      <c r="N464" s="1" t="s">
        <v>150</v>
      </c>
      <c r="O464" s="1" t="s">
        <v>75</v>
      </c>
      <c r="P464" s="1">
        <v>38600</v>
      </c>
      <c r="Q464" s="1">
        <v>-50300</v>
      </c>
      <c r="R464" s="2">
        <v>42039</v>
      </c>
      <c r="S464" s="1" t="s">
        <v>76</v>
      </c>
      <c r="T464" s="1" t="s">
        <v>87</v>
      </c>
      <c r="U464" s="1" t="s">
        <v>49</v>
      </c>
      <c r="V464" s="1" t="s">
        <v>50</v>
      </c>
      <c r="W464" s="1" t="s">
        <v>51</v>
      </c>
      <c r="X464" s="1" t="s">
        <v>88</v>
      </c>
      <c r="Y464" s="1" t="s">
        <v>642</v>
      </c>
      <c r="Z464" s="1">
        <v>10</v>
      </c>
      <c r="AA464" s="1">
        <v>3</v>
      </c>
      <c r="AB464" s="1" t="s">
        <v>80</v>
      </c>
      <c r="AC464" s="1">
        <v>2</v>
      </c>
      <c r="AD464" s="1">
        <v>1</v>
      </c>
      <c r="AE464" s="1" t="s">
        <v>63</v>
      </c>
      <c r="AF464" s="1">
        <v>47760</v>
      </c>
      <c r="AG464" s="1">
        <v>5970</v>
      </c>
      <c r="AH464" s="1">
        <v>5970</v>
      </c>
      <c r="AI464" s="1">
        <v>35820</v>
      </c>
      <c r="AJ464" s="1" t="s">
        <v>154</v>
      </c>
      <c r="AK464" s="1" t="s">
        <v>164</v>
      </c>
      <c r="AL464" s="1">
        <v>2013</v>
      </c>
      <c r="AM464" s="1" t="s">
        <v>57</v>
      </c>
    </row>
    <row r="465" spans="1:39" x14ac:dyDescent="0.25">
      <c r="A465" s="1">
        <v>218</v>
      </c>
      <c r="B465" s="1">
        <v>41</v>
      </c>
      <c r="C465" s="1">
        <v>461962</v>
      </c>
      <c r="D465" s="2">
        <v>41633</v>
      </c>
      <c r="E465" s="1" t="s">
        <v>84</v>
      </c>
      <c r="F465" s="1" t="s">
        <v>70</v>
      </c>
      <c r="G465" s="1">
        <v>500</v>
      </c>
      <c r="H465" s="1">
        <v>914.22</v>
      </c>
      <c r="I465" s="1">
        <v>0</v>
      </c>
      <c r="J465" s="1">
        <v>444155</v>
      </c>
      <c r="K465" s="1" t="s">
        <v>42</v>
      </c>
      <c r="L465" s="1" t="s">
        <v>162</v>
      </c>
      <c r="M465" s="1" t="s">
        <v>102</v>
      </c>
      <c r="N465" s="1" t="s">
        <v>113</v>
      </c>
      <c r="O465" s="1" t="s">
        <v>120</v>
      </c>
      <c r="P465" s="1">
        <v>37900</v>
      </c>
      <c r="Q465" s="1">
        <v>-72900</v>
      </c>
      <c r="R465" s="2">
        <v>42026</v>
      </c>
      <c r="S465" s="1" t="s">
        <v>76</v>
      </c>
      <c r="T465" s="1" t="s">
        <v>48</v>
      </c>
      <c r="U465" s="1" t="s">
        <v>108</v>
      </c>
      <c r="V465" s="1" t="s">
        <v>50</v>
      </c>
      <c r="W465" s="1" t="s">
        <v>78</v>
      </c>
      <c r="X465" s="1" t="s">
        <v>103</v>
      </c>
      <c r="Y465" s="1" t="s">
        <v>643</v>
      </c>
      <c r="Z465" s="1">
        <v>14</v>
      </c>
      <c r="AA465" s="1">
        <v>3</v>
      </c>
      <c r="AB465" s="1" t="s">
        <v>80</v>
      </c>
      <c r="AC465" s="1">
        <v>2</v>
      </c>
      <c r="AD465" s="1">
        <v>0</v>
      </c>
      <c r="AE465" s="1" t="s">
        <v>80</v>
      </c>
      <c r="AF465" s="1">
        <v>84590</v>
      </c>
      <c r="AG465" s="1">
        <v>15380</v>
      </c>
      <c r="AH465" s="1">
        <v>7690</v>
      </c>
      <c r="AI465" s="1">
        <v>61520</v>
      </c>
      <c r="AJ465" s="1" t="s">
        <v>55</v>
      </c>
      <c r="AK465" s="1">
        <v>93</v>
      </c>
      <c r="AL465" s="1">
        <v>2013</v>
      </c>
      <c r="AM465" s="1" t="s">
        <v>83</v>
      </c>
    </row>
    <row r="466" spans="1:39" x14ac:dyDescent="0.25">
      <c r="A466" s="1">
        <v>43</v>
      </c>
      <c r="B466" s="1">
        <v>38</v>
      </c>
      <c r="C466" s="1">
        <v>149467</v>
      </c>
      <c r="D466" s="2">
        <v>41709</v>
      </c>
      <c r="E466" s="1" t="s">
        <v>40</v>
      </c>
      <c r="F466" s="1" t="s">
        <v>92</v>
      </c>
      <c r="G466" s="1">
        <v>1000</v>
      </c>
      <c r="H466" s="1">
        <v>1601.47</v>
      </c>
      <c r="I466" s="1">
        <v>0</v>
      </c>
      <c r="J466" s="1">
        <v>465764</v>
      </c>
      <c r="K466" s="1" t="s">
        <v>42</v>
      </c>
      <c r="L466" s="1" t="s">
        <v>72</v>
      </c>
      <c r="M466" s="1" t="s">
        <v>160</v>
      </c>
      <c r="N466" s="1" t="s">
        <v>133</v>
      </c>
      <c r="O466" s="1" t="s">
        <v>61</v>
      </c>
      <c r="P466" s="1">
        <v>64400</v>
      </c>
      <c r="Q466" s="1">
        <v>0</v>
      </c>
      <c r="R466" s="2">
        <v>42050</v>
      </c>
      <c r="S466" s="1" t="s">
        <v>76</v>
      </c>
      <c r="T466" s="1" t="s">
        <v>87</v>
      </c>
      <c r="U466" s="1" t="s">
        <v>108</v>
      </c>
      <c r="V466" s="1" t="s">
        <v>121</v>
      </c>
      <c r="W466" s="1" t="s">
        <v>51</v>
      </c>
      <c r="X466" s="1" t="s">
        <v>52</v>
      </c>
      <c r="Y466" s="1" t="s">
        <v>644</v>
      </c>
      <c r="Z466" s="1">
        <v>1</v>
      </c>
      <c r="AA466" s="1">
        <v>3</v>
      </c>
      <c r="AB466" s="1" t="s">
        <v>54</v>
      </c>
      <c r="AC466" s="1">
        <v>2</v>
      </c>
      <c r="AD466" s="1">
        <v>2</v>
      </c>
      <c r="AE466" s="1" t="s">
        <v>63</v>
      </c>
      <c r="AF466" s="1">
        <v>61650</v>
      </c>
      <c r="AG466" s="1">
        <v>6850</v>
      </c>
      <c r="AH466" s="1">
        <v>6850</v>
      </c>
      <c r="AI466" s="1">
        <v>47950</v>
      </c>
      <c r="AJ466" s="1" t="s">
        <v>105</v>
      </c>
      <c r="AK466" s="1" t="s">
        <v>288</v>
      </c>
      <c r="AL466" s="1">
        <v>2006</v>
      </c>
      <c r="AM466" s="1" t="s">
        <v>83</v>
      </c>
    </row>
    <row r="467" spans="1:39" x14ac:dyDescent="0.25">
      <c r="A467" s="1">
        <v>33</v>
      </c>
      <c r="B467" s="1">
        <v>33</v>
      </c>
      <c r="C467" s="1">
        <v>758740</v>
      </c>
      <c r="D467" s="2">
        <v>35646</v>
      </c>
      <c r="E467" s="1" t="s">
        <v>84</v>
      </c>
      <c r="F467" s="1" t="s">
        <v>92</v>
      </c>
      <c r="G467" s="1">
        <v>1000</v>
      </c>
      <c r="H467" s="1">
        <v>1096.79</v>
      </c>
      <c r="I467" s="1">
        <v>6000000</v>
      </c>
      <c r="J467" s="1">
        <v>446898</v>
      </c>
      <c r="K467" s="1" t="s">
        <v>71</v>
      </c>
      <c r="L467" s="1" t="s">
        <v>93</v>
      </c>
      <c r="M467" s="1" t="s">
        <v>160</v>
      </c>
      <c r="N467" s="1" t="s">
        <v>127</v>
      </c>
      <c r="O467" s="1" t="s">
        <v>86</v>
      </c>
      <c r="P467" s="1">
        <v>45500</v>
      </c>
      <c r="Q467" s="1">
        <v>-60600</v>
      </c>
      <c r="R467" s="2">
        <v>42011</v>
      </c>
      <c r="S467" s="1" t="s">
        <v>47</v>
      </c>
      <c r="T467" s="1" t="s">
        <v>77</v>
      </c>
      <c r="U467" s="1" t="s">
        <v>49</v>
      </c>
      <c r="V467" s="1" t="s">
        <v>50</v>
      </c>
      <c r="W467" s="1" t="s">
        <v>65</v>
      </c>
      <c r="X467" s="1" t="s">
        <v>103</v>
      </c>
      <c r="Y467" s="1" t="s">
        <v>645</v>
      </c>
      <c r="Z467" s="1">
        <v>16</v>
      </c>
      <c r="AA467" s="1">
        <v>1</v>
      </c>
      <c r="AB467" s="1" t="s">
        <v>63</v>
      </c>
      <c r="AC467" s="1">
        <v>2</v>
      </c>
      <c r="AD467" s="1">
        <v>1</v>
      </c>
      <c r="AE467" s="1" t="s">
        <v>63</v>
      </c>
      <c r="AF467" s="1">
        <v>81400</v>
      </c>
      <c r="AG467" s="1">
        <v>8140</v>
      </c>
      <c r="AH467" s="1">
        <v>8140</v>
      </c>
      <c r="AI467" s="1">
        <v>65120</v>
      </c>
      <c r="AJ467" s="1" t="s">
        <v>188</v>
      </c>
      <c r="AK467" s="1" t="s">
        <v>202</v>
      </c>
      <c r="AL467" s="1">
        <v>1998</v>
      </c>
      <c r="AM467" s="1" t="s">
        <v>83</v>
      </c>
    </row>
    <row r="468" spans="1:39" x14ac:dyDescent="0.25">
      <c r="A468" s="1">
        <v>126</v>
      </c>
      <c r="B468" s="1">
        <v>34</v>
      </c>
      <c r="C468" s="1">
        <v>628337</v>
      </c>
      <c r="D468" s="2">
        <v>39400</v>
      </c>
      <c r="E468" s="1" t="s">
        <v>58</v>
      </c>
      <c r="F468" s="1" t="s">
        <v>70</v>
      </c>
      <c r="G468" s="1">
        <v>2000</v>
      </c>
      <c r="H468" s="1">
        <v>1078.22</v>
      </c>
      <c r="I468" s="1">
        <v>0</v>
      </c>
      <c r="J468" s="1">
        <v>453274</v>
      </c>
      <c r="K468" s="1" t="s">
        <v>71</v>
      </c>
      <c r="L468" s="1" t="s">
        <v>125</v>
      </c>
      <c r="M468" s="1" t="s">
        <v>146</v>
      </c>
      <c r="N468" s="1" t="s">
        <v>119</v>
      </c>
      <c r="O468" s="1" t="s">
        <v>120</v>
      </c>
      <c r="P468" s="1">
        <v>54500</v>
      </c>
      <c r="Q468" s="1">
        <v>0</v>
      </c>
      <c r="R468" s="2">
        <v>42058</v>
      </c>
      <c r="S468" s="1" t="s">
        <v>76</v>
      </c>
      <c r="T468" s="1" t="s">
        <v>48</v>
      </c>
      <c r="U468" s="1" t="s">
        <v>49</v>
      </c>
      <c r="V468" s="1" t="s">
        <v>100</v>
      </c>
      <c r="W468" s="1" t="s">
        <v>51</v>
      </c>
      <c r="X468" s="1" t="s">
        <v>128</v>
      </c>
      <c r="Y468" s="1" t="s">
        <v>646</v>
      </c>
      <c r="Z468" s="1">
        <v>2</v>
      </c>
      <c r="AA468" s="1">
        <v>3</v>
      </c>
      <c r="AB468" s="1" t="s">
        <v>80</v>
      </c>
      <c r="AC468" s="1">
        <v>0</v>
      </c>
      <c r="AD468" s="1">
        <v>1</v>
      </c>
      <c r="AE468" s="1" t="s">
        <v>54</v>
      </c>
      <c r="AF468" s="1">
        <v>58410</v>
      </c>
      <c r="AG468" s="1">
        <v>10620</v>
      </c>
      <c r="AH468" s="1">
        <v>5310</v>
      </c>
      <c r="AI468" s="1">
        <v>42480</v>
      </c>
      <c r="AJ468" s="1" t="s">
        <v>90</v>
      </c>
      <c r="AK468" s="1" t="s">
        <v>91</v>
      </c>
      <c r="AL468" s="1">
        <v>2007</v>
      </c>
      <c r="AM468" s="1" t="s">
        <v>83</v>
      </c>
    </row>
    <row r="469" spans="1:39" x14ac:dyDescent="0.25">
      <c r="A469" s="1">
        <v>411</v>
      </c>
      <c r="B469" s="1">
        <v>56</v>
      </c>
      <c r="C469" s="1">
        <v>574637</v>
      </c>
      <c r="D469" s="2">
        <v>33815</v>
      </c>
      <c r="E469" s="1" t="s">
        <v>84</v>
      </c>
      <c r="F469" s="1" t="s">
        <v>41</v>
      </c>
      <c r="G469" s="1">
        <v>1000</v>
      </c>
      <c r="H469" s="1">
        <v>1595.28</v>
      </c>
      <c r="I469" s="1">
        <v>0</v>
      </c>
      <c r="J469" s="1">
        <v>479320</v>
      </c>
      <c r="K469" s="1" t="s">
        <v>71</v>
      </c>
      <c r="L469" s="1" t="s">
        <v>142</v>
      </c>
      <c r="M469" s="1" t="s">
        <v>136</v>
      </c>
      <c r="N469" s="1" t="s">
        <v>265</v>
      </c>
      <c r="O469" s="1" t="s">
        <v>61</v>
      </c>
      <c r="P469" s="1">
        <v>0</v>
      </c>
      <c r="Q469" s="1">
        <v>0</v>
      </c>
      <c r="R469" s="2">
        <v>42010</v>
      </c>
      <c r="S469" s="1" t="s">
        <v>76</v>
      </c>
      <c r="T469" s="1" t="s">
        <v>48</v>
      </c>
      <c r="U469" s="1" t="s">
        <v>49</v>
      </c>
      <c r="V469" s="1" t="s">
        <v>137</v>
      </c>
      <c r="W469" s="1" t="s">
        <v>65</v>
      </c>
      <c r="X469" s="1" t="s">
        <v>103</v>
      </c>
      <c r="Y469" s="1" t="s">
        <v>647</v>
      </c>
      <c r="Z469" s="1">
        <v>23</v>
      </c>
      <c r="AA469" s="1">
        <v>3</v>
      </c>
      <c r="AB469" s="1" t="s">
        <v>63</v>
      </c>
      <c r="AC469" s="1">
        <v>0</v>
      </c>
      <c r="AD469" s="1">
        <v>0</v>
      </c>
      <c r="AE469" s="1" t="s">
        <v>63</v>
      </c>
      <c r="AF469" s="1">
        <v>38610</v>
      </c>
      <c r="AG469" s="1">
        <v>3510</v>
      </c>
      <c r="AH469" s="1">
        <v>3510</v>
      </c>
      <c r="AI469" s="1">
        <v>31590</v>
      </c>
      <c r="AJ469" s="1" t="s">
        <v>215</v>
      </c>
      <c r="AK469" s="1" t="s">
        <v>216</v>
      </c>
      <c r="AL469" s="1">
        <v>2007</v>
      </c>
      <c r="AM469" s="1" t="s">
        <v>83</v>
      </c>
    </row>
    <row r="470" spans="1:39" x14ac:dyDescent="0.25">
      <c r="A470" s="1">
        <v>225</v>
      </c>
      <c r="B470" s="1">
        <v>37</v>
      </c>
      <c r="C470" s="1">
        <v>373600</v>
      </c>
      <c r="D470" s="2">
        <v>36861</v>
      </c>
      <c r="E470" s="1" t="s">
        <v>40</v>
      </c>
      <c r="F470" s="1" t="s">
        <v>70</v>
      </c>
      <c r="G470" s="1">
        <v>1000</v>
      </c>
      <c r="H470" s="1">
        <v>1217.8399999999999</v>
      </c>
      <c r="I470" s="1">
        <v>5000000</v>
      </c>
      <c r="J470" s="1">
        <v>443462</v>
      </c>
      <c r="K470" s="1" t="s">
        <v>71</v>
      </c>
      <c r="L470" s="1" t="s">
        <v>132</v>
      </c>
      <c r="M470" s="1" t="s">
        <v>190</v>
      </c>
      <c r="N470" s="1" t="s">
        <v>156</v>
      </c>
      <c r="O470" s="1" t="s">
        <v>143</v>
      </c>
      <c r="P470" s="1">
        <v>49600</v>
      </c>
      <c r="Q470" s="1">
        <v>0</v>
      </c>
      <c r="R470" s="2">
        <v>42042</v>
      </c>
      <c r="S470" s="1" t="s">
        <v>76</v>
      </c>
      <c r="T470" s="1" t="s">
        <v>87</v>
      </c>
      <c r="U470" s="1" t="s">
        <v>64</v>
      </c>
      <c r="V470" s="1" t="s">
        <v>100</v>
      </c>
      <c r="W470" s="1" t="s">
        <v>114</v>
      </c>
      <c r="X470" s="1" t="s">
        <v>157</v>
      </c>
      <c r="Y470" s="1" t="s">
        <v>648</v>
      </c>
      <c r="Z470" s="1">
        <v>19</v>
      </c>
      <c r="AA470" s="1">
        <v>3</v>
      </c>
      <c r="AB470" s="1" t="s">
        <v>63</v>
      </c>
      <c r="AC470" s="1">
        <v>2</v>
      </c>
      <c r="AD470" s="1">
        <v>2</v>
      </c>
      <c r="AE470" s="1" t="s">
        <v>80</v>
      </c>
      <c r="AF470" s="1">
        <v>57600</v>
      </c>
      <c r="AG470" s="1">
        <v>9600</v>
      </c>
      <c r="AH470" s="1">
        <v>9600</v>
      </c>
      <c r="AI470" s="1">
        <v>38400</v>
      </c>
      <c r="AJ470" s="1" t="s">
        <v>215</v>
      </c>
      <c r="AK470" s="1" t="s">
        <v>216</v>
      </c>
      <c r="AL470" s="1">
        <v>2015</v>
      </c>
      <c r="AM470" s="1" t="s">
        <v>83</v>
      </c>
    </row>
    <row r="471" spans="1:39" x14ac:dyDescent="0.25">
      <c r="A471" s="1">
        <v>35</v>
      </c>
      <c r="B471" s="1">
        <v>35</v>
      </c>
      <c r="C471" s="1">
        <v>930032</v>
      </c>
      <c r="D471" s="2">
        <v>37509</v>
      </c>
      <c r="E471" s="1" t="s">
        <v>84</v>
      </c>
      <c r="F471" s="1" t="s">
        <v>70</v>
      </c>
      <c r="G471" s="1">
        <v>2000</v>
      </c>
      <c r="H471" s="1">
        <v>1117.42</v>
      </c>
      <c r="I471" s="1">
        <v>0</v>
      </c>
      <c r="J471" s="1">
        <v>446158</v>
      </c>
      <c r="K471" s="1" t="s">
        <v>71</v>
      </c>
      <c r="L471" s="1" t="s">
        <v>72</v>
      </c>
      <c r="M471" s="1" t="s">
        <v>136</v>
      </c>
      <c r="N471" s="1" t="s">
        <v>171</v>
      </c>
      <c r="O471" s="1" t="s">
        <v>143</v>
      </c>
      <c r="P471" s="1">
        <v>0</v>
      </c>
      <c r="Q471" s="1">
        <v>-51900</v>
      </c>
      <c r="R471" s="2">
        <v>42049</v>
      </c>
      <c r="S471" s="1" t="s">
        <v>76</v>
      </c>
      <c r="T471" s="1" t="s">
        <v>48</v>
      </c>
      <c r="U471" s="1" t="s">
        <v>64</v>
      </c>
      <c r="V471" s="1" t="s">
        <v>100</v>
      </c>
      <c r="W471" s="1" t="s">
        <v>122</v>
      </c>
      <c r="X471" s="1" t="s">
        <v>123</v>
      </c>
      <c r="Y471" s="1" t="s">
        <v>649</v>
      </c>
      <c r="Z471" s="1">
        <v>23</v>
      </c>
      <c r="AA471" s="1">
        <v>3</v>
      </c>
      <c r="AB471" s="1" t="s">
        <v>80</v>
      </c>
      <c r="AC471" s="1">
        <v>2</v>
      </c>
      <c r="AD471" s="1">
        <v>2</v>
      </c>
      <c r="AE471" s="1" t="s">
        <v>80</v>
      </c>
      <c r="AF471" s="1">
        <v>53190</v>
      </c>
      <c r="AH471" s="1">
        <v>11820</v>
      </c>
      <c r="AI471" s="1">
        <v>35460</v>
      </c>
      <c r="AJ471" s="1" t="s">
        <v>215</v>
      </c>
      <c r="AK471" s="1" t="s">
        <v>259</v>
      </c>
      <c r="AL471" s="1">
        <v>1996</v>
      </c>
      <c r="AM471" s="1" t="s">
        <v>83</v>
      </c>
    </row>
    <row r="472" spans="1:39" x14ac:dyDescent="0.25">
      <c r="A472" s="1">
        <v>460</v>
      </c>
      <c r="B472" s="1">
        <v>57</v>
      </c>
      <c r="C472" s="1">
        <v>396590</v>
      </c>
      <c r="D472" s="2">
        <v>35741</v>
      </c>
      <c r="E472" s="1" t="s">
        <v>40</v>
      </c>
      <c r="F472" s="1" t="s">
        <v>70</v>
      </c>
      <c r="G472" s="1">
        <v>2000</v>
      </c>
      <c r="H472" s="1">
        <v>1567.37</v>
      </c>
      <c r="I472" s="1">
        <v>0</v>
      </c>
      <c r="J472" s="1">
        <v>602514</v>
      </c>
      <c r="K472" s="1" t="s">
        <v>71</v>
      </c>
      <c r="L472" s="1" t="s">
        <v>162</v>
      </c>
      <c r="M472" s="1" t="s">
        <v>44</v>
      </c>
      <c r="N472" s="1" t="s">
        <v>133</v>
      </c>
      <c r="O472" s="1" t="s">
        <v>46</v>
      </c>
      <c r="P472" s="1">
        <v>62500</v>
      </c>
      <c r="Q472" s="1">
        <v>0</v>
      </c>
      <c r="R472" s="2">
        <v>42050</v>
      </c>
      <c r="S472" s="1" t="s">
        <v>47</v>
      </c>
      <c r="T472" s="1" t="s">
        <v>87</v>
      </c>
      <c r="U472" s="1" t="s">
        <v>49</v>
      </c>
      <c r="V472" s="1" t="s">
        <v>121</v>
      </c>
      <c r="W472" s="1" t="s">
        <v>78</v>
      </c>
      <c r="X472" s="1" t="s">
        <v>66</v>
      </c>
      <c r="Y472" s="1" t="s">
        <v>650</v>
      </c>
      <c r="Z472" s="1">
        <v>10</v>
      </c>
      <c r="AA472" s="1">
        <v>1</v>
      </c>
      <c r="AB472" s="1" t="s">
        <v>63</v>
      </c>
      <c r="AC472" s="1">
        <v>2</v>
      </c>
      <c r="AD472" s="1">
        <v>3</v>
      </c>
      <c r="AE472" s="1" t="s">
        <v>80</v>
      </c>
      <c r="AF472" s="1">
        <v>58300</v>
      </c>
      <c r="AG472" s="1">
        <v>5830</v>
      </c>
      <c r="AH472" s="1">
        <v>11660</v>
      </c>
      <c r="AI472" s="1">
        <v>40810</v>
      </c>
      <c r="AJ472" s="1" t="s">
        <v>105</v>
      </c>
      <c r="AK472" s="1" t="s">
        <v>152</v>
      </c>
      <c r="AL472" s="1">
        <v>2014</v>
      </c>
      <c r="AM472" s="1" t="s">
        <v>57</v>
      </c>
    </row>
    <row r="473" spans="1:39" x14ac:dyDescent="0.25">
      <c r="A473" s="1">
        <v>195</v>
      </c>
      <c r="B473" s="1">
        <v>38</v>
      </c>
      <c r="C473" s="1">
        <v>238412</v>
      </c>
      <c r="D473" s="2">
        <v>34107</v>
      </c>
      <c r="E473" s="1" t="s">
        <v>84</v>
      </c>
      <c r="F473" s="1" t="s">
        <v>92</v>
      </c>
      <c r="G473" s="1">
        <v>2000</v>
      </c>
      <c r="H473" s="1">
        <v>1294.93</v>
      </c>
      <c r="I473" s="1">
        <v>6000000</v>
      </c>
      <c r="J473" s="1">
        <v>477356</v>
      </c>
      <c r="K473" s="1" t="s">
        <v>42</v>
      </c>
      <c r="L473" s="1" t="s">
        <v>43</v>
      </c>
      <c r="M473" s="1" t="s">
        <v>98</v>
      </c>
      <c r="N473" s="1" t="s">
        <v>182</v>
      </c>
      <c r="O473" s="1" t="s">
        <v>86</v>
      </c>
      <c r="P473" s="1">
        <v>38000</v>
      </c>
      <c r="Q473" s="1">
        <v>-50300</v>
      </c>
      <c r="R473" s="2">
        <v>42049</v>
      </c>
      <c r="S473" s="1" t="s">
        <v>76</v>
      </c>
      <c r="T473" s="1" t="s">
        <v>87</v>
      </c>
      <c r="U473" s="1" t="s">
        <v>64</v>
      </c>
      <c r="V473" s="1" t="s">
        <v>137</v>
      </c>
      <c r="W473" s="1" t="s">
        <v>114</v>
      </c>
      <c r="X473" s="1" t="s">
        <v>103</v>
      </c>
      <c r="Y473" s="1" t="s">
        <v>651</v>
      </c>
      <c r="Z473" s="1">
        <v>12</v>
      </c>
      <c r="AA473" s="1">
        <v>3</v>
      </c>
      <c r="AB473" s="1" t="s">
        <v>54</v>
      </c>
      <c r="AC473" s="1">
        <v>1</v>
      </c>
      <c r="AD473" s="1">
        <v>2</v>
      </c>
      <c r="AE473" s="1" t="s">
        <v>80</v>
      </c>
      <c r="AF473" s="1">
        <v>64620</v>
      </c>
      <c r="AG473" s="1">
        <v>7180</v>
      </c>
      <c r="AH473" s="1">
        <v>0</v>
      </c>
      <c r="AI473" s="1">
        <v>57440</v>
      </c>
      <c r="AJ473" s="1" t="s">
        <v>81</v>
      </c>
      <c r="AK473" s="1" t="s">
        <v>145</v>
      </c>
      <c r="AL473" s="1">
        <v>2003</v>
      </c>
      <c r="AM473" s="1" t="s">
        <v>83</v>
      </c>
    </row>
    <row r="474" spans="1:39" x14ac:dyDescent="0.25">
      <c r="A474" s="1">
        <v>360</v>
      </c>
      <c r="B474" s="1">
        <v>51</v>
      </c>
      <c r="C474" s="1">
        <v>484321</v>
      </c>
      <c r="D474" s="2">
        <v>35257</v>
      </c>
      <c r="E474" s="1" t="s">
        <v>84</v>
      </c>
      <c r="F474" s="1" t="s">
        <v>41</v>
      </c>
      <c r="G474" s="1">
        <v>1000</v>
      </c>
      <c r="H474" s="1">
        <v>1152.1199999999999</v>
      </c>
      <c r="I474" s="1">
        <v>0</v>
      </c>
      <c r="J474" s="1">
        <v>434669</v>
      </c>
      <c r="K474" s="1" t="s">
        <v>42</v>
      </c>
      <c r="L474" s="1" t="s">
        <v>72</v>
      </c>
      <c r="M474" s="1" t="s">
        <v>85</v>
      </c>
      <c r="N474" s="1" t="s">
        <v>150</v>
      </c>
      <c r="O474" s="1" t="s">
        <v>143</v>
      </c>
      <c r="P474" s="1">
        <v>0</v>
      </c>
      <c r="Q474" s="1">
        <v>-62400</v>
      </c>
      <c r="R474" s="2">
        <v>42040</v>
      </c>
      <c r="S474" s="1" t="s">
        <v>76</v>
      </c>
      <c r="T474" s="1" t="s">
        <v>48</v>
      </c>
      <c r="U474" s="1" t="s">
        <v>108</v>
      </c>
      <c r="V474" s="1" t="s">
        <v>137</v>
      </c>
      <c r="W474" s="1" t="s">
        <v>114</v>
      </c>
      <c r="X474" s="1" t="s">
        <v>66</v>
      </c>
      <c r="Y474" s="1" t="s">
        <v>652</v>
      </c>
      <c r="Z474" s="1">
        <v>15</v>
      </c>
      <c r="AA474" s="1">
        <v>3</v>
      </c>
      <c r="AB474" s="1" t="s">
        <v>80</v>
      </c>
      <c r="AC474" s="1">
        <v>2</v>
      </c>
      <c r="AD474" s="1">
        <v>0</v>
      </c>
      <c r="AE474" s="1" t="s">
        <v>54</v>
      </c>
      <c r="AF474" s="1">
        <v>90480</v>
      </c>
      <c r="AG474" s="1">
        <v>15080</v>
      </c>
      <c r="AH474" s="1">
        <v>15080</v>
      </c>
      <c r="AI474" s="1">
        <v>60320</v>
      </c>
      <c r="AJ474" s="1" t="s">
        <v>188</v>
      </c>
      <c r="AK474" s="1" t="s">
        <v>239</v>
      </c>
      <c r="AL474" s="1">
        <v>2000</v>
      </c>
      <c r="AM474" s="1" t="s">
        <v>83</v>
      </c>
    </row>
    <row r="475" spans="1:39" x14ac:dyDescent="0.25">
      <c r="A475" s="1">
        <v>300</v>
      </c>
      <c r="B475" s="1">
        <v>49</v>
      </c>
      <c r="C475" s="1">
        <v>795847</v>
      </c>
      <c r="D475" s="2">
        <v>35050</v>
      </c>
      <c r="E475" s="1" t="s">
        <v>84</v>
      </c>
      <c r="F475" s="1" t="s">
        <v>70</v>
      </c>
      <c r="G475" s="1">
        <v>1000</v>
      </c>
      <c r="H475" s="1">
        <v>1441.21</v>
      </c>
      <c r="I475" s="1">
        <v>0</v>
      </c>
      <c r="J475" s="1">
        <v>609322</v>
      </c>
      <c r="K475" s="1" t="s">
        <v>71</v>
      </c>
      <c r="L475" s="1" t="s">
        <v>72</v>
      </c>
      <c r="M475" s="1" t="s">
        <v>190</v>
      </c>
      <c r="N475" s="1" t="s">
        <v>171</v>
      </c>
      <c r="O475" s="1" t="s">
        <v>120</v>
      </c>
      <c r="P475" s="1">
        <v>0</v>
      </c>
      <c r="Q475" s="1">
        <v>0</v>
      </c>
      <c r="R475" s="2">
        <v>42008</v>
      </c>
      <c r="S475" s="1" t="s">
        <v>62</v>
      </c>
      <c r="T475" s="1" t="s">
        <v>63</v>
      </c>
      <c r="U475" s="1" t="s">
        <v>213</v>
      </c>
      <c r="V475" s="1" t="s">
        <v>94</v>
      </c>
      <c r="W475" s="1" t="s">
        <v>51</v>
      </c>
      <c r="X475" s="1" t="s">
        <v>52</v>
      </c>
      <c r="Y475" s="1" t="s">
        <v>653</v>
      </c>
      <c r="Z475" s="1">
        <v>3</v>
      </c>
      <c r="AA475" s="1">
        <v>1</v>
      </c>
      <c r="AB475" s="1" t="s">
        <v>80</v>
      </c>
      <c r="AC475" s="1">
        <v>1</v>
      </c>
      <c r="AD475" s="1">
        <v>0</v>
      </c>
      <c r="AE475" s="1" t="s">
        <v>80</v>
      </c>
      <c r="AF475" s="1">
        <v>7080</v>
      </c>
      <c r="AG475" s="1">
        <v>1180</v>
      </c>
      <c r="AH475" s="1">
        <v>1180</v>
      </c>
      <c r="AI475" s="1">
        <v>4720</v>
      </c>
      <c r="AJ475" s="1" t="s">
        <v>105</v>
      </c>
      <c r="AK475" s="1" t="s">
        <v>152</v>
      </c>
      <c r="AL475" s="1">
        <v>2001</v>
      </c>
      <c r="AM475" s="1" t="s">
        <v>83</v>
      </c>
    </row>
    <row r="476" spans="1:39" x14ac:dyDescent="0.25">
      <c r="A476" s="1">
        <v>245</v>
      </c>
      <c r="B476" s="1">
        <v>42</v>
      </c>
      <c r="C476" s="1">
        <v>218456</v>
      </c>
      <c r="D476" s="2">
        <v>37453</v>
      </c>
      <c r="E476" s="1" t="s">
        <v>84</v>
      </c>
      <c r="F476" s="1" t="s">
        <v>92</v>
      </c>
      <c r="G476" s="1">
        <v>1000</v>
      </c>
      <c r="H476" s="1">
        <v>1575.74</v>
      </c>
      <c r="I476" s="1">
        <v>7000000</v>
      </c>
      <c r="J476" s="1">
        <v>614265</v>
      </c>
      <c r="K476" s="1" t="s">
        <v>42</v>
      </c>
      <c r="L476" s="1" t="s">
        <v>162</v>
      </c>
      <c r="M476" s="1" t="s">
        <v>126</v>
      </c>
      <c r="N476" s="1" t="s">
        <v>169</v>
      </c>
      <c r="O476" s="1" t="s">
        <v>61</v>
      </c>
      <c r="P476" s="1">
        <v>0</v>
      </c>
      <c r="Q476" s="1">
        <v>-68900</v>
      </c>
      <c r="R476" s="2">
        <v>42055</v>
      </c>
      <c r="S476" s="1" t="s">
        <v>139</v>
      </c>
      <c r="T476" s="1" t="s">
        <v>63</v>
      </c>
      <c r="U476" s="1" t="s">
        <v>64</v>
      </c>
      <c r="V476" s="1" t="s">
        <v>50</v>
      </c>
      <c r="W476" s="1" t="s">
        <v>176</v>
      </c>
      <c r="X476" s="1" t="s">
        <v>103</v>
      </c>
      <c r="Y476" s="1" t="s">
        <v>654</v>
      </c>
      <c r="Z476" s="1">
        <v>19</v>
      </c>
      <c r="AA476" s="1">
        <v>1</v>
      </c>
      <c r="AB476" s="1" t="s">
        <v>63</v>
      </c>
      <c r="AC476" s="1">
        <v>2</v>
      </c>
      <c r="AD476" s="1">
        <v>2</v>
      </c>
      <c r="AE476" s="1" t="s">
        <v>63</v>
      </c>
      <c r="AF476" s="1">
        <v>6490</v>
      </c>
      <c r="AG476" s="1">
        <v>590</v>
      </c>
      <c r="AH476" s="1">
        <v>1180</v>
      </c>
      <c r="AI476" s="1">
        <v>4720</v>
      </c>
      <c r="AJ476" s="1" t="s">
        <v>116</v>
      </c>
      <c r="AK476" s="1" t="s">
        <v>117</v>
      </c>
      <c r="AL476" s="1">
        <v>2011</v>
      </c>
      <c r="AM476" s="1" t="s">
        <v>57</v>
      </c>
    </row>
    <row r="477" spans="1:39" x14ac:dyDescent="0.25">
      <c r="A477" s="1">
        <v>146</v>
      </c>
      <c r="B477" s="1">
        <v>36</v>
      </c>
      <c r="C477" s="1">
        <v>792673</v>
      </c>
      <c r="D477" s="2">
        <v>41376</v>
      </c>
      <c r="E477" s="1" t="s">
        <v>40</v>
      </c>
      <c r="F477" s="1" t="s">
        <v>92</v>
      </c>
      <c r="G477" s="1">
        <v>2000</v>
      </c>
      <c r="H477" s="1">
        <v>1233.96</v>
      </c>
      <c r="I477" s="1">
        <v>0</v>
      </c>
      <c r="J477" s="1">
        <v>606177</v>
      </c>
      <c r="K477" s="1" t="s">
        <v>71</v>
      </c>
      <c r="L477" s="1" t="s">
        <v>125</v>
      </c>
      <c r="M477" s="1" t="s">
        <v>112</v>
      </c>
      <c r="N477" s="1" t="s">
        <v>113</v>
      </c>
      <c r="O477" s="1" t="s">
        <v>61</v>
      </c>
      <c r="P477" s="1">
        <v>34500</v>
      </c>
      <c r="Q477" s="1">
        <v>-60600</v>
      </c>
      <c r="R477" s="2">
        <v>42040</v>
      </c>
      <c r="S477" s="1" t="s">
        <v>76</v>
      </c>
      <c r="T477" s="1" t="s">
        <v>48</v>
      </c>
      <c r="U477" s="1" t="s">
        <v>108</v>
      </c>
      <c r="V477" s="1" t="s">
        <v>50</v>
      </c>
      <c r="W477" s="1" t="s">
        <v>122</v>
      </c>
      <c r="X477" s="1" t="s">
        <v>123</v>
      </c>
      <c r="Y477" s="1" t="s">
        <v>655</v>
      </c>
      <c r="Z477" s="1">
        <v>16</v>
      </c>
      <c r="AA477" s="1">
        <v>3</v>
      </c>
      <c r="AB477" s="1" t="s">
        <v>80</v>
      </c>
      <c r="AC477" s="1">
        <v>1</v>
      </c>
      <c r="AD477" s="1">
        <v>1</v>
      </c>
      <c r="AE477" s="1" t="s">
        <v>80</v>
      </c>
      <c r="AF477" s="1">
        <v>55900</v>
      </c>
      <c r="AG477" s="1">
        <v>5590</v>
      </c>
      <c r="AH477" s="1">
        <v>5590</v>
      </c>
      <c r="AI477" s="1">
        <v>44720</v>
      </c>
      <c r="AJ477" s="1" t="s">
        <v>105</v>
      </c>
      <c r="AK477" s="1" t="s">
        <v>288</v>
      </c>
      <c r="AL477" s="1">
        <v>2015</v>
      </c>
      <c r="AM477" s="1" t="s">
        <v>83</v>
      </c>
    </row>
    <row r="478" spans="1:39" x14ac:dyDescent="0.25">
      <c r="A478" s="1">
        <v>67</v>
      </c>
      <c r="B478" s="1">
        <v>29</v>
      </c>
      <c r="C478" s="1">
        <v>662256</v>
      </c>
      <c r="D478" s="2">
        <v>35016</v>
      </c>
      <c r="E478" s="1" t="s">
        <v>84</v>
      </c>
      <c r="F478" s="1" t="s">
        <v>41</v>
      </c>
      <c r="G478" s="1">
        <v>1000</v>
      </c>
      <c r="H478" s="1">
        <v>1861.43</v>
      </c>
      <c r="I478" s="1">
        <v>0</v>
      </c>
      <c r="J478" s="1">
        <v>461514</v>
      </c>
      <c r="K478" s="1" t="s">
        <v>42</v>
      </c>
      <c r="L478" s="1" t="s">
        <v>132</v>
      </c>
      <c r="M478" s="1" t="s">
        <v>186</v>
      </c>
      <c r="N478" s="1" t="s">
        <v>174</v>
      </c>
      <c r="O478" s="1" t="s">
        <v>46</v>
      </c>
      <c r="P478" s="1">
        <v>60400</v>
      </c>
      <c r="Q478" s="1">
        <v>-67800</v>
      </c>
      <c r="R478" s="2">
        <v>42019</v>
      </c>
      <c r="S478" s="1" t="s">
        <v>47</v>
      </c>
      <c r="T478" s="1" t="s">
        <v>77</v>
      </c>
      <c r="U478" s="1" t="s">
        <v>49</v>
      </c>
      <c r="V478" s="1" t="s">
        <v>121</v>
      </c>
      <c r="W478" s="1" t="s">
        <v>51</v>
      </c>
      <c r="X478" s="1" t="s">
        <v>52</v>
      </c>
      <c r="Y478" s="1" t="s">
        <v>656</v>
      </c>
      <c r="Z478" s="1">
        <v>16</v>
      </c>
      <c r="AA478" s="1">
        <v>1</v>
      </c>
      <c r="AB478" s="1" t="s">
        <v>80</v>
      </c>
      <c r="AC478" s="1">
        <v>0</v>
      </c>
      <c r="AD478" s="1">
        <v>3</v>
      </c>
      <c r="AE478" s="1" t="s">
        <v>54</v>
      </c>
      <c r="AF478" s="1">
        <v>63800</v>
      </c>
      <c r="AG478" s="1">
        <v>6380</v>
      </c>
      <c r="AH478" s="1">
        <v>6380</v>
      </c>
      <c r="AI478" s="1">
        <v>51040</v>
      </c>
      <c r="AJ478" s="1" t="s">
        <v>55</v>
      </c>
      <c r="AK478" s="1" t="s">
        <v>56</v>
      </c>
      <c r="AL478" s="1">
        <v>1998</v>
      </c>
      <c r="AM478" s="1" t="s">
        <v>57</v>
      </c>
    </row>
    <row r="479" spans="1:39" x14ac:dyDescent="0.25">
      <c r="A479" s="1">
        <v>380</v>
      </c>
      <c r="B479" s="1">
        <v>56</v>
      </c>
      <c r="C479" s="1">
        <v>971338</v>
      </c>
      <c r="D479" s="2">
        <v>38295</v>
      </c>
      <c r="E479" s="1" t="s">
        <v>40</v>
      </c>
      <c r="F479" s="1" t="s">
        <v>70</v>
      </c>
      <c r="G479" s="1">
        <v>1000</v>
      </c>
      <c r="H479" s="1">
        <v>1570.86</v>
      </c>
      <c r="I479" s="1">
        <v>0</v>
      </c>
      <c r="J479" s="1">
        <v>454685</v>
      </c>
      <c r="K479" s="1" t="s">
        <v>42</v>
      </c>
      <c r="L479" s="1" t="s">
        <v>43</v>
      </c>
      <c r="M479" s="1" t="s">
        <v>190</v>
      </c>
      <c r="N479" s="1" t="s">
        <v>243</v>
      </c>
      <c r="O479" s="1" t="s">
        <v>61</v>
      </c>
      <c r="P479" s="1">
        <v>66000</v>
      </c>
      <c r="Q479" s="1">
        <v>0</v>
      </c>
      <c r="R479" s="2">
        <v>42009</v>
      </c>
      <c r="S479" s="1" t="s">
        <v>47</v>
      </c>
      <c r="T479" s="1" t="s">
        <v>48</v>
      </c>
      <c r="U479" s="1" t="s">
        <v>108</v>
      </c>
      <c r="V479" s="1" t="s">
        <v>50</v>
      </c>
      <c r="W479" s="1" t="s">
        <v>65</v>
      </c>
      <c r="X479" s="1" t="s">
        <v>128</v>
      </c>
      <c r="Y479" s="1" t="s">
        <v>657</v>
      </c>
      <c r="Z479" s="1">
        <v>10</v>
      </c>
      <c r="AA479" s="1">
        <v>1</v>
      </c>
      <c r="AB479" s="1" t="s">
        <v>63</v>
      </c>
      <c r="AC479" s="1">
        <v>0</v>
      </c>
      <c r="AD479" s="1">
        <v>1</v>
      </c>
      <c r="AE479" s="1" t="s">
        <v>54</v>
      </c>
      <c r="AF479" s="1">
        <v>58160</v>
      </c>
      <c r="AG479" s="1">
        <v>7270</v>
      </c>
      <c r="AH479" s="1">
        <v>7270</v>
      </c>
      <c r="AI479" s="1">
        <v>43620</v>
      </c>
      <c r="AJ479" s="1" t="s">
        <v>55</v>
      </c>
      <c r="AK479" s="1">
        <v>95</v>
      </c>
      <c r="AL479" s="1">
        <v>1996</v>
      </c>
      <c r="AM479" s="1" t="s">
        <v>57</v>
      </c>
    </row>
    <row r="480" spans="1:39" x14ac:dyDescent="0.25">
      <c r="A480" s="1">
        <v>389</v>
      </c>
      <c r="B480" s="1">
        <v>53</v>
      </c>
      <c r="C480" s="1">
        <v>714738</v>
      </c>
      <c r="D480" s="2">
        <v>35875</v>
      </c>
      <c r="E480" s="1" t="s">
        <v>84</v>
      </c>
      <c r="F480" s="1" t="s">
        <v>92</v>
      </c>
      <c r="G480" s="1">
        <v>2000</v>
      </c>
      <c r="H480" s="1">
        <v>791.47</v>
      </c>
      <c r="I480" s="1">
        <v>0</v>
      </c>
      <c r="J480" s="1">
        <v>477260</v>
      </c>
      <c r="K480" s="1" t="s">
        <v>42</v>
      </c>
      <c r="L480" s="1" t="s">
        <v>125</v>
      </c>
      <c r="M480" s="1" t="s">
        <v>85</v>
      </c>
      <c r="N480" s="1" t="s">
        <v>169</v>
      </c>
      <c r="O480" s="1" t="s">
        <v>86</v>
      </c>
      <c r="P480" s="1">
        <v>0</v>
      </c>
      <c r="Q480" s="1">
        <v>0</v>
      </c>
      <c r="R480" s="2">
        <v>42005</v>
      </c>
      <c r="S480" s="1" t="s">
        <v>62</v>
      </c>
      <c r="T480" s="1" t="s">
        <v>63</v>
      </c>
      <c r="U480" s="1" t="s">
        <v>64</v>
      </c>
      <c r="V480" s="1" t="s">
        <v>50</v>
      </c>
      <c r="W480" s="1" t="s">
        <v>122</v>
      </c>
      <c r="X480" s="1" t="s">
        <v>66</v>
      </c>
      <c r="Y480" s="1" t="s">
        <v>658</v>
      </c>
      <c r="Z480" s="1">
        <v>6</v>
      </c>
      <c r="AA480" s="1">
        <v>1</v>
      </c>
      <c r="AB480" s="1" t="s">
        <v>80</v>
      </c>
      <c r="AC480" s="1">
        <v>1</v>
      </c>
      <c r="AD480" s="1">
        <v>2</v>
      </c>
      <c r="AE480" s="1" t="s">
        <v>80</v>
      </c>
      <c r="AF480" s="1">
        <v>6300</v>
      </c>
      <c r="AG480" s="1">
        <v>630</v>
      </c>
      <c r="AH480" s="1">
        <v>1260</v>
      </c>
      <c r="AI480" s="1">
        <v>4410</v>
      </c>
      <c r="AJ480" s="1" t="s">
        <v>68</v>
      </c>
      <c r="AK480" s="1" t="s">
        <v>194</v>
      </c>
      <c r="AL480" s="1">
        <v>2001</v>
      </c>
      <c r="AM480" s="1" t="s">
        <v>57</v>
      </c>
    </row>
    <row r="481" spans="1:39" x14ac:dyDescent="0.25">
      <c r="A481" s="1">
        <v>317</v>
      </c>
      <c r="B481" s="1">
        <v>46</v>
      </c>
      <c r="C481" s="1">
        <v>753844</v>
      </c>
      <c r="D481" s="2">
        <v>36363</v>
      </c>
      <c r="E481" s="1" t="s">
        <v>58</v>
      </c>
      <c r="F481" s="1" t="s">
        <v>41</v>
      </c>
      <c r="G481" s="1">
        <v>1000</v>
      </c>
      <c r="H481" s="1">
        <v>1012.78</v>
      </c>
      <c r="I481" s="1">
        <v>0</v>
      </c>
      <c r="J481" s="1">
        <v>469126</v>
      </c>
      <c r="K481" s="1" t="s">
        <v>42</v>
      </c>
      <c r="L481" s="1" t="s">
        <v>43</v>
      </c>
      <c r="M481" s="1" t="s">
        <v>73</v>
      </c>
      <c r="N481" s="1" t="s">
        <v>156</v>
      </c>
      <c r="O481" s="1" t="s">
        <v>61</v>
      </c>
      <c r="P481" s="1">
        <v>43700</v>
      </c>
      <c r="Q481" s="1">
        <v>0</v>
      </c>
      <c r="R481" s="2">
        <v>42030</v>
      </c>
      <c r="S481" s="1" t="s">
        <v>47</v>
      </c>
      <c r="T481" s="1" t="s">
        <v>87</v>
      </c>
      <c r="U481" s="1" t="s">
        <v>49</v>
      </c>
      <c r="V481" s="1" t="s">
        <v>100</v>
      </c>
      <c r="W481" s="1" t="s">
        <v>114</v>
      </c>
      <c r="X481" s="1" t="s">
        <v>88</v>
      </c>
      <c r="Y481" s="1" t="s">
        <v>659</v>
      </c>
      <c r="Z481" s="1">
        <v>18</v>
      </c>
      <c r="AA481" s="1">
        <v>1</v>
      </c>
      <c r="AB481" s="1" t="s">
        <v>80</v>
      </c>
      <c r="AC481" s="1">
        <v>2</v>
      </c>
      <c r="AD481" s="1">
        <v>1</v>
      </c>
      <c r="AE481" s="1" t="s">
        <v>80</v>
      </c>
      <c r="AF481" s="1">
        <v>104610</v>
      </c>
      <c r="AG481" s="1">
        <v>19020</v>
      </c>
      <c r="AH481" s="1">
        <v>19020</v>
      </c>
      <c r="AI481" s="1">
        <v>66570</v>
      </c>
      <c r="AJ481" s="1" t="s">
        <v>68</v>
      </c>
      <c r="AK481" s="1" t="s">
        <v>272</v>
      </c>
      <c r="AL481" s="1">
        <v>1999</v>
      </c>
      <c r="AM481" s="1" t="s">
        <v>57</v>
      </c>
    </row>
    <row r="482" spans="1:39" x14ac:dyDescent="0.25">
      <c r="A482" s="1">
        <v>264</v>
      </c>
      <c r="B482" s="1">
        <v>44</v>
      </c>
      <c r="C482" s="1">
        <v>976645</v>
      </c>
      <c r="D482" s="2">
        <v>40237</v>
      </c>
      <c r="E482" s="1" t="s">
        <v>84</v>
      </c>
      <c r="F482" s="1" t="s">
        <v>70</v>
      </c>
      <c r="G482" s="1">
        <v>500</v>
      </c>
      <c r="H482" s="1">
        <v>1047.06</v>
      </c>
      <c r="I482" s="1">
        <v>6000000</v>
      </c>
      <c r="J482" s="1">
        <v>443402</v>
      </c>
      <c r="K482" s="1" t="s">
        <v>42</v>
      </c>
      <c r="L482" s="1" t="s">
        <v>142</v>
      </c>
      <c r="M482" s="1" t="s">
        <v>126</v>
      </c>
      <c r="N482" s="1" t="s">
        <v>45</v>
      </c>
      <c r="O482" s="1" t="s">
        <v>120</v>
      </c>
      <c r="P482" s="1">
        <v>0</v>
      </c>
      <c r="Q482" s="1">
        <v>0</v>
      </c>
      <c r="R482" s="2">
        <v>42048</v>
      </c>
      <c r="S482" s="1" t="s">
        <v>76</v>
      </c>
      <c r="T482" s="1" t="s">
        <v>77</v>
      </c>
      <c r="U482" s="1" t="s">
        <v>49</v>
      </c>
      <c r="V482" s="1" t="s">
        <v>100</v>
      </c>
      <c r="W482" s="1" t="s">
        <v>51</v>
      </c>
      <c r="X482" s="1" t="s">
        <v>103</v>
      </c>
      <c r="Y482" s="1" t="s">
        <v>660</v>
      </c>
      <c r="Z482" s="1">
        <v>20</v>
      </c>
      <c r="AA482" s="1">
        <v>3</v>
      </c>
      <c r="AB482" s="1" t="s">
        <v>80</v>
      </c>
      <c r="AC482" s="1">
        <v>0</v>
      </c>
      <c r="AD482" s="1">
        <v>2</v>
      </c>
      <c r="AE482" s="1" t="s">
        <v>80</v>
      </c>
      <c r="AF482" s="1">
        <v>69850</v>
      </c>
      <c r="AG482" s="1">
        <v>12700</v>
      </c>
      <c r="AH482" s="1">
        <v>6350</v>
      </c>
      <c r="AI482" s="1">
        <v>50800</v>
      </c>
      <c r="AJ482" s="1" t="s">
        <v>130</v>
      </c>
      <c r="AK482" s="1" t="s">
        <v>250</v>
      </c>
      <c r="AL482" s="1">
        <v>1999</v>
      </c>
      <c r="AM482" s="1" t="s">
        <v>83</v>
      </c>
    </row>
    <row r="483" spans="1:39" x14ac:dyDescent="0.25">
      <c r="A483" s="1">
        <v>20</v>
      </c>
      <c r="B483" s="1">
        <v>21</v>
      </c>
      <c r="C483" s="1">
        <v>918037</v>
      </c>
      <c r="D483" s="2">
        <v>38382</v>
      </c>
      <c r="E483" s="1" t="s">
        <v>40</v>
      </c>
      <c r="F483" s="1" t="s">
        <v>41</v>
      </c>
      <c r="G483" s="1">
        <v>1000</v>
      </c>
      <c r="H483" s="1">
        <v>1390.29</v>
      </c>
      <c r="I483" s="1">
        <v>0</v>
      </c>
      <c r="J483" s="1">
        <v>479408</v>
      </c>
      <c r="K483" s="1" t="s">
        <v>71</v>
      </c>
      <c r="L483" s="1" t="s">
        <v>125</v>
      </c>
      <c r="M483" s="1" t="s">
        <v>118</v>
      </c>
      <c r="N483" s="1" t="s">
        <v>174</v>
      </c>
      <c r="O483" s="1" t="s">
        <v>61</v>
      </c>
      <c r="P483" s="1">
        <v>0</v>
      </c>
      <c r="Q483" s="1">
        <v>-41200</v>
      </c>
      <c r="R483" s="2">
        <v>42018</v>
      </c>
      <c r="S483" s="1" t="s">
        <v>47</v>
      </c>
      <c r="T483" s="1" t="s">
        <v>77</v>
      </c>
      <c r="U483" s="1" t="s">
        <v>64</v>
      </c>
      <c r="V483" s="1" t="s">
        <v>100</v>
      </c>
      <c r="W483" s="1" t="s">
        <v>176</v>
      </c>
      <c r="X483" s="1" t="s">
        <v>157</v>
      </c>
      <c r="Y483" s="1" t="s">
        <v>661</v>
      </c>
      <c r="Z483" s="1">
        <v>14</v>
      </c>
      <c r="AA483" s="1">
        <v>1</v>
      </c>
      <c r="AB483" s="1" t="s">
        <v>80</v>
      </c>
      <c r="AC483" s="1">
        <v>0</v>
      </c>
      <c r="AD483" s="1">
        <v>0</v>
      </c>
      <c r="AE483" s="1" t="s">
        <v>63</v>
      </c>
      <c r="AF483" s="1">
        <v>62900</v>
      </c>
      <c r="AG483" s="1">
        <v>12580</v>
      </c>
      <c r="AH483" s="1">
        <v>6290</v>
      </c>
      <c r="AI483" s="1">
        <v>44030</v>
      </c>
      <c r="AJ483" s="1" t="s">
        <v>96</v>
      </c>
      <c r="AK483" s="1" t="s">
        <v>149</v>
      </c>
      <c r="AL483" s="1">
        <v>2006</v>
      </c>
      <c r="AM483" s="1" t="s">
        <v>83</v>
      </c>
    </row>
    <row r="484" spans="1:39" x14ac:dyDescent="0.25">
      <c r="A484" s="1">
        <v>116</v>
      </c>
      <c r="B484" s="1">
        <v>30</v>
      </c>
      <c r="C484" s="1">
        <v>996253</v>
      </c>
      <c r="D484" s="2">
        <v>37224</v>
      </c>
      <c r="E484" s="1" t="s">
        <v>58</v>
      </c>
      <c r="F484" s="1" t="s">
        <v>92</v>
      </c>
      <c r="G484" s="1">
        <v>500</v>
      </c>
      <c r="H484" s="1">
        <v>951.46</v>
      </c>
      <c r="I484" s="1">
        <v>0</v>
      </c>
      <c r="J484" s="1">
        <v>467227</v>
      </c>
      <c r="K484" s="1" t="s">
        <v>42</v>
      </c>
      <c r="L484" s="1" t="s">
        <v>162</v>
      </c>
      <c r="M484" s="1" t="s">
        <v>160</v>
      </c>
      <c r="N484" s="1" t="s">
        <v>113</v>
      </c>
      <c r="O484" s="1" t="s">
        <v>143</v>
      </c>
      <c r="P484" s="1">
        <v>0</v>
      </c>
      <c r="Q484" s="1">
        <v>-35500</v>
      </c>
      <c r="R484" s="2">
        <v>42035</v>
      </c>
      <c r="S484" s="1" t="s">
        <v>76</v>
      </c>
      <c r="T484" s="1" t="s">
        <v>87</v>
      </c>
      <c r="U484" s="1" t="s">
        <v>49</v>
      </c>
      <c r="V484" s="1" t="s">
        <v>121</v>
      </c>
      <c r="W484" s="1" t="s">
        <v>114</v>
      </c>
      <c r="X484" s="1" t="s">
        <v>66</v>
      </c>
      <c r="Y484" s="1" t="s">
        <v>662</v>
      </c>
      <c r="Z484" s="1">
        <v>8</v>
      </c>
      <c r="AA484" s="1">
        <v>3</v>
      </c>
      <c r="AB484" s="1" t="s">
        <v>80</v>
      </c>
      <c r="AC484" s="1">
        <v>0</v>
      </c>
      <c r="AD484" s="1">
        <v>3</v>
      </c>
      <c r="AE484" s="1" t="s">
        <v>63</v>
      </c>
      <c r="AF484" s="1">
        <v>59670</v>
      </c>
      <c r="AG484" s="1">
        <v>6630</v>
      </c>
      <c r="AH484" s="1">
        <v>6630</v>
      </c>
      <c r="AI484" s="1">
        <v>46410</v>
      </c>
      <c r="AJ484" s="1" t="s">
        <v>215</v>
      </c>
      <c r="AK484" s="1" t="s">
        <v>216</v>
      </c>
      <c r="AL484" s="1">
        <v>2004</v>
      </c>
      <c r="AM484" s="1" t="s">
        <v>57</v>
      </c>
    </row>
    <row r="485" spans="1:39" x14ac:dyDescent="0.25">
      <c r="A485" s="1">
        <v>222</v>
      </c>
      <c r="B485" s="1">
        <v>40</v>
      </c>
      <c r="C485" s="1">
        <v>373731</v>
      </c>
      <c r="D485" s="2">
        <v>41267</v>
      </c>
      <c r="E485" s="1" t="s">
        <v>84</v>
      </c>
      <c r="F485" s="1" t="s">
        <v>70</v>
      </c>
      <c r="G485" s="1">
        <v>1000</v>
      </c>
      <c r="H485" s="1">
        <v>1226.78</v>
      </c>
      <c r="I485" s="1">
        <v>0</v>
      </c>
      <c r="J485" s="1">
        <v>468433</v>
      </c>
      <c r="K485" s="1" t="s">
        <v>42</v>
      </c>
      <c r="L485" s="1" t="s">
        <v>162</v>
      </c>
      <c r="M485" s="1" t="s">
        <v>85</v>
      </c>
      <c r="N485" s="1" t="s">
        <v>119</v>
      </c>
      <c r="O485" s="1" t="s">
        <v>86</v>
      </c>
      <c r="P485" s="1">
        <v>49600</v>
      </c>
      <c r="Q485" s="1">
        <v>-49200</v>
      </c>
      <c r="R485" s="2">
        <v>42026</v>
      </c>
      <c r="S485" s="1" t="s">
        <v>76</v>
      </c>
      <c r="T485" s="1" t="s">
        <v>77</v>
      </c>
      <c r="U485" s="1" t="s">
        <v>64</v>
      </c>
      <c r="V485" s="1" t="s">
        <v>121</v>
      </c>
      <c r="W485" s="1" t="s">
        <v>78</v>
      </c>
      <c r="X485" s="1" t="s">
        <v>103</v>
      </c>
      <c r="Y485" s="1" t="s">
        <v>663</v>
      </c>
      <c r="Z485" s="1">
        <v>17</v>
      </c>
      <c r="AA485" s="1">
        <v>2</v>
      </c>
      <c r="AB485" s="1" t="s">
        <v>54</v>
      </c>
      <c r="AC485" s="1">
        <v>2</v>
      </c>
      <c r="AD485" s="1">
        <v>0</v>
      </c>
      <c r="AE485" s="1" t="s">
        <v>63</v>
      </c>
      <c r="AF485" s="1">
        <v>81500</v>
      </c>
      <c r="AG485" s="1">
        <v>16300</v>
      </c>
      <c r="AH485" s="1">
        <v>8150</v>
      </c>
      <c r="AI485" s="1">
        <v>57050</v>
      </c>
      <c r="AJ485" s="1" t="s">
        <v>188</v>
      </c>
      <c r="AK485" s="1" t="s">
        <v>189</v>
      </c>
      <c r="AL485" s="1">
        <v>2013</v>
      </c>
      <c r="AM485" s="1" t="s">
        <v>83</v>
      </c>
    </row>
    <row r="486" spans="1:39" x14ac:dyDescent="0.25">
      <c r="A486" s="1">
        <v>439</v>
      </c>
      <c r="B486" s="1">
        <v>56</v>
      </c>
      <c r="C486" s="1">
        <v>836272</v>
      </c>
      <c r="D486" s="2">
        <v>35561</v>
      </c>
      <c r="E486" s="1" t="s">
        <v>40</v>
      </c>
      <c r="F486" s="1" t="s">
        <v>70</v>
      </c>
      <c r="G486" s="1">
        <v>500</v>
      </c>
      <c r="H486" s="1">
        <v>1280.9000000000001</v>
      </c>
      <c r="I486" s="1">
        <v>0</v>
      </c>
      <c r="J486" s="1">
        <v>604289</v>
      </c>
      <c r="K486" s="1" t="s">
        <v>42</v>
      </c>
      <c r="L486" s="1" t="s">
        <v>132</v>
      </c>
      <c r="M486" s="1" t="s">
        <v>85</v>
      </c>
      <c r="N486" s="1" t="s">
        <v>182</v>
      </c>
      <c r="O486" s="1" t="s">
        <v>75</v>
      </c>
      <c r="P486" s="1">
        <v>48900</v>
      </c>
      <c r="Q486" s="1">
        <v>-40900</v>
      </c>
      <c r="R486" s="2">
        <v>42034</v>
      </c>
      <c r="S486" s="1" t="s">
        <v>47</v>
      </c>
      <c r="T486" s="1" t="s">
        <v>77</v>
      </c>
      <c r="U486" s="1" t="s">
        <v>64</v>
      </c>
      <c r="V486" s="1" t="s">
        <v>137</v>
      </c>
      <c r="W486" s="1" t="s">
        <v>122</v>
      </c>
      <c r="X486" s="1" t="s">
        <v>103</v>
      </c>
      <c r="Y486" s="1" t="s">
        <v>664</v>
      </c>
      <c r="Z486" s="1">
        <v>9</v>
      </c>
      <c r="AA486" s="1">
        <v>1</v>
      </c>
      <c r="AB486" s="1" t="s">
        <v>80</v>
      </c>
      <c r="AC486" s="1">
        <v>2</v>
      </c>
      <c r="AD486" s="1">
        <v>0</v>
      </c>
      <c r="AE486" s="1" t="s">
        <v>63</v>
      </c>
      <c r="AF486" s="1">
        <v>50000</v>
      </c>
      <c r="AG486" s="1">
        <v>15000</v>
      </c>
      <c r="AH486" s="1">
        <v>5000</v>
      </c>
      <c r="AI486" s="1">
        <v>30000</v>
      </c>
      <c r="AJ486" s="1" t="s">
        <v>198</v>
      </c>
      <c r="AK486" s="1" t="s">
        <v>199</v>
      </c>
      <c r="AL486" s="1">
        <v>2009</v>
      </c>
      <c r="AM486" s="1" t="s">
        <v>83</v>
      </c>
    </row>
    <row r="487" spans="1:39" x14ac:dyDescent="0.25">
      <c r="A487" s="1">
        <v>66</v>
      </c>
      <c r="B487" s="1">
        <v>28</v>
      </c>
      <c r="C487" s="1">
        <v>167231</v>
      </c>
      <c r="D487" s="2">
        <v>34360</v>
      </c>
      <c r="E487" s="1" t="s">
        <v>58</v>
      </c>
      <c r="F487" s="1" t="s">
        <v>70</v>
      </c>
      <c r="G487" s="1">
        <v>2000</v>
      </c>
      <c r="H487" s="1">
        <v>1472.77</v>
      </c>
      <c r="I487" s="1">
        <v>0</v>
      </c>
      <c r="J487" s="1">
        <v>471366</v>
      </c>
      <c r="K487" s="1" t="s">
        <v>42</v>
      </c>
      <c r="L487" s="1" t="s">
        <v>93</v>
      </c>
      <c r="M487" s="1" t="s">
        <v>186</v>
      </c>
      <c r="N487" s="1" t="s">
        <v>265</v>
      </c>
      <c r="O487" s="1" t="s">
        <v>46</v>
      </c>
      <c r="P487" s="1">
        <v>0</v>
      </c>
      <c r="Q487" s="1">
        <v>-31700</v>
      </c>
      <c r="R487" s="2">
        <v>42052</v>
      </c>
      <c r="S487" s="1" t="s">
        <v>47</v>
      </c>
      <c r="T487" s="1" t="s">
        <v>87</v>
      </c>
      <c r="U487" s="1" t="s">
        <v>108</v>
      </c>
      <c r="V487" s="1" t="s">
        <v>121</v>
      </c>
      <c r="W487" s="1" t="s">
        <v>78</v>
      </c>
      <c r="X487" s="1" t="s">
        <v>103</v>
      </c>
      <c r="Y487" s="1" t="s">
        <v>665</v>
      </c>
      <c r="Z487" s="1">
        <v>0</v>
      </c>
      <c r="AA487" s="1">
        <v>1</v>
      </c>
      <c r="AB487" s="1" t="s">
        <v>63</v>
      </c>
      <c r="AC487" s="1">
        <v>2</v>
      </c>
      <c r="AD487" s="1">
        <v>1</v>
      </c>
      <c r="AE487" s="1" t="s">
        <v>63</v>
      </c>
      <c r="AF487" s="1">
        <v>48290</v>
      </c>
      <c r="AG487" s="1">
        <v>8780</v>
      </c>
      <c r="AH487" s="1">
        <v>8780</v>
      </c>
      <c r="AI487" s="1">
        <v>30730</v>
      </c>
      <c r="AJ487" s="1" t="s">
        <v>105</v>
      </c>
      <c r="AK487" s="1" t="s">
        <v>152</v>
      </c>
      <c r="AL487" s="1">
        <v>1995</v>
      </c>
      <c r="AM487" s="1" t="s">
        <v>83</v>
      </c>
    </row>
    <row r="488" spans="1:39" x14ac:dyDescent="0.25">
      <c r="A488" s="1">
        <v>128</v>
      </c>
      <c r="B488" s="1">
        <v>29</v>
      </c>
      <c r="C488" s="1">
        <v>743330</v>
      </c>
      <c r="D488" s="2">
        <v>40486</v>
      </c>
      <c r="E488" s="1" t="s">
        <v>40</v>
      </c>
      <c r="F488" s="1" t="s">
        <v>92</v>
      </c>
      <c r="G488" s="1">
        <v>1000</v>
      </c>
      <c r="H488" s="1">
        <v>1878.44</v>
      </c>
      <c r="I488" s="1">
        <v>0</v>
      </c>
      <c r="J488" s="1">
        <v>450746</v>
      </c>
      <c r="K488" s="1" t="s">
        <v>42</v>
      </c>
      <c r="L488" s="1" t="s">
        <v>132</v>
      </c>
      <c r="M488" s="1" t="s">
        <v>112</v>
      </c>
      <c r="N488" s="1" t="s">
        <v>113</v>
      </c>
      <c r="O488" s="1" t="s">
        <v>46</v>
      </c>
      <c r="P488" s="1">
        <v>0</v>
      </c>
      <c r="Q488" s="1">
        <v>-76000</v>
      </c>
      <c r="R488" s="2">
        <v>42055</v>
      </c>
      <c r="S488" s="1" t="s">
        <v>47</v>
      </c>
      <c r="T488" s="1" t="s">
        <v>77</v>
      </c>
      <c r="U488" s="1" t="s">
        <v>108</v>
      </c>
      <c r="V488" s="1" t="s">
        <v>100</v>
      </c>
      <c r="W488" s="1" t="s">
        <v>65</v>
      </c>
      <c r="X488" s="1" t="s">
        <v>66</v>
      </c>
      <c r="Y488" s="1" t="s">
        <v>666</v>
      </c>
      <c r="Z488" s="1">
        <v>2</v>
      </c>
      <c r="AA488" s="1">
        <v>1</v>
      </c>
      <c r="AB488" s="1" t="s">
        <v>80</v>
      </c>
      <c r="AC488" s="1">
        <v>0</v>
      </c>
      <c r="AD488" s="1">
        <v>0</v>
      </c>
      <c r="AE488" s="1" t="s">
        <v>63</v>
      </c>
      <c r="AF488" s="1">
        <v>59070</v>
      </c>
      <c r="AG488" s="1">
        <v>5370</v>
      </c>
      <c r="AH488" s="1">
        <v>5370</v>
      </c>
      <c r="AI488" s="1">
        <v>48330</v>
      </c>
      <c r="AJ488" s="1" t="s">
        <v>90</v>
      </c>
      <c r="AK488" s="1" t="s">
        <v>246</v>
      </c>
      <c r="AL488" s="1">
        <v>2003</v>
      </c>
      <c r="AM488" s="1" t="s">
        <v>83</v>
      </c>
    </row>
    <row r="489" spans="1:39" x14ac:dyDescent="0.25">
      <c r="A489" s="1">
        <v>69</v>
      </c>
      <c r="B489" s="1">
        <v>24</v>
      </c>
      <c r="C489" s="1">
        <v>807369</v>
      </c>
      <c r="D489" s="2">
        <v>33774</v>
      </c>
      <c r="E489" s="1" t="s">
        <v>58</v>
      </c>
      <c r="F489" s="1" t="s">
        <v>92</v>
      </c>
      <c r="G489" s="1">
        <v>500</v>
      </c>
      <c r="H489" s="1">
        <v>1418.5</v>
      </c>
      <c r="I489" s="1">
        <v>0</v>
      </c>
      <c r="J489" s="1">
        <v>614948</v>
      </c>
      <c r="K489" s="1" t="s">
        <v>71</v>
      </c>
      <c r="L489" s="1" t="s">
        <v>132</v>
      </c>
      <c r="M489" s="1" t="s">
        <v>85</v>
      </c>
      <c r="N489" s="1" t="s">
        <v>156</v>
      </c>
      <c r="O489" s="1" t="s">
        <v>61</v>
      </c>
      <c r="P489" s="1">
        <v>0</v>
      </c>
      <c r="Q489" s="1">
        <v>0</v>
      </c>
      <c r="R489" s="2">
        <v>42039</v>
      </c>
      <c r="S489" s="1" t="s">
        <v>76</v>
      </c>
      <c r="T489" s="1" t="s">
        <v>77</v>
      </c>
      <c r="U489" s="1" t="s">
        <v>64</v>
      </c>
      <c r="V489" s="1" t="s">
        <v>50</v>
      </c>
      <c r="W489" s="1" t="s">
        <v>78</v>
      </c>
      <c r="X489" s="1" t="s">
        <v>103</v>
      </c>
      <c r="Y489" s="1" t="s">
        <v>667</v>
      </c>
      <c r="Z489" s="1">
        <v>23</v>
      </c>
      <c r="AA489" s="1">
        <v>3</v>
      </c>
      <c r="AB489" s="1" t="s">
        <v>63</v>
      </c>
      <c r="AC489" s="1">
        <v>0</v>
      </c>
      <c r="AD489" s="1">
        <v>0</v>
      </c>
      <c r="AE489" s="1" t="s">
        <v>80</v>
      </c>
      <c r="AF489" s="1">
        <v>63300</v>
      </c>
      <c r="AG489" s="1">
        <v>12660</v>
      </c>
      <c r="AH489" s="1">
        <v>6330</v>
      </c>
      <c r="AI489" s="1">
        <v>44310</v>
      </c>
      <c r="AJ489" s="1" t="s">
        <v>81</v>
      </c>
      <c r="AK489" s="1" t="s">
        <v>82</v>
      </c>
      <c r="AL489" s="1">
        <v>2012</v>
      </c>
      <c r="AM489" s="1" t="s">
        <v>83</v>
      </c>
    </row>
    <row r="490" spans="1:39" x14ac:dyDescent="0.25">
      <c r="A490" s="1">
        <v>294</v>
      </c>
      <c r="B490" s="1">
        <v>46</v>
      </c>
      <c r="C490" s="1">
        <v>735307</v>
      </c>
      <c r="D490" s="2">
        <v>40331</v>
      </c>
      <c r="E490" s="1" t="s">
        <v>84</v>
      </c>
      <c r="F490" s="1" t="s">
        <v>70</v>
      </c>
      <c r="G490" s="1">
        <v>500</v>
      </c>
      <c r="H490" s="1">
        <v>1532.8</v>
      </c>
      <c r="I490" s="1">
        <v>0</v>
      </c>
      <c r="J490" s="1">
        <v>473935</v>
      </c>
      <c r="K490" s="1" t="s">
        <v>42</v>
      </c>
      <c r="L490" s="1" t="s">
        <v>142</v>
      </c>
      <c r="M490" s="1" t="s">
        <v>102</v>
      </c>
      <c r="N490" s="1" t="s">
        <v>265</v>
      </c>
      <c r="O490" s="1" t="s">
        <v>75</v>
      </c>
      <c r="P490" s="1">
        <v>0</v>
      </c>
      <c r="Q490" s="1">
        <v>0</v>
      </c>
      <c r="R490" s="2">
        <v>42058</v>
      </c>
      <c r="S490" s="1" t="s">
        <v>47</v>
      </c>
      <c r="T490" s="1" t="s">
        <v>48</v>
      </c>
      <c r="U490" s="1" t="s">
        <v>108</v>
      </c>
      <c r="V490" s="1" t="s">
        <v>121</v>
      </c>
      <c r="W490" s="1" t="s">
        <v>51</v>
      </c>
      <c r="X490" s="1" t="s">
        <v>128</v>
      </c>
      <c r="Y490" s="1" t="s">
        <v>668</v>
      </c>
      <c r="Z490" s="1">
        <v>8</v>
      </c>
      <c r="AA490" s="1">
        <v>1</v>
      </c>
      <c r="AB490" s="1" t="s">
        <v>80</v>
      </c>
      <c r="AC490" s="1">
        <v>0</v>
      </c>
      <c r="AD490" s="1">
        <v>3</v>
      </c>
      <c r="AE490" s="1" t="s">
        <v>54</v>
      </c>
      <c r="AF490" s="1">
        <v>65780</v>
      </c>
      <c r="AG490" s="1">
        <v>11960</v>
      </c>
      <c r="AH490" s="1">
        <v>11960</v>
      </c>
      <c r="AI490" s="1">
        <v>41860</v>
      </c>
      <c r="AJ490" s="1" t="s">
        <v>68</v>
      </c>
      <c r="AK490" s="1" t="s">
        <v>272</v>
      </c>
      <c r="AL490" s="1">
        <v>2013</v>
      </c>
      <c r="AM490" s="1" t="s">
        <v>83</v>
      </c>
    </row>
    <row r="491" spans="1:39" x14ac:dyDescent="0.25">
      <c r="A491" s="1">
        <v>19</v>
      </c>
      <c r="B491" s="1">
        <v>29</v>
      </c>
      <c r="C491" s="1">
        <v>789208</v>
      </c>
      <c r="D491" s="2">
        <v>37541</v>
      </c>
      <c r="E491" s="1" t="s">
        <v>40</v>
      </c>
      <c r="F491" s="1" t="s">
        <v>41</v>
      </c>
      <c r="G491" s="1">
        <v>500</v>
      </c>
      <c r="H491" s="1">
        <v>1304.3499999999999</v>
      </c>
      <c r="I491" s="1">
        <v>0</v>
      </c>
      <c r="J491" s="1">
        <v>617267</v>
      </c>
      <c r="K491" s="1" t="s">
        <v>42</v>
      </c>
      <c r="L491" s="1" t="s">
        <v>162</v>
      </c>
      <c r="M491" s="1" t="s">
        <v>146</v>
      </c>
      <c r="N491" s="1" t="s">
        <v>243</v>
      </c>
      <c r="O491" s="1" t="s">
        <v>143</v>
      </c>
      <c r="P491" s="1">
        <v>0</v>
      </c>
      <c r="Q491" s="1">
        <v>0</v>
      </c>
      <c r="R491" s="2">
        <v>42043</v>
      </c>
      <c r="S491" s="1" t="s">
        <v>76</v>
      </c>
      <c r="T491" s="1" t="s">
        <v>87</v>
      </c>
      <c r="U491" s="1" t="s">
        <v>108</v>
      </c>
      <c r="V491" s="1" t="s">
        <v>137</v>
      </c>
      <c r="W491" s="1" t="s">
        <v>78</v>
      </c>
      <c r="X491" s="1" t="s">
        <v>52</v>
      </c>
      <c r="Y491" s="1" t="s">
        <v>669</v>
      </c>
      <c r="Z491" s="1">
        <v>6</v>
      </c>
      <c r="AA491" s="1">
        <v>3</v>
      </c>
      <c r="AB491" s="1" t="s">
        <v>80</v>
      </c>
      <c r="AC491" s="1">
        <v>0</v>
      </c>
      <c r="AD491" s="1">
        <v>2</v>
      </c>
      <c r="AE491" s="1" t="s">
        <v>63</v>
      </c>
      <c r="AF491" s="1">
        <v>75400</v>
      </c>
      <c r="AG491" s="1">
        <v>11600</v>
      </c>
      <c r="AH491" s="1">
        <v>11600</v>
      </c>
      <c r="AI491" s="1">
        <v>52200</v>
      </c>
      <c r="AJ491" s="1" t="s">
        <v>81</v>
      </c>
      <c r="AK491" s="1" t="s">
        <v>145</v>
      </c>
      <c r="AL491" s="1">
        <v>2005</v>
      </c>
      <c r="AM491" s="1" t="s">
        <v>57</v>
      </c>
    </row>
    <row r="492" spans="1:39" x14ac:dyDescent="0.25">
      <c r="A492" s="1">
        <v>191</v>
      </c>
      <c r="B492" s="1">
        <v>33</v>
      </c>
      <c r="C492" s="1">
        <v>585324</v>
      </c>
      <c r="D492" s="2">
        <v>39503</v>
      </c>
      <c r="E492" s="1" t="s">
        <v>40</v>
      </c>
      <c r="F492" s="1" t="s">
        <v>92</v>
      </c>
      <c r="G492" s="1">
        <v>2000</v>
      </c>
      <c r="H492" s="1">
        <v>1551.61</v>
      </c>
      <c r="I492" s="1">
        <v>0</v>
      </c>
      <c r="J492" s="1">
        <v>470670</v>
      </c>
      <c r="K492" s="1" t="s">
        <v>42</v>
      </c>
      <c r="L492" s="1" t="s">
        <v>132</v>
      </c>
      <c r="M492" s="1" t="s">
        <v>85</v>
      </c>
      <c r="N492" s="1" t="s">
        <v>147</v>
      </c>
      <c r="O492" s="1" t="s">
        <v>86</v>
      </c>
      <c r="P492" s="1">
        <v>45000</v>
      </c>
      <c r="Q492" s="1">
        <v>-30400</v>
      </c>
      <c r="R492" s="2">
        <v>42056</v>
      </c>
      <c r="S492" s="1" t="s">
        <v>62</v>
      </c>
      <c r="T492" s="1" t="s">
        <v>63</v>
      </c>
      <c r="U492" s="1" t="s">
        <v>64</v>
      </c>
      <c r="V492" s="1" t="s">
        <v>94</v>
      </c>
      <c r="W492" s="1" t="s">
        <v>114</v>
      </c>
      <c r="X492" s="1" t="s">
        <v>88</v>
      </c>
      <c r="Y492" s="1" t="s">
        <v>670</v>
      </c>
      <c r="Z492" s="1">
        <v>3</v>
      </c>
      <c r="AA492" s="1">
        <v>1</v>
      </c>
      <c r="AB492" s="1" t="s">
        <v>54</v>
      </c>
      <c r="AC492" s="1">
        <v>1</v>
      </c>
      <c r="AD492" s="1">
        <v>1</v>
      </c>
      <c r="AE492" s="1" t="s">
        <v>80</v>
      </c>
      <c r="AF492" s="1">
        <v>2250</v>
      </c>
      <c r="AG492" s="1">
        <v>250</v>
      </c>
      <c r="AH492" s="1">
        <v>250</v>
      </c>
      <c r="AI492" s="1">
        <v>1750</v>
      </c>
      <c r="AJ492" s="1" t="s">
        <v>116</v>
      </c>
      <c r="AK492" s="1" t="s">
        <v>184</v>
      </c>
      <c r="AL492" s="1">
        <v>2005</v>
      </c>
      <c r="AM492" s="1" t="s">
        <v>83</v>
      </c>
    </row>
    <row r="493" spans="1:39" x14ac:dyDescent="0.25">
      <c r="A493" s="1">
        <v>4</v>
      </c>
      <c r="B493" s="1">
        <v>39</v>
      </c>
      <c r="C493" s="1">
        <v>498759</v>
      </c>
      <c r="D493" s="2">
        <v>35313</v>
      </c>
      <c r="E493" s="1" t="s">
        <v>84</v>
      </c>
      <c r="F493" s="1" t="s">
        <v>70</v>
      </c>
      <c r="G493" s="1">
        <v>1000</v>
      </c>
      <c r="H493" s="1">
        <v>1326.98</v>
      </c>
      <c r="I493" s="1">
        <v>6000000</v>
      </c>
      <c r="J493" s="1">
        <v>450368</v>
      </c>
      <c r="K493" s="1" t="s">
        <v>71</v>
      </c>
      <c r="L493" s="1" t="s">
        <v>132</v>
      </c>
      <c r="M493" s="1" t="s">
        <v>59</v>
      </c>
      <c r="N493" s="1" t="s">
        <v>60</v>
      </c>
      <c r="O493" s="1" t="s">
        <v>86</v>
      </c>
      <c r="P493" s="1">
        <v>64200</v>
      </c>
      <c r="Q493" s="1">
        <v>0</v>
      </c>
      <c r="R493" s="2">
        <v>42017</v>
      </c>
      <c r="S493" s="1" t="s">
        <v>76</v>
      </c>
      <c r="T493" s="1" t="s">
        <v>87</v>
      </c>
      <c r="U493" s="1" t="s">
        <v>64</v>
      </c>
      <c r="V493" s="1" t="s">
        <v>137</v>
      </c>
      <c r="W493" s="1" t="s">
        <v>65</v>
      </c>
      <c r="X493" s="1" t="s">
        <v>128</v>
      </c>
      <c r="Y493" s="1" t="s">
        <v>671</v>
      </c>
      <c r="Z493" s="1">
        <v>14</v>
      </c>
      <c r="AA493" s="1">
        <v>3</v>
      </c>
      <c r="AB493" s="1" t="s">
        <v>54</v>
      </c>
      <c r="AC493" s="1">
        <v>1</v>
      </c>
      <c r="AD493" s="1">
        <v>3</v>
      </c>
      <c r="AE493" s="1" t="s">
        <v>63</v>
      </c>
      <c r="AF493" s="1">
        <v>54120</v>
      </c>
      <c r="AG493" s="1">
        <v>4510</v>
      </c>
      <c r="AH493" s="1">
        <v>9020</v>
      </c>
      <c r="AI493" s="1">
        <v>40590</v>
      </c>
      <c r="AJ493" s="1" t="s">
        <v>198</v>
      </c>
      <c r="AK493" s="1" t="s">
        <v>376</v>
      </c>
      <c r="AL493" s="1">
        <v>2007</v>
      </c>
      <c r="AM493" s="1" t="s">
        <v>83</v>
      </c>
    </row>
    <row r="494" spans="1:39" x14ac:dyDescent="0.25">
      <c r="A494" s="1">
        <v>298</v>
      </c>
      <c r="B494" s="1">
        <v>49</v>
      </c>
      <c r="C494" s="1">
        <v>795004</v>
      </c>
      <c r="D494" s="2">
        <v>35870</v>
      </c>
      <c r="E494" s="1" t="s">
        <v>40</v>
      </c>
      <c r="F494" s="1" t="s">
        <v>41</v>
      </c>
      <c r="G494" s="1">
        <v>500</v>
      </c>
      <c r="H494" s="1">
        <v>862.92</v>
      </c>
      <c r="I494" s="1">
        <v>0</v>
      </c>
      <c r="J494" s="1">
        <v>448809</v>
      </c>
      <c r="K494" s="1" t="s">
        <v>42</v>
      </c>
      <c r="L494" s="1" t="s">
        <v>43</v>
      </c>
      <c r="M494" s="1" t="s">
        <v>59</v>
      </c>
      <c r="N494" s="1" t="s">
        <v>119</v>
      </c>
      <c r="O494" s="1" t="s">
        <v>120</v>
      </c>
      <c r="P494" s="1">
        <v>0</v>
      </c>
      <c r="Q494" s="1">
        <v>-71700</v>
      </c>
      <c r="R494" s="2">
        <v>42021</v>
      </c>
      <c r="S494" s="1" t="s">
        <v>76</v>
      </c>
      <c r="T494" s="1" t="s">
        <v>48</v>
      </c>
      <c r="U494" s="1" t="s">
        <v>49</v>
      </c>
      <c r="V494" s="1" t="s">
        <v>121</v>
      </c>
      <c r="W494" s="1" t="s">
        <v>78</v>
      </c>
      <c r="X494" s="1" t="s">
        <v>157</v>
      </c>
      <c r="Y494" s="1" t="s">
        <v>672</v>
      </c>
      <c r="Z494" s="1">
        <v>16</v>
      </c>
      <c r="AA494" s="1">
        <v>3</v>
      </c>
      <c r="AB494" s="1" t="s">
        <v>80</v>
      </c>
      <c r="AC494" s="1">
        <v>0</v>
      </c>
      <c r="AD494" s="1">
        <v>2</v>
      </c>
      <c r="AE494" s="1" t="s">
        <v>80</v>
      </c>
      <c r="AF494" s="1">
        <v>69480</v>
      </c>
      <c r="AG494" s="1">
        <v>11580</v>
      </c>
      <c r="AH494" s="1">
        <v>11580</v>
      </c>
      <c r="AI494" s="1">
        <v>46320</v>
      </c>
      <c r="AJ494" s="1" t="s">
        <v>55</v>
      </c>
      <c r="AK494" s="1">
        <v>95</v>
      </c>
      <c r="AL494" s="1">
        <v>2007</v>
      </c>
      <c r="AM494" s="1" t="s">
        <v>83</v>
      </c>
    </row>
    <row r="495" spans="1:39" x14ac:dyDescent="0.25">
      <c r="A495" s="1">
        <v>231</v>
      </c>
      <c r="B495" s="1">
        <v>43</v>
      </c>
      <c r="C495" s="1">
        <v>203250</v>
      </c>
      <c r="D495" s="2">
        <v>40290</v>
      </c>
      <c r="E495" s="1" t="s">
        <v>58</v>
      </c>
      <c r="F495" s="1" t="s">
        <v>70</v>
      </c>
      <c r="G495" s="1">
        <v>2000</v>
      </c>
      <c r="H495" s="1">
        <v>1331.69</v>
      </c>
      <c r="I495" s="1">
        <v>0</v>
      </c>
      <c r="J495" s="1">
        <v>469653</v>
      </c>
      <c r="K495" s="1" t="s">
        <v>71</v>
      </c>
      <c r="L495" s="1" t="s">
        <v>125</v>
      </c>
      <c r="M495" s="1" t="s">
        <v>186</v>
      </c>
      <c r="N495" s="1" t="s">
        <v>60</v>
      </c>
      <c r="O495" s="1" t="s">
        <v>143</v>
      </c>
      <c r="P495" s="1">
        <v>0</v>
      </c>
      <c r="Q495" s="1">
        <v>0</v>
      </c>
      <c r="R495" s="2">
        <v>42053</v>
      </c>
      <c r="S495" s="1" t="s">
        <v>47</v>
      </c>
      <c r="T495" s="1" t="s">
        <v>77</v>
      </c>
      <c r="U495" s="1" t="s">
        <v>64</v>
      </c>
      <c r="V495" s="1" t="s">
        <v>50</v>
      </c>
      <c r="W495" s="1" t="s">
        <v>78</v>
      </c>
      <c r="X495" s="1" t="s">
        <v>128</v>
      </c>
      <c r="Y495" s="1" t="s">
        <v>673</v>
      </c>
      <c r="Z495" s="1">
        <v>12</v>
      </c>
      <c r="AA495" s="1">
        <v>1</v>
      </c>
      <c r="AB495" s="1" t="s">
        <v>63</v>
      </c>
      <c r="AC495" s="1">
        <v>1</v>
      </c>
      <c r="AD495" s="1">
        <v>2</v>
      </c>
      <c r="AE495" s="1" t="s">
        <v>80</v>
      </c>
      <c r="AF495" s="1">
        <v>66950</v>
      </c>
      <c r="AG495" s="1">
        <v>10300</v>
      </c>
      <c r="AH495" s="1">
        <v>10300</v>
      </c>
      <c r="AI495" s="1">
        <v>46350</v>
      </c>
      <c r="AJ495" s="1" t="s">
        <v>90</v>
      </c>
      <c r="AK495" s="1" t="s">
        <v>246</v>
      </c>
      <c r="AL495" s="1">
        <v>2015</v>
      </c>
      <c r="AM495" s="1" t="s">
        <v>83</v>
      </c>
    </row>
    <row r="496" spans="1:39" x14ac:dyDescent="0.25">
      <c r="A496" s="1">
        <v>338</v>
      </c>
      <c r="B496" s="1">
        <v>47</v>
      </c>
      <c r="C496" s="1">
        <v>430794</v>
      </c>
      <c r="D496" s="2">
        <v>39472</v>
      </c>
      <c r="E496" s="1" t="s">
        <v>40</v>
      </c>
      <c r="F496" s="1" t="s">
        <v>41</v>
      </c>
      <c r="G496" s="1">
        <v>2000</v>
      </c>
      <c r="H496" s="1">
        <v>1486.04</v>
      </c>
      <c r="I496" s="1">
        <v>0</v>
      </c>
      <c r="J496" s="1">
        <v>615688</v>
      </c>
      <c r="K496" s="1" t="s">
        <v>71</v>
      </c>
      <c r="L496" s="1" t="s">
        <v>93</v>
      </c>
      <c r="M496" s="1" t="s">
        <v>85</v>
      </c>
      <c r="N496" s="1" t="s">
        <v>74</v>
      </c>
      <c r="O496" s="1" t="s">
        <v>75</v>
      </c>
      <c r="P496" s="1">
        <v>0</v>
      </c>
      <c r="Q496" s="1">
        <v>-56200</v>
      </c>
      <c r="R496" s="2">
        <v>42018</v>
      </c>
      <c r="S496" s="1" t="s">
        <v>76</v>
      </c>
      <c r="T496" s="1" t="s">
        <v>77</v>
      </c>
      <c r="U496" s="1" t="s">
        <v>49</v>
      </c>
      <c r="V496" s="1" t="s">
        <v>121</v>
      </c>
      <c r="W496" s="1" t="s">
        <v>40</v>
      </c>
      <c r="X496" s="1" t="s">
        <v>157</v>
      </c>
      <c r="Y496" s="1" t="s">
        <v>674</v>
      </c>
      <c r="Z496" s="1">
        <v>1</v>
      </c>
      <c r="AA496" s="1">
        <v>3</v>
      </c>
      <c r="AB496" s="1" t="s">
        <v>80</v>
      </c>
      <c r="AC496" s="1">
        <v>2</v>
      </c>
      <c r="AD496" s="1">
        <v>3</v>
      </c>
      <c r="AE496" s="1" t="s">
        <v>63</v>
      </c>
      <c r="AF496" s="1">
        <v>64100</v>
      </c>
      <c r="AG496" s="1">
        <v>12820</v>
      </c>
      <c r="AH496" s="1">
        <v>6410</v>
      </c>
      <c r="AI496" s="1">
        <v>44870</v>
      </c>
      <c r="AJ496" s="1" t="s">
        <v>81</v>
      </c>
      <c r="AK496" s="1" t="s">
        <v>82</v>
      </c>
      <c r="AL496" s="1">
        <v>2014</v>
      </c>
      <c r="AM496" s="1" t="s">
        <v>57</v>
      </c>
    </row>
    <row r="497" spans="1:39" x14ac:dyDescent="0.25">
      <c r="A497" s="1">
        <v>261</v>
      </c>
      <c r="B497" s="1">
        <v>46</v>
      </c>
      <c r="C497" s="1">
        <v>156636</v>
      </c>
      <c r="D497" s="2">
        <v>36779</v>
      </c>
      <c r="E497" s="1" t="s">
        <v>58</v>
      </c>
      <c r="F497" s="1" t="s">
        <v>70</v>
      </c>
      <c r="G497" s="1">
        <v>1000</v>
      </c>
      <c r="H497" s="1">
        <v>870.55</v>
      </c>
      <c r="I497" s="1">
        <v>0</v>
      </c>
      <c r="J497" s="1">
        <v>465631</v>
      </c>
      <c r="K497" s="1" t="s">
        <v>42</v>
      </c>
      <c r="L497" s="1" t="s">
        <v>72</v>
      </c>
      <c r="M497" s="1" t="s">
        <v>102</v>
      </c>
      <c r="N497" s="1" t="s">
        <v>119</v>
      </c>
      <c r="O497" s="1" t="s">
        <v>86</v>
      </c>
      <c r="P497" s="1">
        <v>0</v>
      </c>
      <c r="Q497" s="1">
        <v>-49400</v>
      </c>
      <c r="R497" s="2">
        <v>42031</v>
      </c>
      <c r="S497" s="1" t="s">
        <v>47</v>
      </c>
      <c r="T497" s="1" t="s">
        <v>77</v>
      </c>
      <c r="U497" s="1" t="s">
        <v>64</v>
      </c>
      <c r="V497" s="1" t="s">
        <v>121</v>
      </c>
      <c r="W497" s="1" t="s">
        <v>51</v>
      </c>
      <c r="X497" s="1" t="s">
        <v>103</v>
      </c>
      <c r="Y497" s="1" t="s">
        <v>675</v>
      </c>
      <c r="Z497" s="1">
        <v>19</v>
      </c>
      <c r="AA497" s="1">
        <v>1</v>
      </c>
      <c r="AB497" s="1" t="s">
        <v>63</v>
      </c>
      <c r="AC497" s="1">
        <v>0</v>
      </c>
      <c r="AD497" s="1">
        <v>3</v>
      </c>
      <c r="AE497" s="1" t="s">
        <v>63</v>
      </c>
      <c r="AF497" s="1">
        <v>80280</v>
      </c>
      <c r="AG497" s="1">
        <v>13380</v>
      </c>
      <c r="AH497" s="1">
        <v>13380</v>
      </c>
      <c r="AI497" s="1">
        <v>53520</v>
      </c>
      <c r="AJ497" s="1" t="s">
        <v>90</v>
      </c>
      <c r="AK497" s="1" t="s">
        <v>91</v>
      </c>
      <c r="AL497" s="1">
        <v>2013</v>
      </c>
      <c r="AM497" s="1" t="s">
        <v>83</v>
      </c>
    </row>
    <row r="498" spans="1:39" x14ac:dyDescent="0.25">
      <c r="A498" s="1">
        <v>321</v>
      </c>
      <c r="B498" s="1">
        <v>44</v>
      </c>
      <c r="C498" s="1">
        <v>284143</v>
      </c>
      <c r="D498" s="2">
        <v>39561</v>
      </c>
      <c r="E498" s="1" t="s">
        <v>84</v>
      </c>
      <c r="F498" s="1" t="s">
        <v>92</v>
      </c>
      <c r="G498" s="1">
        <v>2000</v>
      </c>
      <c r="H498" s="1">
        <v>1344.56</v>
      </c>
      <c r="I498" s="1">
        <v>6000000</v>
      </c>
      <c r="J498" s="1">
        <v>443344</v>
      </c>
      <c r="K498" s="1" t="s">
        <v>42</v>
      </c>
      <c r="L498" s="1" t="s">
        <v>93</v>
      </c>
      <c r="M498" s="1" t="s">
        <v>59</v>
      </c>
      <c r="N498" s="1" t="s">
        <v>150</v>
      </c>
      <c r="O498" s="1" t="s">
        <v>46</v>
      </c>
      <c r="P498" s="1">
        <v>0</v>
      </c>
      <c r="Q498" s="1">
        <v>-39100</v>
      </c>
      <c r="R498" s="2">
        <v>42047</v>
      </c>
      <c r="S498" s="1" t="s">
        <v>62</v>
      </c>
      <c r="T498" s="1" t="s">
        <v>63</v>
      </c>
      <c r="U498" s="1" t="s">
        <v>213</v>
      </c>
      <c r="V498" s="1" t="s">
        <v>50</v>
      </c>
      <c r="W498" s="1" t="s">
        <v>78</v>
      </c>
      <c r="X498" s="1" t="s">
        <v>128</v>
      </c>
      <c r="Y498" s="1" t="s">
        <v>676</v>
      </c>
      <c r="Z498" s="1">
        <v>7</v>
      </c>
      <c r="AA498" s="1">
        <v>1</v>
      </c>
      <c r="AB498" s="1" t="s">
        <v>63</v>
      </c>
      <c r="AC498" s="1">
        <v>1</v>
      </c>
      <c r="AD498" s="1">
        <v>2</v>
      </c>
      <c r="AE498" s="1" t="s">
        <v>80</v>
      </c>
      <c r="AF498" s="1">
        <v>4680</v>
      </c>
      <c r="AG498" s="1">
        <v>520</v>
      </c>
      <c r="AH498" s="1">
        <v>0</v>
      </c>
      <c r="AI498" s="1">
        <v>4160</v>
      </c>
      <c r="AJ498" s="1" t="s">
        <v>96</v>
      </c>
      <c r="AK498" s="1" t="s">
        <v>149</v>
      </c>
      <c r="AL498" s="1">
        <v>1999</v>
      </c>
      <c r="AM498" s="1" t="s">
        <v>83</v>
      </c>
    </row>
    <row r="499" spans="1:39" x14ac:dyDescent="0.25">
      <c r="A499" s="1">
        <v>0</v>
      </c>
      <c r="B499" s="1">
        <v>32</v>
      </c>
      <c r="C499" s="1">
        <v>740518</v>
      </c>
      <c r="D499" s="2">
        <v>40592</v>
      </c>
      <c r="E499" s="1" t="s">
        <v>40</v>
      </c>
      <c r="F499" s="1" t="s">
        <v>92</v>
      </c>
      <c r="G499" s="1">
        <v>1000</v>
      </c>
      <c r="H499" s="1">
        <v>1377.04</v>
      </c>
      <c r="I499" s="1">
        <v>0</v>
      </c>
      <c r="J499" s="1">
        <v>441363</v>
      </c>
      <c r="K499" s="1" t="s">
        <v>42</v>
      </c>
      <c r="L499" s="1" t="s">
        <v>142</v>
      </c>
      <c r="M499" s="1" t="s">
        <v>98</v>
      </c>
      <c r="N499" s="1" t="s">
        <v>107</v>
      </c>
      <c r="O499" s="1" t="s">
        <v>120</v>
      </c>
      <c r="P499" s="1">
        <v>61400</v>
      </c>
      <c r="Q499" s="1">
        <v>-41100</v>
      </c>
      <c r="R499" s="2">
        <v>42021</v>
      </c>
      <c r="S499" s="1" t="s">
        <v>76</v>
      </c>
      <c r="T499" s="1" t="s">
        <v>77</v>
      </c>
      <c r="U499" s="1" t="s">
        <v>64</v>
      </c>
      <c r="V499" s="1" t="s">
        <v>137</v>
      </c>
      <c r="W499" s="1" t="s">
        <v>78</v>
      </c>
      <c r="X499" s="1" t="s">
        <v>103</v>
      </c>
      <c r="Y499" s="1" t="s">
        <v>677</v>
      </c>
      <c r="Z499" s="1">
        <v>6</v>
      </c>
      <c r="AA499" s="1">
        <v>4</v>
      </c>
      <c r="AB499" s="1" t="s">
        <v>63</v>
      </c>
      <c r="AC499" s="1">
        <v>1</v>
      </c>
      <c r="AD499" s="1">
        <v>1</v>
      </c>
      <c r="AE499" s="1" t="s">
        <v>80</v>
      </c>
      <c r="AF499" s="1">
        <v>39720</v>
      </c>
      <c r="AG499" s="1">
        <v>6620</v>
      </c>
      <c r="AH499" s="1">
        <v>6620</v>
      </c>
      <c r="AI499" s="1">
        <v>26480</v>
      </c>
      <c r="AJ499" s="1" t="s">
        <v>96</v>
      </c>
      <c r="AK499" s="1" t="s">
        <v>149</v>
      </c>
      <c r="AL499" s="1">
        <v>2002</v>
      </c>
      <c r="AM499" s="1" t="s">
        <v>83</v>
      </c>
    </row>
    <row r="500" spans="1:39" x14ac:dyDescent="0.25">
      <c r="A500" s="1">
        <v>405</v>
      </c>
      <c r="B500" s="1">
        <v>58</v>
      </c>
      <c r="C500" s="1">
        <v>445289</v>
      </c>
      <c r="D500" s="2">
        <v>41023</v>
      </c>
      <c r="E500" s="1" t="s">
        <v>84</v>
      </c>
      <c r="F500" s="1" t="s">
        <v>41</v>
      </c>
      <c r="G500" s="1">
        <v>500</v>
      </c>
      <c r="H500" s="1">
        <v>1237.8800000000001</v>
      </c>
      <c r="I500" s="1">
        <v>0</v>
      </c>
      <c r="J500" s="1">
        <v>462683</v>
      </c>
      <c r="K500" s="1" t="s">
        <v>42</v>
      </c>
      <c r="L500" s="1" t="s">
        <v>43</v>
      </c>
      <c r="M500" s="1" t="s">
        <v>126</v>
      </c>
      <c r="N500" s="1" t="s">
        <v>265</v>
      </c>
      <c r="O500" s="1" t="s">
        <v>143</v>
      </c>
      <c r="P500" s="1">
        <v>0</v>
      </c>
      <c r="Q500" s="1">
        <v>-46900</v>
      </c>
      <c r="R500" s="2">
        <v>42017</v>
      </c>
      <c r="S500" s="1" t="s">
        <v>47</v>
      </c>
      <c r="T500" s="1" t="s">
        <v>87</v>
      </c>
      <c r="U500" s="1" t="s">
        <v>49</v>
      </c>
      <c r="V500" s="1" t="s">
        <v>50</v>
      </c>
      <c r="W500" s="1" t="s">
        <v>78</v>
      </c>
      <c r="X500" s="1" t="s">
        <v>88</v>
      </c>
      <c r="Y500" s="1" t="s">
        <v>678</v>
      </c>
      <c r="Z500" s="1">
        <v>11</v>
      </c>
      <c r="AA500" s="1">
        <v>1</v>
      </c>
      <c r="AB500" s="1" t="s">
        <v>63</v>
      </c>
      <c r="AC500" s="1">
        <v>0</v>
      </c>
      <c r="AD500" s="1">
        <v>0</v>
      </c>
      <c r="AE500" s="1" t="s">
        <v>63</v>
      </c>
      <c r="AF500" s="1">
        <v>63580</v>
      </c>
      <c r="AG500" s="1">
        <v>5780</v>
      </c>
      <c r="AH500" s="1">
        <v>5780</v>
      </c>
      <c r="AI500" s="1">
        <v>52020</v>
      </c>
      <c r="AJ500" s="1" t="s">
        <v>68</v>
      </c>
      <c r="AK500" s="1" t="s">
        <v>272</v>
      </c>
      <c r="AL500" s="1">
        <v>1997</v>
      </c>
      <c r="AM500" s="1" t="s">
        <v>57</v>
      </c>
    </row>
    <row r="501" spans="1:39" x14ac:dyDescent="0.25">
      <c r="A501" s="1">
        <v>304</v>
      </c>
      <c r="B501" s="1">
        <v>49</v>
      </c>
      <c r="C501" s="1">
        <v>599262</v>
      </c>
      <c r="D501" s="2">
        <v>37159</v>
      </c>
      <c r="E501" s="1" t="s">
        <v>58</v>
      </c>
      <c r="F501" s="1" t="s">
        <v>70</v>
      </c>
      <c r="G501" s="1">
        <v>1000</v>
      </c>
      <c r="H501" s="1">
        <v>1525.86</v>
      </c>
      <c r="I501" s="1">
        <v>0</v>
      </c>
      <c r="J501" s="1">
        <v>463184</v>
      </c>
      <c r="K501" s="1" t="s">
        <v>71</v>
      </c>
      <c r="L501" s="1" t="s">
        <v>72</v>
      </c>
      <c r="M501" s="1" t="s">
        <v>44</v>
      </c>
      <c r="N501" s="1" t="s">
        <v>119</v>
      </c>
      <c r="O501" s="1" t="s">
        <v>75</v>
      </c>
      <c r="P501" s="1">
        <v>0</v>
      </c>
      <c r="Q501" s="1">
        <v>0</v>
      </c>
      <c r="R501" s="2">
        <v>42025</v>
      </c>
      <c r="S501" s="1" t="s">
        <v>47</v>
      </c>
      <c r="T501" s="1" t="s">
        <v>48</v>
      </c>
      <c r="U501" s="1" t="s">
        <v>64</v>
      </c>
      <c r="V501" s="1" t="s">
        <v>121</v>
      </c>
      <c r="W501" s="1" t="s">
        <v>122</v>
      </c>
      <c r="X501" s="1" t="s">
        <v>128</v>
      </c>
      <c r="Y501" s="1" t="s">
        <v>679</v>
      </c>
      <c r="Z501" s="1">
        <v>2</v>
      </c>
      <c r="AA501" s="1">
        <v>1</v>
      </c>
      <c r="AB501" s="1" t="s">
        <v>54</v>
      </c>
      <c r="AC501" s="1">
        <v>1</v>
      </c>
      <c r="AD501" s="1">
        <v>1</v>
      </c>
      <c r="AE501" s="1" t="s">
        <v>54</v>
      </c>
      <c r="AF501" s="1">
        <v>73370</v>
      </c>
      <c r="AG501" s="1">
        <v>13340</v>
      </c>
      <c r="AH501" s="1">
        <v>6670</v>
      </c>
      <c r="AI501" s="1">
        <v>53360</v>
      </c>
      <c r="AJ501" s="1" t="s">
        <v>55</v>
      </c>
      <c r="AK501" s="1">
        <v>95</v>
      </c>
      <c r="AL501" s="1">
        <v>2013</v>
      </c>
      <c r="AM501" s="1" t="s">
        <v>83</v>
      </c>
    </row>
    <row r="502" spans="1:39" x14ac:dyDescent="0.25">
      <c r="A502" s="1">
        <v>1</v>
      </c>
      <c r="B502" s="1">
        <v>29</v>
      </c>
      <c r="C502" s="1">
        <v>357949</v>
      </c>
      <c r="D502" s="2">
        <v>38861</v>
      </c>
      <c r="E502" s="1" t="s">
        <v>40</v>
      </c>
      <c r="F502" s="1" t="s">
        <v>92</v>
      </c>
      <c r="G502" s="1">
        <v>500</v>
      </c>
      <c r="H502" s="1">
        <v>854.58</v>
      </c>
      <c r="I502" s="1">
        <v>0</v>
      </c>
      <c r="J502" s="1">
        <v>612826</v>
      </c>
      <c r="K502" s="1" t="s">
        <v>71</v>
      </c>
      <c r="L502" s="1" t="s">
        <v>162</v>
      </c>
      <c r="M502" s="1" t="s">
        <v>44</v>
      </c>
      <c r="N502" s="1" t="s">
        <v>166</v>
      </c>
      <c r="O502" s="1" t="s">
        <v>61</v>
      </c>
      <c r="P502" s="1">
        <v>52200</v>
      </c>
      <c r="Q502" s="1">
        <v>0</v>
      </c>
      <c r="R502" s="2">
        <v>42005</v>
      </c>
      <c r="S502" s="1" t="s">
        <v>47</v>
      </c>
      <c r="T502" s="1" t="s">
        <v>48</v>
      </c>
      <c r="U502" s="1" t="s">
        <v>64</v>
      </c>
      <c r="V502" s="1" t="s">
        <v>50</v>
      </c>
      <c r="W502" s="1" t="s">
        <v>51</v>
      </c>
      <c r="X502" s="1" t="s">
        <v>157</v>
      </c>
      <c r="Y502" s="1" t="s">
        <v>680</v>
      </c>
      <c r="Z502" s="1">
        <v>15</v>
      </c>
      <c r="AA502" s="1">
        <v>1</v>
      </c>
      <c r="AB502" s="1" t="s">
        <v>63</v>
      </c>
      <c r="AC502" s="1">
        <v>2</v>
      </c>
      <c r="AD502" s="1">
        <v>3</v>
      </c>
      <c r="AE502" s="1" t="s">
        <v>54</v>
      </c>
      <c r="AF502" s="1">
        <v>86790</v>
      </c>
      <c r="AG502" s="1">
        <v>7890</v>
      </c>
      <c r="AH502" s="1">
        <v>23670</v>
      </c>
      <c r="AI502" s="1">
        <v>55230</v>
      </c>
      <c r="AJ502" s="1" t="s">
        <v>210</v>
      </c>
      <c r="AK502" s="1" t="s">
        <v>226</v>
      </c>
      <c r="AL502" s="1">
        <v>2003</v>
      </c>
      <c r="AM502" s="1" t="s">
        <v>83</v>
      </c>
    </row>
    <row r="503" spans="1:39" x14ac:dyDescent="0.25">
      <c r="A503" s="1">
        <v>26</v>
      </c>
      <c r="B503" s="1">
        <v>39</v>
      </c>
      <c r="C503" s="1">
        <v>493161</v>
      </c>
      <c r="D503" s="2">
        <v>33633</v>
      </c>
      <c r="E503" s="1" t="s">
        <v>58</v>
      </c>
      <c r="F503" s="1" t="s">
        <v>41</v>
      </c>
      <c r="G503" s="1">
        <v>1000</v>
      </c>
      <c r="H503" s="1">
        <v>770.76</v>
      </c>
      <c r="I503" s="1">
        <v>0</v>
      </c>
      <c r="J503" s="1">
        <v>433155</v>
      </c>
      <c r="K503" s="1" t="s">
        <v>42</v>
      </c>
      <c r="L503" s="1" t="s">
        <v>125</v>
      </c>
      <c r="M503" s="1" t="s">
        <v>98</v>
      </c>
      <c r="N503" s="1" t="s">
        <v>45</v>
      </c>
      <c r="O503" s="1" t="s">
        <v>46</v>
      </c>
      <c r="P503" s="1">
        <v>0</v>
      </c>
      <c r="Q503" s="1">
        <v>-53700</v>
      </c>
      <c r="R503" s="2">
        <v>42053</v>
      </c>
      <c r="S503" s="1" t="s">
        <v>47</v>
      </c>
      <c r="T503" s="1" t="s">
        <v>48</v>
      </c>
      <c r="U503" s="1" t="s">
        <v>49</v>
      </c>
      <c r="V503" s="1" t="s">
        <v>50</v>
      </c>
      <c r="W503" s="1" t="s">
        <v>114</v>
      </c>
      <c r="X503" s="1" t="s">
        <v>52</v>
      </c>
      <c r="Y503" s="1" t="s">
        <v>681</v>
      </c>
      <c r="Z503" s="1">
        <v>0</v>
      </c>
      <c r="AA503" s="1">
        <v>1</v>
      </c>
      <c r="AB503" s="1" t="s">
        <v>80</v>
      </c>
      <c r="AC503" s="1">
        <v>0</v>
      </c>
      <c r="AD503" s="1">
        <v>2</v>
      </c>
      <c r="AE503" s="1" t="s">
        <v>63</v>
      </c>
      <c r="AF503" s="1">
        <v>49800</v>
      </c>
      <c r="AG503" s="1">
        <v>9960</v>
      </c>
      <c r="AH503" s="1">
        <v>4980</v>
      </c>
      <c r="AI503" s="1">
        <v>34860</v>
      </c>
      <c r="AJ503" s="1" t="s">
        <v>68</v>
      </c>
      <c r="AK503" s="1" t="s">
        <v>272</v>
      </c>
      <c r="AL503" s="1">
        <v>2015</v>
      </c>
      <c r="AM503" s="1" t="s">
        <v>83</v>
      </c>
    </row>
    <row r="504" spans="1:39" x14ac:dyDescent="0.25">
      <c r="A504" s="1">
        <v>202</v>
      </c>
      <c r="B504" s="1">
        <v>38</v>
      </c>
      <c r="C504" s="1">
        <v>320251</v>
      </c>
      <c r="D504" s="2">
        <v>39837</v>
      </c>
      <c r="E504" s="1" t="s">
        <v>84</v>
      </c>
      <c r="F504" s="1" t="s">
        <v>70</v>
      </c>
      <c r="G504" s="1">
        <v>2000</v>
      </c>
      <c r="H504" s="1">
        <v>1132.74</v>
      </c>
      <c r="I504" s="1">
        <v>0</v>
      </c>
      <c r="J504" s="1">
        <v>616120</v>
      </c>
      <c r="K504" s="1" t="s">
        <v>71</v>
      </c>
      <c r="L504" s="1" t="s">
        <v>93</v>
      </c>
      <c r="M504" s="1" t="s">
        <v>85</v>
      </c>
      <c r="N504" s="1" t="s">
        <v>265</v>
      </c>
      <c r="O504" s="1" t="s">
        <v>46</v>
      </c>
      <c r="P504" s="1">
        <v>0</v>
      </c>
      <c r="Q504" s="1">
        <v>-37500</v>
      </c>
      <c r="R504" s="2">
        <v>42039</v>
      </c>
      <c r="S504" s="1" t="s">
        <v>47</v>
      </c>
      <c r="T504" s="1" t="s">
        <v>48</v>
      </c>
      <c r="U504" s="1" t="s">
        <v>49</v>
      </c>
      <c r="V504" s="1" t="s">
        <v>121</v>
      </c>
      <c r="W504" s="1" t="s">
        <v>114</v>
      </c>
      <c r="X504" s="1" t="s">
        <v>123</v>
      </c>
      <c r="Y504" s="1" t="s">
        <v>682</v>
      </c>
      <c r="Z504" s="1">
        <v>12</v>
      </c>
      <c r="AA504" s="1">
        <v>1</v>
      </c>
      <c r="AB504" s="1" t="s">
        <v>54</v>
      </c>
      <c r="AC504" s="1">
        <v>1</v>
      </c>
      <c r="AD504" s="1">
        <v>1</v>
      </c>
      <c r="AE504" s="1" t="s">
        <v>80</v>
      </c>
      <c r="AF504" s="1">
        <v>77440</v>
      </c>
      <c r="AG504" s="1">
        <v>7040</v>
      </c>
      <c r="AH504" s="1">
        <v>14080</v>
      </c>
      <c r="AI504" s="1">
        <v>56320</v>
      </c>
      <c r="AJ504" s="1" t="s">
        <v>105</v>
      </c>
      <c r="AK504" s="1" t="s">
        <v>288</v>
      </c>
      <c r="AL504" s="1">
        <v>2005</v>
      </c>
      <c r="AM504" s="1" t="s">
        <v>83</v>
      </c>
    </row>
    <row r="505" spans="1:39" x14ac:dyDescent="0.25">
      <c r="A505" s="1">
        <v>289</v>
      </c>
      <c r="B505" s="1">
        <v>48</v>
      </c>
      <c r="C505" s="1">
        <v>231127</v>
      </c>
      <c r="D505" s="2">
        <v>34940</v>
      </c>
      <c r="E505" s="1" t="s">
        <v>84</v>
      </c>
      <c r="F505" s="1" t="s">
        <v>92</v>
      </c>
      <c r="G505" s="1">
        <v>500</v>
      </c>
      <c r="H505" s="1">
        <v>1173.3699999999999</v>
      </c>
      <c r="I505" s="1">
        <v>8000000</v>
      </c>
      <c r="J505" s="1">
        <v>461744</v>
      </c>
      <c r="K505" s="1" t="s">
        <v>71</v>
      </c>
      <c r="L505" s="1" t="s">
        <v>72</v>
      </c>
      <c r="M505" s="1" t="s">
        <v>160</v>
      </c>
      <c r="N505" s="1" t="s">
        <v>74</v>
      </c>
      <c r="O505" s="1" t="s">
        <v>75</v>
      </c>
      <c r="P505" s="1">
        <v>0</v>
      </c>
      <c r="Q505" s="1">
        <v>-42700</v>
      </c>
      <c r="R505" s="2">
        <v>42013</v>
      </c>
      <c r="S505" s="1" t="s">
        <v>47</v>
      </c>
      <c r="T505" s="1" t="s">
        <v>87</v>
      </c>
      <c r="U505" s="1" t="s">
        <v>108</v>
      </c>
      <c r="V505" s="1" t="s">
        <v>121</v>
      </c>
      <c r="W505" s="1" t="s">
        <v>51</v>
      </c>
      <c r="X505" s="1" t="s">
        <v>103</v>
      </c>
      <c r="Y505" s="1" t="s">
        <v>683</v>
      </c>
      <c r="Z505" s="1">
        <v>1</v>
      </c>
      <c r="AA505" s="1">
        <v>1</v>
      </c>
      <c r="AB505" s="1" t="s">
        <v>63</v>
      </c>
      <c r="AC505" s="1">
        <v>1</v>
      </c>
      <c r="AD505" s="1">
        <v>0</v>
      </c>
      <c r="AE505" s="1" t="s">
        <v>63</v>
      </c>
      <c r="AF505" s="1">
        <v>42900</v>
      </c>
      <c r="AG505" s="1">
        <v>8580</v>
      </c>
      <c r="AH505" s="1">
        <v>0</v>
      </c>
      <c r="AI505" s="1">
        <v>34320</v>
      </c>
      <c r="AJ505" s="1" t="s">
        <v>96</v>
      </c>
      <c r="AK505" s="1" t="s">
        <v>159</v>
      </c>
      <c r="AL505" s="1">
        <v>1999</v>
      </c>
      <c r="AM505" s="1" t="s">
        <v>83</v>
      </c>
    </row>
    <row r="506" spans="1:39" x14ac:dyDescent="0.25">
      <c r="A506" s="1">
        <v>61</v>
      </c>
      <c r="B506" s="1">
        <v>26</v>
      </c>
      <c r="C506" s="1">
        <v>766193</v>
      </c>
      <c r="D506" s="2">
        <v>40755</v>
      </c>
      <c r="E506" s="1" t="s">
        <v>40</v>
      </c>
      <c r="F506" s="1" t="s">
        <v>70</v>
      </c>
      <c r="G506" s="1">
        <v>2000</v>
      </c>
      <c r="H506" s="1">
        <v>1188.28</v>
      </c>
      <c r="I506" s="1">
        <v>6000000</v>
      </c>
      <c r="J506" s="1">
        <v>475916</v>
      </c>
      <c r="K506" s="1" t="s">
        <v>71</v>
      </c>
      <c r="L506" s="1" t="s">
        <v>162</v>
      </c>
      <c r="M506" s="1" t="s">
        <v>190</v>
      </c>
      <c r="N506" s="1" t="s">
        <v>133</v>
      </c>
      <c r="O506" s="1" t="s">
        <v>120</v>
      </c>
      <c r="P506" s="1">
        <v>0</v>
      </c>
      <c r="Q506" s="1">
        <v>-53800</v>
      </c>
      <c r="R506" s="2">
        <v>42049</v>
      </c>
      <c r="S506" s="1" t="s">
        <v>76</v>
      </c>
      <c r="T506" s="1" t="s">
        <v>77</v>
      </c>
      <c r="U506" s="1" t="s">
        <v>49</v>
      </c>
      <c r="V506" s="1" t="s">
        <v>100</v>
      </c>
      <c r="W506" s="1" t="s">
        <v>65</v>
      </c>
      <c r="X506" s="1" t="s">
        <v>123</v>
      </c>
      <c r="Y506" s="1" t="s">
        <v>684</v>
      </c>
      <c r="Z506" s="1">
        <v>16</v>
      </c>
      <c r="AA506" s="1">
        <v>2</v>
      </c>
      <c r="AB506" s="1" t="s">
        <v>54</v>
      </c>
      <c r="AC506" s="1">
        <v>1</v>
      </c>
      <c r="AD506" s="1">
        <v>0</v>
      </c>
      <c r="AE506" s="1" t="s">
        <v>80</v>
      </c>
      <c r="AF506" s="1">
        <v>53820</v>
      </c>
      <c r="AG506" s="1">
        <v>11960</v>
      </c>
      <c r="AH506" s="1">
        <v>5980</v>
      </c>
      <c r="AI506" s="1">
        <v>35880</v>
      </c>
      <c r="AJ506" s="1" t="s">
        <v>130</v>
      </c>
      <c r="AK506" s="1" t="s">
        <v>131</v>
      </c>
      <c r="AL506" s="1">
        <v>2015</v>
      </c>
      <c r="AM506" s="1" t="s">
        <v>57</v>
      </c>
    </row>
    <row r="507" spans="1:39" x14ac:dyDescent="0.25">
      <c r="A507" s="1">
        <v>334</v>
      </c>
      <c r="B507" s="1">
        <v>46</v>
      </c>
      <c r="C507" s="1">
        <v>555374</v>
      </c>
      <c r="D507" s="2">
        <v>41279</v>
      </c>
      <c r="E507" s="1" t="s">
        <v>84</v>
      </c>
      <c r="F507" s="1" t="s">
        <v>70</v>
      </c>
      <c r="G507" s="1">
        <v>1000</v>
      </c>
      <c r="H507" s="1">
        <v>876.88</v>
      </c>
      <c r="I507" s="1">
        <v>6000000</v>
      </c>
      <c r="J507" s="1">
        <v>454434</v>
      </c>
      <c r="K507" s="1" t="s">
        <v>42</v>
      </c>
      <c r="L507" s="1" t="s">
        <v>43</v>
      </c>
      <c r="M507" s="1" t="s">
        <v>73</v>
      </c>
      <c r="N507" s="1" t="s">
        <v>60</v>
      </c>
      <c r="O507" s="1" t="s">
        <v>61</v>
      </c>
      <c r="P507" s="1">
        <v>0</v>
      </c>
      <c r="Q507" s="1">
        <v>0</v>
      </c>
      <c r="R507" s="2">
        <v>42007</v>
      </c>
      <c r="S507" s="1" t="s">
        <v>47</v>
      </c>
      <c r="T507" s="1" t="s">
        <v>77</v>
      </c>
      <c r="U507" s="1" t="s">
        <v>64</v>
      </c>
      <c r="V507" s="1" t="s">
        <v>50</v>
      </c>
      <c r="W507" s="1" t="s">
        <v>114</v>
      </c>
      <c r="X507" s="1" t="s">
        <v>123</v>
      </c>
      <c r="Y507" s="1" t="s">
        <v>685</v>
      </c>
      <c r="Z507" s="1">
        <v>2</v>
      </c>
      <c r="AA507" s="1">
        <v>1</v>
      </c>
      <c r="AB507" s="1" t="s">
        <v>80</v>
      </c>
      <c r="AC507" s="1">
        <v>2</v>
      </c>
      <c r="AD507" s="1">
        <v>1</v>
      </c>
      <c r="AE507" s="1" t="s">
        <v>80</v>
      </c>
      <c r="AF507" s="1">
        <v>57330</v>
      </c>
      <c r="AG507" s="1">
        <v>12740</v>
      </c>
      <c r="AH507" s="1">
        <v>6370</v>
      </c>
      <c r="AI507" s="1">
        <v>38220</v>
      </c>
      <c r="AJ507" s="1" t="s">
        <v>198</v>
      </c>
      <c r="AK507" s="1" t="s">
        <v>376</v>
      </c>
      <c r="AL507" s="1">
        <v>1998</v>
      </c>
      <c r="AM507" s="1" t="s">
        <v>83</v>
      </c>
    </row>
    <row r="508" spans="1:39" x14ac:dyDescent="0.25">
      <c r="A508" s="1">
        <v>12</v>
      </c>
      <c r="B508" s="1">
        <v>24</v>
      </c>
      <c r="C508" s="1">
        <v>491484</v>
      </c>
      <c r="D508" s="2">
        <v>34656</v>
      </c>
      <c r="E508" s="1" t="s">
        <v>84</v>
      </c>
      <c r="F508" s="1" t="s">
        <v>92</v>
      </c>
      <c r="G508" s="1">
        <v>1000</v>
      </c>
      <c r="H508" s="1">
        <v>1143.95</v>
      </c>
      <c r="I508" s="1">
        <v>0</v>
      </c>
      <c r="J508" s="1">
        <v>464353</v>
      </c>
      <c r="K508" s="1" t="s">
        <v>71</v>
      </c>
      <c r="L508" s="1" t="s">
        <v>72</v>
      </c>
      <c r="M508" s="1" t="s">
        <v>98</v>
      </c>
      <c r="N508" s="1" t="s">
        <v>166</v>
      </c>
      <c r="O508" s="1" t="s">
        <v>61</v>
      </c>
      <c r="P508" s="1">
        <v>51400</v>
      </c>
      <c r="Q508" s="1">
        <v>0</v>
      </c>
      <c r="R508" s="2">
        <v>42039</v>
      </c>
      <c r="S508" s="1" t="s">
        <v>76</v>
      </c>
      <c r="T508" s="1" t="s">
        <v>77</v>
      </c>
      <c r="U508" s="1" t="s">
        <v>64</v>
      </c>
      <c r="V508" s="1" t="s">
        <v>50</v>
      </c>
      <c r="W508" s="1" t="s">
        <v>78</v>
      </c>
      <c r="X508" s="1" t="s">
        <v>66</v>
      </c>
      <c r="Y508" s="1" t="s">
        <v>686</v>
      </c>
      <c r="Z508" s="1">
        <v>13</v>
      </c>
      <c r="AA508" s="1">
        <v>3</v>
      </c>
      <c r="AB508" s="1" t="s">
        <v>80</v>
      </c>
      <c r="AC508" s="1">
        <v>2</v>
      </c>
      <c r="AD508" s="1">
        <v>1</v>
      </c>
      <c r="AE508" s="1" t="s">
        <v>63</v>
      </c>
      <c r="AF508" s="1">
        <v>53370</v>
      </c>
      <c r="AG508" s="1">
        <v>5930</v>
      </c>
      <c r="AH508" s="1">
        <v>5930</v>
      </c>
      <c r="AI508" s="1">
        <v>41510</v>
      </c>
      <c r="AJ508" s="1" t="s">
        <v>105</v>
      </c>
      <c r="AK508" s="1" t="s">
        <v>288</v>
      </c>
      <c r="AL508" s="1">
        <v>2011</v>
      </c>
      <c r="AM508" s="1" t="s">
        <v>83</v>
      </c>
    </row>
    <row r="509" spans="1:39" x14ac:dyDescent="0.25">
      <c r="A509" s="1">
        <v>86</v>
      </c>
      <c r="B509" s="1">
        <v>29</v>
      </c>
      <c r="C509" s="1">
        <v>925128</v>
      </c>
      <c r="D509" s="2">
        <v>41881</v>
      </c>
      <c r="E509" s="1" t="s">
        <v>84</v>
      </c>
      <c r="F509" s="1" t="s">
        <v>70</v>
      </c>
      <c r="G509" s="1">
        <v>2000</v>
      </c>
      <c r="H509" s="1">
        <v>1409.06</v>
      </c>
      <c r="I509" s="1">
        <v>0</v>
      </c>
      <c r="J509" s="1">
        <v>610302</v>
      </c>
      <c r="K509" s="1" t="s">
        <v>42</v>
      </c>
      <c r="L509" s="1" t="s">
        <v>132</v>
      </c>
      <c r="M509" s="1" t="s">
        <v>102</v>
      </c>
      <c r="N509" s="1" t="s">
        <v>156</v>
      </c>
      <c r="O509" s="1" t="s">
        <v>46</v>
      </c>
      <c r="P509" s="1">
        <v>74200</v>
      </c>
      <c r="Q509" s="1">
        <v>-68100</v>
      </c>
      <c r="R509" s="2">
        <v>42034</v>
      </c>
      <c r="S509" s="1" t="s">
        <v>47</v>
      </c>
      <c r="T509" s="1" t="s">
        <v>87</v>
      </c>
      <c r="U509" s="1" t="s">
        <v>64</v>
      </c>
      <c r="V509" s="1" t="s">
        <v>50</v>
      </c>
      <c r="W509" s="1" t="s">
        <v>78</v>
      </c>
      <c r="X509" s="1" t="s">
        <v>157</v>
      </c>
      <c r="Y509" s="1" t="s">
        <v>687</v>
      </c>
      <c r="Z509" s="1">
        <v>0</v>
      </c>
      <c r="AA509" s="1">
        <v>1</v>
      </c>
      <c r="AB509" s="1" t="s">
        <v>80</v>
      </c>
      <c r="AC509" s="1">
        <v>2</v>
      </c>
      <c r="AD509" s="1">
        <v>2</v>
      </c>
      <c r="AE509" s="1" t="s">
        <v>54</v>
      </c>
      <c r="AF509" s="1">
        <v>62920</v>
      </c>
      <c r="AG509" s="1">
        <v>9680</v>
      </c>
      <c r="AH509" s="1">
        <v>14520</v>
      </c>
      <c r="AI509" s="1">
        <v>38720</v>
      </c>
      <c r="AJ509" s="1" t="s">
        <v>96</v>
      </c>
      <c r="AK509" s="1" t="s">
        <v>149</v>
      </c>
      <c r="AL509" s="1">
        <v>2005</v>
      </c>
      <c r="AM509" s="1" t="s">
        <v>83</v>
      </c>
    </row>
    <row r="510" spans="1:39" x14ac:dyDescent="0.25">
      <c r="A510" s="1">
        <v>83</v>
      </c>
      <c r="B510" s="1">
        <v>24</v>
      </c>
      <c r="C510" s="1">
        <v>265093</v>
      </c>
      <c r="D510" s="2">
        <v>38718</v>
      </c>
      <c r="E510" s="1" t="s">
        <v>58</v>
      </c>
      <c r="F510" s="1" t="s">
        <v>92</v>
      </c>
      <c r="G510" s="1">
        <v>1000</v>
      </c>
      <c r="H510" s="1">
        <v>1070.6300000000001</v>
      </c>
      <c r="I510" s="1">
        <v>0</v>
      </c>
      <c r="J510" s="1">
        <v>462106</v>
      </c>
      <c r="K510" s="1" t="s">
        <v>71</v>
      </c>
      <c r="L510" s="1" t="s">
        <v>132</v>
      </c>
      <c r="M510" s="1" t="s">
        <v>59</v>
      </c>
      <c r="N510" s="1" t="s">
        <v>74</v>
      </c>
      <c r="O510" s="1" t="s">
        <v>86</v>
      </c>
      <c r="P510" s="1">
        <v>0</v>
      </c>
      <c r="Q510" s="1">
        <v>0</v>
      </c>
      <c r="R510" s="2">
        <v>42055</v>
      </c>
      <c r="S510" s="1" t="s">
        <v>76</v>
      </c>
      <c r="T510" s="1" t="s">
        <v>87</v>
      </c>
      <c r="U510" s="1" t="s">
        <v>108</v>
      </c>
      <c r="V510" s="1" t="s">
        <v>100</v>
      </c>
      <c r="W510" s="1" t="s">
        <v>78</v>
      </c>
      <c r="X510" s="1" t="s">
        <v>88</v>
      </c>
      <c r="Y510" s="1" t="s">
        <v>688</v>
      </c>
      <c r="Z510" s="1">
        <v>0</v>
      </c>
      <c r="AA510" s="1">
        <v>3</v>
      </c>
      <c r="AB510" s="1" t="s">
        <v>63</v>
      </c>
      <c r="AC510" s="1">
        <v>0</v>
      </c>
      <c r="AD510" s="1">
        <v>1</v>
      </c>
      <c r="AE510" s="1" t="s">
        <v>80</v>
      </c>
      <c r="AF510" s="1">
        <v>61600</v>
      </c>
      <c r="AG510" s="1">
        <v>6160</v>
      </c>
      <c r="AH510" s="1">
        <v>12320</v>
      </c>
      <c r="AI510" s="1">
        <v>43120</v>
      </c>
      <c r="AJ510" s="1" t="s">
        <v>210</v>
      </c>
      <c r="AK510" s="1" t="s">
        <v>226</v>
      </c>
      <c r="AL510" s="1">
        <v>2003</v>
      </c>
      <c r="AM510" s="1" t="s">
        <v>83</v>
      </c>
    </row>
    <row r="511" spans="1:39" x14ac:dyDescent="0.25">
      <c r="A511" s="1">
        <v>126</v>
      </c>
      <c r="B511" s="1">
        <v>30</v>
      </c>
      <c r="C511" s="1">
        <v>267808</v>
      </c>
      <c r="D511" s="2">
        <v>36048</v>
      </c>
      <c r="E511" s="1" t="s">
        <v>84</v>
      </c>
      <c r="F511" s="1" t="s">
        <v>92</v>
      </c>
      <c r="G511" s="1">
        <v>2000</v>
      </c>
      <c r="H511" s="1">
        <v>916.13</v>
      </c>
      <c r="I511" s="1">
        <v>0</v>
      </c>
      <c r="J511" s="1">
        <v>431389</v>
      </c>
      <c r="K511" s="1" t="s">
        <v>42</v>
      </c>
      <c r="L511" s="1" t="s">
        <v>142</v>
      </c>
      <c r="M511" s="1" t="s">
        <v>73</v>
      </c>
      <c r="N511" s="1" t="s">
        <v>113</v>
      </c>
      <c r="O511" s="1" t="s">
        <v>86</v>
      </c>
      <c r="P511" s="1">
        <v>55300</v>
      </c>
      <c r="Q511" s="1">
        <v>-58400</v>
      </c>
      <c r="R511" s="2">
        <v>42011</v>
      </c>
      <c r="S511" s="1" t="s">
        <v>76</v>
      </c>
      <c r="T511" s="1" t="s">
        <v>77</v>
      </c>
      <c r="U511" s="1" t="s">
        <v>108</v>
      </c>
      <c r="V511" s="1" t="s">
        <v>50</v>
      </c>
      <c r="W511" s="1" t="s">
        <v>78</v>
      </c>
      <c r="X511" s="1" t="s">
        <v>128</v>
      </c>
      <c r="Y511" s="1" t="s">
        <v>689</v>
      </c>
      <c r="Z511" s="1">
        <v>16</v>
      </c>
      <c r="AA511" s="1">
        <v>3</v>
      </c>
      <c r="AB511" s="1" t="s">
        <v>54</v>
      </c>
      <c r="AC511" s="1">
        <v>2</v>
      </c>
      <c r="AD511" s="1">
        <v>0</v>
      </c>
      <c r="AE511" s="1" t="s">
        <v>80</v>
      </c>
      <c r="AF511" s="1">
        <v>74160</v>
      </c>
      <c r="AG511" s="1">
        <v>6180</v>
      </c>
      <c r="AH511" s="1">
        <v>12360</v>
      </c>
      <c r="AI511" s="1">
        <v>55620</v>
      </c>
      <c r="AJ511" s="1" t="s">
        <v>68</v>
      </c>
      <c r="AK511" s="1" t="s">
        <v>69</v>
      </c>
      <c r="AL511" s="1">
        <v>2002</v>
      </c>
      <c r="AM511" s="1" t="s">
        <v>83</v>
      </c>
    </row>
    <row r="512" spans="1:39" x14ac:dyDescent="0.25">
      <c r="A512" s="1">
        <v>209</v>
      </c>
      <c r="B512" s="1">
        <v>38</v>
      </c>
      <c r="C512" s="1">
        <v>116735</v>
      </c>
      <c r="D512" s="2">
        <v>40206</v>
      </c>
      <c r="E512" s="1" t="s">
        <v>40</v>
      </c>
      <c r="F512" s="1" t="s">
        <v>41</v>
      </c>
      <c r="G512" s="1">
        <v>500</v>
      </c>
      <c r="H512" s="1">
        <v>1191.5</v>
      </c>
      <c r="I512" s="1">
        <v>0</v>
      </c>
      <c r="J512" s="1">
        <v>442866</v>
      </c>
      <c r="K512" s="1" t="s">
        <v>42</v>
      </c>
      <c r="L512" s="1" t="s">
        <v>132</v>
      </c>
      <c r="M512" s="1" t="s">
        <v>118</v>
      </c>
      <c r="N512" s="1" t="s">
        <v>60</v>
      </c>
      <c r="O512" s="1" t="s">
        <v>46</v>
      </c>
      <c r="P512" s="1">
        <v>38600</v>
      </c>
      <c r="Q512" s="1">
        <v>-52900</v>
      </c>
      <c r="R512" s="2">
        <v>42035</v>
      </c>
      <c r="S512" s="1" t="s">
        <v>47</v>
      </c>
      <c r="T512" s="1" t="s">
        <v>77</v>
      </c>
      <c r="U512" s="1" t="s">
        <v>108</v>
      </c>
      <c r="V512" s="1" t="s">
        <v>50</v>
      </c>
      <c r="W512" s="1" t="s">
        <v>114</v>
      </c>
      <c r="X512" s="1" t="s">
        <v>88</v>
      </c>
      <c r="Y512" s="1" t="s">
        <v>690</v>
      </c>
      <c r="Z512" s="1">
        <v>8</v>
      </c>
      <c r="AA512" s="1">
        <v>1</v>
      </c>
      <c r="AB512" s="1" t="s">
        <v>80</v>
      </c>
      <c r="AC512" s="1">
        <v>2</v>
      </c>
      <c r="AD512" s="1">
        <v>0</v>
      </c>
      <c r="AE512" s="1" t="s">
        <v>63</v>
      </c>
      <c r="AF512" s="1">
        <v>80100</v>
      </c>
      <c r="AG512" s="1">
        <v>8900</v>
      </c>
      <c r="AH512" s="1">
        <v>8900</v>
      </c>
      <c r="AI512" s="1">
        <v>62300</v>
      </c>
      <c r="AJ512" s="1" t="s">
        <v>110</v>
      </c>
      <c r="AK512" s="1" t="s">
        <v>135</v>
      </c>
      <c r="AL512" s="1">
        <v>2015</v>
      </c>
      <c r="AM512" s="1" t="s">
        <v>83</v>
      </c>
    </row>
    <row r="513" spans="1:39" x14ac:dyDescent="0.25">
      <c r="A513" s="1">
        <v>283</v>
      </c>
      <c r="B513" s="1">
        <v>48</v>
      </c>
      <c r="C513" s="1">
        <v>963680</v>
      </c>
      <c r="D513" s="2">
        <v>37625</v>
      </c>
      <c r="E513" s="1" t="s">
        <v>40</v>
      </c>
      <c r="F513" s="1" t="s">
        <v>92</v>
      </c>
      <c r="G513" s="1">
        <v>1000</v>
      </c>
      <c r="H513" s="1">
        <v>1474.66</v>
      </c>
      <c r="I513" s="1">
        <v>0</v>
      </c>
      <c r="J513" s="1">
        <v>446755</v>
      </c>
      <c r="K513" s="1" t="s">
        <v>71</v>
      </c>
      <c r="L513" s="1" t="s">
        <v>162</v>
      </c>
      <c r="M513" s="1" t="s">
        <v>73</v>
      </c>
      <c r="N513" s="1" t="s">
        <v>166</v>
      </c>
      <c r="O513" s="1" t="s">
        <v>46</v>
      </c>
      <c r="P513" s="1">
        <v>0</v>
      </c>
      <c r="Q513" s="1">
        <v>-46200</v>
      </c>
      <c r="R513" s="2">
        <v>42052</v>
      </c>
      <c r="S513" s="1" t="s">
        <v>139</v>
      </c>
      <c r="T513" s="1" t="s">
        <v>63</v>
      </c>
      <c r="U513" s="1" t="s">
        <v>213</v>
      </c>
      <c r="V513" s="1" t="s">
        <v>50</v>
      </c>
      <c r="W513" s="1" t="s">
        <v>78</v>
      </c>
      <c r="X513" s="1" t="s">
        <v>123</v>
      </c>
      <c r="Y513" s="1" t="s">
        <v>691</v>
      </c>
      <c r="Z513" s="1">
        <v>9</v>
      </c>
      <c r="AA513" s="1">
        <v>1</v>
      </c>
      <c r="AB513" s="1" t="s">
        <v>63</v>
      </c>
      <c r="AC513" s="1">
        <v>2</v>
      </c>
      <c r="AD513" s="1">
        <v>3</v>
      </c>
      <c r="AE513" s="1" t="s">
        <v>80</v>
      </c>
      <c r="AF513" s="1">
        <v>6560</v>
      </c>
      <c r="AG513" s="1">
        <v>820</v>
      </c>
      <c r="AH513" s="1">
        <v>820</v>
      </c>
      <c r="AI513" s="1">
        <v>4920</v>
      </c>
      <c r="AJ513" s="1" t="s">
        <v>215</v>
      </c>
      <c r="AK513" s="1" t="s">
        <v>259</v>
      </c>
      <c r="AL513" s="1">
        <v>2003</v>
      </c>
      <c r="AM513" s="1" t="s">
        <v>83</v>
      </c>
    </row>
    <row r="514" spans="1:39" x14ac:dyDescent="0.25">
      <c r="A514" s="1">
        <v>194</v>
      </c>
      <c r="B514" s="1">
        <v>34</v>
      </c>
      <c r="C514" s="1">
        <v>445694</v>
      </c>
      <c r="D514" s="2">
        <v>38131</v>
      </c>
      <c r="E514" s="1" t="s">
        <v>84</v>
      </c>
      <c r="F514" s="1" t="s">
        <v>41</v>
      </c>
      <c r="G514" s="1">
        <v>1000</v>
      </c>
      <c r="H514" s="1">
        <v>1193.45</v>
      </c>
      <c r="I514" s="1">
        <v>0</v>
      </c>
      <c r="J514" s="1">
        <v>464743</v>
      </c>
      <c r="K514" s="1" t="s">
        <v>42</v>
      </c>
      <c r="L514" s="1" t="s">
        <v>162</v>
      </c>
      <c r="M514" s="1" t="s">
        <v>112</v>
      </c>
      <c r="N514" s="1" t="s">
        <v>150</v>
      </c>
      <c r="O514" s="1" t="s">
        <v>143</v>
      </c>
      <c r="P514" s="1">
        <v>0</v>
      </c>
      <c r="Q514" s="1">
        <v>0</v>
      </c>
      <c r="R514" s="2">
        <v>42028</v>
      </c>
      <c r="S514" s="1" t="s">
        <v>47</v>
      </c>
      <c r="T514" s="1" t="s">
        <v>77</v>
      </c>
      <c r="U514" s="1" t="s">
        <v>108</v>
      </c>
      <c r="V514" s="1" t="s">
        <v>137</v>
      </c>
      <c r="W514" s="1" t="s">
        <v>114</v>
      </c>
      <c r="X514" s="1" t="s">
        <v>128</v>
      </c>
      <c r="Y514" s="1" t="s">
        <v>692</v>
      </c>
      <c r="Z514" s="1">
        <v>11</v>
      </c>
      <c r="AA514" s="1">
        <v>1</v>
      </c>
      <c r="AB514" s="1" t="s">
        <v>63</v>
      </c>
      <c r="AC514" s="1">
        <v>2</v>
      </c>
      <c r="AD514" s="1">
        <v>1</v>
      </c>
      <c r="AE514" s="1" t="s">
        <v>54</v>
      </c>
      <c r="AF514" s="1">
        <v>58800</v>
      </c>
      <c r="AG514" s="1">
        <v>11760</v>
      </c>
      <c r="AH514" s="1">
        <v>5880</v>
      </c>
      <c r="AI514" s="1">
        <v>41160</v>
      </c>
      <c r="AJ514" s="1" t="s">
        <v>105</v>
      </c>
      <c r="AK514" s="1" t="s">
        <v>106</v>
      </c>
      <c r="AL514" s="1">
        <v>1997</v>
      </c>
      <c r="AM514" s="1" t="s">
        <v>83</v>
      </c>
    </row>
    <row r="515" spans="1:39" x14ac:dyDescent="0.25">
      <c r="A515" s="1">
        <v>184</v>
      </c>
      <c r="B515" s="1">
        <v>38</v>
      </c>
      <c r="C515" s="1">
        <v>215534</v>
      </c>
      <c r="D515" s="2">
        <v>34589</v>
      </c>
      <c r="E515" s="1" t="s">
        <v>84</v>
      </c>
      <c r="F515" s="1" t="s">
        <v>41</v>
      </c>
      <c r="G515" s="1">
        <v>1000</v>
      </c>
      <c r="H515" s="1">
        <v>1437.53</v>
      </c>
      <c r="I515" s="1">
        <v>0</v>
      </c>
      <c r="J515" s="1">
        <v>437889</v>
      </c>
      <c r="K515" s="1" t="s">
        <v>71</v>
      </c>
      <c r="L515" s="1" t="s">
        <v>142</v>
      </c>
      <c r="M515" s="1" t="s">
        <v>146</v>
      </c>
      <c r="N515" s="1" t="s">
        <v>169</v>
      </c>
      <c r="O515" s="1" t="s">
        <v>143</v>
      </c>
      <c r="P515" s="1">
        <v>0</v>
      </c>
      <c r="Q515" s="1">
        <v>0</v>
      </c>
      <c r="R515" s="2">
        <v>42037</v>
      </c>
      <c r="S515" s="1" t="s">
        <v>76</v>
      </c>
      <c r="T515" s="1" t="s">
        <v>48</v>
      </c>
      <c r="U515" s="1" t="s">
        <v>64</v>
      </c>
      <c r="V515" s="1" t="s">
        <v>137</v>
      </c>
      <c r="W515" s="1" t="s">
        <v>176</v>
      </c>
      <c r="X515" s="1" t="s">
        <v>157</v>
      </c>
      <c r="Y515" s="1" t="s">
        <v>693</v>
      </c>
      <c r="Z515" s="1">
        <v>6</v>
      </c>
      <c r="AA515" s="1">
        <v>3</v>
      </c>
      <c r="AB515" s="1" t="s">
        <v>63</v>
      </c>
      <c r="AC515" s="1">
        <v>0</v>
      </c>
      <c r="AD515" s="1">
        <v>2</v>
      </c>
      <c r="AE515" s="1" t="s">
        <v>80</v>
      </c>
      <c r="AF515" s="1">
        <v>53730</v>
      </c>
      <c r="AG515" s="1">
        <v>11940</v>
      </c>
      <c r="AH515" s="1">
        <v>5970</v>
      </c>
      <c r="AI515" s="1">
        <v>35820</v>
      </c>
      <c r="AJ515" s="1" t="s">
        <v>81</v>
      </c>
      <c r="AK515" s="1" t="s">
        <v>82</v>
      </c>
      <c r="AL515" s="1">
        <v>2013</v>
      </c>
      <c r="AM515" s="1" t="s">
        <v>57</v>
      </c>
    </row>
    <row r="516" spans="1:39" x14ac:dyDescent="0.25">
      <c r="A516" s="1">
        <v>479</v>
      </c>
      <c r="B516" s="1">
        <v>60</v>
      </c>
      <c r="C516" s="1">
        <v>232854</v>
      </c>
      <c r="D516" s="2">
        <v>35618</v>
      </c>
      <c r="E516" s="1" t="s">
        <v>84</v>
      </c>
      <c r="F516" s="1" t="s">
        <v>70</v>
      </c>
      <c r="G516" s="1">
        <v>2000</v>
      </c>
      <c r="H516" s="1">
        <v>1304.83</v>
      </c>
      <c r="I516" s="1">
        <v>0</v>
      </c>
      <c r="J516" s="1">
        <v>473638</v>
      </c>
      <c r="K516" s="1" t="s">
        <v>71</v>
      </c>
      <c r="L516" s="1" t="s">
        <v>142</v>
      </c>
      <c r="M516" s="1" t="s">
        <v>112</v>
      </c>
      <c r="N516" s="1" t="s">
        <v>243</v>
      </c>
      <c r="O516" s="1" t="s">
        <v>46</v>
      </c>
      <c r="P516" s="1">
        <v>0</v>
      </c>
      <c r="Q516" s="1">
        <v>0</v>
      </c>
      <c r="R516" s="2">
        <v>42013</v>
      </c>
      <c r="S516" s="1" t="s">
        <v>47</v>
      </c>
      <c r="T516" s="1" t="s">
        <v>77</v>
      </c>
      <c r="U516" s="1" t="s">
        <v>108</v>
      </c>
      <c r="V516" s="1" t="s">
        <v>137</v>
      </c>
      <c r="W516" s="1" t="s">
        <v>78</v>
      </c>
      <c r="X516" s="1" t="s">
        <v>88</v>
      </c>
      <c r="Y516" s="1" t="s">
        <v>694</v>
      </c>
      <c r="Z516" s="1">
        <v>18</v>
      </c>
      <c r="AA516" s="1">
        <v>1</v>
      </c>
      <c r="AB516" s="1" t="s">
        <v>80</v>
      </c>
      <c r="AC516" s="1">
        <v>0</v>
      </c>
      <c r="AD516" s="1">
        <v>0</v>
      </c>
      <c r="AE516" s="1" t="s">
        <v>80</v>
      </c>
      <c r="AF516" s="1">
        <v>60600</v>
      </c>
      <c r="AG516" s="1">
        <v>5050</v>
      </c>
      <c r="AH516" s="1">
        <v>10100</v>
      </c>
      <c r="AI516" s="1">
        <v>45450</v>
      </c>
      <c r="AJ516" s="1" t="s">
        <v>210</v>
      </c>
      <c r="AK516" s="1" t="s">
        <v>211</v>
      </c>
      <c r="AL516" s="1">
        <v>2001</v>
      </c>
      <c r="AM516" s="1" t="s">
        <v>83</v>
      </c>
    </row>
    <row r="517" spans="1:39" x14ac:dyDescent="0.25">
      <c r="A517" s="1">
        <v>284</v>
      </c>
      <c r="B517" s="1">
        <v>48</v>
      </c>
      <c r="C517" s="1">
        <v>168260</v>
      </c>
      <c r="D517" s="2">
        <v>33298</v>
      </c>
      <c r="E517" s="1" t="s">
        <v>40</v>
      </c>
      <c r="F517" s="1" t="s">
        <v>41</v>
      </c>
      <c r="G517" s="1">
        <v>1000</v>
      </c>
      <c r="H517" s="1">
        <v>1168.8</v>
      </c>
      <c r="I517" s="1">
        <v>0</v>
      </c>
      <c r="J517" s="1">
        <v>444232</v>
      </c>
      <c r="K517" s="1" t="s">
        <v>71</v>
      </c>
      <c r="L517" s="1" t="s">
        <v>162</v>
      </c>
      <c r="M517" s="1" t="s">
        <v>98</v>
      </c>
      <c r="N517" s="1" t="s">
        <v>147</v>
      </c>
      <c r="O517" s="1" t="s">
        <v>61</v>
      </c>
      <c r="P517" s="1">
        <v>0</v>
      </c>
      <c r="Q517" s="1">
        <v>-42400</v>
      </c>
      <c r="R517" s="2">
        <v>42063</v>
      </c>
      <c r="S517" s="1" t="s">
        <v>47</v>
      </c>
      <c r="T517" s="1" t="s">
        <v>48</v>
      </c>
      <c r="U517" s="1" t="s">
        <v>108</v>
      </c>
      <c r="V517" s="1" t="s">
        <v>121</v>
      </c>
      <c r="W517" s="1" t="s">
        <v>78</v>
      </c>
      <c r="X517" s="1" t="s">
        <v>157</v>
      </c>
      <c r="Y517" s="1" t="s">
        <v>695</v>
      </c>
      <c r="Z517" s="1">
        <v>11</v>
      </c>
      <c r="AA517" s="1">
        <v>1</v>
      </c>
      <c r="AB517" s="1" t="s">
        <v>63</v>
      </c>
      <c r="AC517" s="1">
        <v>0</v>
      </c>
      <c r="AD517" s="1">
        <v>3</v>
      </c>
      <c r="AE517" s="1" t="s">
        <v>54</v>
      </c>
      <c r="AF517" s="1">
        <v>35750</v>
      </c>
      <c r="AG517" s="1">
        <v>6500</v>
      </c>
      <c r="AH517" s="1">
        <v>3250</v>
      </c>
      <c r="AI517" s="1">
        <v>26000</v>
      </c>
      <c r="AJ517" s="1" t="s">
        <v>68</v>
      </c>
      <c r="AK517" s="1" t="s">
        <v>69</v>
      </c>
      <c r="AL517" s="1">
        <v>2001</v>
      </c>
      <c r="AM517" s="1" t="s">
        <v>83</v>
      </c>
    </row>
    <row r="518" spans="1:39" x14ac:dyDescent="0.25">
      <c r="A518" s="1">
        <v>65</v>
      </c>
      <c r="B518" s="1">
        <v>27</v>
      </c>
      <c r="C518" s="1">
        <v>538955</v>
      </c>
      <c r="D518" s="2">
        <v>37163</v>
      </c>
      <c r="E518" s="1" t="s">
        <v>58</v>
      </c>
      <c r="F518" s="1" t="s">
        <v>70</v>
      </c>
      <c r="G518" s="1">
        <v>1000</v>
      </c>
      <c r="H518" s="1">
        <v>1164.97</v>
      </c>
      <c r="I518" s="1">
        <v>0</v>
      </c>
      <c r="J518" s="1">
        <v>477695</v>
      </c>
      <c r="K518" s="1" t="s">
        <v>71</v>
      </c>
      <c r="L518" s="1" t="s">
        <v>142</v>
      </c>
      <c r="M518" s="1" t="s">
        <v>186</v>
      </c>
      <c r="N518" s="1" t="s">
        <v>265</v>
      </c>
      <c r="O518" s="1" t="s">
        <v>120</v>
      </c>
      <c r="P518" s="1">
        <v>43000</v>
      </c>
      <c r="Q518" s="1">
        <v>-42500</v>
      </c>
      <c r="R518" s="2">
        <v>42021</v>
      </c>
      <c r="S518" s="1" t="s">
        <v>47</v>
      </c>
      <c r="T518" s="1" t="s">
        <v>87</v>
      </c>
      <c r="U518" s="1" t="s">
        <v>108</v>
      </c>
      <c r="V518" s="1" t="s">
        <v>137</v>
      </c>
      <c r="W518" s="1" t="s">
        <v>114</v>
      </c>
      <c r="X518" s="1" t="s">
        <v>88</v>
      </c>
      <c r="Y518" s="1" t="s">
        <v>696</v>
      </c>
      <c r="Z518" s="1">
        <v>17</v>
      </c>
      <c r="AA518" s="1">
        <v>1</v>
      </c>
      <c r="AB518" s="1" t="s">
        <v>63</v>
      </c>
      <c r="AC518" s="1">
        <v>1</v>
      </c>
      <c r="AD518" s="1">
        <v>2</v>
      </c>
      <c r="AE518" s="1" t="s">
        <v>54</v>
      </c>
      <c r="AF518" s="1">
        <v>42840</v>
      </c>
      <c r="AG518" s="1">
        <v>3570</v>
      </c>
      <c r="AH518" s="1">
        <v>7140</v>
      </c>
      <c r="AI518" s="1">
        <v>32130</v>
      </c>
      <c r="AJ518" s="1" t="s">
        <v>90</v>
      </c>
      <c r="AK518" s="1" t="s">
        <v>224</v>
      </c>
      <c r="AL518" s="1">
        <v>2004</v>
      </c>
      <c r="AM518" s="1" t="s">
        <v>83</v>
      </c>
    </row>
    <row r="519" spans="1:39" x14ac:dyDescent="0.25">
      <c r="A519" s="1">
        <v>222</v>
      </c>
      <c r="B519" s="1">
        <v>39</v>
      </c>
      <c r="C519" s="1">
        <v>243226</v>
      </c>
      <c r="D519" s="2">
        <v>40918</v>
      </c>
      <c r="E519" s="1" t="s">
        <v>84</v>
      </c>
      <c r="F519" s="1" t="s">
        <v>41</v>
      </c>
      <c r="G519" s="1">
        <v>1000</v>
      </c>
      <c r="H519" s="1">
        <v>1232.72</v>
      </c>
      <c r="I519" s="1">
        <v>0</v>
      </c>
      <c r="J519" s="1">
        <v>458237</v>
      </c>
      <c r="K519" s="1" t="s">
        <v>42</v>
      </c>
      <c r="L519" s="1" t="s">
        <v>132</v>
      </c>
      <c r="M519" s="1" t="s">
        <v>85</v>
      </c>
      <c r="N519" s="1" t="s">
        <v>150</v>
      </c>
      <c r="O519" s="1" t="s">
        <v>75</v>
      </c>
      <c r="P519" s="1">
        <v>87800</v>
      </c>
      <c r="Q519" s="1">
        <v>-51200</v>
      </c>
      <c r="R519" s="2">
        <v>42044</v>
      </c>
      <c r="S519" s="1" t="s">
        <v>76</v>
      </c>
      <c r="T519" s="1" t="s">
        <v>87</v>
      </c>
      <c r="U519" s="1" t="s">
        <v>49</v>
      </c>
      <c r="V519" s="1" t="s">
        <v>100</v>
      </c>
      <c r="W519" s="1" t="s">
        <v>51</v>
      </c>
      <c r="X519" s="1" t="s">
        <v>103</v>
      </c>
      <c r="Y519" s="1" t="s">
        <v>697</v>
      </c>
      <c r="Z519" s="1">
        <v>21</v>
      </c>
      <c r="AA519" s="1">
        <v>3</v>
      </c>
      <c r="AB519" s="1" t="s">
        <v>63</v>
      </c>
      <c r="AC519" s="1">
        <v>1</v>
      </c>
      <c r="AD519" s="1">
        <v>0</v>
      </c>
      <c r="AE519" s="1" t="s">
        <v>80</v>
      </c>
      <c r="AF519" s="1">
        <v>87960</v>
      </c>
      <c r="AG519" s="1">
        <v>14660</v>
      </c>
      <c r="AH519" s="1">
        <v>14660</v>
      </c>
      <c r="AI519" s="1">
        <v>58640</v>
      </c>
      <c r="AJ519" s="1" t="s">
        <v>198</v>
      </c>
      <c r="AK519" s="1" t="s">
        <v>199</v>
      </c>
      <c r="AL519" s="1">
        <v>1999</v>
      </c>
      <c r="AM519" s="1" t="s">
        <v>57</v>
      </c>
    </row>
    <row r="520" spans="1:39" x14ac:dyDescent="0.25">
      <c r="A520" s="1">
        <v>196</v>
      </c>
      <c r="B520" s="1">
        <v>41</v>
      </c>
      <c r="C520" s="1">
        <v>246435</v>
      </c>
      <c r="D520" s="2">
        <v>37077</v>
      </c>
      <c r="E520" s="1" t="s">
        <v>84</v>
      </c>
      <c r="F520" s="1" t="s">
        <v>41</v>
      </c>
      <c r="G520" s="1">
        <v>2000</v>
      </c>
      <c r="H520" s="1">
        <v>1800.76</v>
      </c>
      <c r="I520" s="1">
        <v>0</v>
      </c>
      <c r="J520" s="1">
        <v>441499</v>
      </c>
      <c r="K520" s="1" t="s">
        <v>42</v>
      </c>
      <c r="L520" s="1" t="s">
        <v>162</v>
      </c>
      <c r="M520" s="1" t="s">
        <v>136</v>
      </c>
      <c r="N520" s="1" t="s">
        <v>119</v>
      </c>
      <c r="O520" s="1" t="s">
        <v>61</v>
      </c>
      <c r="P520" s="1">
        <v>0</v>
      </c>
      <c r="Q520" s="1">
        <v>-78600</v>
      </c>
      <c r="R520" s="2">
        <v>42018</v>
      </c>
      <c r="S520" s="1" t="s">
        <v>76</v>
      </c>
      <c r="T520" s="1" t="s">
        <v>77</v>
      </c>
      <c r="U520" s="1" t="s">
        <v>64</v>
      </c>
      <c r="V520" s="1" t="s">
        <v>137</v>
      </c>
      <c r="W520" s="1" t="s">
        <v>51</v>
      </c>
      <c r="X520" s="1" t="s">
        <v>123</v>
      </c>
      <c r="Y520" s="1" t="s">
        <v>698</v>
      </c>
      <c r="Z520" s="1">
        <v>0</v>
      </c>
      <c r="AA520" s="1">
        <v>3</v>
      </c>
      <c r="AB520" s="1" t="s">
        <v>80</v>
      </c>
      <c r="AC520" s="1">
        <v>1</v>
      </c>
      <c r="AD520" s="1">
        <v>0</v>
      </c>
      <c r="AE520" s="1" t="s">
        <v>80</v>
      </c>
      <c r="AF520" s="1">
        <v>47800</v>
      </c>
      <c r="AG520" s="1">
        <v>4780</v>
      </c>
      <c r="AH520" s="1">
        <v>4780</v>
      </c>
      <c r="AI520" s="1">
        <v>38240</v>
      </c>
      <c r="AJ520" s="1" t="s">
        <v>198</v>
      </c>
      <c r="AK520" s="1" t="s">
        <v>376</v>
      </c>
      <c r="AL520" s="1">
        <v>2009</v>
      </c>
      <c r="AM520" s="1" t="s">
        <v>83</v>
      </c>
    </row>
    <row r="521" spans="1:39" x14ac:dyDescent="0.25">
      <c r="A521" s="1">
        <v>253</v>
      </c>
      <c r="B521" s="1">
        <v>43</v>
      </c>
      <c r="C521" s="1">
        <v>582480</v>
      </c>
      <c r="D521" s="2">
        <v>33457</v>
      </c>
      <c r="E521" s="1" t="s">
        <v>84</v>
      </c>
      <c r="F521" s="1" t="s">
        <v>92</v>
      </c>
      <c r="G521" s="1">
        <v>500</v>
      </c>
      <c r="H521" s="1">
        <v>1187.01</v>
      </c>
      <c r="I521" s="1">
        <v>7000000</v>
      </c>
      <c r="J521" s="1">
        <v>613436</v>
      </c>
      <c r="K521" s="1" t="s">
        <v>71</v>
      </c>
      <c r="L521" s="1" t="s">
        <v>93</v>
      </c>
      <c r="M521" s="1" t="s">
        <v>98</v>
      </c>
      <c r="N521" s="1" t="s">
        <v>265</v>
      </c>
      <c r="O521" s="1" t="s">
        <v>86</v>
      </c>
      <c r="P521" s="1">
        <v>46300</v>
      </c>
      <c r="Q521" s="1">
        <v>-33000</v>
      </c>
      <c r="R521" s="2">
        <v>42037</v>
      </c>
      <c r="S521" s="1" t="s">
        <v>62</v>
      </c>
      <c r="T521" s="1" t="s">
        <v>63</v>
      </c>
      <c r="U521" s="1" t="s">
        <v>213</v>
      </c>
      <c r="V521" s="1" t="s">
        <v>50</v>
      </c>
      <c r="W521" s="1" t="s">
        <v>78</v>
      </c>
      <c r="X521" s="1" t="s">
        <v>157</v>
      </c>
      <c r="Y521" s="1" t="s">
        <v>699</v>
      </c>
      <c r="Z521" s="1">
        <v>9</v>
      </c>
      <c r="AA521" s="1">
        <v>1</v>
      </c>
      <c r="AB521" s="1" t="s">
        <v>80</v>
      </c>
      <c r="AC521" s="1">
        <v>0</v>
      </c>
      <c r="AD521" s="1">
        <v>1</v>
      </c>
      <c r="AE521" s="1" t="s">
        <v>63</v>
      </c>
      <c r="AF521" s="1">
        <v>3840</v>
      </c>
      <c r="AG521" s="1">
        <v>640</v>
      </c>
      <c r="AH521" s="1">
        <v>640</v>
      </c>
      <c r="AI521" s="1">
        <v>2560</v>
      </c>
      <c r="AJ521" s="1" t="s">
        <v>90</v>
      </c>
      <c r="AK521" s="1" t="s">
        <v>91</v>
      </c>
      <c r="AL521" s="1">
        <v>2014</v>
      </c>
      <c r="AM521" s="1" t="s">
        <v>83</v>
      </c>
    </row>
    <row r="522" spans="1:39" x14ac:dyDescent="0.25">
      <c r="A522" s="1">
        <v>280</v>
      </c>
      <c r="B522" s="1">
        <v>43</v>
      </c>
      <c r="C522" s="1">
        <v>345539</v>
      </c>
      <c r="D522" s="2">
        <v>41114</v>
      </c>
      <c r="E522" s="1" t="s">
        <v>58</v>
      </c>
      <c r="F522" s="1" t="s">
        <v>70</v>
      </c>
      <c r="G522" s="1">
        <v>1000</v>
      </c>
      <c r="H522" s="1">
        <v>1559.34</v>
      </c>
      <c r="I522" s="1">
        <v>0</v>
      </c>
      <c r="J522" s="1">
        <v>448912</v>
      </c>
      <c r="K522" s="1" t="s">
        <v>42</v>
      </c>
      <c r="L522" s="1" t="s">
        <v>162</v>
      </c>
      <c r="M522" s="1" t="s">
        <v>146</v>
      </c>
      <c r="N522" s="1" t="s">
        <v>150</v>
      </c>
      <c r="O522" s="1" t="s">
        <v>75</v>
      </c>
      <c r="P522" s="1">
        <v>0</v>
      </c>
      <c r="Q522" s="1">
        <v>-51600</v>
      </c>
      <c r="R522" s="2">
        <v>42052</v>
      </c>
      <c r="S522" s="1" t="s">
        <v>47</v>
      </c>
      <c r="T522" s="1" t="s">
        <v>87</v>
      </c>
      <c r="U522" s="1" t="s">
        <v>108</v>
      </c>
      <c r="V522" s="1" t="s">
        <v>100</v>
      </c>
      <c r="W522" s="1" t="s">
        <v>78</v>
      </c>
      <c r="X522" s="1" t="s">
        <v>66</v>
      </c>
      <c r="Y522" s="1" t="s">
        <v>700</v>
      </c>
      <c r="Z522" s="1">
        <v>1</v>
      </c>
      <c r="AA522" s="1">
        <v>1</v>
      </c>
      <c r="AB522" s="1" t="s">
        <v>80</v>
      </c>
      <c r="AC522" s="1">
        <v>0</v>
      </c>
      <c r="AD522" s="1">
        <v>2</v>
      </c>
      <c r="AE522" s="1" t="s">
        <v>63</v>
      </c>
      <c r="AF522" s="1">
        <v>77000</v>
      </c>
      <c r="AG522" s="1">
        <v>14000</v>
      </c>
      <c r="AH522" s="1">
        <v>7000</v>
      </c>
      <c r="AI522" s="1">
        <v>56000</v>
      </c>
      <c r="AJ522" s="1" t="s">
        <v>96</v>
      </c>
      <c r="AK522" s="1" t="s">
        <v>97</v>
      </c>
      <c r="AL522" s="1">
        <v>2004</v>
      </c>
      <c r="AM522" s="1" t="s">
        <v>83</v>
      </c>
    </row>
    <row r="523" spans="1:39" x14ac:dyDescent="0.25">
      <c r="A523" s="1">
        <v>5</v>
      </c>
      <c r="B523" s="1">
        <v>26</v>
      </c>
      <c r="C523" s="1">
        <v>924318</v>
      </c>
      <c r="D523" s="2">
        <v>41847</v>
      </c>
      <c r="E523" s="1" t="s">
        <v>84</v>
      </c>
      <c r="F523" s="1" t="s">
        <v>41</v>
      </c>
      <c r="G523" s="1">
        <v>2000</v>
      </c>
      <c r="H523" s="1">
        <v>1137.02</v>
      </c>
      <c r="I523" s="1">
        <v>0</v>
      </c>
      <c r="J523" s="1">
        <v>468872</v>
      </c>
      <c r="K523" s="1" t="s">
        <v>71</v>
      </c>
      <c r="L523" s="1" t="s">
        <v>72</v>
      </c>
      <c r="M523" s="1" t="s">
        <v>190</v>
      </c>
      <c r="N523" s="1" t="s">
        <v>133</v>
      </c>
      <c r="O523" s="1" t="s">
        <v>143</v>
      </c>
      <c r="P523" s="1">
        <v>31500</v>
      </c>
      <c r="Q523" s="1">
        <v>0</v>
      </c>
      <c r="R523" s="2">
        <v>42029</v>
      </c>
      <c r="S523" s="1" t="s">
        <v>47</v>
      </c>
      <c r="T523" s="1" t="s">
        <v>77</v>
      </c>
      <c r="U523" s="1" t="s">
        <v>108</v>
      </c>
      <c r="V523" s="1" t="s">
        <v>137</v>
      </c>
      <c r="W523" s="1" t="s">
        <v>114</v>
      </c>
      <c r="X523" s="1" t="s">
        <v>103</v>
      </c>
      <c r="Y523" s="1" t="s">
        <v>701</v>
      </c>
      <c r="Z523" s="1">
        <v>22</v>
      </c>
      <c r="AA523" s="1">
        <v>1</v>
      </c>
      <c r="AB523" s="1" t="s">
        <v>54</v>
      </c>
      <c r="AC523" s="1">
        <v>1</v>
      </c>
      <c r="AD523" s="1">
        <v>3</v>
      </c>
      <c r="AE523" s="1" t="s">
        <v>63</v>
      </c>
      <c r="AF523" s="1">
        <v>88110</v>
      </c>
      <c r="AG523" s="1">
        <v>16020</v>
      </c>
      <c r="AH523" s="1">
        <v>16020</v>
      </c>
      <c r="AI523" s="1">
        <v>56070</v>
      </c>
      <c r="AJ523" s="1" t="s">
        <v>110</v>
      </c>
      <c r="AK523" s="1" t="s">
        <v>111</v>
      </c>
      <c r="AL523" s="1">
        <v>2003</v>
      </c>
      <c r="AM523" s="1" t="s">
        <v>83</v>
      </c>
    </row>
    <row r="524" spans="1:39" x14ac:dyDescent="0.25">
      <c r="A524" s="1">
        <v>220</v>
      </c>
      <c r="B524" s="1">
        <v>42</v>
      </c>
      <c r="C524" s="1">
        <v>726880</v>
      </c>
      <c r="D524" s="2">
        <v>34554</v>
      </c>
      <c r="E524" s="1" t="s">
        <v>58</v>
      </c>
      <c r="F524" s="1" t="s">
        <v>70</v>
      </c>
      <c r="G524" s="1">
        <v>1000</v>
      </c>
      <c r="H524" s="1">
        <v>1281.72</v>
      </c>
      <c r="I524" s="1">
        <v>0</v>
      </c>
      <c r="J524" s="1">
        <v>619811</v>
      </c>
      <c r="K524" s="1" t="s">
        <v>42</v>
      </c>
      <c r="L524" s="1" t="s">
        <v>142</v>
      </c>
      <c r="M524" s="1" t="s">
        <v>190</v>
      </c>
      <c r="N524" s="1" t="s">
        <v>150</v>
      </c>
      <c r="O524" s="1" t="s">
        <v>61</v>
      </c>
      <c r="P524" s="1">
        <v>33500</v>
      </c>
      <c r="Q524" s="1">
        <v>-49500</v>
      </c>
      <c r="R524" s="2">
        <v>42048</v>
      </c>
      <c r="S524" s="1" t="s">
        <v>76</v>
      </c>
      <c r="T524" s="1" t="s">
        <v>77</v>
      </c>
      <c r="U524" s="1" t="s">
        <v>64</v>
      </c>
      <c r="V524" s="1" t="s">
        <v>100</v>
      </c>
      <c r="W524" s="1" t="s">
        <v>51</v>
      </c>
      <c r="X524" s="1" t="s">
        <v>128</v>
      </c>
      <c r="Y524" s="1" t="s">
        <v>702</v>
      </c>
      <c r="Z524" s="1">
        <v>20</v>
      </c>
      <c r="AA524" s="1">
        <v>4</v>
      </c>
      <c r="AB524" s="1" t="s">
        <v>80</v>
      </c>
      <c r="AC524" s="1">
        <v>0</v>
      </c>
      <c r="AD524" s="1">
        <v>2</v>
      </c>
      <c r="AE524" s="1" t="s">
        <v>54</v>
      </c>
      <c r="AF524" s="1">
        <v>47740</v>
      </c>
      <c r="AG524" s="1">
        <v>4340</v>
      </c>
      <c r="AH524" s="1">
        <v>4340</v>
      </c>
      <c r="AI524" s="1">
        <v>39060</v>
      </c>
      <c r="AJ524" s="1" t="s">
        <v>210</v>
      </c>
      <c r="AK524" s="1" t="s">
        <v>211</v>
      </c>
      <c r="AL524" s="1">
        <v>2005</v>
      </c>
      <c r="AM524" s="1" t="s">
        <v>83</v>
      </c>
    </row>
    <row r="525" spans="1:39" x14ac:dyDescent="0.25">
      <c r="A525" s="1">
        <v>85</v>
      </c>
      <c r="B525" s="1">
        <v>30</v>
      </c>
      <c r="C525" s="1">
        <v>190588</v>
      </c>
      <c r="D525" s="2">
        <v>37234</v>
      </c>
      <c r="E525" s="1" t="s">
        <v>40</v>
      </c>
      <c r="F525" s="1" t="s">
        <v>70</v>
      </c>
      <c r="G525" s="1">
        <v>1000</v>
      </c>
      <c r="H525" s="1">
        <v>796.35</v>
      </c>
      <c r="I525" s="1">
        <v>0</v>
      </c>
      <c r="J525" s="1">
        <v>614166</v>
      </c>
      <c r="K525" s="1" t="s">
        <v>71</v>
      </c>
      <c r="L525" s="1" t="s">
        <v>43</v>
      </c>
      <c r="M525" s="1" t="s">
        <v>44</v>
      </c>
      <c r="N525" s="1" t="s">
        <v>182</v>
      </c>
      <c r="O525" s="1" t="s">
        <v>75</v>
      </c>
      <c r="P525" s="1">
        <v>72400</v>
      </c>
      <c r="Q525" s="1">
        <v>-77000</v>
      </c>
      <c r="R525" s="2">
        <v>42055</v>
      </c>
      <c r="S525" s="1" t="s">
        <v>76</v>
      </c>
      <c r="T525" s="1" t="s">
        <v>77</v>
      </c>
      <c r="U525" s="1" t="s">
        <v>108</v>
      </c>
      <c r="V525" s="1" t="s">
        <v>100</v>
      </c>
      <c r="W525" s="1" t="s">
        <v>51</v>
      </c>
      <c r="X525" s="1" t="s">
        <v>128</v>
      </c>
      <c r="Y525" s="1" t="s">
        <v>703</v>
      </c>
      <c r="Z525" s="1">
        <v>9</v>
      </c>
      <c r="AA525" s="1">
        <v>3</v>
      </c>
      <c r="AB525" s="1" t="s">
        <v>54</v>
      </c>
      <c r="AC525" s="1">
        <v>2</v>
      </c>
      <c r="AD525" s="1">
        <v>1</v>
      </c>
      <c r="AE525" s="1" t="s">
        <v>54</v>
      </c>
      <c r="AF525" s="1">
        <v>58960</v>
      </c>
      <c r="AG525" s="1">
        <v>5360</v>
      </c>
      <c r="AH525" s="1">
        <v>10720</v>
      </c>
      <c r="AI525" s="1">
        <v>42880</v>
      </c>
      <c r="AJ525" s="1" t="s">
        <v>130</v>
      </c>
      <c r="AK525" s="1" t="s">
        <v>131</v>
      </c>
      <c r="AL525" s="1">
        <v>2004</v>
      </c>
      <c r="AM525" s="1" t="s">
        <v>83</v>
      </c>
    </row>
    <row r="526" spans="1:39" x14ac:dyDescent="0.25">
      <c r="A526" s="1">
        <v>266</v>
      </c>
      <c r="B526" s="1">
        <v>46</v>
      </c>
      <c r="C526" s="1">
        <v>246705</v>
      </c>
      <c r="D526" s="2">
        <v>32946</v>
      </c>
      <c r="E526" s="1" t="s">
        <v>40</v>
      </c>
      <c r="F526" s="1" t="s">
        <v>41</v>
      </c>
      <c r="G526" s="1">
        <v>500</v>
      </c>
      <c r="H526" s="1">
        <v>1270.02</v>
      </c>
      <c r="I526" s="1">
        <v>0</v>
      </c>
      <c r="J526" s="1">
        <v>456600</v>
      </c>
      <c r="K526" s="1" t="s">
        <v>71</v>
      </c>
      <c r="L526" s="1" t="s">
        <v>93</v>
      </c>
      <c r="M526" s="1" t="s">
        <v>98</v>
      </c>
      <c r="N526" s="1" t="s">
        <v>133</v>
      </c>
      <c r="O526" s="1" t="s">
        <v>75</v>
      </c>
      <c r="P526" s="1">
        <v>0</v>
      </c>
      <c r="Q526" s="1">
        <v>-45800</v>
      </c>
      <c r="R526" s="2">
        <v>42012</v>
      </c>
      <c r="S526" s="1" t="s">
        <v>139</v>
      </c>
      <c r="T526" s="1" t="s">
        <v>63</v>
      </c>
      <c r="U526" s="1" t="s">
        <v>64</v>
      </c>
      <c r="V526" s="1" t="s">
        <v>50</v>
      </c>
      <c r="W526" s="1" t="s">
        <v>122</v>
      </c>
      <c r="X526" s="1" t="s">
        <v>157</v>
      </c>
      <c r="Y526" s="1" t="s">
        <v>704</v>
      </c>
      <c r="Z526" s="1">
        <v>5</v>
      </c>
      <c r="AA526" s="1">
        <v>1</v>
      </c>
      <c r="AB526" s="1" t="s">
        <v>80</v>
      </c>
      <c r="AC526" s="1">
        <v>1</v>
      </c>
      <c r="AD526" s="1">
        <v>2</v>
      </c>
      <c r="AE526" s="1" t="s">
        <v>63</v>
      </c>
      <c r="AF526" s="1">
        <v>2160</v>
      </c>
      <c r="AG526" s="1">
        <v>480</v>
      </c>
      <c r="AH526" s="1">
        <v>240</v>
      </c>
      <c r="AI526" s="1">
        <v>1440</v>
      </c>
      <c r="AJ526" s="1" t="s">
        <v>116</v>
      </c>
      <c r="AK526" s="1" t="s">
        <v>184</v>
      </c>
      <c r="AL526" s="1">
        <v>2004</v>
      </c>
      <c r="AM526" s="1" t="s">
        <v>83</v>
      </c>
    </row>
    <row r="527" spans="1:39" x14ac:dyDescent="0.25">
      <c r="A527" s="1">
        <v>41</v>
      </c>
      <c r="B527" s="1">
        <v>26</v>
      </c>
      <c r="C527" s="1">
        <v>619589</v>
      </c>
      <c r="D527" s="2">
        <v>38804</v>
      </c>
      <c r="E527" s="1" t="s">
        <v>84</v>
      </c>
      <c r="F527" s="1" t="s">
        <v>70</v>
      </c>
      <c r="G527" s="1">
        <v>1000</v>
      </c>
      <c r="H527" s="1">
        <v>1383.13</v>
      </c>
      <c r="I527" s="1">
        <v>0</v>
      </c>
      <c r="J527" s="1">
        <v>618405</v>
      </c>
      <c r="K527" s="1" t="s">
        <v>71</v>
      </c>
      <c r="L527" s="1" t="s">
        <v>162</v>
      </c>
      <c r="M527" s="1" t="s">
        <v>102</v>
      </c>
      <c r="N527" s="1" t="s">
        <v>265</v>
      </c>
      <c r="O527" s="1" t="s">
        <v>75</v>
      </c>
      <c r="P527" s="1">
        <v>46700</v>
      </c>
      <c r="Q527" s="1">
        <v>0</v>
      </c>
      <c r="R527" s="2">
        <v>42063</v>
      </c>
      <c r="S527" s="1" t="s">
        <v>62</v>
      </c>
      <c r="T527" s="1" t="s">
        <v>63</v>
      </c>
      <c r="U527" s="1" t="s">
        <v>213</v>
      </c>
      <c r="V527" s="1" t="s">
        <v>50</v>
      </c>
      <c r="W527" s="1" t="s">
        <v>51</v>
      </c>
      <c r="X527" s="1" t="s">
        <v>66</v>
      </c>
      <c r="Y527" s="1" t="s">
        <v>705</v>
      </c>
      <c r="Z527" s="1">
        <v>12</v>
      </c>
      <c r="AA527" s="1">
        <v>1</v>
      </c>
      <c r="AB527" s="1" t="s">
        <v>54</v>
      </c>
      <c r="AC527" s="1">
        <v>1</v>
      </c>
      <c r="AD527" s="1">
        <v>1</v>
      </c>
      <c r="AE527" s="1" t="s">
        <v>63</v>
      </c>
      <c r="AF527" s="1">
        <v>6890</v>
      </c>
      <c r="AG527" s="1">
        <v>530</v>
      </c>
      <c r="AH527" s="1">
        <v>1060</v>
      </c>
      <c r="AI527" s="1">
        <v>5300</v>
      </c>
      <c r="AJ527" s="1" t="s">
        <v>198</v>
      </c>
      <c r="AK527" s="1" t="s">
        <v>376</v>
      </c>
      <c r="AL527" s="1">
        <v>1997</v>
      </c>
      <c r="AM527" s="1" t="s">
        <v>83</v>
      </c>
    </row>
    <row r="528" spans="1:39" x14ac:dyDescent="0.25">
      <c r="A528" s="1">
        <v>316</v>
      </c>
      <c r="B528" s="1">
        <v>45</v>
      </c>
      <c r="C528" s="1">
        <v>164988</v>
      </c>
      <c r="D528" s="2">
        <v>41631</v>
      </c>
      <c r="E528" s="1" t="s">
        <v>84</v>
      </c>
      <c r="F528" s="1" t="s">
        <v>70</v>
      </c>
      <c r="G528" s="1">
        <v>2000</v>
      </c>
      <c r="H528" s="1">
        <v>1290.74</v>
      </c>
      <c r="I528" s="1">
        <v>5000000</v>
      </c>
      <c r="J528" s="1">
        <v>430832</v>
      </c>
      <c r="K528" s="1" t="s">
        <v>71</v>
      </c>
      <c r="L528" s="1" t="s">
        <v>132</v>
      </c>
      <c r="M528" s="1" t="s">
        <v>102</v>
      </c>
      <c r="N528" s="1" t="s">
        <v>171</v>
      </c>
      <c r="O528" s="1" t="s">
        <v>46</v>
      </c>
      <c r="P528" s="1">
        <v>58300</v>
      </c>
      <c r="Q528" s="1">
        <v>0</v>
      </c>
      <c r="R528" s="2">
        <v>42047</v>
      </c>
      <c r="S528" s="1" t="s">
        <v>76</v>
      </c>
      <c r="T528" s="1" t="s">
        <v>48</v>
      </c>
      <c r="U528" s="1" t="s">
        <v>49</v>
      </c>
      <c r="V528" s="1" t="s">
        <v>137</v>
      </c>
      <c r="W528" s="1" t="s">
        <v>65</v>
      </c>
      <c r="X528" s="1" t="s">
        <v>103</v>
      </c>
      <c r="Y528" s="1" t="s">
        <v>706</v>
      </c>
      <c r="Z528" s="1">
        <v>6</v>
      </c>
      <c r="AA528" s="1">
        <v>3</v>
      </c>
      <c r="AB528" s="1" t="s">
        <v>80</v>
      </c>
      <c r="AC528" s="1">
        <v>2</v>
      </c>
      <c r="AD528" s="1">
        <v>0</v>
      </c>
      <c r="AE528" s="1" t="s">
        <v>54</v>
      </c>
      <c r="AF528" s="1">
        <v>78870</v>
      </c>
      <c r="AG528" s="1">
        <v>7170</v>
      </c>
      <c r="AH528" s="1">
        <v>14340</v>
      </c>
      <c r="AI528" s="1">
        <v>57360</v>
      </c>
      <c r="AJ528" s="1" t="s">
        <v>154</v>
      </c>
      <c r="AK528" s="1" t="s">
        <v>155</v>
      </c>
      <c r="AL528" s="1">
        <v>2013</v>
      </c>
      <c r="AM528" s="1" t="s">
        <v>83</v>
      </c>
    </row>
    <row r="529" spans="1:39" x14ac:dyDescent="0.25">
      <c r="A529" s="1">
        <v>285</v>
      </c>
      <c r="B529" s="1">
        <v>47</v>
      </c>
      <c r="C529" s="1">
        <v>729534</v>
      </c>
      <c r="D529" s="2">
        <v>33511</v>
      </c>
      <c r="E529" s="1" t="s">
        <v>58</v>
      </c>
      <c r="F529" s="1" t="s">
        <v>70</v>
      </c>
      <c r="G529" s="1">
        <v>1000</v>
      </c>
      <c r="H529" s="1">
        <v>1216.68</v>
      </c>
      <c r="I529" s="1">
        <v>0</v>
      </c>
      <c r="J529" s="1">
        <v>610989</v>
      </c>
      <c r="K529" s="1" t="s">
        <v>71</v>
      </c>
      <c r="L529" s="1" t="s">
        <v>125</v>
      </c>
      <c r="M529" s="1" t="s">
        <v>73</v>
      </c>
      <c r="N529" s="1" t="s">
        <v>180</v>
      </c>
      <c r="O529" s="1" t="s">
        <v>61</v>
      </c>
      <c r="P529" s="1">
        <v>55100</v>
      </c>
      <c r="Q529" s="1">
        <v>0</v>
      </c>
      <c r="R529" s="2">
        <v>42010</v>
      </c>
      <c r="S529" s="1" t="s">
        <v>62</v>
      </c>
      <c r="T529" s="1" t="s">
        <v>63</v>
      </c>
      <c r="U529" s="1" t="s">
        <v>213</v>
      </c>
      <c r="V529" s="1" t="s">
        <v>50</v>
      </c>
      <c r="W529" s="1" t="s">
        <v>51</v>
      </c>
      <c r="X529" s="1" t="s">
        <v>52</v>
      </c>
      <c r="Y529" s="1" t="s">
        <v>707</v>
      </c>
      <c r="Z529" s="1">
        <v>8</v>
      </c>
      <c r="AA529" s="1">
        <v>1</v>
      </c>
      <c r="AB529" s="1" t="s">
        <v>80</v>
      </c>
      <c r="AC529" s="1">
        <v>1</v>
      </c>
      <c r="AD529" s="1">
        <v>1</v>
      </c>
      <c r="AE529" s="1" t="s">
        <v>80</v>
      </c>
      <c r="AF529" s="1">
        <v>2700</v>
      </c>
      <c r="AG529" s="1">
        <v>300</v>
      </c>
      <c r="AH529" s="1">
        <v>300</v>
      </c>
      <c r="AI529" s="1">
        <v>2100</v>
      </c>
      <c r="AJ529" s="1" t="s">
        <v>130</v>
      </c>
      <c r="AK529" s="1" t="s">
        <v>131</v>
      </c>
      <c r="AL529" s="1">
        <v>2013</v>
      </c>
      <c r="AM529" s="1" t="s">
        <v>83</v>
      </c>
    </row>
    <row r="530" spans="1:39" x14ac:dyDescent="0.25">
      <c r="A530" s="1">
        <v>379</v>
      </c>
      <c r="B530" s="1">
        <v>54</v>
      </c>
      <c r="C530" s="1">
        <v>505014</v>
      </c>
      <c r="D530" s="2">
        <v>37252</v>
      </c>
      <c r="E530" s="1" t="s">
        <v>84</v>
      </c>
      <c r="F530" s="1" t="s">
        <v>70</v>
      </c>
      <c r="G530" s="1">
        <v>500</v>
      </c>
      <c r="H530" s="1">
        <v>1251.1600000000001</v>
      </c>
      <c r="I530" s="1">
        <v>0</v>
      </c>
      <c r="J530" s="1">
        <v>447750</v>
      </c>
      <c r="K530" s="1" t="s">
        <v>71</v>
      </c>
      <c r="L530" s="1" t="s">
        <v>93</v>
      </c>
      <c r="M530" s="1" t="s">
        <v>59</v>
      </c>
      <c r="N530" s="1" t="s">
        <v>171</v>
      </c>
      <c r="O530" s="1" t="s">
        <v>143</v>
      </c>
      <c r="P530" s="1">
        <v>41400</v>
      </c>
      <c r="Q530" s="1">
        <v>0</v>
      </c>
      <c r="R530" s="2">
        <v>42050</v>
      </c>
      <c r="S530" s="1" t="s">
        <v>47</v>
      </c>
      <c r="T530" s="1" t="s">
        <v>87</v>
      </c>
      <c r="U530" s="1" t="s">
        <v>108</v>
      </c>
      <c r="V530" s="1" t="s">
        <v>137</v>
      </c>
      <c r="W530" s="1" t="s">
        <v>114</v>
      </c>
      <c r="X530" s="1" t="s">
        <v>66</v>
      </c>
      <c r="Y530" s="1" t="s">
        <v>708</v>
      </c>
      <c r="Z530" s="1">
        <v>14</v>
      </c>
      <c r="AA530" s="1">
        <v>1</v>
      </c>
      <c r="AB530" s="1" t="s">
        <v>63</v>
      </c>
      <c r="AC530" s="1">
        <v>0</v>
      </c>
      <c r="AD530" s="1">
        <v>1</v>
      </c>
      <c r="AE530" s="1" t="s">
        <v>80</v>
      </c>
      <c r="AF530" s="1">
        <v>75960</v>
      </c>
      <c r="AG530" s="1">
        <v>6330</v>
      </c>
      <c r="AH530" s="1">
        <v>6330</v>
      </c>
      <c r="AI530" s="1">
        <v>63300</v>
      </c>
      <c r="AJ530" s="1" t="s">
        <v>198</v>
      </c>
      <c r="AK530" s="1" t="s">
        <v>376</v>
      </c>
      <c r="AL530" s="1">
        <v>2010</v>
      </c>
      <c r="AM530" s="1" t="s">
        <v>83</v>
      </c>
    </row>
    <row r="531" spans="1:39" x14ac:dyDescent="0.25">
      <c r="A531" s="1">
        <v>15</v>
      </c>
      <c r="B531" s="1">
        <v>34</v>
      </c>
      <c r="C531" s="1">
        <v>920826</v>
      </c>
      <c r="D531" s="2">
        <v>38449</v>
      </c>
      <c r="E531" s="1" t="s">
        <v>58</v>
      </c>
      <c r="F531" s="1" t="s">
        <v>41</v>
      </c>
      <c r="G531" s="1">
        <v>2000</v>
      </c>
      <c r="H531" s="1">
        <v>1586.41</v>
      </c>
      <c r="I531" s="1">
        <v>0</v>
      </c>
      <c r="J531" s="1">
        <v>608708</v>
      </c>
      <c r="K531" s="1" t="s">
        <v>71</v>
      </c>
      <c r="L531" s="1" t="s">
        <v>132</v>
      </c>
      <c r="M531" s="1" t="s">
        <v>73</v>
      </c>
      <c r="N531" s="1" t="s">
        <v>182</v>
      </c>
      <c r="O531" s="1" t="s">
        <v>61</v>
      </c>
      <c r="P531" s="1">
        <v>33500</v>
      </c>
      <c r="Q531" s="1">
        <v>-58900</v>
      </c>
      <c r="R531" s="2">
        <v>42024</v>
      </c>
      <c r="S531" s="1" t="s">
        <v>47</v>
      </c>
      <c r="T531" s="1" t="s">
        <v>87</v>
      </c>
      <c r="U531" s="1" t="s">
        <v>49</v>
      </c>
      <c r="V531" s="1" t="s">
        <v>50</v>
      </c>
      <c r="W531" s="1" t="s">
        <v>114</v>
      </c>
      <c r="X531" s="1" t="s">
        <v>157</v>
      </c>
      <c r="Y531" s="1" t="s">
        <v>709</v>
      </c>
      <c r="Z531" s="1">
        <v>10</v>
      </c>
      <c r="AA531" s="1">
        <v>1</v>
      </c>
      <c r="AB531" s="1" t="s">
        <v>54</v>
      </c>
      <c r="AC531" s="1">
        <v>1</v>
      </c>
      <c r="AD531" s="1">
        <v>3</v>
      </c>
      <c r="AE531" s="1" t="s">
        <v>63</v>
      </c>
      <c r="AF531" s="1">
        <v>75570</v>
      </c>
      <c r="AG531" s="1">
        <v>6870</v>
      </c>
      <c r="AH531" s="1">
        <v>13740</v>
      </c>
      <c r="AI531" s="1">
        <v>54960</v>
      </c>
      <c r="AJ531" s="1" t="s">
        <v>188</v>
      </c>
      <c r="AK531" s="1" t="s">
        <v>204</v>
      </c>
      <c r="AL531" s="1">
        <v>2010</v>
      </c>
      <c r="AM531" s="1" t="s">
        <v>57</v>
      </c>
    </row>
    <row r="532" spans="1:39" x14ac:dyDescent="0.25">
      <c r="A532" s="1">
        <v>354</v>
      </c>
      <c r="B532" s="1">
        <v>48</v>
      </c>
      <c r="C532" s="1">
        <v>534982</v>
      </c>
      <c r="D532" s="2">
        <v>37719</v>
      </c>
      <c r="E532" s="1" t="s">
        <v>84</v>
      </c>
      <c r="F532" s="1" t="s">
        <v>92</v>
      </c>
      <c r="G532" s="1">
        <v>2000</v>
      </c>
      <c r="H532" s="1">
        <v>1526.11</v>
      </c>
      <c r="I532" s="1">
        <v>5000000</v>
      </c>
      <c r="J532" s="1">
        <v>469650</v>
      </c>
      <c r="K532" s="1" t="s">
        <v>71</v>
      </c>
      <c r="L532" s="1" t="s">
        <v>125</v>
      </c>
      <c r="M532" s="1" t="s">
        <v>73</v>
      </c>
      <c r="N532" s="1" t="s">
        <v>265</v>
      </c>
      <c r="O532" s="1" t="s">
        <v>86</v>
      </c>
      <c r="P532" s="1">
        <v>0</v>
      </c>
      <c r="Q532" s="1">
        <v>0</v>
      </c>
      <c r="R532" s="2">
        <v>42007</v>
      </c>
      <c r="S532" s="1" t="s">
        <v>47</v>
      </c>
      <c r="T532" s="1" t="s">
        <v>87</v>
      </c>
      <c r="U532" s="1" t="s">
        <v>64</v>
      </c>
      <c r="V532" s="1" t="s">
        <v>50</v>
      </c>
      <c r="W532" s="1" t="s">
        <v>51</v>
      </c>
      <c r="X532" s="1" t="s">
        <v>52</v>
      </c>
      <c r="Y532" s="1" t="s">
        <v>710</v>
      </c>
      <c r="Z532" s="1">
        <v>12</v>
      </c>
      <c r="AA532" s="1">
        <v>1</v>
      </c>
      <c r="AB532" s="1" t="s">
        <v>63</v>
      </c>
      <c r="AC532" s="1">
        <v>2</v>
      </c>
      <c r="AD532" s="1">
        <v>3</v>
      </c>
      <c r="AE532" s="1" t="s">
        <v>54</v>
      </c>
      <c r="AF532" s="1">
        <v>90240</v>
      </c>
      <c r="AG532" s="1">
        <v>15040</v>
      </c>
      <c r="AH532" s="1">
        <v>15040</v>
      </c>
      <c r="AI532" s="1">
        <v>60160</v>
      </c>
      <c r="AJ532" s="1" t="s">
        <v>90</v>
      </c>
      <c r="AK532" s="1" t="s">
        <v>246</v>
      </c>
      <c r="AL532" s="1">
        <v>1995</v>
      </c>
      <c r="AM532" s="1" t="s">
        <v>83</v>
      </c>
    </row>
    <row r="533" spans="1:39" x14ac:dyDescent="0.25">
      <c r="A533" s="1">
        <v>342</v>
      </c>
      <c r="B533" s="1">
        <v>53</v>
      </c>
      <c r="C533" s="1">
        <v>110408</v>
      </c>
      <c r="D533" s="2">
        <v>38670</v>
      </c>
      <c r="E533" s="1" t="s">
        <v>58</v>
      </c>
      <c r="F533" s="1" t="s">
        <v>70</v>
      </c>
      <c r="G533" s="1">
        <v>1000</v>
      </c>
      <c r="H533" s="1">
        <v>1028.44</v>
      </c>
      <c r="I533" s="1">
        <v>0</v>
      </c>
      <c r="J533" s="1">
        <v>602304</v>
      </c>
      <c r="K533" s="1" t="s">
        <v>71</v>
      </c>
      <c r="L533" s="1" t="s">
        <v>142</v>
      </c>
      <c r="M533" s="1" t="s">
        <v>102</v>
      </c>
      <c r="N533" s="1" t="s">
        <v>127</v>
      </c>
      <c r="O533" s="1" t="s">
        <v>143</v>
      </c>
      <c r="P533" s="1">
        <v>0</v>
      </c>
      <c r="Q533" s="1">
        <v>0</v>
      </c>
      <c r="R533" s="2">
        <v>42030</v>
      </c>
      <c r="S533" s="1" t="s">
        <v>47</v>
      </c>
      <c r="T533" s="1" t="s">
        <v>87</v>
      </c>
      <c r="U533" s="1" t="s">
        <v>49</v>
      </c>
      <c r="V533" s="1" t="s">
        <v>137</v>
      </c>
      <c r="W533" s="1" t="s">
        <v>51</v>
      </c>
      <c r="X533" s="1" t="s">
        <v>103</v>
      </c>
      <c r="Y533" s="1" t="s">
        <v>711</v>
      </c>
      <c r="Z533" s="1">
        <v>12</v>
      </c>
      <c r="AA533" s="1">
        <v>1</v>
      </c>
      <c r="AB533" s="1" t="s">
        <v>63</v>
      </c>
      <c r="AC533" s="1">
        <v>0</v>
      </c>
      <c r="AD533" s="1">
        <v>0</v>
      </c>
      <c r="AE533" s="1" t="s">
        <v>80</v>
      </c>
      <c r="AF533" s="1">
        <v>80960</v>
      </c>
      <c r="AG533" s="1">
        <v>14720</v>
      </c>
      <c r="AH533" s="1">
        <v>7360</v>
      </c>
      <c r="AI533" s="1">
        <v>58880</v>
      </c>
      <c r="AJ533" s="1" t="s">
        <v>96</v>
      </c>
      <c r="AK533" s="1" t="s">
        <v>149</v>
      </c>
      <c r="AL533" s="1">
        <v>2000</v>
      </c>
      <c r="AM533" s="1" t="s">
        <v>83</v>
      </c>
    </row>
    <row r="534" spans="1:39" x14ac:dyDescent="0.25">
      <c r="A534" s="1">
        <v>169</v>
      </c>
      <c r="B534" s="1">
        <v>38</v>
      </c>
      <c r="C534" s="1">
        <v>283052</v>
      </c>
      <c r="D534" s="2">
        <v>38359</v>
      </c>
      <c r="E534" s="1" t="s">
        <v>84</v>
      </c>
      <c r="F534" s="1" t="s">
        <v>70</v>
      </c>
      <c r="G534" s="1">
        <v>1000</v>
      </c>
      <c r="H534" s="1">
        <v>1555.94</v>
      </c>
      <c r="I534" s="1">
        <v>0</v>
      </c>
      <c r="J534" s="1">
        <v>459878</v>
      </c>
      <c r="K534" s="1" t="s">
        <v>42</v>
      </c>
      <c r="L534" s="1" t="s">
        <v>72</v>
      </c>
      <c r="M534" s="1" t="s">
        <v>44</v>
      </c>
      <c r="N534" s="1" t="s">
        <v>133</v>
      </c>
      <c r="O534" s="1" t="s">
        <v>75</v>
      </c>
      <c r="P534" s="1">
        <v>23300</v>
      </c>
      <c r="Q534" s="1">
        <v>0</v>
      </c>
      <c r="R534" s="2">
        <v>42029</v>
      </c>
      <c r="S534" s="1" t="s">
        <v>76</v>
      </c>
      <c r="T534" s="1" t="s">
        <v>87</v>
      </c>
      <c r="U534" s="1" t="s">
        <v>108</v>
      </c>
      <c r="V534" s="1" t="s">
        <v>121</v>
      </c>
      <c r="W534" s="1" t="s">
        <v>65</v>
      </c>
      <c r="X534" s="1" t="s">
        <v>66</v>
      </c>
      <c r="Y534" s="1" t="s">
        <v>712</v>
      </c>
      <c r="Z534" s="1">
        <v>12</v>
      </c>
      <c r="AA534" s="1">
        <v>3</v>
      </c>
      <c r="AB534" s="1" t="s">
        <v>80</v>
      </c>
      <c r="AC534" s="1">
        <v>1</v>
      </c>
      <c r="AD534" s="1">
        <v>3</v>
      </c>
      <c r="AE534" s="1" t="s">
        <v>54</v>
      </c>
      <c r="AF534" s="1">
        <v>79080</v>
      </c>
      <c r="AG534" s="1">
        <v>6590</v>
      </c>
      <c r="AH534" s="1">
        <v>13180</v>
      </c>
      <c r="AI534" s="1">
        <v>59310</v>
      </c>
      <c r="AJ534" s="1" t="s">
        <v>68</v>
      </c>
      <c r="AK534" s="1" t="s">
        <v>194</v>
      </c>
      <c r="AL534" s="1">
        <v>2012</v>
      </c>
      <c r="AM534" s="1" t="s">
        <v>83</v>
      </c>
    </row>
    <row r="535" spans="1:39" x14ac:dyDescent="0.25">
      <c r="A535" s="1">
        <v>339</v>
      </c>
      <c r="B535" s="1">
        <v>49</v>
      </c>
      <c r="C535" s="1">
        <v>840806</v>
      </c>
      <c r="D535" s="2">
        <v>34379</v>
      </c>
      <c r="E535" s="1" t="s">
        <v>58</v>
      </c>
      <c r="F535" s="1" t="s">
        <v>92</v>
      </c>
      <c r="G535" s="1">
        <v>2000</v>
      </c>
      <c r="H535" s="1">
        <v>1570.77</v>
      </c>
      <c r="I535" s="1">
        <v>0</v>
      </c>
      <c r="J535" s="1">
        <v>441142</v>
      </c>
      <c r="K535" s="1" t="s">
        <v>42</v>
      </c>
      <c r="L535" s="1" t="s">
        <v>162</v>
      </c>
      <c r="M535" s="1" t="s">
        <v>186</v>
      </c>
      <c r="N535" s="1" t="s">
        <v>166</v>
      </c>
      <c r="O535" s="1" t="s">
        <v>143</v>
      </c>
      <c r="P535" s="1">
        <v>98800</v>
      </c>
      <c r="Q535" s="1">
        <v>-65300</v>
      </c>
      <c r="R535" s="2">
        <v>42022</v>
      </c>
      <c r="S535" s="1" t="s">
        <v>62</v>
      </c>
      <c r="T535" s="1" t="s">
        <v>63</v>
      </c>
      <c r="U535" s="1" t="s">
        <v>64</v>
      </c>
      <c r="V535" s="1" t="s">
        <v>94</v>
      </c>
      <c r="W535" s="1" t="s">
        <v>51</v>
      </c>
      <c r="X535" s="1" t="s">
        <v>52</v>
      </c>
      <c r="Y535" s="1" t="s">
        <v>713</v>
      </c>
      <c r="Z535" s="1">
        <v>13</v>
      </c>
      <c r="AA535" s="1">
        <v>1</v>
      </c>
      <c r="AB535" s="1" t="s">
        <v>80</v>
      </c>
      <c r="AC535" s="1">
        <v>0</v>
      </c>
      <c r="AD535" s="1">
        <v>3</v>
      </c>
      <c r="AE535" s="1" t="s">
        <v>80</v>
      </c>
      <c r="AF535" s="1">
        <v>6820</v>
      </c>
      <c r="AG535" s="1">
        <v>1240</v>
      </c>
      <c r="AH535" s="1">
        <v>620</v>
      </c>
      <c r="AI535" s="1">
        <v>4960</v>
      </c>
      <c r="AJ535" s="1" t="s">
        <v>68</v>
      </c>
      <c r="AK535" s="1" t="s">
        <v>272</v>
      </c>
      <c r="AL535" s="1">
        <v>2009</v>
      </c>
      <c r="AM535" s="1" t="s">
        <v>83</v>
      </c>
    </row>
    <row r="536" spans="1:39" x14ac:dyDescent="0.25">
      <c r="A536" s="1">
        <v>259</v>
      </c>
      <c r="B536" s="1">
        <v>42</v>
      </c>
      <c r="C536" s="1">
        <v>382394</v>
      </c>
      <c r="D536" s="2">
        <v>35087</v>
      </c>
      <c r="E536" s="1" t="s">
        <v>40</v>
      </c>
      <c r="F536" s="1" t="s">
        <v>70</v>
      </c>
      <c r="G536" s="1">
        <v>2000</v>
      </c>
      <c r="H536" s="1">
        <v>1170.53</v>
      </c>
      <c r="I536" s="1">
        <v>0</v>
      </c>
      <c r="J536" s="1">
        <v>465667</v>
      </c>
      <c r="K536" s="1" t="s">
        <v>71</v>
      </c>
      <c r="L536" s="1" t="s">
        <v>72</v>
      </c>
      <c r="M536" s="1" t="s">
        <v>85</v>
      </c>
      <c r="N536" s="1" t="s">
        <v>45</v>
      </c>
      <c r="O536" s="1" t="s">
        <v>120</v>
      </c>
      <c r="P536" s="1">
        <v>65000</v>
      </c>
      <c r="Q536" s="1">
        <v>-49200</v>
      </c>
      <c r="R536" s="2">
        <v>42016</v>
      </c>
      <c r="S536" s="1" t="s">
        <v>76</v>
      </c>
      <c r="T536" s="1" t="s">
        <v>77</v>
      </c>
      <c r="U536" s="1" t="s">
        <v>108</v>
      </c>
      <c r="V536" s="1" t="s">
        <v>100</v>
      </c>
      <c r="W536" s="1" t="s">
        <v>114</v>
      </c>
      <c r="X536" s="1" t="s">
        <v>128</v>
      </c>
      <c r="Y536" s="1" t="s">
        <v>714</v>
      </c>
      <c r="Z536" s="1">
        <v>17</v>
      </c>
      <c r="AA536" s="1">
        <v>3</v>
      </c>
      <c r="AB536" s="1" t="s">
        <v>80</v>
      </c>
      <c r="AC536" s="1">
        <v>1</v>
      </c>
      <c r="AD536" s="1">
        <v>2</v>
      </c>
      <c r="AE536" s="1" t="s">
        <v>54</v>
      </c>
      <c r="AF536" s="1">
        <v>62590</v>
      </c>
      <c r="AG536" s="1">
        <v>5690</v>
      </c>
      <c r="AH536" s="1">
        <v>11380</v>
      </c>
      <c r="AI536" s="1">
        <v>45520</v>
      </c>
      <c r="AJ536" s="1" t="s">
        <v>105</v>
      </c>
      <c r="AK536" s="1" t="s">
        <v>106</v>
      </c>
      <c r="AL536" s="1">
        <v>2006</v>
      </c>
      <c r="AM536" s="1" t="s">
        <v>83</v>
      </c>
    </row>
    <row r="537" spans="1:39" x14ac:dyDescent="0.25">
      <c r="A537" s="1">
        <v>65</v>
      </c>
      <c r="B537" s="1">
        <v>23</v>
      </c>
      <c r="C537" s="1">
        <v>876699</v>
      </c>
      <c r="D537" s="2">
        <v>36506</v>
      </c>
      <c r="E537" s="1" t="s">
        <v>40</v>
      </c>
      <c r="F537" s="1" t="s">
        <v>41</v>
      </c>
      <c r="G537" s="1">
        <v>1000</v>
      </c>
      <c r="H537" s="1">
        <v>1099.95</v>
      </c>
      <c r="I537" s="1">
        <v>0</v>
      </c>
      <c r="J537" s="1">
        <v>473109</v>
      </c>
      <c r="K537" s="1" t="s">
        <v>71</v>
      </c>
      <c r="L537" s="1" t="s">
        <v>142</v>
      </c>
      <c r="M537" s="1" t="s">
        <v>73</v>
      </c>
      <c r="N537" s="1" t="s">
        <v>127</v>
      </c>
      <c r="O537" s="1" t="s">
        <v>120</v>
      </c>
      <c r="P537" s="1">
        <v>0</v>
      </c>
      <c r="Q537" s="1">
        <v>-71900</v>
      </c>
      <c r="R537" s="2">
        <v>42019</v>
      </c>
      <c r="S537" s="1" t="s">
        <v>47</v>
      </c>
      <c r="T537" s="1" t="s">
        <v>48</v>
      </c>
      <c r="U537" s="1" t="s">
        <v>49</v>
      </c>
      <c r="V537" s="1" t="s">
        <v>121</v>
      </c>
      <c r="W537" s="1" t="s">
        <v>78</v>
      </c>
      <c r="X537" s="1" t="s">
        <v>88</v>
      </c>
      <c r="Y537" s="1" t="s">
        <v>715</v>
      </c>
      <c r="Z537" s="1">
        <v>14</v>
      </c>
      <c r="AA537" s="1">
        <v>1</v>
      </c>
      <c r="AB537" s="1" t="s">
        <v>80</v>
      </c>
      <c r="AC537" s="1">
        <v>1</v>
      </c>
      <c r="AD537" s="1">
        <v>0</v>
      </c>
      <c r="AE537" s="1" t="s">
        <v>54</v>
      </c>
      <c r="AF537" s="1">
        <v>52400</v>
      </c>
      <c r="AG537" s="1">
        <v>6550</v>
      </c>
      <c r="AH537" s="1">
        <v>6550</v>
      </c>
      <c r="AI537" s="1">
        <v>39300</v>
      </c>
      <c r="AJ537" s="1" t="s">
        <v>96</v>
      </c>
      <c r="AK537" s="1" t="s">
        <v>149</v>
      </c>
      <c r="AL537" s="1">
        <v>2005</v>
      </c>
      <c r="AM537" s="1" t="s">
        <v>57</v>
      </c>
    </row>
    <row r="538" spans="1:39" x14ac:dyDescent="0.25">
      <c r="A538" s="1">
        <v>254</v>
      </c>
      <c r="B538" s="1">
        <v>46</v>
      </c>
      <c r="C538" s="1">
        <v>871432</v>
      </c>
      <c r="D538" s="2">
        <v>38183</v>
      </c>
      <c r="E538" s="1" t="s">
        <v>84</v>
      </c>
      <c r="F538" s="1" t="s">
        <v>41</v>
      </c>
      <c r="G538" s="1">
        <v>2000</v>
      </c>
      <c r="H538" s="1">
        <v>1472.43</v>
      </c>
      <c r="I538" s="1">
        <v>0</v>
      </c>
      <c r="J538" s="1">
        <v>619794</v>
      </c>
      <c r="K538" s="1" t="s">
        <v>42</v>
      </c>
      <c r="L538" s="1" t="s">
        <v>43</v>
      </c>
      <c r="M538" s="1" t="s">
        <v>98</v>
      </c>
      <c r="N538" s="1" t="s">
        <v>180</v>
      </c>
      <c r="O538" s="1" t="s">
        <v>46</v>
      </c>
      <c r="P538" s="1">
        <v>0</v>
      </c>
      <c r="Q538" s="1">
        <v>-90600</v>
      </c>
      <c r="R538" s="2">
        <v>42014</v>
      </c>
      <c r="S538" s="1" t="s">
        <v>76</v>
      </c>
      <c r="T538" s="1" t="s">
        <v>87</v>
      </c>
      <c r="U538" s="1" t="s">
        <v>49</v>
      </c>
      <c r="V538" s="1" t="s">
        <v>137</v>
      </c>
      <c r="W538" s="1" t="s">
        <v>114</v>
      </c>
      <c r="X538" s="1" t="s">
        <v>88</v>
      </c>
      <c r="Y538" s="1" t="s">
        <v>716</v>
      </c>
      <c r="Z538" s="1">
        <v>3</v>
      </c>
      <c r="AA538" s="1">
        <v>3</v>
      </c>
      <c r="AB538" s="1" t="s">
        <v>63</v>
      </c>
      <c r="AC538" s="1">
        <v>1</v>
      </c>
      <c r="AD538" s="1">
        <v>3</v>
      </c>
      <c r="AE538" s="1" t="s">
        <v>54</v>
      </c>
      <c r="AF538" s="1">
        <v>63580</v>
      </c>
      <c r="AG538" s="1">
        <v>5780</v>
      </c>
      <c r="AH538" s="1">
        <v>11560</v>
      </c>
      <c r="AI538" s="1">
        <v>46240</v>
      </c>
      <c r="AJ538" s="1" t="s">
        <v>215</v>
      </c>
      <c r="AK538" s="1" t="s">
        <v>259</v>
      </c>
      <c r="AL538" s="1">
        <v>2004</v>
      </c>
      <c r="AM538" s="1" t="s">
        <v>83</v>
      </c>
    </row>
    <row r="539" spans="1:39" x14ac:dyDescent="0.25">
      <c r="A539" s="1">
        <v>440</v>
      </c>
      <c r="B539" s="1">
        <v>55</v>
      </c>
      <c r="C539" s="1">
        <v>379882</v>
      </c>
      <c r="D539" s="2">
        <v>41220</v>
      </c>
      <c r="E539" s="1" t="s">
        <v>84</v>
      </c>
      <c r="F539" s="1" t="s">
        <v>41</v>
      </c>
      <c r="G539" s="1">
        <v>500</v>
      </c>
      <c r="H539" s="1">
        <v>1275.6199999999999</v>
      </c>
      <c r="I539" s="1">
        <v>0</v>
      </c>
      <c r="J539" s="1">
        <v>602258</v>
      </c>
      <c r="K539" s="1" t="s">
        <v>71</v>
      </c>
      <c r="L539" s="1" t="s">
        <v>93</v>
      </c>
      <c r="M539" s="1" t="s">
        <v>118</v>
      </c>
      <c r="N539" s="1" t="s">
        <v>60</v>
      </c>
      <c r="O539" s="1" t="s">
        <v>61</v>
      </c>
      <c r="P539" s="1">
        <v>0</v>
      </c>
      <c r="Q539" s="1">
        <v>-56200</v>
      </c>
      <c r="R539" s="2">
        <v>42027</v>
      </c>
      <c r="S539" s="1" t="s">
        <v>76</v>
      </c>
      <c r="T539" s="1" t="s">
        <v>48</v>
      </c>
      <c r="U539" s="1" t="s">
        <v>64</v>
      </c>
      <c r="V539" s="1" t="s">
        <v>50</v>
      </c>
      <c r="W539" s="1" t="s">
        <v>78</v>
      </c>
      <c r="X539" s="1" t="s">
        <v>66</v>
      </c>
      <c r="Y539" s="1" t="s">
        <v>717</v>
      </c>
      <c r="Z539" s="1">
        <v>18</v>
      </c>
      <c r="AA539" s="1">
        <v>3</v>
      </c>
      <c r="AB539" s="1" t="s">
        <v>54</v>
      </c>
      <c r="AC539" s="1">
        <v>2</v>
      </c>
      <c r="AD539" s="1">
        <v>1</v>
      </c>
      <c r="AE539" s="1" t="s">
        <v>80</v>
      </c>
      <c r="AF539" s="1">
        <v>61400</v>
      </c>
      <c r="AG539" s="1">
        <v>6140</v>
      </c>
      <c r="AH539" s="1">
        <v>6140</v>
      </c>
      <c r="AI539" s="1">
        <v>49120</v>
      </c>
      <c r="AJ539" s="1" t="s">
        <v>105</v>
      </c>
      <c r="AK539" s="1" t="s">
        <v>288</v>
      </c>
      <c r="AL539" s="1">
        <v>1995</v>
      </c>
      <c r="AM539" s="1" t="s">
        <v>83</v>
      </c>
    </row>
    <row r="540" spans="1:39" x14ac:dyDescent="0.25">
      <c r="A540" s="1">
        <v>478</v>
      </c>
      <c r="B540" s="1">
        <v>63</v>
      </c>
      <c r="C540" s="1">
        <v>852002</v>
      </c>
      <c r="D540" s="2">
        <v>39993</v>
      </c>
      <c r="E540" s="1" t="s">
        <v>84</v>
      </c>
      <c r="F540" s="1" t="s">
        <v>41</v>
      </c>
      <c r="G540" s="1">
        <v>1000</v>
      </c>
      <c r="H540" s="1">
        <v>1292.3</v>
      </c>
      <c r="I540" s="1">
        <v>0</v>
      </c>
      <c r="J540" s="1">
        <v>479724</v>
      </c>
      <c r="K540" s="1" t="s">
        <v>42</v>
      </c>
      <c r="L540" s="1" t="s">
        <v>132</v>
      </c>
      <c r="M540" s="1" t="s">
        <v>186</v>
      </c>
      <c r="N540" s="1" t="s">
        <v>166</v>
      </c>
      <c r="O540" s="1" t="s">
        <v>75</v>
      </c>
      <c r="P540" s="1">
        <v>47600</v>
      </c>
      <c r="Q540" s="1">
        <v>0</v>
      </c>
      <c r="R540" s="2">
        <v>42056</v>
      </c>
      <c r="S540" s="1" t="s">
        <v>139</v>
      </c>
      <c r="T540" s="1" t="s">
        <v>63</v>
      </c>
      <c r="U540" s="1" t="s">
        <v>64</v>
      </c>
      <c r="V540" s="1" t="s">
        <v>94</v>
      </c>
      <c r="W540" s="1" t="s">
        <v>65</v>
      </c>
      <c r="X540" s="1" t="s">
        <v>128</v>
      </c>
      <c r="Y540" s="1" t="s">
        <v>718</v>
      </c>
      <c r="Z540" s="1">
        <v>5</v>
      </c>
      <c r="AA540" s="1">
        <v>1</v>
      </c>
      <c r="AB540" s="1" t="s">
        <v>54</v>
      </c>
      <c r="AC540" s="1">
        <v>1</v>
      </c>
      <c r="AD540" s="1">
        <v>3</v>
      </c>
      <c r="AE540" s="1" t="s">
        <v>80</v>
      </c>
      <c r="AF540" s="1">
        <v>4700</v>
      </c>
      <c r="AG540" s="1">
        <v>940</v>
      </c>
      <c r="AH540" s="1">
        <v>470</v>
      </c>
      <c r="AI540" s="1">
        <v>3290</v>
      </c>
      <c r="AJ540" s="1" t="s">
        <v>81</v>
      </c>
      <c r="AK540" s="1" t="s">
        <v>145</v>
      </c>
      <c r="AL540" s="1">
        <v>2007</v>
      </c>
      <c r="AM540" s="1" t="s">
        <v>57</v>
      </c>
    </row>
    <row r="541" spans="1:39" x14ac:dyDescent="0.25">
      <c r="A541" s="1">
        <v>230</v>
      </c>
      <c r="B541" s="1">
        <v>44</v>
      </c>
      <c r="C541" s="1">
        <v>372891</v>
      </c>
      <c r="D541" s="2">
        <v>36703</v>
      </c>
      <c r="E541" s="1" t="s">
        <v>58</v>
      </c>
      <c r="F541" s="1" t="s">
        <v>41</v>
      </c>
      <c r="G541" s="1">
        <v>2000</v>
      </c>
      <c r="H541" s="1">
        <v>1009.37</v>
      </c>
      <c r="I541" s="1">
        <v>0</v>
      </c>
      <c r="J541" s="1">
        <v>442210</v>
      </c>
      <c r="K541" s="1" t="s">
        <v>71</v>
      </c>
      <c r="L541" s="1" t="s">
        <v>142</v>
      </c>
      <c r="M541" s="1" t="s">
        <v>102</v>
      </c>
      <c r="N541" s="1" t="s">
        <v>150</v>
      </c>
      <c r="O541" s="1" t="s">
        <v>61</v>
      </c>
      <c r="P541" s="1">
        <v>45400</v>
      </c>
      <c r="Q541" s="1">
        <v>-39400</v>
      </c>
      <c r="R541" s="2">
        <v>42052</v>
      </c>
      <c r="S541" s="1" t="s">
        <v>47</v>
      </c>
      <c r="T541" s="1" t="s">
        <v>87</v>
      </c>
      <c r="U541" s="1" t="s">
        <v>108</v>
      </c>
      <c r="V541" s="1" t="s">
        <v>100</v>
      </c>
      <c r="W541" s="1" t="s">
        <v>51</v>
      </c>
      <c r="X541" s="1" t="s">
        <v>66</v>
      </c>
      <c r="Y541" s="1" t="s">
        <v>719</v>
      </c>
      <c r="Z541" s="1">
        <v>19</v>
      </c>
      <c r="AA541" s="1">
        <v>1</v>
      </c>
      <c r="AB541" s="1" t="s">
        <v>80</v>
      </c>
      <c r="AC541" s="1">
        <v>0</v>
      </c>
      <c r="AD541" s="1">
        <v>2</v>
      </c>
      <c r="AE541" s="1" t="s">
        <v>54</v>
      </c>
      <c r="AF541" s="1">
        <v>74140</v>
      </c>
      <c r="AG541" s="1">
        <v>13480</v>
      </c>
      <c r="AH541" s="1">
        <v>13480</v>
      </c>
      <c r="AI541" s="1">
        <v>47180</v>
      </c>
      <c r="AJ541" s="1" t="s">
        <v>188</v>
      </c>
      <c r="AK541" s="1" t="s">
        <v>204</v>
      </c>
      <c r="AL541" s="1">
        <v>2015</v>
      </c>
      <c r="AM541" s="1" t="s">
        <v>83</v>
      </c>
    </row>
    <row r="542" spans="1:39" x14ac:dyDescent="0.25">
      <c r="A542" s="1">
        <v>138</v>
      </c>
      <c r="B542" s="1">
        <v>30</v>
      </c>
      <c r="C542" s="1">
        <v>689034</v>
      </c>
      <c r="D542" s="2">
        <v>37265</v>
      </c>
      <c r="E542" s="1" t="s">
        <v>40</v>
      </c>
      <c r="F542" s="1" t="s">
        <v>92</v>
      </c>
      <c r="G542" s="1">
        <v>500</v>
      </c>
      <c r="H542" s="1">
        <v>1093.07</v>
      </c>
      <c r="I542" s="1">
        <v>4000000</v>
      </c>
      <c r="J542" s="1">
        <v>463291</v>
      </c>
      <c r="K542" s="1" t="s">
        <v>71</v>
      </c>
      <c r="L542" s="1" t="s">
        <v>72</v>
      </c>
      <c r="M542" s="1" t="s">
        <v>112</v>
      </c>
      <c r="N542" s="1" t="s">
        <v>60</v>
      </c>
      <c r="O542" s="1" t="s">
        <v>120</v>
      </c>
      <c r="P542" s="1">
        <v>27700</v>
      </c>
      <c r="Q542" s="1">
        <v>-72400</v>
      </c>
      <c r="R542" s="2">
        <v>42010</v>
      </c>
      <c r="S542" s="1" t="s">
        <v>47</v>
      </c>
      <c r="T542" s="1" t="s">
        <v>87</v>
      </c>
      <c r="U542" s="1" t="s">
        <v>49</v>
      </c>
      <c r="V542" s="1" t="s">
        <v>121</v>
      </c>
      <c r="W542" s="1" t="s">
        <v>65</v>
      </c>
      <c r="X542" s="1" t="s">
        <v>123</v>
      </c>
      <c r="Y542" s="1" t="s">
        <v>720</v>
      </c>
      <c r="Z542" s="1">
        <v>0</v>
      </c>
      <c r="AA542" s="1">
        <v>1</v>
      </c>
      <c r="AB542" s="1" t="s">
        <v>63</v>
      </c>
      <c r="AC542" s="1">
        <v>2</v>
      </c>
      <c r="AD542" s="1">
        <v>2</v>
      </c>
      <c r="AE542" s="1" t="s">
        <v>80</v>
      </c>
      <c r="AF542" s="1">
        <v>83160</v>
      </c>
      <c r="AG542" s="1">
        <v>6930</v>
      </c>
      <c r="AH542" s="1">
        <v>13860</v>
      </c>
      <c r="AI542" s="1">
        <v>62370</v>
      </c>
      <c r="AJ542" s="1" t="s">
        <v>215</v>
      </c>
      <c r="AK542" s="1" t="s">
        <v>259</v>
      </c>
      <c r="AL542" s="1">
        <v>2011</v>
      </c>
      <c r="AM542" s="1" t="s">
        <v>83</v>
      </c>
    </row>
    <row r="543" spans="1:39" x14ac:dyDescent="0.25">
      <c r="A543" s="1">
        <v>239</v>
      </c>
      <c r="B543" s="1">
        <v>41</v>
      </c>
      <c r="C543" s="1">
        <v>743092</v>
      </c>
      <c r="D543" s="2">
        <v>41589</v>
      </c>
      <c r="E543" s="1" t="s">
        <v>40</v>
      </c>
      <c r="F543" s="1" t="s">
        <v>41</v>
      </c>
      <c r="G543" s="1">
        <v>1000</v>
      </c>
      <c r="H543" s="1">
        <v>1325.44</v>
      </c>
      <c r="I543" s="1">
        <v>7000000</v>
      </c>
      <c r="J543" s="1">
        <v>474898</v>
      </c>
      <c r="K543" s="1" t="s">
        <v>71</v>
      </c>
      <c r="L543" s="1" t="s">
        <v>162</v>
      </c>
      <c r="M543" s="1" t="s">
        <v>190</v>
      </c>
      <c r="N543" s="1" t="s">
        <v>166</v>
      </c>
      <c r="O543" s="1" t="s">
        <v>61</v>
      </c>
      <c r="P543" s="1">
        <v>51400</v>
      </c>
      <c r="Q543" s="1">
        <v>-6300</v>
      </c>
      <c r="R543" s="2">
        <v>42053</v>
      </c>
      <c r="S543" s="1" t="s">
        <v>139</v>
      </c>
      <c r="T543" s="1" t="s">
        <v>63</v>
      </c>
      <c r="U543" s="1" t="s">
        <v>213</v>
      </c>
      <c r="V543" s="1" t="s">
        <v>50</v>
      </c>
      <c r="W543" s="1" t="s">
        <v>122</v>
      </c>
      <c r="X543" s="1" t="s">
        <v>88</v>
      </c>
      <c r="Y543" s="1" t="s">
        <v>721</v>
      </c>
      <c r="Z543" s="1">
        <v>22</v>
      </c>
      <c r="AA543" s="1">
        <v>1</v>
      </c>
      <c r="AB543" s="1" t="s">
        <v>63</v>
      </c>
      <c r="AC543" s="1">
        <v>0</v>
      </c>
      <c r="AD543" s="1">
        <v>2</v>
      </c>
      <c r="AE543" s="1" t="s">
        <v>54</v>
      </c>
      <c r="AF543" s="1">
        <v>10790</v>
      </c>
      <c r="AG543" s="1">
        <v>1660</v>
      </c>
      <c r="AH543" s="1">
        <v>830</v>
      </c>
      <c r="AI543" s="1">
        <v>8300</v>
      </c>
      <c r="AJ543" s="1" t="s">
        <v>68</v>
      </c>
      <c r="AK543" s="1" t="s">
        <v>69</v>
      </c>
      <c r="AL543" s="1">
        <v>2013</v>
      </c>
      <c r="AM543" s="1" t="s">
        <v>83</v>
      </c>
    </row>
    <row r="544" spans="1:39" x14ac:dyDescent="0.25">
      <c r="A544" s="1">
        <v>93</v>
      </c>
      <c r="B544" s="1">
        <v>31</v>
      </c>
      <c r="C544" s="1">
        <v>599174</v>
      </c>
      <c r="D544" s="2">
        <v>39461</v>
      </c>
      <c r="E544" s="1" t="s">
        <v>84</v>
      </c>
      <c r="F544" s="1" t="s">
        <v>70</v>
      </c>
      <c r="G544" s="1">
        <v>2000</v>
      </c>
      <c r="H544" s="1">
        <v>1017.18</v>
      </c>
      <c r="I544" s="1">
        <v>0</v>
      </c>
      <c r="J544" s="1">
        <v>431354</v>
      </c>
      <c r="K544" s="1" t="s">
        <v>71</v>
      </c>
      <c r="L544" s="1" t="s">
        <v>43</v>
      </c>
      <c r="M544" s="1" t="s">
        <v>102</v>
      </c>
      <c r="N544" s="1" t="s">
        <v>166</v>
      </c>
      <c r="O544" s="1" t="s">
        <v>46</v>
      </c>
      <c r="P544" s="1">
        <v>0</v>
      </c>
      <c r="Q544" s="1">
        <v>0</v>
      </c>
      <c r="R544" s="2">
        <v>42052</v>
      </c>
      <c r="S544" s="1" t="s">
        <v>76</v>
      </c>
      <c r="T544" s="1" t="s">
        <v>77</v>
      </c>
      <c r="U544" s="1" t="s">
        <v>49</v>
      </c>
      <c r="V544" s="1" t="s">
        <v>50</v>
      </c>
      <c r="W544" s="1" t="s">
        <v>122</v>
      </c>
      <c r="X544" s="1" t="s">
        <v>88</v>
      </c>
      <c r="Y544" s="1" t="s">
        <v>722</v>
      </c>
      <c r="Z544" s="1">
        <v>21</v>
      </c>
      <c r="AA544" s="1">
        <v>3</v>
      </c>
      <c r="AB544" s="1" t="s">
        <v>54</v>
      </c>
      <c r="AC544" s="1">
        <v>1</v>
      </c>
      <c r="AD544" s="1">
        <v>3</v>
      </c>
      <c r="AE544" s="1" t="s">
        <v>80</v>
      </c>
      <c r="AF544" s="1">
        <v>48070</v>
      </c>
      <c r="AG544" s="1">
        <v>8740</v>
      </c>
      <c r="AH544" s="1">
        <v>8740</v>
      </c>
      <c r="AI544" s="1">
        <v>30590</v>
      </c>
      <c r="AJ544" s="1" t="s">
        <v>55</v>
      </c>
      <c r="AK544" s="1" t="s">
        <v>56</v>
      </c>
      <c r="AL544" s="1">
        <v>2014</v>
      </c>
      <c r="AM544" s="1" t="s">
        <v>83</v>
      </c>
    </row>
    <row r="545" spans="1:39" x14ac:dyDescent="0.25">
      <c r="A545" s="1">
        <v>37</v>
      </c>
      <c r="B545" s="1">
        <v>25</v>
      </c>
      <c r="C545" s="1">
        <v>421092</v>
      </c>
      <c r="D545" s="2">
        <v>37684</v>
      </c>
      <c r="E545" s="1" t="s">
        <v>40</v>
      </c>
      <c r="F545" s="1" t="s">
        <v>70</v>
      </c>
      <c r="G545" s="1">
        <v>1000</v>
      </c>
      <c r="H545" s="1">
        <v>1221.17</v>
      </c>
      <c r="I545" s="1">
        <v>0</v>
      </c>
      <c r="J545" s="1">
        <v>617460</v>
      </c>
      <c r="K545" s="1" t="s">
        <v>71</v>
      </c>
      <c r="L545" s="1" t="s">
        <v>125</v>
      </c>
      <c r="M545" s="1" t="s">
        <v>136</v>
      </c>
      <c r="N545" s="1" t="s">
        <v>113</v>
      </c>
      <c r="O545" s="1" t="s">
        <v>143</v>
      </c>
      <c r="P545" s="1">
        <v>49300</v>
      </c>
      <c r="Q545" s="1">
        <v>0</v>
      </c>
      <c r="R545" s="2">
        <v>42028</v>
      </c>
      <c r="S545" s="1" t="s">
        <v>76</v>
      </c>
      <c r="T545" s="1" t="s">
        <v>77</v>
      </c>
      <c r="U545" s="1" t="s">
        <v>64</v>
      </c>
      <c r="V545" s="1" t="s">
        <v>137</v>
      </c>
      <c r="W545" s="1" t="s">
        <v>51</v>
      </c>
      <c r="X545" s="1" t="s">
        <v>157</v>
      </c>
      <c r="Y545" s="1" t="s">
        <v>723</v>
      </c>
      <c r="Z545" s="1">
        <v>4</v>
      </c>
      <c r="AA545" s="1">
        <v>3</v>
      </c>
      <c r="AB545" s="1" t="s">
        <v>54</v>
      </c>
      <c r="AC545" s="1">
        <v>0</v>
      </c>
      <c r="AD545" s="1">
        <v>0</v>
      </c>
      <c r="AE545" s="1" t="s">
        <v>54</v>
      </c>
      <c r="AF545" s="1">
        <v>51030</v>
      </c>
      <c r="AG545" s="1">
        <v>5670</v>
      </c>
      <c r="AH545" s="1">
        <v>11340</v>
      </c>
      <c r="AI545" s="1">
        <v>34020</v>
      </c>
      <c r="AJ545" s="1" t="s">
        <v>154</v>
      </c>
      <c r="AK545" s="1" t="s">
        <v>164</v>
      </c>
      <c r="AL545" s="1">
        <v>1996</v>
      </c>
      <c r="AM545" s="1" t="s">
        <v>83</v>
      </c>
    </row>
    <row r="546" spans="1:39" x14ac:dyDescent="0.25">
      <c r="A546" s="1">
        <v>254</v>
      </c>
      <c r="B546" s="1">
        <v>40</v>
      </c>
      <c r="C546" s="1">
        <v>349658</v>
      </c>
      <c r="D546" s="2">
        <v>34492</v>
      </c>
      <c r="E546" s="1" t="s">
        <v>58</v>
      </c>
      <c r="F546" s="1" t="s">
        <v>70</v>
      </c>
      <c r="G546" s="1">
        <v>500</v>
      </c>
      <c r="H546" s="1">
        <v>1927.87</v>
      </c>
      <c r="I546" s="1">
        <v>0</v>
      </c>
      <c r="J546" s="1">
        <v>609317</v>
      </c>
      <c r="K546" s="1" t="s">
        <v>42</v>
      </c>
      <c r="L546" s="1" t="s">
        <v>43</v>
      </c>
      <c r="M546" s="1" t="s">
        <v>102</v>
      </c>
      <c r="N546" s="1" t="s">
        <v>156</v>
      </c>
      <c r="O546" s="1" t="s">
        <v>46</v>
      </c>
      <c r="P546" s="1">
        <v>0</v>
      </c>
      <c r="Q546" s="1">
        <v>0</v>
      </c>
      <c r="R546" s="2">
        <v>42025</v>
      </c>
      <c r="S546" s="1" t="s">
        <v>47</v>
      </c>
      <c r="T546" s="1" t="s">
        <v>87</v>
      </c>
      <c r="U546" s="1" t="s">
        <v>64</v>
      </c>
      <c r="V546" s="1" t="s">
        <v>100</v>
      </c>
      <c r="W546" s="1" t="s">
        <v>65</v>
      </c>
      <c r="X546" s="1" t="s">
        <v>88</v>
      </c>
      <c r="Y546" s="1" t="s">
        <v>724</v>
      </c>
      <c r="Z546" s="1">
        <v>10</v>
      </c>
      <c r="AA546" s="1">
        <v>1</v>
      </c>
      <c r="AB546" s="1" t="s">
        <v>54</v>
      </c>
      <c r="AC546" s="1">
        <v>0</v>
      </c>
      <c r="AD546" s="1">
        <v>1</v>
      </c>
      <c r="AE546" s="1" t="s">
        <v>63</v>
      </c>
      <c r="AF546" s="1">
        <v>43280</v>
      </c>
      <c r="AG546" s="1">
        <v>0</v>
      </c>
      <c r="AH546" s="1">
        <v>5410</v>
      </c>
      <c r="AI546" s="1">
        <v>37870</v>
      </c>
      <c r="AJ546" s="1" t="s">
        <v>210</v>
      </c>
      <c r="AK546" s="1" t="s">
        <v>211</v>
      </c>
      <c r="AL546" s="1">
        <v>1996</v>
      </c>
      <c r="AM546" s="1" t="s">
        <v>57</v>
      </c>
    </row>
    <row r="547" spans="1:39" x14ac:dyDescent="0.25">
      <c r="A547" s="1">
        <v>131</v>
      </c>
      <c r="B547" s="1">
        <v>29</v>
      </c>
      <c r="C547" s="1">
        <v>811042</v>
      </c>
      <c r="D547" s="2">
        <v>41459</v>
      </c>
      <c r="E547" s="1" t="s">
        <v>58</v>
      </c>
      <c r="F547" s="1" t="s">
        <v>41</v>
      </c>
      <c r="G547" s="1">
        <v>1000</v>
      </c>
      <c r="H547" s="1">
        <v>978.27</v>
      </c>
      <c r="I547" s="1">
        <v>0</v>
      </c>
      <c r="J547" s="1">
        <v>479821</v>
      </c>
      <c r="K547" s="1" t="s">
        <v>71</v>
      </c>
      <c r="L547" s="1" t="s">
        <v>93</v>
      </c>
      <c r="M547" s="1" t="s">
        <v>73</v>
      </c>
      <c r="N547" s="1" t="s">
        <v>166</v>
      </c>
      <c r="O547" s="1" t="s">
        <v>75</v>
      </c>
      <c r="P547" s="1">
        <v>65700</v>
      </c>
      <c r="Q547" s="1">
        <v>0</v>
      </c>
      <c r="R547" s="2">
        <v>42038</v>
      </c>
      <c r="S547" s="1" t="s">
        <v>47</v>
      </c>
      <c r="T547" s="1" t="s">
        <v>87</v>
      </c>
      <c r="U547" s="1" t="s">
        <v>49</v>
      </c>
      <c r="V547" s="1" t="s">
        <v>100</v>
      </c>
      <c r="W547" s="1" t="s">
        <v>51</v>
      </c>
      <c r="X547" s="1" t="s">
        <v>123</v>
      </c>
      <c r="Y547" s="1" t="s">
        <v>725</v>
      </c>
      <c r="Z547" s="1">
        <v>5</v>
      </c>
      <c r="AA547" s="1">
        <v>1</v>
      </c>
      <c r="AB547" s="1" t="s">
        <v>63</v>
      </c>
      <c r="AC547" s="1">
        <v>1</v>
      </c>
      <c r="AD547" s="1">
        <v>3</v>
      </c>
      <c r="AE547" s="1" t="s">
        <v>80</v>
      </c>
      <c r="AF547" s="1">
        <v>76400</v>
      </c>
      <c r="AG547" s="1">
        <v>15280</v>
      </c>
      <c r="AH547" s="1">
        <v>7640</v>
      </c>
      <c r="AI547" s="1">
        <v>53480</v>
      </c>
      <c r="AJ547" s="1" t="s">
        <v>154</v>
      </c>
      <c r="AK547" s="1" t="s">
        <v>168</v>
      </c>
      <c r="AL547" s="1">
        <v>2003</v>
      </c>
      <c r="AM547" s="1" t="s">
        <v>83</v>
      </c>
    </row>
    <row r="548" spans="1:39" x14ac:dyDescent="0.25">
      <c r="A548" s="1">
        <v>230</v>
      </c>
      <c r="B548" s="1">
        <v>43</v>
      </c>
      <c r="C548" s="1">
        <v>505316</v>
      </c>
      <c r="D548" s="2">
        <v>37437</v>
      </c>
      <c r="E548" s="1" t="s">
        <v>58</v>
      </c>
      <c r="F548" s="1" t="s">
        <v>70</v>
      </c>
      <c r="G548" s="1">
        <v>2000</v>
      </c>
      <c r="H548" s="1">
        <v>1221.1400000000001</v>
      </c>
      <c r="I548" s="1">
        <v>0</v>
      </c>
      <c r="J548" s="1">
        <v>473394</v>
      </c>
      <c r="K548" s="1" t="s">
        <v>42</v>
      </c>
      <c r="L548" s="1" t="s">
        <v>43</v>
      </c>
      <c r="M548" s="1" t="s">
        <v>102</v>
      </c>
      <c r="N548" s="1" t="s">
        <v>74</v>
      </c>
      <c r="O548" s="1" t="s">
        <v>120</v>
      </c>
      <c r="P548" s="1">
        <v>48100</v>
      </c>
      <c r="Q548" s="1">
        <v>0</v>
      </c>
      <c r="R548" s="2">
        <v>42011</v>
      </c>
      <c r="S548" s="1" t="s">
        <v>47</v>
      </c>
      <c r="T548" s="1" t="s">
        <v>48</v>
      </c>
      <c r="U548" s="1" t="s">
        <v>108</v>
      </c>
      <c r="V548" s="1" t="s">
        <v>137</v>
      </c>
      <c r="W548" s="1" t="s">
        <v>65</v>
      </c>
      <c r="X548" s="1" t="s">
        <v>123</v>
      </c>
      <c r="Y548" s="1" t="s">
        <v>726</v>
      </c>
      <c r="Z548" s="1">
        <v>13</v>
      </c>
      <c r="AA548" s="1">
        <v>1</v>
      </c>
      <c r="AB548" s="1" t="s">
        <v>63</v>
      </c>
      <c r="AC548" s="1">
        <v>0</v>
      </c>
      <c r="AD548" s="1">
        <v>2</v>
      </c>
      <c r="AE548" s="1" t="s">
        <v>63</v>
      </c>
      <c r="AF548" s="1">
        <v>75460</v>
      </c>
      <c r="AG548" s="1">
        <v>13720</v>
      </c>
      <c r="AH548" s="1">
        <v>13720</v>
      </c>
      <c r="AI548" s="1">
        <v>48020</v>
      </c>
      <c r="AJ548" s="1" t="s">
        <v>110</v>
      </c>
      <c r="AK548" s="1" t="s">
        <v>111</v>
      </c>
      <c r="AL548" s="1">
        <v>2002</v>
      </c>
      <c r="AM548" s="1" t="s">
        <v>83</v>
      </c>
    </row>
    <row r="549" spans="1:39" x14ac:dyDescent="0.25">
      <c r="A549" s="1">
        <v>313</v>
      </c>
      <c r="B549" s="1">
        <v>50</v>
      </c>
      <c r="C549" s="1">
        <v>116645</v>
      </c>
      <c r="D549" s="2">
        <v>38168</v>
      </c>
      <c r="E549" s="1" t="s">
        <v>40</v>
      </c>
      <c r="F549" s="1" t="s">
        <v>70</v>
      </c>
      <c r="G549" s="1">
        <v>2000</v>
      </c>
      <c r="H549" s="1">
        <v>1255.6199999999999</v>
      </c>
      <c r="I549" s="1">
        <v>0</v>
      </c>
      <c r="J549" s="1">
        <v>603882</v>
      </c>
      <c r="K549" s="1" t="s">
        <v>42</v>
      </c>
      <c r="L549" s="1" t="s">
        <v>43</v>
      </c>
      <c r="M549" s="1" t="s">
        <v>85</v>
      </c>
      <c r="N549" s="1" t="s">
        <v>174</v>
      </c>
      <c r="O549" s="1" t="s">
        <v>86</v>
      </c>
      <c r="P549" s="1">
        <v>0</v>
      </c>
      <c r="Q549" s="1">
        <v>0</v>
      </c>
      <c r="R549" s="2">
        <v>42037</v>
      </c>
      <c r="S549" s="1" t="s">
        <v>76</v>
      </c>
      <c r="T549" s="1" t="s">
        <v>48</v>
      </c>
      <c r="U549" s="1" t="s">
        <v>49</v>
      </c>
      <c r="V549" s="1" t="s">
        <v>121</v>
      </c>
      <c r="W549" s="1" t="s">
        <v>40</v>
      </c>
      <c r="X549" s="1" t="s">
        <v>157</v>
      </c>
      <c r="Y549" s="1" t="s">
        <v>727</v>
      </c>
      <c r="Z549" s="1">
        <v>18</v>
      </c>
      <c r="AA549" s="1">
        <v>3</v>
      </c>
      <c r="AB549" s="1" t="s">
        <v>54</v>
      </c>
      <c r="AC549" s="1">
        <v>2</v>
      </c>
      <c r="AD549" s="1">
        <v>1</v>
      </c>
      <c r="AE549" s="1" t="s">
        <v>54</v>
      </c>
      <c r="AF549" s="1">
        <v>69000</v>
      </c>
      <c r="AG549" s="1">
        <v>13800</v>
      </c>
      <c r="AH549" s="1">
        <v>6900</v>
      </c>
      <c r="AI549" s="1">
        <v>48300</v>
      </c>
      <c r="AJ549" s="1" t="s">
        <v>130</v>
      </c>
      <c r="AK549" s="1" t="s">
        <v>131</v>
      </c>
      <c r="AL549" s="1">
        <v>1995</v>
      </c>
      <c r="AM549" s="1" t="s">
        <v>57</v>
      </c>
    </row>
    <row r="550" spans="1:39" x14ac:dyDescent="0.25">
      <c r="A550" s="1">
        <v>210</v>
      </c>
      <c r="B550" s="1">
        <v>38</v>
      </c>
      <c r="C550" s="1">
        <v>950880</v>
      </c>
      <c r="D550" s="2">
        <v>36148</v>
      </c>
      <c r="E550" s="1" t="s">
        <v>58</v>
      </c>
      <c r="F550" s="1" t="s">
        <v>41</v>
      </c>
      <c r="G550" s="1">
        <v>500</v>
      </c>
      <c r="H550" s="1">
        <v>999.52</v>
      </c>
      <c r="I550" s="1">
        <v>0</v>
      </c>
      <c r="J550" s="1">
        <v>615229</v>
      </c>
      <c r="K550" s="1" t="s">
        <v>42</v>
      </c>
      <c r="L550" s="1" t="s">
        <v>162</v>
      </c>
      <c r="M550" s="1" t="s">
        <v>98</v>
      </c>
      <c r="N550" s="1" t="s">
        <v>113</v>
      </c>
      <c r="O550" s="1" t="s">
        <v>61</v>
      </c>
      <c r="P550" s="1">
        <v>0</v>
      </c>
      <c r="Q550" s="1">
        <v>0</v>
      </c>
      <c r="R550" s="2">
        <v>42017</v>
      </c>
      <c r="S550" s="1" t="s">
        <v>62</v>
      </c>
      <c r="T550" s="1" t="s">
        <v>63</v>
      </c>
      <c r="U550" s="1" t="s">
        <v>64</v>
      </c>
      <c r="V550" s="1" t="s">
        <v>50</v>
      </c>
      <c r="W550" s="1" t="s">
        <v>65</v>
      </c>
      <c r="X550" s="1" t="s">
        <v>103</v>
      </c>
      <c r="Y550" s="1" t="s">
        <v>728</v>
      </c>
      <c r="Z550" s="1">
        <v>6</v>
      </c>
      <c r="AA550" s="1">
        <v>1</v>
      </c>
      <c r="AB550" s="1" t="s">
        <v>63</v>
      </c>
      <c r="AC550" s="1">
        <v>1</v>
      </c>
      <c r="AD550" s="1">
        <v>2</v>
      </c>
      <c r="AE550" s="1" t="s">
        <v>80</v>
      </c>
      <c r="AF550" s="1">
        <v>8640</v>
      </c>
      <c r="AG550" s="1">
        <v>1440</v>
      </c>
      <c r="AH550" s="1">
        <v>720</v>
      </c>
      <c r="AI550" s="1">
        <v>6480</v>
      </c>
      <c r="AJ550" s="1" t="s">
        <v>96</v>
      </c>
      <c r="AK550" s="1" t="s">
        <v>159</v>
      </c>
      <c r="AL550" s="1">
        <v>2008</v>
      </c>
      <c r="AM550" s="1" t="s">
        <v>83</v>
      </c>
    </row>
    <row r="551" spans="1:39" x14ac:dyDescent="0.25">
      <c r="A551" s="1">
        <v>101</v>
      </c>
      <c r="B551" s="1">
        <v>29</v>
      </c>
      <c r="C551" s="1">
        <v>788502</v>
      </c>
      <c r="D551" s="2">
        <v>41882</v>
      </c>
      <c r="E551" s="1" t="s">
        <v>40</v>
      </c>
      <c r="F551" s="1" t="s">
        <v>41</v>
      </c>
      <c r="G551" s="1">
        <v>500</v>
      </c>
      <c r="H551" s="1">
        <v>1380.89</v>
      </c>
      <c r="I551" s="1">
        <v>0</v>
      </c>
      <c r="J551" s="1">
        <v>620197</v>
      </c>
      <c r="K551" s="1" t="s">
        <v>42</v>
      </c>
      <c r="L551" s="1" t="s">
        <v>72</v>
      </c>
      <c r="M551" s="1" t="s">
        <v>85</v>
      </c>
      <c r="N551" s="1" t="s">
        <v>127</v>
      </c>
      <c r="O551" s="1" t="s">
        <v>75</v>
      </c>
      <c r="P551" s="1">
        <v>30000</v>
      </c>
      <c r="Q551" s="1">
        <v>-53000</v>
      </c>
      <c r="R551" s="2">
        <v>42063</v>
      </c>
      <c r="S551" s="1" t="s">
        <v>76</v>
      </c>
      <c r="T551" s="1" t="s">
        <v>77</v>
      </c>
      <c r="U551" s="1" t="s">
        <v>64</v>
      </c>
      <c r="V551" s="1" t="s">
        <v>137</v>
      </c>
      <c r="W551" s="1" t="s">
        <v>51</v>
      </c>
      <c r="X551" s="1" t="s">
        <v>88</v>
      </c>
      <c r="Y551" s="1" t="s">
        <v>729</v>
      </c>
      <c r="Z551" s="1">
        <v>0</v>
      </c>
      <c r="AA551" s="1">
        <v>3</v>
      </c>
      <c r="AB551" s="1" t="s">
        <v>63</v>
      </c>
      <c r="AC551" s="1">
        <v>2</v>
      </c>
      <c r="AD551" s="1">
        <v>1</v>
      </c>
      <c r="AE551" s="1" t="s">
        <v>63</v>
      </c>
      <c r="AF551" s="1">
        <v>67210</v>
      </c>
      <c r="AG551" s="1">
        <v>12220</v>
      </c>
      <c r="AH551" s="1">
        <v>12220</v>
      </c>
      <c r="AI551" s="1">
        <v>42770</v>
      </c>
      <c r="AJ551" s="1" t="s">
        <v>188</v>
      </c>
      <c r="AK551" s="1" t="s">
        <v>239</v>
      </c>
      <c r="AL551" s="1">
        <v>1996</v>
      </c>
      <c r="AM551" s="1" t="s">
        <v>83</v>
      </c>
    </row>
    <row r="552" spans="1:39" x14ac:dyDescent="0.25">
      <c r="A552" s="1">
        <v>153</v>
      </c>
      <c r="B552" s="1">
        <v>37</v>
      </c>
      <c r="C552" s="1">
        <v>627486</v>
      </c>
      <c r="D552" s="2">
        <v>38666</v>
      </c>
      <c r="E552" s="1" t="s">
        <v>58</v>
      </c>
      <c r="F552" s="1" t="s">
        <v>92</v>
      </c>
      <c r="G552" s="1">
        <v>500</v>
      </c>
      <c r="H552" s="1">
        <v>1010.77</v>
      </c>
      <c r="I552" s="1">
        <v>0</v>
      </c>
      <c r="J552" s="1">
        <v>438215</v>
      </c>
      <c r="K552" s="1" t="s">
        <v>42</v>
      </c>
      <c r="L552" s="1" t="s">
        <v>132</v>
      </c>
      <c r="M552" s="1" t="s">
        <v>146</v>
      </c>
      <c r="N552" s="1" t="s">
        <v>180</v>
      </c>
      <c r="O552" s="1" t="s">
        <v>86</v>
      </c>
      <c r="P552" s="1">
        <v>52300</v>
      </c>
      <c r="Q552" s="1">
        <v>-55600</v>
      </c>
      <c r="R552" s="2">
        <v>42020</v>
      </c>
      <c r="S552" s="1" t="s">
        <v>76</v>
      </c>
      <c r="T552" s="1" t="s">
        <v>48</v>
      </c>
      <c r="U552" s="1" t="s">
        <v>108</v>
      </c>
      <c r="V552" s="1" t="s">
        <v>137</v>
      </c>
      <c r="W552" s="1" t="s">
        <v>122</v>
      </c>
      <c r="X552" s="1" t="s">
        <v>88</v>
      </c>
      <c r="Y552" s="1" t="s">
        <v>730</v>
      </c>
      <c r="Z552" s="1">
        <v>5</v>
      </c>
      <c r="AA552" s="1">
        <v>3</v>
      </c>
      <c r="AB552" s="1" t="s">
        <v>63</v>
      </c>
      <c r="AC552" s="1">
        <v>0</v>
      </c>
      <c r="AD552" s="1">
        <v>3</v>
      </c>
      <c r="AE552" s="1" t="s">
        <v>80</v>
      </c>
      <c r="AF552" s="1">
        <v>42500</v>
      </c>
      <c r="AG552" s="1">
        <v>4250</v>
      </c>
      <c r="AH552" s="1">
        <v>4250</v>
      </c>
      <c r="AI552" s="1">
        <v>34000</v>
      </c>
      <c r="AJ552" s="1" t="s">
        <v>215</v>
      </c>
      <c r="AK552" s="1" t="s">
        <v>259</v>
      </c>
      <c r="AL552" s="1">
        <v>1999</v>
      </c>
      <c r="AM552" s="1" t="s">
        <v>83</v>
      </c>
    </row>
    <row r="553" spans="1:39" x14ac:dyDescent="0.25">
      <c r="A553" s="1">
        <v>337</v>
      </c>
      <c r="B553" s="1">
        <v>53</v>
      </c>
      <c r="C553" s="1">
        <v>498842</v>
      </c>
      <c r="D553" s="2">
        <v>36650</v>
      </c>
      <c r="E553" s="1" t="s">
        <v>40</v>
      </c>
      <c r="F553" s="1" t="s">
        <v>70</v>
      </c>
      <c r="G553" s="1">
        <v>500</v>
      </c>
      <c r="H553" s="1">
        <v>1205.8599999999999</v>
      </c>
      <c r="I553" s="1">
        <v>0</v>
      </c>
      <c r="J553" s="1">
        <v>444583</v>
      </c>
      <c r="K553" s="1" t="s">
        <v>42</v>
      </c>
      <c r="L553" s="1" t="s">
        <v>93</v>
      </c>
      <c r="M553" s="1" t="s">
        <v>85</v>
      </c>
      <c r="N553" s="1" t="s">
        <v>180</v>
      </c>
      <c r="O553" s="1" t="s">
        <v>120</v>
      </c>
      <c r="P553" s="1">
        <v>0</v>
      </c>
      <c r="Q553" s="1">
        <v>-34600</v>
      </c>
      <c r="R553" s="2">
        <v>42036</v>
      </c>
      <c r="S553" s="1" t="s">
        <v>47</v>
      </c>
      <c r="T553" s="1" t="s">
        <v>77</v>
      </c>
      <c r="U553" s="1" t="s">
        <v>64</v>
      </c>
      <c r="V553" s="1" t="s">
        <v>100</v>
      </c>
      <c r="W553" s="1" t="s">
        <v>51</v>
      </c>
      <c r="X553" s="1" t="s">
        <v>88</v>
      </c>
      <c r="Y553" s="1" t="s">
        <v>731</v>
      </c>
      <c r="Z553" s="1">
        <v>8</v>
      </c>
      <c r="AA553" s="1">
        <v>1</v>
      </c>
      <c r="AB553" s="1" t="s">
        <v>54</v>
      </c>
      <c r="AC553" s="1">
        <v>0</v>
      </c>
      <c r="AD553" s="1">
        <v>1</v>
      </c>
      <c r="AE553" s="1" t="s">
        <v>80</v>
      </c>
      <c r="AF553" s="1">
        <v>86400</v>
      </c>
      <c r="AG553" s="1">
        <v>14400</v>
      </c>
      <c r="AH553" s="1">
        <v>7200</v>
      </c>
      <c r="AI553" s="1">
        <v>64800</v>
      </c>
      <c r="AJ553" s="1" t="s">
        <v>96</v>
      </c>
      <c r="AK553" s="1" t="s">
        <v>97</v>
      </c>
      <c r="AL553" s="1">
        <v>2001</v>
      </c>
      <c r="AM553" s="1" t="s">
        <v>83</v>
      </c>
    </row>
    <row r="554" spans="1:39" x14ac:dyDescent="0.25">
      <c r="A554" s="1">
        <v>360</v>
      </c>
      <c r="B554" s="1">
        <v>51</v>
      </c>
      <c r="C554" s="1">
        <v>550294</v>
      </c>
      <c r="D554" s="2">
        <v>37221</v>
      </c>
      <c r="E554" s="1" t="s">
        <v>84</v>
      </c>
      <c r="F554" s="1" t="s">
        <v>92</v>
      </c>
      <c r="G554" s="1">
        <v>1000</v>
      </c>
      <c r="H554" s="1">
        <v>1526.61</v>
      </c>
      <c r="I554" s="1">
        <v>0</v>
      </c>
      <c r="J554" s="1">
        <v>471866</v>
      </c>
      <c r="K554" s="1" t="s">
        <v>42</v>
      </c>
      <c r="L554" s="1" t="s">
        <v>125</v>
      </c>
      <c r="M554" s="1" t="s">
        <v>160</v>
      </c>
      <c r="N554" s="1" t="s">
        <v>169</v>
      </c>
      <c r="O554" s="1" t="s">
        <v>143</v>
      </c>
      <c r="P554" s="1">
        <v>0</v>
      </c>
      <c r="Q554" s="1">
        <v>-32900</v>
      </c>
      <c r="R554" s="2">
        <v>42034</v>
      </c>
      <c r="S554" s="1" t="s">
        <v>62</v>
      </c>
      <c r="T554" s="1" t="s">
        <v>63</v>
      </c>
      <c r="U554" s="1" t="s">
        <v>64</v>
      </c>
      <c r="V554" s="1" t="s">
        <v>50</v>
      </c>
      <c r="W554" s="1" t="s">
        <v>51</v>
      </c>
      <c r="X554" s="1" t="s">
        <v>123</v>
      </c>
      <c r="Y554" s="1" t="s">
        <v>732</v>
      </c>
      <c r="Z554" s="1">
        <v>5</v>
      </c>
      <c r="AA554" s="1">
        <v>1</v>
      </c>
      <c r="AB554" s="1" t="s">
        <v>54</v>
      </c>
      <c r="AC554" s="1">
        <v>2</v>
      </c>
      <c r="AD554" s="1">
        <v>2</v>
      </c>
      <c r="AE554" s="1" t="s">
        <v>63</v>
      </c>
      <c r="AF554" s="1">
        <v>4620</v>
      </c>
      <c r="AG554" s="1">
        <v>840</v>
      </c>
      <c r="AH554" s="1">
        <v>840</v>
      </c>
      <c r="AI554" s="1">
        <v>2940</v>
      </c>
      <c r="AJ554" s="1" t="s">
        <v>81</v>
      </c>
      <c r="AK554" s="1" t="s">
        <v>82</v>
      </c>
      <c r="AL554" s="1">
        <v>2009</v>
      </c>
      <c r="AM554" s="1" t="s">
        <v>57</v>
      </c>
    </row>
    <row r="555" spans="1:39" x14ac:dyDescent="0.25">
      <c r="A555" s="1">
        <v>428</v>
      </c>
      <c r="B555" s="1">
        <v>53</v>
      </c>
      <c r="C555" s="1">
        <v>328387</v>
      </c>
      <c r="D555" s="2">
        <v>41765</v>
      </c>
      <c r="E555" s="1" t="s">
        <v>84</v>
      </c>
      <c r="F555" s="1" t="s">
        <v>70</v>
      </c>
      <c r="G555" s="1">
        <v>1000</v>
      </c>
      <c r="H555" s="1">
        <v>1496.44</v>
      </c>
      <c r="I555" s="1">
        <v>0</v>
      </c>
      <c r="J555" s="1">
        <v>616884</v>
      </c>
      <c r="K555" s="1" t="s">
        <v>71</v>
      </c>
      <c r="L555" s="1" t="s">
        <v>132</v>
      </c>
      <c r="M555" s="1" t="s">
        <v>98</v>
      </c>
      <c r="N555" s="1" t="s">
        <v>119</v>
      </c>
      <c r="O555" s="1" t="s">
        <v>86</v>
      </c>
      <c r="P555" s="1">
        <v>0</v>
      </c>
      <c r="Q555" s="1">
        <v>0</v>
      </c>
      <c r="R555" s="2">
        <v>42051</v>
      </c>
      <c r="S555" s="1" t="s">
        <v>139</v>
      </c>
      <c r="T555" s="1" t="s">
        <v>63</v>
      </c>
      <c r="U555" s="1" t="s">
        <v>213</v>
      </c>
      <c r="V555" s="1" t="s">
        <v>50</v>
      </c>
      <c r="W555" s="1" t="s">
        <v>122</v>
      </c>
      <c r="X555" s="1" t="s">
        <v>103</v>
      </c>
      <c r="Y555" s="1" t="s">
        <v>733</v>
      </c>
      <c r="Z555" s="1">
        <v>9</v>
      </c>
      <c r="AA555" s="1">
        <v>1</v>
      </c>
      <c r="AB555" s="1" t="s">
        <v>54</v>
      </c>
      <c r="AC555" s="1">
        <v>2</v>
      </c>
      <c r="AD555" s="1">
        <v>2</v>
      </c>
      <c r="AE555" s="1" t="s">
        <v>80</v>
      </c>
      <c r="AF555" s="1">
        <v>6930</v>
      </c>
      <c r="AG555" s="1">
        <v>630</v>
      </c>
      <c r="AH555" s="1">
        <v>1260</v>
      </c>
      <c r="AI555" s="1">
        <v>5040</v>
      </c>
      <c r="AJ555" s="1" t="s">
        <v>210</v>
      </c>
      <c r="AK555" s="1" t="s">
        <v>226</v>
      </c>
      <c r="AL555" s="1">
        <v>2013</v>
      </c>
      <c r="AM555" s="1" t="s">
        <v>83</v>
      </c>
    </row>
    <row r="556" spans="1:39" x14ac:dyDescent="0.25">
      <c r="A556" s="1">
        <v>204</v>
      </c>
      <c r="B556" s="1">
        <v>40</v>
      </c>
      <c r="C556" s="1">
        <v>540152</v>
      </c>
      <c r="D556" s="2">
        <v>33265</v>
      </c>
      <c r="E556" s="1" t="s">
        <v>84</v>
      </c>
      <c r="F556" s="1" t="s">
        <v>70</v>
      </c>
      <c r="G556" s="1">
        <v>500</v>
      </c>
      <c r="H556" s="1">
        <v>1256.2</v>
      </c>
      <c r="I556" s="1">
        <v>0</v>
      </c>
      <c r="J556" s="1">
        <v>448310</v>
      </c>
      <c r="K556" s="1" t="s">
        <v>71</v>
      </c>
      <c r="L556" s="1" t="s">
        <v>162</v>
      </c>
      <c r="M556" s="1" t="s">
        <v>73</v>
      </c>
      <c r="N556" s="1" t="s">
        <v>150</v>
      </c>
      <c r="O556" s="1" t="s">
        <v>143</v>
      </c>
      <c r="P556" s="1">
        <v>0</v>
      </c>
      <c r="Q556" s="1">
        <v>0</v>
      </c>
      <c r="R556" s="2">
        <v>42011</v>
      </c>
      <c r="S556" s="1" t="s">
        <v>76</v>
      </c>
      <c r="T556" s="1" t="s">
        <v>48</v>
      </c>
      <c r="U556" s="1" t="s">
        <v>64</v>
      </c>
      <c r="V556" s="1" t="s">
        <v>121</v>
      </c>
      <c r="W556" s="1" t="s">
        <v>51</v>
      </c>
      <c r="X556" s="1" t="s">
        <v>128</v>
      </c>
      <c r="Y556" s="1" t="s">
        <v>734</v>
      </c>
      <c r="Z556" s="1">
        <v>10</v>
      </c>
      <c r="AA556" s="1">
        <v>3</v>
      </c>
      <c r="AB556" s="1" t="s">
        <v>54</v>
      </c>
      <c r="AC556" s="1">
        <v>1</v>
      </c>
      <c r="AD556" s="1">
        <v>2</v>
      </c>
      <c r="AE556" s="1" t="s">
        <v>54</v>
      </c>
      <c r="AF556" s="1">
        <v>41700</v>
      </c>
      <c r="AG556" s="1">
        <v>8340</v>
      </c>
      <c r="AI556" s="1">
        <v>25020</v>
      </c>
      <c r="AJ556" s="1" t="s">
        <v>55</v>
      </c>
      <c r="AK556" s="1">
        <v>95</v>
      </c>
      <c r="AL556" s="1">
        <v>2013</v>
      </c>
      <c r="AM556" s="1" t="s">
        <v>83</v>
      </c>
    </row>
    <row r="557" spans="1:39" x14ac:dyDescent="0.25">
      <c r="A557" s="1">
        <v>364</v>
      </c>
      <c r="B557" s="1">
        <v>51</v>
      </c>
      <c r="C557" s="1">
        <v>385932</v>
      </c>
      <c r="D557" s="2">
        <v>33722</v>
      </c>
      <c r="E557" s="1" t="s">
        <v>84</v>
      </c>
      <c r="F557" s="1" t="s">
        <v>70</v>
      </c>
      <c r="G557" s="1">
        <v>500</v>
      </c>
      <c r="H557" s="1">
        <v>1268.3499999999999</v>
      </c>
      <c r="I557" s="1">
        <v>0</v>
      </c>
      <c r="J557" s="1">
        <v>478902</v>
      </c>
      <c r="K557" s="1" t="s">
        <v>42</v>
      </c>
      <c r="L557" s="1" t="s">
        <v>125</v>
      </c>
      <c r="M557" s="1" t="s">
        <v>146</v>
      </c>
      <c r="N557" s="1" t="s">
        <v>74</v>
      </c>
      <c r="O557" s="1" t="s">
        <v>120</v>
      </c>
      <c r="P557" s="1">
        <v>0</v>
      </c>
      <c r="Q557" s="1">
        <v>0</v>
      </c>
      <c r="R557" s="2">
        <v>42014</v>
      </c>
      <c r="S557" s="1" t="s">
        <v>47</v>
      </c>
      <c r="T557" s="1" t="s">
        <v>77</v>
      </c>
      <c r="U557" s="1" t="s">
        <v>49</v>
      </c>
      <c r="V557" s="1" t="s">
        <v>121</v>
      </c>
      <c r="W557" s="1" t="s">
        <v>78</v>
      </c>
      <c r="X557" s="1" t="s">
        <v>157</v>
      </c>
      <c r="Y557" s="1" t="s">
        <v>735</v>
      </c>
      <c r="Z557" s="1">
        <v>16</v>
      </c>
      <c r="AA557" s="1">
        <v>1</v>
      </c>
      <c r="AB557" s="1" t="s">
        <v>54</v>
      </c>
      <c r="AC557" s="1">
        <v>2</v>
      </c>
      <c r="AD557" s="1">
        <v>1</v>
      </c>
      <c r="AE557" s="1" t="s">
        <v>80</v>
      </c>
      <c r="AF557" s="1">
        <v>77330</v>
      </c>
      <c r="AG557" s="1">
        <v>14060</v>
      </c>
      <c r="AH557" s="1">
        <v>14060</v>
      </c>
      <c r="AI557" s="1">
        <v>49210</v>
      </c>
      <c r="AJ557" s="1" t="s">
        <v>215</v>
      </c>
      <c r="AK557" s="1" t="s">
        <v>259</v>
      </c>
      <c r="AL557" s="1">
        <v>2014</v>
      </c>
      <c r="AM557" s="1" t="s">
        <v>57</v>
      </c>
    </row>
    <row r="558" spans="1:39" x14ac:dyDescent="0.25">
      <c r="A558" s="1">
        <v>185</v>
      </c>
      <c r="B558" s="1">
        <v>35</v>
      </c>
      <c r="C558" s="1">
        <v>618682</v>
      </c>
      <c r="D558" s="2">
        <v>36589</v>
      </c>
      <c r="E558" s="1" t="s">
        <v>58</v>
      </c>
      <c r="F558" s="1" t="s">
        <v>92</v>
      </c>
      <c r="G558" s="1">
        <v>2000</v>
      </c>
      <c r="H558" s="1">
        <v>1421.59</v>
      </c>
      <c r="I558" s="1">
        <v>0</v>
      </c>
      <c r="J558" s="1">
        <v>442695</v>
      </c>
      <c r="K558" s="1" t="s">
        <v>42</v>
      </c>
      <c r="L558" s="1" t="s">
        <v>142</v>
      </c>
      <c r="M558" s="1" t="s">
        <v>112</v>
      </c>
      <c r="N558" s="1" t="s">
        <v>45</v>
      </c>
      <c r="O558" s="1" t="s">
        <v>75</v>
      </c>
      <c r="P558" s="1">
        <v>0</v>
      </c>
      <c r="Q558" s="1">
        <v>0</v>
      </c>
      <c r="R558" s="2">
        <v>42035</v>
      </c>
      <c r="S558" s="1" t="s">
        <v>62</v>
      </c>
      <c r="T558" s="1" t="s">
        <v>63</v>
      </c>
      <c r="U558" s="1" t="s">
        <v>213</v>
      </c>
      <c r="V558" s="1" t="s">
        <v>50</v>
      </c>
      <c r="W558" s="1" t="s">
        <v>114</v>
      </c>
      <c r="X558" s="1" t="s">
        <v>88</v>
      </c>
      <c r="Y558" s="1" t="s">
        <v>736</v>
      </c>
      <c r="Z558" s="1">
        <v>8</v>
      </c>
      <c r="AA558" s="1">
        <v>1</v>
      </c>
      <c r="AB558" s="1" t="s">
        <v>63</v>
      </c>
      <c r="AC558" s="1">
        <v>2</v>
      </c>
      <c r="AD558" s="1">
        <v>3</v>
      </c>
      <c r="AE558" s="1" t="s">
        <v>54</v>
      </c>
      <c r="AF558" s="1">
        <v>4950</v>
      </c>
      <c r="AG558" s="1">
        <v>900</v>
      </c>
      <c r="AH558" s="1">
        <v>450</v>
      </c>
      <c r="AI558" s="1">
        <v>3600</v>
      </c>
      <c r="AJ558" s="1" t="s">
        <v>130</v>
      </c>
      <c r="AK558" s="1" t="s">
        <v>131</v>
      </c>
      <c r="AL558" s="1">
        <v>2011</v>
      </c>
      <c r="AM558" s="1" t="s">
        <v>83</v>
      </c>
    </row>
    <row r="559" spans="1:39" x14ac:dyDescent="0.25">
      <c r="A559" s="1">
        <v>63</v>
      </c>
      <c r="B559" s="1">
        <v>26</v>
      </c>
      <c r="C559" s="1">
        <v>550930</v>
      </c>
      <c r="D559" s="2">
        <v>34984</v>
      </c>
      <c r="E559" s="1" t="s">
        <v>84</v>
      </c>
      <c r="F559" s="1" t="s">
        <v>92</v>
      </c>
      <c r="G559" s="1">
        <v>500</v>
      </c>
      <c r="H559" s="1">
        <v>1500.04</v>
      </c>
      <c r="I559" s="1">
        <v>6000000</v>
      </c>
      <c r="J559" s="1">
        <v>613826</v>
      </c>
      <c r="K559" s="1" t="s">
        <v>42</v>
      </c>
      <c r="L559" s="1" t="s">
        <v>72</v>
      </c>
      <c r="M559" s="1" t="s">
        <v>44</v>
      </c>
      <c r="N559" s="1" t="s">
        <v>174</v>
      </c>
      <c r="O559" s="1" t="s">
        <v>75</v>
      </c>
      <c r="P559" s="1">
        <v>0</v>
      </c>
      <c r="Q559" s="1">
        <v>-36500</v>
      </c>
      <c r="R559" s="2">
        <v>42048</v>
      </c>
      <c r="S559" s="1" t="s">
        <v>62</v>
      </c>
      <c r="T559" s="1" t="s">
        <v>63</v>
      </c>
      <c r="U559" s="1" t="s">
        <v>64</v>
      </c>
      <c r="V559" s="1" t="s">
        <v>50</v>
      </c>
      <c r="W559" s="1" t="s">
        <v>122</v>
      </c>
      <c r="X559" s="1" t="s">
        <v>157</v>
      </c>
      <c r="Y559" s="1" t="s">
        <v>737</v>
      </c>
      <c r="Z559" s="1">
        <v>5</v>
      </c>
      <c r="AA559" s="1">
        <v>1</v>
      </c>
      <c r="AB559" s="1" t="s">
        <v>80</v>
      </c>
      <c r="AC559" s="1">
        <v>0</v>
      </c>
      <c r="AD559" s="1">
        <v>2</v>
      </c>
      <c r="AE559" s="1" t="s">
        <v>54</v>
      </c>
      <c r="AF559" s="1">
        <v>5160</v>
      </c>
      <c r="AG559" s="1">
        <v>860</v>
      </c>
      <c r="AH559" s="1">
        <v>860</v>
      </c>
      <c r="AI559" s="1">
        <v>3440</v>
      </c>
      <c r="AJ559" s="1" t="s">
        <v>96</v>
      </c>
      <c r="AK559" s="1" t="s">
        <v>159</v>
      </c>
      <c r="AL559" s="1">
        <v>2004</v>
      </c>
      <c r="AM559" s="1" t="s">
        <v>83</v>
      </c>
    </row>
    <row r="560" spans="1:39" x14ac:dyDescent="0.25">
      <c r="A560" s="1">
        <v>210</v>
      </c>
      <c r="B560" s="1">
        <v>35</v>
      </c>
      <c r="C560" s="1">
        <v>998192</v>
      </c>
      <c r="D560" s="2">
        <v>41754</v>
      </c>
      <c r="E560" s="1" t="s">
        <v>84</v>
      </c>
      <c r="F560" s="1" t="s">
        <v>70</v>
      </c>
      <c r="G560" s="1">
        <v>500</v>
      </c>
      <c r="H560" s="1">
        <v>1433.24</v>
      </c>
      <c r="I560" s="1">
        <v>0</v>
      </c>
      <c r="J560" s="1">
        <v>476203</v>
      </c>
      <c r="K560" s="1" t="s">
        <v>71</v>
      </c>
      <c r="L560" s="1" t="s">
        <v>142</v>
      </c>
      <c r="M560" s="1" t="s">
        <v>126</v>
      </c>
      <c r="N560" s="1" t="s">
        <v>156</v>
      </c>
      <c r="O560" s="1" t="s">
        <v>143</v>
      </c>
      <c r="P560" s="1">
        <v>0</v>
      </c>
      <c r="Q560" s="1">
        <v>-19500</v>
      </c>
      <c r="R560" s="2">
        <v>42057</v>
      </c>
      <c r="S560" s="1" t="s">
        <v>76</v>
      </c>
      <c r="T560" s="1" t="s">
        <v>48</v>
      </c>
      <c r="U560" s="1" t="s">
        <v>108</v>
      </c>
      <c r="V560" s="1" t="s">
        <v>100</v>
      </c>
      <c r="W560" s="1" t="s">
        <v>114</v>
      </c>
      <c r="X560" s="1" t="s">
        <v>66</v>
      </c>
      <c r="Y560" s="1" t="s">
        <v>738</v>
      </c>
      <c r="Z560" s="1">
        <v>11</v>
      </c>
      <c r="AA560" s="1">
        <v>3</v>
      </c>
      <c r="AB560" s="1" t="s">
        <v>80</v>
      </c>
      <c r="AC560" s="1">
        <v>2</v>
      </c>
      <c r="AD560" s="1">
        <v>1</v>
      </c>
      <c r="AE560" s="1" t="s">
        <v>63</v>
      </c>
      <c r="AF560" s="1">
        <v>24570</v>
      </c>
      <c r="AG560" s="1">
        <v>2730</v>
      </c>
      <c r="AH560" s="1">
        <v>2730</v>
      </c>
      <c r="AI560" s="1">
        <v>19110</v>
      </c>
      <c r="AJ560" s="1" t="s">
        <v>55</v>
      </c>
      <c r="AK560" s="1">
        <v>95</v>
      </c>
      <c r="AL560" s="1">
        <v>2006</v>
      </c>
      <c r="AM560" s="1" t="s">
        <v>57</v>
      </c>
    </row>
    <row r="561" spans="1:39" x14ac:dyDescent="0.25">
      <c r="A561" s="1">
        <v>194</v>
      </c>
      <c r="B561" s="1">
        <v>38</v>
      </c>
      <c r="C561" s="1">
        <v>663938</v>
      </c>
      <c r="D561" s="2">
        <v>40569</v>
      </c>
      <c r="E561" s="1" t="s">
        <v>58</v>
      </c>
      <c r="F561" s="1" t="s">
        <v>70</v>
      </c>
      <c r="G561" s="1">
        <v>2000</v>
      </c>
      <c r="H561" s="1">
        <v>1231.25</v>
      </c>
      <c r="I561" s="1">
        <v>0</v>
      </c>
      <c r="J561" s="1">
        <v>604333</v>
      </c>
      <c r="K561" s="1" t="s">
        <v>71</v>
      </c>
      <c r="L561" s="1" t="s">
        <v>72</v>
      </c>
      <c r="M561" s="1" t="s">
        <v>44</v>
      </c>
      <c r="N561" s="1" t="s">
        <v>147</v>
      </c>
      <c r="O561" s="1" t="s">
        <v>143</v>
      </c>
      <c r="P561" s="1">
        <v>46500</v>
      </c>
      <c r="Q561" s="1">
        <v>0</v>
      </c>
      <c r="R561" s="2">
        <v>42012</v>
      </c>
      <c r="S561" s="1" t="s">
        <v>76</v>
      </c>
      <c r="T561" s="1" t="s">
        <v>77</v>
      </c>
      <c r="U561" s="1" t="s">
        <v>64</v>
      </c>
      <c r="V561" s="1" t="s">
        <v>137</v>
      </c>
      <c r="W561" s="1" t="s">
        <v>114</v>
      </c>
      <c r="X561" s="1" t="s">
        <v>88</v>
      </c>
      <c r="Y561" s="1" t="s">
        <v>739</v>
      </c>
      <c r="Z561" s="1">
        <v>15</v>
      </c>
      <c r="AA561" s="1">
        <v>3</v>
      </c>
      <c r="AB561" s="1" t="s">
        <v>63</v>
      </c>
      <c r="AC561" s="1">
        <v>1</v>
      </c>
      <c r="AD561" s="1">
        <v>0</v>
      </c>
      <c r="AE561" s="1" t="s">
        <v>63</v>
      </c>
      <c r="AF561" s="1">
        <v>53680</v>
      </c>
      <c r="AG561" s="1">
        <v>4880</v>
      </c>
      <c r="AH561" s="1">
        <v>9760</v>
      </c>
      <c r="AI561" s="1">
        <v>39040</v>
      </c>
      <c r="AJ561" s="1" t="s">
        <v>116</v>
      </c>
      <c r="AK561" s="1" t="s">
        <v>117</v>
      </c>
      <c r="AL561" s="1">
        <v>2011</v>
      </c>
      <c r="AM561" s="1" t="s">
        <v>83</v>
      </c>
    </row>
    <row r="562" spans="1:39" x14ac:dyDescent="0.25">
      <c r="A562" s="1">
        <v>294</v>
      </c>
      <c r="B562" s="1">
        <v>49</v>
      </c>
      <c r="C562" s="1">
        <v>756870</v>
      </c>
      <c r="D562" s="2">
        <v>35090</v>
      </c>
      <c r="E562" s="1" t="s">
        <v>58</v>
      </c>
      <c r="F562" s="1" t="s">
        <v>92</v>
      </c>
      <c r="G562" s="1">
        <v>500</v>
      </c>
      <c r="H562" s="1">
        <v>1135.43</v>
      </c>
      <c r="I562" s="1">
        <v>0</v>
      </c>
      <c r="J562" s="1">
        <v>442604</v>
      </c>
      <c r="K562" s="1" t="s">
        <v>42</v>
      </c>
      <c r="L562" s="1" t="s">
        <v>125</v>
      </c>
      <c r="M562" s="1" t="s">
        <v>190</v>
      </c>
      <c r="N562" s="1" t="s">
        <v>99</v>
      </c>
      <c r="O562" s="1" t="s">
        <v>75</v>
      </c>
      <c r="P562" s="1">
        <v>22700</v>
      </c>
      <c r="Q562" s="1">
        <v>0</v>
      </c>
      <c r="R562" s="2">
        <v>42039</v>
      </c>
      <c r="S562" s="1" t="s">
        <v>76</v>
      </c>
      <c r="T562" s="1" t="s">
        <v>48</v>
      </c>
      <c r="U562" s="1" t="s">
        <v>108</v>
      </c>
      <c r="V562" s="1" t="s">
        <v>50</v>
      </c>
      <c r="W562" s="1" t="s">
        <v>114</v>
      </c>
      <c r="X562" s="1" t="s">
        <v>52</v>
      </c>
      <c r="Y562" s="1" t="s">
        <v>740</v>
      </c>
      <c r="Z562" s="1">
        <v>23</v>
      </c>
      <c r="AA562" s="1">
        <v>3</v>
      </c>
      <c r="AB562" s="1" t="s">
        <v>54</v>
      </c>
      <c r="AC562" s="1">
        <v>1</v>
      </c>
      <c r="AD562" s="1">
        <v>1</v>
      </c>
      <c r="AE562" s="1" t="s">
        <v>54</v>
      </c>
      <c r="AF562" s="1">
        <v>42900</v>
      </c>
      <c r="AG562" s="1">
        <v>3900</v>
      </c>
      <c r="AH562" s="1">
        <v>3900</v>
      </c>
      <c r="AI562" s="1">
        <v>35100</v>
      </c>
      <c r="AJ562" s="1" t="s">
        <v>90</v>
      </c>
      <c r="AK562" s="1" t="s">
        <v>246</v>
      </c>
      <c r="AL562" s="1">
        <v>2010</v>
      </c>
      <c r="AM562" s="1" t="s">
        <v>83</v>
      </c>
    </row>
    <row r="563" spans="1:39" x14ac:dyDescent="0.25">
      <c r="A563" s="1">
        <v>272</v>
      </c>
      <c r="B563" s="1">
        <v>41</v>
      </c>
      <c r="C563" s="1">
        <v>337158</v>
      </c>
      <c r="D563" s="2">
        <v>33336</v>
      </c>
      <c r="E563" s="1" t="s">
        <v>40</v>
      </c>
      <c r="F563" s="1" t="s">
        <v>41</v>
      </c>
      <c r="G563" s="1">
        <v>2000</v>
      </c>
      <c r="H563" s="1">
        <v>945.73</v>
      </c>
      <c r="I563" s="1">
        <v>5000000</v>
      </c>
      <c r="J563" s="1">
        <v>435663</v>
      </c>
      <c r="K563" s="1" t="s">
        <v>42</v>
      </c>
      <c r="L563" s="1" t="s">
        <v>43</v>
      </c>
      <c r="M563" s="1" t="s">
        <v>136</v>
      </c>
      <c r="N563" s="1" t="s">
        <v>169</v>
      </c>
      <c r="O563" s="1" t="s">
        <v>120</v>
      </c>
      <c r="P563" s="1">
        <v>38600</v>
      </c>
      <c r="Q563" s="1">
        <v>-42800</v>
      </c>
      <c r="R563" s="2">
        <v>42039</v>
      </c>
      <c r="S563" s="1" t="s">
        <v>47</v>
      </c>
      <c r="T563" s="1" t="s">
        <v>87</v>
      </c>
      <c r="U563" s="1" t="s">
        <v>64</v>
      </c>
      <c r="V563" s="1" t="s">
        <v>100</v>
      </c>
      <c r="W563" s="1" t="s">
        <v>78</v>
      </c>
      <c r="X563" s="1" t="s">
        <v>88</v>
      </c>
      <c r="Y563" s="1" t="s">
        <v>741</v>
      </c>
      <c r="Z563" s="1">
        <v>23</v>
      </c>
      <c r="AA563" s="1">
        <v>1</v>
      </c>
      <c r="AB563" s="1" t="s">
        <v>80</v>
      </c>
      <c r="AC563" s="1">
        <v>0</v>
      </c>
      <c r="AD563" s="1">
        <v>0</v>
      </c>
      <c r="AE563" s="1" t="s">
        <v>80</v>
      </c>
      <c r="AF563" s="1">
        <v>84100</v>
      </c>
      <c r="AG563" s="1">
        <v>16820</v>
      </c>
      <c r="AH563" s="1">
        <v>8410</v>
      </c>
      <c r="AI563" s="1">
        <v>58870</v>
      </c>
      <c r="AJ563" s="1" t="s">
        <v>130</v>
      </c>
      <c r="AK563" s="1" t="s">
        <v>173</v>
      </c>
      <c r="AL563" s="1">
        <v>2009</v>
      </c>
      <c r="AM563" s="1" t="s">
        <v>57</v>
      </c>
    </row>
    <row r="564" spans="1:39" x14ac:dyDescent="0.25">
      <c r="A564" s="1">
        <v>27</v>
      </c>
      <c r="B564" s="1">
        <v>27</v>
      </c>
      <c r="C564" s="1">
        <v>919875</v>
      </c>
      <c r="D564" s="2">
        <v>37436</v>
      </c>
      <c r="E564" s="1" t="s">
        <v>58</v>
      </c>
      <c r="F564" s="1" t="s">
        <v>70</v>
      </c>
      <c r="G564" s="1">
        <v>2000</v>
      </c>
      <c r="H564" s="1">
        <v>1118.76</v>
      </c>
      <c r="I564" s="1">
        <v>0</v>
      </c>
      <c r="J564" s="1">
        <v>470866</v>
      </c>
      <c r="K564" s="1" t="s">
        <v>71</v>
      </c>
      <c r="L564" s="1" t="s">
        <v>142</v>
      </c>
      <c r="M564" s="1" t="s">
        <v>186</v>
      </c>
      <c r="N564" s="1" t="s">
        <v>127</v>
      </c>
      <c r="O564" s="1" t="s">
        <v>75</v>
      </c>
      <c r="P564" s="1">
        <v>0</v>
      </c>
      <c r="Q564" s="1">
        <v>-55800</v>
      </c>
      <c r="R564" s="2">
        <v>42061</v>
      </c>
      <c r="S564" s="1" t="s">
        <v>47</v>
      </c>
      <c r="T564" s="1" t="s">
        <v>87</v>
      </c>
      <c r="U564" s="1" t="s">
        <v>108</v>
      </c>
      <c r="V564" s="1" t="s">
        <v>100</v>
      </c>
      <c r="W564" s="1" t="s">
        <v>78</v>
      </c>
      <c r="X564" s="1" t="s">
        <v>157</v>
      </c>
      <c r="Y564" s="1" t="s">
        <v>742</v>
      </c>
      <c r="Z564" s="1">
        <v>23</v>
      </c>
      <c r="AA564" s="1">
        <v>1</v>
      </c>
      <c r="AB564" s="1" t="s">
        <v>63</v>
      </c>
      <c r="AC564" s="1">
        <v>1</v>
      </c>
      <c r="AD564" s="1">
        <v>3</v>
      </c>
      <c r="AE564" s="1" t="s">
        <v>63</v>
      </c>
      <c r="AF564" s="1">
        <v>61560</v>
      </c>
      <c r="AG564" s="1">
        <v>6840</v>
      </c>
      <c r="AH564" s="1">
        <v>6840</v>
      </c>
      <c r="AI564" s="1">
        <v>47880</v>
      </c>
      <c r="AJ564" s="1" t="s">
        <v>130</v>
      </c>
      <c r="AK564" s="1" t="s">
        <v>250</v>
      </c>
      <c r="AL564" s="1">
        <v>2008</v>
      </c>
      <c r="AM564" s="1" t="s">
        <v>83</v>
      </c>
    </row>
    <row r="565" spans="1:39" x14ac:dyDescent="0.25">
      <c r="A565" s="1">
        <v>251</v>
      </c>
      <c r="B565" s="1">
        <v>39</v>
      </c>
      <c r="C565" s="1">
        <v>315631</v>
      </c>
      <c r="D565" s="2">
        <v>36259</v>
      </c>
      <c r="E565" s="1" t="s">
        <v>58</v>
      </c>
      <c r="F565" s="1" t="s">
        <v>92</v>
      </c>
      <c r="G565" s="1">
        <v>2000</v>
      </c>
      <c r="H565" s="1">
        <v>1231.98</v>
      </c>
      <c r="I565" s="1">
        <v>0</v>
      </c>
      <c r="J565" s="1">
        <v>612908</v>
      </c>
      <c r="K565" s="1" t="s">
        <v>71</v>
      </c>
      <c r="L565" s="1" t="s">
        <v>93</v>
      </c>
      <c r="M565" s="1" t="s">
        <v>112</v>
      </c>
      <c r="N565" s="1" t="s">
        <v>150</v>
      </c>
      <c r="O565" s="1" t="s">
        <v>143</v>
      </c>
      <c r="P565" s="1">
        <v>0</v>
      </c>
      <c r="Q565" s="1">
        <v>-31700</v>
      </c>
      <c r="R565" s="2">
        <v>42012</v>
      </c>
      <c r="S565" s="1" t="s">
        <v>47</v>
      </c>
      <c r="T565" s="1" t="s">
        <v>77</v>
      </c>
      <c r="U565" s="1" t="s">
        <v>64</v>
      </c>
      <c r="V565" s="1" t="s">
        <v>50</v>
      </c>
      <c r="W565" s="1" t="s">
        <v>78</v>
      </c>
      <c r="X565" s="1" t="s">
        <v>123</v>
      </c>
      <c r="Y565" s="1" t="s">
        <v>743</v>
      </c>
      <c r="Z565" s="1">
        <v>10</v>
      </c>
      <c r="AA565" s="1">
        <v>1</v>
      </c>
      <c r="AB565" s="1" t="s">
        <v>54</v>
      </c>
      <c r="AC565" s="1">
        <v>0</v>
      </c>
      <c r="AD565" s="1">
        <v>0</v>
      </c>
      <c r="AE565" s="1" t="s">
        <v>63</v>
      </c>
      <c r="AF565" s="1">
        <v>44240</v>
      </c>
      <c r="AG565" s="1">
        <v>5530</v>
      </c>
      <c r="AH565" s="1">
        <v>5530</v>
      </c>
      <c r="AI565" s="1">
        <v>33180</v>
      </c>
      <c r="AJ565" s="1" t="s">
        <v>81</v>
      </c>
      <c r="AK565" s="1" t="s">
        <v>82</v>
      </c>
      <c r="AL565" s="1">
        <v>1997</v>
      </c>
      <c r="AM565" s="1" t="s">
        <v>83</v>
      </c>
    </row>
    <row r="566" spans="1:39" x14ac:dyDescent="0.25">
      <c r="A566" s="1">
        <v>180</v>
      </c>
      <c r="B566" s="1">
        <v>33</v>
      </c>
      <c r="C566" s="1">
        <v>113464</v>
      </c>
      <c r="D566" s="2">
        <v>39922</v>
      </c>
      <c r="E566" s="1" t="s">
        <v>58</v>
      </c>
      <c r="F566" s="1" t="s">
        <v>92</v>
      </c>
      <c r="G566" s="1">
        <v>2000</v>
      </c>
      <c r="H566" s="1">
        <v>1005.47</v>
      </c>
      <c r="I566" s="1">
        <v>0</v>
      </c>
      <c r="J566" s="1">
        <v>441871</v>
      </c>
      <c r="K566" s="1" t="s">
        <v>71</v>
      </c>
      <c r="L566" s="1" t="s">
        <v>162</v>
      </c>
      <c r="M566" s="1" t="s">
        <v>136</v>
      </c>
      <c r="N566" s="1" t="s">
        <v>150</v>
      </c>
      <c r="O566" s="1" t="s">
        <v>75</v>
      </c>
      <c r="P566" s="1">
        <v>58100</v>
      </c>
      <c r="Q566" s="1">
        <v>-49000</v>
      </c>
      <c r="R566" s="2">
        <v>42050</v>
      </c>
      <c r="S566" s="1" t="s">
        <v>76</v>
      </c>
      <c r="T566" s="1" t="s">
        <v>77</v>
      </c>
      <c r="U566" s="1" t="s">
        <v>64</v>
      </c>
      <c r="V566" s="1" t="s">
        <v>137</v>
      </c>
      <c r="W566" s="1" t="s">
        <v>65</v>
      </c>
      <c r="X566" s="1" t="s">
        <v>52</v>
      </c>
      <c r="Y566" s="1" t="s">
        <v>744</v>
      </c>
      <c r="Z566" s="1">
        <v>12</v>
      </c>
      <c r="AA566" s="1">
        <v>4</v>
      </c>
      <c r="AB566" s="1" t="s">
        <v>63</v>
      </c>
      <c r="AC566" s="1">
        <v>2</v>
      </c>
      <c r="AD566" s="1">
        <v>3</v>
      </c>
      <c r="AE566" s="1" t="s">
        <v>54</v>
      </c>
      <c r="AF566" s="1">
        <v>57700</v>
      </c>
      <c r="AG566" s="1">
        <v>11540</v>
      </c>
      <c r="AH566" s="1">
        <v>5770</v>
      </c>
      <c r="AI566" s="1">
        <v>40390</v>
      </c>
      <c r="AJ566" s="1" t="s">
        <v>198</v>
      </c>
      <c r="AK566" s="1" t="s">
        <v>376</v>
      </c>
      <c r="AL566" s="1">
        <v>2002</v>
      </c>
      <c r="AM566" s="1" t="s">
        <v>83</v>
      </c>
    </row>
    <row r="567" spans="1:39" x14ac:dyDescent="0.25">
      <c r="A567" s="1">
        <v>392</v>
      </c>
      <c r="B567" s="1">
        <v>50</v>
      </c>
      <c r="C567" s="1">
        <v>556415</v>
      </c>
      <c r="D567" s="2">
        <v>33472</v>
      </c>
      <c r="E567" s="1" t="s">
        <v>40</v>
      </c>
      <c r="F567" s="1" t="s">
        <v>70</v>
      </c>
      <c r="G567" s="1">
        <v>2000</v>
      </c>
      <c r="H567" s="1">
        <v>1108.97</v>
      </c>
      <c r="I567" s="1">
        <v>0</v>
      </c>
      <c r="J567" s="1">
        <v>431496</v>
      </c>
      <c r="K567" s="1" t="s">
        <v>71</v>
      </c>
      <c r="L567" s="1" t="s">
        <v>72</v>
      </c>
      <c r="M567" s="1" t="s">
        <v>126</v>
      </c>
      <c r="N567" s="1" t="s">
        <v>265</v>
      </c>
      <c r="O567" s="1" t="s">
        <v>143</v>
      </c>
      <c r="P567" s="1">
        <v>68400</v>
      </c>
      <c r="Q567" s="1">
        <v>-66800</v>
      </c>
      <c r="R567" s="2">
        <v>42018</v>
      </c>
      <c r="S567" s="1" t="s">
        <v>47</v>
      </c>
      <c r="T567" s="1" t="s">
        <v>48</v>
      </c>
      <c r="U567" s="1" t="s">
        <v>64</v>
      </c>
      <c r="V567" s="1" t="s">
        <v>121</v>
      </c>
      <c r="W567" s="1" t="s">
        <v>114</v>
      </c>
      <c r="X567" s="1" t="s">
        <v>103</v>
      </c>
      <c r="Y567" s="1" t="s">
        <v>745</v>
      </c>
      <c r="Z567" s="1">
        <v>4</v>
      </c>
      <c r="AA567" s="1">
        <v>1</v>
      </c>
      <c r="AB567" s="1" t="s">
        <v>80</v>
      </c>
      <c r="AC567" s="1">
        <v>2</v>
      </c>
      <c r="AD567" s="1">
        <v>2</v>
      </c>
      <c r="AE567" s="1" t="s">
        <v>54</v>
      </c>
      <c r="AF567" s="1">
        <v>108030</v>
      </c>
      <c r="AG567" s="1">
        <v>16620</v>
      </c>
      <c r="AH567" s="1">
        <v>16620</v>
      </c>
      <c r="AI567" s="1">
        <v>74790</v>
      </c>
      <c r="AJ567" s="1" t="s">
        <v>55</v>
      </c>
      <c r="AK567" s="1" t="s">
        <v>56</v>
      </c>
      <c r="AL567" s="1">
        <v>2002</v>
      </c>
      <c r="AM567" s="1" t="s">
        <v>83</v>
      </c>
    </row>
    <row r="568" spans="1:39" x14ac:dyDescent="0.25">
      <c r="A568" s="1">
        <v>143</v>
      </c>
      <c r="B568" s="1">
        <v>30</v>
      </c>
      <c r="C568" s="1">
        <v>250249</v>
      </c>
      <c r="D568" s="2">
        <v>33570</v>
      </c>
      <c r="E568" s="1" t="s">
        <v>58</v>
      </c>
      <c r="F568" s="1" t="s">
        <v>70</v>
      </c>
      <c r="G568" s="1">
        <v>500</v>
      </c>
      <c r="H568" s="1">
        <v>1392.39</v>
      </c>
      <c r="I568" s="1">
        <v>5000000</v>
      </c>
      <c r="J568" s="1">
        <v>436499</v>
      </c>
      <c r="K568" s="1" t="s">
        <v>71</v>
      </c>
      <c r="L568" s="1" t="s">
        <v>132</v>
      </c>
      <c r="M568" s="1" t="s">
        <v>126</v>
      </c>
      <c r="N568" s="1" t="s">
        <v>127</v>
      </c>
      <c r="O568" s="1" t="s">
        <v>86</v>
      </c>
      <c r="P568" s="1">
        <v>0</v>
      </c>
      <c r="Q568" s="1">
        <v>-65700</v>
      </c>
      <c r="R568" s="2">
        <v>42016</v>
      </c>
      <c r="S568" s="1" t="s">
        <v>47</v>
      </c>
      <c r="T568" s="1" t="s">
        <v>77</v>
      </c>
      <c r="U568" s="1" t="s">
        <v>64</v>
      </c>
      <c r="V568" s="1" t="s">
        <v>100</v>
      </c>
      <c r="W568" s="1" t="s">
        <v>51</v>
      </c>
      <c r="X568" s="1" t="s">
        <v>66</v>
      </c>
      <c r="Y568" s="1" t="s">
        <v>746</v>
      </c>
      <c r="Z568" s="1">
        <v>16</v>
      </c>
      <c r="AA568" s="1">
        <v>1</v>
      </c>
      <c r="AB568" s="1" t="s">
        <v>80</v>
      </c>
      <c r="AC568" s="1">
        <v>2</v>
      </c>
      <c r="AD568" s="1">
        <v>0</v>
      </c>
      <c r="AE568" s="1" t="s">
        <v>54</v>
      </c>
      <c r="AF568" s="1">
        <v>54300</v>
      </c>
      <c r="AG568" s="1">
        <v>10860</v>
      </c>
      <c r="AH568" s="1">
        <v>5430</v>
      </c>
      <c r="AI568" s="1">
        <v>38010</v>
      </c>
      <c r="AJ568" s="1" t="s">
        <v>116</v>
      </c>
      <c r="AK568" s="1" t="s">
        <v>141</v>
      </c>
      <c r="AL568" s="1">
        <v>2010</v>
      </c>
      <c r="AM568" s="1" t="s">
        <v>83</v>
      </c>
    </row>
    <row r="569" spans="1:39" x14ac:dyDescent="0.25">
      <c r="A569" s="1">
        <v>371</v>
      </c>
      <c r="B569" s="1">
        <v>54</v>
      </c>
      <c r="C569" s="1">
        <v>403776</v>
      </c>
      <c r="D569" s="2">
        <v>41026</v>
      </c>
      <c r="E569" s="1" t="s">
        <v>58</v>
      </c>
      <c r="F569" s="1" t="s">
        <v>70</v>
      </c>
      <c r="G569" s="1">
        <v>2000</v>
      </c>
      <c r="H569" s="1">
        <v>1317.97</v>
      </c>
      <c r="I569" s="1">
        <v>0</v>
      </c>
      <c r="J569" s="1">
        <v>469853</v>
      </c>
      <c r="K569" s="1" t="s">
        <v>42</v>
      </c>
      <c r="L569" s="1" t="s">
        <v>132</v>
      </c>
      <c r="M569" s="1" t="s">
        <v>44</v>
      </c>
      <c r="N569" s="1" t="s">
        <v>147</v>
      </c>
      <c r="O569" s="1" t="s">
        <v>120</v>
      </c>
      <c r="P569" s="1">
        <v>34700</v>
      </c>
      <c r="Q569" s="1">
        <v>-81000</v>
      </c>
      <c r="R569" s="2">
        <v>42022</v>
      </c>
      <c r="S569" s="1" t="s">
        <v>76</v>
      </c>
      <c r="T569" s="1" t="s">
        <v>87</v>
      </c>
      <c r="U569" s="1" t="s">
        <v>49</v>
      </c>
      <c r="V569" s="1" t="s">
        <v>137</v>
      </c>
      <c r="W569" s="1" t="s">
        <v>51</v>
      </c>
      <c r="X569" s="1" t="s">
        <v>52</v>
      </c>
      <c r="Y569" s="1" t="s">
        <v>747</v>
      </c>
      <c r="Z569" s="1">
        <v>18</v>
      </c>
      <c r="AA569" s="1">
        <v>3</v>
      </c>
      <c r="AB569" s="1" t="s">
        <v>63</v>
      </c>
      <c r="AC569" s="1">
        <v>1</v>
      </c>
      <c r="AD569" s="1">
        <v>2</v>
      </c>
      <c r="AE569" s="1" t="s">
        <v>63</v>
      </c>
      <c r="AF569" s="1">
        <v>32280</v>
      </c>
      <c r="AG569" s="1">
        <v>5380</v>
      </c>
      <c r="AH569" s="1">
        <v>5380</v>
      </c>
      <c r="AI569" s="1">
        <v>21520</v>
      </c>
      <c r="AJ569" s="1" t="s">
        <v>130</v>
      </c>
      <c r="AK569" s="1" t="s">
        <v>250</v>
      </c>
      <c r="AL569" s="1">
        <v>2010</v>
      </c>
      <c r="AM569" s="1" t="s">
        <v>57</v>
      </c>
    </row>
    <row r="570" spans="1:39" x14ac:dyDescent="0.25">
      <c r="A570" s="1">
        <v>292</v>
      </c>
      <c r="B570" s="1">
        <v>42</v>
      </c>
      <c r="C570" s="1">
        <v>396002</v>
      </c>
      <c r="D570" s="2">
        <v>39145</v>
      </c>
      <c r="E570" s="1" t="s">
        <v>58</v>
      </c>
      <c r="F570" s="1" t="s">
        <v>41</v>
      </c>
      <c r="G570" s="1">
        <v>1000</v>
      </c>
      <c r="H570" s="1">
        <v>1588.22</v>
      </c>
      <c r="I570" s="1">
        <v>0</v>
      </c>
      <c r="J570" s="1">
        <v>605369</v>
      </c>
      <c r="K570" s="1" t="s">
        <v>42</v>
      </c>
      <c r="L570" s="1" t="s">
        <v>162</v>
      </c>
      <c r="M570" s="1" t="s">
        <v>59</v>
      </c>
      <c r="N570" s="1" t="s">
        <v>119</v>
      </c>
      <c r="O570" s="1" t="s">
        <v>61</v>
      </c>
      <c r="P570" s="1">
        <v>0</v>
      </c>
      <c r="Q570" s="1">
        <v>-53800</v>
      </c>
      <c r="R570" s="2">
        <v>42019</v>
      </c>
      <c r="S570" s="1" t="s">
        <v>76</v>
      </c>
      <c r="T570" s="1" t="s">
        <v>77</v>
      </c>
      <c r="U570" s="1" t="s">
        <v>108</v>
      </c>
      <c r="V570" s="1" t="s">
        <v>121</v>
      </c>
      <c r="W570" s="1" t="s">
        <v>114</v>
      </c>
      <c r="X570" s="1" t="s">
        <v>66</v>
      </c>
      <c r="Y570" s="1" t="s">
        <v>748</v>
      </c>
      <c r="Z570" s="1">
        <v>15</v>
      </c>
      <c r="AA570" s="1">
        <v>3</v>
      </c>
      <c r="AB570" s="1" t="s">
        <v>54</v>
      </c>
      <c r="AC570" s="1">
        <v>1</v>
      </c>
      <c r="AD570" s="1">
        <v>1</v>
      </c>
      <c r="AE570" s="1" t="s">
        <v>80</v>
      </c>
      <c r="AF570" s="1">
        <v>84600</v>
      </c>
      <c r="AG570" s="1">
        <v>16920</v>
      </c>
      <c r="AH570" s="1">
        <v>8460</v>
      </c>
      <c r="AI570" s="1">
        <v>59220</v>
      </c>
      <c r="AJ570" s="1" t="s">
        <v>90</v>
      </c>
      <c r="AK570" s="1" t="s">
        <v>246</v>
      </c>
      <c r="AL570" s="1">
        <v>2007</v>
      </c>
      <c r="AM570" s="1" t="s">
        <v>83</v>
      </c>
    </row>
    <row r="571" spans="1:39" x14ac:dyDescent="0.25">
      <c r="A571" s="1">
        <v>165</v>
      </c>
      <c r="B571" s="1">
        <v>35</v>
      </c>
      <c r="C571" s="1">
        <v>976908</v>
      </c>
      <c r="D571" s="2">
        <v>41274</v>
      </c>
      <c r="E571" s="1" t="s">
        <v>84</v>
      </c>
      <c r="F571" s="1" t="s">
        <v>41</v>
      </c>
      <c r="G571" s="1">
        <v>500</v>
      </c>
      <c r="H571" s="1">
        <v>900.02</v>
      </c>
      <c r="I571" s="1">
        <v>6000000</v>
      </c>
      <c r="J571" s="1">
        <v>448466</v>
      </c>
      <c r="K571" s="1" t="s">
        <v>42</v>
      </c>
      <c r="L571" s="1" t="s">
        <v>142</v>
      </c>
      <c r="M571" s="1" t="s">
        <v>44</v>
      </c>
      <c r="N571" s="1" t="s">
        <v>119</v>
      </c>
      <c r="O571" s="1" t="s">
        <v>75</v>
      </c>
      <c r="P571" s="1">
        <v>0</v>
      </c>
      <c r="Q571" s="1">
        <v>-49900</v>
      </c>
      <c r="R571" s="2">
        <v>42059</v>
      </c>
      <c r="S571" s="1" t="s">
        <v>47</v>
      </c>
      <c r="T571" s="1" t="s">
        <v>87</v>
      </c>
      <c r="U571" s="1" t="s">
        <v>108</v>
      </c>
      <c r="V571" s="1" t="s">
        <v>121</v>
      </c>
      <c r="W571" s="1" t="s">
        <v>51</v>
      </c>
      <c r="X571" s="1" t="s">
        <v>103</v>
      </c>
      <c r="Y571" s="1" t="s">
        <v>749</v>
      </c>
      <c r="Z571" s="1">
        <v>8</v>
      </c>
      <c r="AA571" s="1">
        <v>1</v>
      </c>
      <c r="AB571" s="1" t="s">
        <v>80</v>
      </c>
      <c r="AC571" s="1">
        <v>1</v>
      </c>
      <c r="AD571" s="1">
        <v>3</v>
      </c>
      <c r="AE571" s="1" t="s">
        <v>54</v>
      </c>
      <c r="AF571" s="1">
        <v>69700</v>
      </c>
      <c r="AG571" s="1">
        <v>6970</v>
      </c>
      <c r="AH571" s="1">
        <v>6970</v>
      </c>
      <c r="AI571" s="1">
        <v>55760</v>
      </c>
      <c r="AJ571" s="1" t="s">
        <v>188</v>
      </c>
      <c r="AK571" s="1" t="s">
        <v>189</v>
      </c>
      <c r="AL571" s="1">
        <v>2008</v>
      </c>
      <c r="AM571" s="1" t="s">
        <v>83</v>
      </c>
    </row>
    <row r="572" spans="1:39" x14ac:dyDescent="0.25">
      <c r="A572" s="1">
        <v>158</v>
      </c>
      <c r="B572" s="1">
        <v>33</v>
      </c>
      <c r="C572" s="1">
        <v>509489</v>
      </c>
      <c r="D572" s="2">
        <v>41629</v>
      </c>
      <c r="E572" s="1" t="s">
        <v>40</v>
      </c>
      <c r="F572" s="1" t="s">
        <v>70</v>
      </c>
      <c r="G572" s="1">
        <v>1000</v>
      </c>
      <c r="H572" s="1">
        <v>1744.64</v>
      </c>
      <c r="I572" s="1">
        <v>3000000</v>
      </c>
      <c r="J572" s="1">
        <v>432786</v>
      </c>
      <c r="K572" s="1" t="s">
        <v>42</v>
      </c>
      <c r="L572" s="1" t="s">
        <v>162</v>
      </c>
      <c r="M572" s="1" t="s">
        <v>102</v>
      </c>
      <c r="N572" s="1" t="s">
        <v>147</v>
      </c>
      <c r="O572" s="1" t="s">
        <v>86</v>
      </c>
      <c r="P572" s="1">
        <v>0</v>
      </c>
      <c r="Q572" s="1">
        <v>0</v>
      </c>
      <c r="R572" s="2">
        <v>42042</v>
      </c>
      <c r="S572" s="1" t="s">
        <v>76</v>
      </c>
      <c r="T572" s="1" t="s">
        <v>77</v>
      </c>
      <c r="U572" s="1" t="s">
        <v>108</v>
      </c>
      <c r="V572" s="1" t="s">
        <v>137</v>
      </c>
      <c r="W572" s="1" t="s">
        <v>114</v>
      </c>
      <c r="X572" s="1" t="s">
        <v>103</v>
      </c>
      <c r="Y572" s="1" t="s">
        <v>750</v>
      </c>
      <c r="Z572" s="1">
        <v>4</v>
      </c>
      <c r="AA572" s="1">
        <v>3</v>
      </c>
      <c r="AB572" s="1" t="s">
        <v>80</v>
      </c>
      <c r="AC572" s="1">
        <v>0</v>
      </c>
      <c r="AD572" s="1">
        <v>1</v>
      </c>
      <c r="AE572" s="1" t="s">
        <v>80</v>
      </c>
      <c r="AF572" s="1">
        <v>36400</v>
      </c>
      <c r="AG572" s="1">
        <v>3640</v>
      </c>
      <c r="AH572" s="1">
        <v>7280</v>
      </c>
      <c r="AI572" s="1">
        <v>25480</v>
      </c>
      <c r="AJ572" s="1" t="s">
        <v>215</v>
      </c>
      <c r="AK572" s="1" t="s">
        <v>259</v>
      </c>
      <c r="AL572" s="1">
        <v>1998</v>
      </c>
      <c r="AM572" s="1" t="s">
        <v>83</v>
      </c>
    </row>
    <row r="573" spans="1:39" x14ac:dyDescent="0.25">
      <c r="A573" s="1">
        <v>241</v>
      </c>
      <c r="B573" s="1">
        <v>39</v>
      </c>
      <c r="C573" s="1">
        <v>485295</v>
      </c>
      <c r="D573" s="2">
        <v>38470</v>
      </c>
      <c r="E573" s="1" t="s">
        <v>40</v>
      </c>
      <c r="F573" s="1" t="s">
        <v>41</v>
      </c>
      <c r="G573" s="1">
        <v>1000</v>
      </c>
      <c r="H573" s="1">
        <v>1260.56</v>
      </c>
      <c r="I573" s="1">
        <v>0</v>
      </c>
      <c r="J573" s="1">
        <v>473591</v>
      </c>
      <c r="K573" s="1" t="s">
        <v>71</v>
      </c>
      <c r="L573" s="1" t="s">
        <v>162</v>
      </c>
      <c r="M573" s="1" t="s">
        <v>186</v>
      </c>
      <c r="N573" s="1" t="s">
        <v>166</v>
      </c>
      <c r="O573" s="1" t="s">
        <v>75</v>
      </c>
      <c r="P573" s="1">
        <v>0</v>
      </c>
      <c r="Q573" s="1">
        <v>-54900</v>
      </c>
      <c r="R573" s="2">
        <v>42057</v>
      </c>
      <c r="S573" s="1" t="s">
        <v>76</v>
      </c>
      <c r="T573" s="1" t="s">
        <v>48</v>
      </c>
      <c r="U573" s="1" t="s">
        <v>64</v>
      </c>
      <c r="V573" s="1" t="s">
        <v>50</v>
      </c>
      <c r="W573" s="1" t="s">
        <v>51</v>
      </c>
      <c r="X573" s="1" t="s">
        <v>157</v>
      </c>
      <c r="Y573" s="1" t="s">
        <v>751</v>
      </c>
      <c r="Z573" s="1">
        <v>20</v>
      </c>
      <c r="AA573" s="1">
        <v>3</v>
      </c>
      <c r="AB573" s="1" t="s">
        <v>80</v>
      </c>
      <c r="AC573" s="1">
        <v>0</v>
      </c>
      <c r="AD573" s="1">
        <v>2</v>
      </c>
      <c r="AE573" s="1" t="s">
        <v>54</v>
      </c>
      <c r="AF573" s="1">
        <v>37520</v>
      </c>
      <c r="AG573" s="1">
        <v>4690</v>
      </c>
      <c r="AH573" s="1">
        <v>4690</v>
      </c>
      <c r="AI573" s="1">
        <v>28140</v>
      </c>
      <c r="AJ573" s="1" t="s">
        <v>198</v>
      </c>
      <c r="AK573" s="1" t="s">
        <v>199</v>
      </c>
      <c r="AL573" s="1">
        <v>2010</v>
      </c>
      <c r="AM573" s="1" t="s">
        <v>83</v>
      </c>
    </row>
    <row r="574" spans="1:39" x14ac:dyDescent="0.25">
      <c r="A574" s="1">
        <v>103</v>
      </c>
      <c r="B574" s="1">
        <v>33</v>
      </c>
      <c r="C574" s="1">
        <v>361829</v>
      </c>
      <c r="D574" s="2">
        <v>34594</v>
      </c>
      <c r="E574" s="1" t="s">
        <v>40</v>
      </c>
      <c r="F574" s="1" t="s">
        <v>92</v>
      </c>
      <c r="G574" s="1">
        <v>2000</v>
      </c>
      <c r="H574" s="1">
        <v>1021.14</v>
      </c>
      <c r="I574" s="1">
        <v>0</v>
      </c>
      <c r="J574" s="1">
        <v>618418</v>
      </c>
      <c r="K574" s="1" t="s">
        <v>71</v>
      </c>
      <c r="L574" s="1" t="s">
        <v>125</v>
      </c>
      <c r="M574" s="1" t="s">
        <v>112</v>
      </c>
      <c r="N574" s="1" t="s">
        <v>166</v>
      </c>
      <c r="O574" s="1" t="s">
        <v>120</v>
      </c>
      <c r="P574" s="1">
        <v>69500</v>
      </c>
      <c r="Q574" s="1">
        <v>-47700</v>
      </c>
      <c r="R574" s="2">
        <v>42023</v>
      </c>
      <c r="S574" s="1" t="s">
        <v>76</v>
      </c>
      <c r="T574" s="1" t="s">
        <v>48</v>
      </c>
      <c r="U574" s="1" t="s">
        <v>49</v>
      </c>
      <c r="V574" s="1" t="s">
        <v>137</v>
      </c>
      <c r="W574" s="1" t="s">
        <v>78</v>
      </c>
      <c r="X574" s="1" t="s">
        <v>128</v>
      </c>
      <c r="Y574" s="1" t="s">
        <v>752</v>
      </c>
      <c r="Z574" s="1">
        <v>1</v>
      </c>
      <c r="AA574" s="1">
        <v>3</v>
      </c>
      <c r="AB574" s="1" t="s">
        <v>80</v>
      </c>
      <c r="AC574" s="1">
        <v>2</v>
      </c>
      <c r="AD574" s="1">
        <v>3</v>
      </c>
      <c r="AE574" s="1" t="s">
        <v>63</v>
      </c>
      <c r="AF574" s="1">
        <v>79090</v>
      </c>
      <c r="AG574" s="1">
        <v>14380</v>
      </c>
      <c r="AH574" s="1">
        <v>14380</v>
      </c>
      <c r="AI574" s="1">
        <v>50330</v>
      </c>
      <c r="AJ574" s="1" t="s">
        <v>81</v>
      </c>
      <c r="AK574" s="1" t="s">
        <v>82</v>
      </c>
      <c r="AL574" s="1">
        <v>2014</v>
      </c>
      <c r="AM574" s="1" t="s">
        <v>83</v>
      </c>
    </row>
    <row r="575" spans="1:39" x14ac:dyDescent="0.25">
      <c r="A575" s="1">
        <v>402</v>
      </c>
      <c r="B575" s="1">
        <v>54</v>
      </c>
      <c r="C575" s="1">
        <v>603632</v>
      </c>
      <c r="D575" s="2">
        <v>37849</v>
      </c>
      <c r="E575" s="1" t="s">
        <v>40</v>
      </c>
      <c r="F575" s="1" t="s">
        <v>41</v>
      </c>
      <c r="G575" s="1">
        <v>2000</v>
      </c>
      <c r="H575" s="1">
        <v>1285.0899999999999</v>
      </c>
      <c r="I575" s="1">
        <v>0</v>
      </c>
      <c r="J575" s="1">
        <v>444558</v>
      </c>
      <c r="K575" s="1" t="s">
        <v>42</v>
      </c>
      <c r="L575" s="1" t="s">
        <v>162</v>
      </c>
      <c r="M575" s="1" t="s">
        <v>190</v>
      </c>
      <c r="N575" s="1" t="s">
        <v>74</v>
      </c>
      <c r="O575" s="1" t="s">
        <v>143</v>
      </c>
      <c r="P575" s="1">
        <v>48000</v>
      </c>
      <c r="Q575" s="1">
        <v>-79600</v>
      </c>
      <c r="R575" s="2">
        <v>42063</v>
      </c>
      <c r="S575" s="1" t="s">
        <v>47</v>
      </c>
      <c r="T575" s="1" t="s">
        <v>77</v>
      </c>
      <c r="U575" s="1" t="s">
        <v>49</v>
      </c>
      <c r="V575" s="1" t="s">
        <v>121</v>
      </c>
      <c r="W575" s="1" t="s">
        <v>78</v>
      </c>
      <c r="X575" s="1" t="s">
        <v>103</v>
      </c>
      <c r="Y575" s="1" t="s">
        <v>753</v>
      </c>
      <c r="Z575" s="1">
        <v>19</v>
      </c>
      <c r="AA575" s="1">
        <v>1</v>
      </c>
      <c r="AB575" s="1" t="s">
        <v>80</v>
      </c>
      <c r="AC575" s="1">
        <v>0</v>
      </c>
      <c r="AD575" s="1">
        <v>2</v>
      </c>
      <c r="AE575" s="1" t="s">
        <v>54</v>
      </c>
      <c r="AF575" s="1">
        <v>67770</v>
      </c>
      <c r="AG575" s="1">
        <v>7530</v>
      </c>
      <c r="AH575" s="1">
        <v>15060</v>
      </c>
      <c r="AI575" s="1">
        <v>45180</v>
      </c>
      <c r="AJ575" s="1" t="s">
        <v>68</v>
      </c>
      <c r="AK575" s="1" t="s">
        <v>272</v>
      </c>
      <c r="AL575" s="1">
        <v>2013</v>
      </c>
      <c r="AM575" s="1" t="s">
        <v>57</v>
      </c>
    </row>
    <row r="576" spans="1:39" x14ac:dyDescent="0.25">
      <c r="A576" s="1">
        <v>102</v>
      </c>
      <c r="B576" s="1">
        <v>32</v>
      </c>
      <c r="C576" s="1">
        <v>783494</v>
      </c>
      <c r="D576" s="2">
        <v>41884</v>
      </c>
      <c r="E576" s="1" t="s">
        <v>40</v>
      </c>
      <c r="F576" s="1" t="s">
        <v>70</v>
      </c>
      <c r="G576" s="1">
        <v>500</v>
      </c>
      <c r="H576" s="1">
        <v>1537.07</v>
      </c>
      <c r="I576" s="1">
        <v>3000000</v>
      </c>
      <c r="J576" s="1">
        <v>457733</v>
      </c>
      <c r="K576" s="1" t="s">
        <v>42</v>
      </c>
      <c r="L576" s="1" t="s">
        <v>162</v>
      </c>
      <c r="M576" s="1" t="s">
        <v>98</v>
      </c>
      <c r="N576" s="1" t="s">
        <v>169</v>
      </c>
      <c r="O576" s="1" t="s">
        <v>120</v>
      </c>
      <c r="P576" s="1">
        <v>0</v>
      </c>
      <c r="Q576" s="1">
        <v>0</v>
      </c>
      <c r="R576" s="2">
        <v>42039</v>
      </c>
      <c r="S576" s="1" t="s">
        <v>47</v>
      </c>
      <c r="T576" s="1" t="s">
        <v>48</v>
      </c>
      <c r="U576" s="1" t="s">
        <v>108</v>
      </c>
      <c r="V576" s="1" t="s">
        <v>121</v>
      </c>
      <c r="W576" s="1" t="s">
        <v>40</v>
      </c>
      <c r="X576" s="1" t="s">
        <v>128</v>
      </c>
      <c r="Y576" s="1" t="s">
        <v>754</v>
      </c>
      <c r="Z576" s="1">
        <v>11</v>
      </c>
      <c r="AA576" s="1">
        <v>1</v>
      </c>
      <c r="AB576" s="1" t="s">
        <v>80</v>
      </c>
      <c r="AC576" s="1">
        <v>1</v>
      </c>
      <c r="AD576" s="1">
        <v>0</v>
      </c>
      <c r="AE576" s="1" t="s">
        <v>80</v>
      </c>
      <c r="AF576" s="1">
        <v>47400</v>
      </c>
      <c r="AG576" s="1">
        <v>9480</v>
      </c>
      <c r="AH576" s="1">
        <v>4740</v>
      </c>
      <c r="AI576" s="1">
        <v>33180</v>
      </c>
      <c r="AJ576" s="1" t="s">
        <v>90</v>
      </c>
      <c r="AK576" s="1" t="s">
        <v>224</v>
      </c>
      <c r="AL576" s="1">
        <v>2004</v>
      </c>
      <c r="AM576" s="1" t="s">
        <v>57</v>
      </c>
    </row>
    <row r="577" spans="1:39" x14ac:dyDescent="0.25">
      <c r="A577" s="1">
        <v>182</v>
      </c>
      <c r="B577" s="1">
        <v>40</v>
      </c>
      <c r="C577" s="1">
        <v>439049</v>
      </c>
      <c r="D577" s="2">
        <v>40889</v>
      </c>
      <c r="E577" s="1" t="s">
        <v>58</v>
      </c>
      <c r="F577" s="1" t="s">
        <v>70</v>
      </c>
      <c r="G577" s="1">
        <v>1000</v>
      </c>
      <c r="H577" s="1">
        <v>1022.42</v>
      </c>
      <c r="I577" s="1">
        <v>0</v>
      </c>
      <c r="J577" s="1">
        <v>466161</v>
      </c>
      <c r="K577" s="1" t="s">
        <v>42</v>
      </c>
      <c r="L577" s="1" t="s">
        <v>72</v>
      </c>
      <c r="M577" s="1" t="s">
        <v>112</v>
      </c>
      <c r="N577" s="1" t="s">
        <v>133</v>
      </c>
      <c r="O577" s="1" t="s">
        <v>46</v>
      </c>
      <c r="P577" s="1">
        <v>50000</v>
      </c>
      <c r="Q577" s="1">
        <v>-56900</v>
      </c>
      <c r="R577" s="2">
        <v>42052</v>
      </c>
      <c r="S577" s="1" t="s">
        <v>47</v>
      </c>
      <c r="T577" s="1" t="s">
        <v>87</v>
      </c>
      <c r="U577" s="1" t="s">
        <v>108</v>
      </c>
      <c r="V577" s="1" t="s">
        <v>121</v>
      </c>
      <c r="W577" s="1" t="s">
        <v>51</v>
      </c>
      <c r="X577" s="1" t="s">
        <v>128</v>
      </c>
      <c r="Y577" s="1" t="s">
        <v>755</v>
      </c>
      <c r="Z577" s="1">
        <v>13</v>
      </c>
      <c r="AA577" s="1">
        <v>1</v>
      </c>
      <c r="AB577" s="1" t="s">
        <v>54</v>
      </c>
      <c r="AC577" s="1">
        <v>0</v>
      </c>
      <c r="AD577" s="1">
        <v>2</v>
      </c>
      <c r="AE577" s="1" t="s">
        <v>63</v>
      </c>
      <c r="AF577" s="1">
        <v>71100</v>
      </c>
      <c r="AG577" s="1">
        <v>7110</v>
      </c>
      <c r="AH577" s="1">
        <v>14220</v>
      </c>
      <c r="AI577" s="1">
        <v>49770</v>
      </c>
      <c r="AJ577" s="1" t="s">
        <v>110</v>
      </c>
      <c r="AK577" s="1" t="s">
        <v>135</v>
      </c>
      <c r="AL577" s="1">
        <v>2008</v>
      </c>
      <c r="AM577" s="1" t="s">
        <v>83</v>
      </c>
    </row>
    <row r="578" spans="1:39" x14ac:dyDescent="0.25">
      <c r="A578" s="1">
        <v>282</v>
      </c>
      <c r="B578" s="1">
        <v>46</v>
      </c>
      <c r="C578" s="1">
        <v>502634</v>
      </c>
      <c r="D578" s="2">
        <v>33467</v>
      </c>
      <c r="E578" s="1" t="s">
        <v>40</v>
      </c>
      <c r="F578" s="1" t="s">
        <v>70</v>
      </c>
      <c r="G578" s="1">
        <v>2000</v>
      </c>
      <c r="H578" s="1">
        <v>1558.86</v>
      </c>
      <c r="I578" s="1">
        <v>0</v>
      </c>
      <c r="J578" s="1">
        <v>450800</v>
      </c>
      <c r="K578" s="1" t="s">
        <v>42</v>
      </c>
      <c r="L578" s="1" t="s">
        <v>43</v>
      </c>
      <c r="M578" s="1" t="s">
        <v>112</v>
      </c>
      <c r="N578" s="1" t="s">
        <v>127</v>
      </c>
      <c r="O578" s="1" t="s">
        <v>120</v>
      </c>
      <c r="P578" s="1">
        <v>51100</v>
      </c>
      <c r="Q578" s="1">
        <v>-75100</v>
      </c>
      <c r="R578" s="2">
        <v>42052</v>
      </c>
      <c r="S578" s="1" t="s">
        <v>47</v>
      </c>
      <c r="T578" s="1" t="s">
        <v>87</v>
      </c>
      <c r="U578" s="1" t="s">
        <v>64</v>
      </c>
      <c r="V578" s="1" t="s">
        <v>50</v>
      </c>
      <c r="W578" s="1" t="s">
        <v>78</v>
      </c>
      <c r="X578" s="1" t="s">
        <v>103</v>
      </c>
      <c r="Y578" s="1" t="s">
        <v>756</v>
      </c>
      <c r="Z578" s="1">
        <v>2</v>
      </c>
      <c r="AA578" s="1">
        <v>1</v>
      </c>
      <c r="AB578" s="1" t="s">
        <v>63</v>
      </c>
      <c r="AC578" s="1">
        <v>2</v>
      </c>
      <c r="AD578" s="1">
        <v>2</v>
      </c>
      <c r="AE578" s="1" t="s">
        <v>80</v>
      </c>
      <c r="AF578" s="1">
        <v>69400</v>
      </c>
      <c r="AG578" s="1">
        <v>13880</v>
      </c>
      <c r="AH578" s="1">
        <v>6940</v>
      </c>
      <c r="AI578" s="1">
        <v>48580</v>
      </c>
      <c r="AJ578" s="1" t="s">
        <v>188</v>
      </c>
      <c r="AK578" s="1" t="s">
        <v>202</v>
      </c>
      <c r="AL578" s="1">
        <v>2012</v>
      </c>
      <c r="AM578" s="1" t="s">
        <v>83</v>
      </c>
    </row>
    <row r="579" spans="1:39" x14ac:dyDescent="0.25">
      <c r="A579" s="1">
        <v>222</v>
      </c>
      <c r="B579" s="1">
        <v>39</v>
      </c>
      <c r="C579" s="1">
        <v>378588</v>
      </c>
      <c r="D579" s="2">
        <v>38046</v>
      </c>
      <c r="E579" s="1" t="s">
        <v>40</v>
      </c>
      <c r="F579" s="1" t="s">
        <v>92</v>
      </c>
      <c r="G579" s="1">
        <v>500</v>
      </c>
      <c r="H579" s="1">
        <v>1757.87</v>
      </c>
      <c r="I579" s="1">
        <v>0</v>
      </c>
      <c r="J579" s="1">
        <v>458993</v>
      </c>
      <c r="K579" s="1" t="s">
        <v>42</v>
      </c>
      <c r="L579" s="1" t="s">
        <v>132</v>
      </c>
      <c r="M579" s="1" t="s">
        <v>146</v>
      </c>
      <c r="N579" s="1" t="s">
        <v>74</v>
      </c>
      <c r="O579" s="1" t="s">
        <v>143</v>
      </c>
      <c r="P579" s="1">
        <v>71400</v>
      </c>
      <c r="Q579" s="1">
        <v>0</v>
      </c>
      <c r="R579" s="2">
        <v>42021</v>
      </c>
      <c r="S579" s="1" t="s">
        <v>76</v>
      </c>
      <c r="T579" s="1" t="s">
        <v>77</v>
      </c>
      <c r="U579" s="1" t="s">
        <v>49</v>
      </c>
      <c r="V579" s="1" t="s">
        <v>121</v>
      </c>
      <c r="W579" s="1" t="s">
        <v>51</v>
      </c>
      <c r="X579" s="1" t="s">
        <v>157</v>
      </c>
      <c r="Y579" s="1" t="s">
        <v>757</v>
      </c>
      <c r="Z579" s="1">
        <v>9</v>
      </c>
      <c r="AA579" s="1">
        <v>3</v>
      </c>
      <c r="AB579" s="1" t="s">
        <v>54</v>
      </c>
      <c r="AC579" s="1">
        <v>2</v>
      </c>
      <c r="AD579" s="1">
        <v>1</v>
      </c>
      <c r="AE579" s="1" t="s">
        <v>63</v>
      </c>
      <c r="AF579" s="1">
        <v>55000</v>
      </c>
      <c r="AG579" s="1">
        <v>5000</v>
      </c>
      <c r="AH579" s="1">
        <v>10000</v>
      </c>
      <c r="AI579" s="1">
        <v>40000</v>
      </c>
      <c r="AJ579" s="1" t="s">
        <v>55</v>
      </c>
      <c r="AK579" s="1">
        <v>93</v>
      </c>
      <c r="AL579" s="1">
        <v>1996</v>
      </c>
      <c r="AM579" s="1" t="s">
        <v>57</v>
      </c>
    </row>
    <row r="580" spans="1:39" x14ac:dyDescent="0.25">
      <c r="A580" s="1">
        <v>415</v>
      </c>
      <c r="B580" s="1">
        <v>52</v>
      </c>
      <c r="C580" s="1">
        <v>794731</v>
      </c>
      <c r="D580" s="2">
        <v>42057</v>
      </c>
      <c r="E580" s="1" t="s">
        <v>58</v>
      </c>
      <c r="F580" s="1" t="s">
        <v>41</v>
      </c>
      <c r="G580" s="1">
        <v>1000</v>
      </c>
      <c r="H580" s="1">
        <v>973.5</v>
      </c>
      <c r="I580" s="1">
        <v>0</v>
      </c>
      <c r="J580" s="1">
        <v>468634</v>
      </c>
      <c r="K580" s="1" t="s">
        <v>42</v>
      </c>
      <c r="L580" s="1" t="s">
        <v>72</v>
      </c>
      <c r="M580" s="1" t="s">
        <v>59</v>
      </c>
      <c r="N580" s="1" t="s">
        <v>174</v>
      </c>
      <c r="O580" s="1" t="s">
        <v>143</v>
      </c>
      <c r="P580" s="1">
        <v>50400</v>
      </c>
      <c r="Q580" s="1">
        <v>0</v>
      </c>
      <c r="R580" s="2">
        <v>42037</v>
      </c>
      <c r="S580" s="1" t="s">
        <v>76</v>
      </c>
      <c r="T580" s="1" t="s">
        <v>77</v>
      </c>
      <c r="U580" s="1" t="s">
        <v>108</v>
      </c>
      <c r="V580" s="1" t="s">
        <v>50</v>
      </c>
      <c r="W580" s="1" t="s">
        <v>114</v>
      </c>
      <c r="X580" s="1" t="s">
        <v>88</v>
      </c>
      <c r="Y580" s="1" t="s">
        <v>758</v>
      </c>
      <c r="Z580" s="1">
        <v>15</v>
      </c>
      <c r="AA580" s="1">
        <v>2</v>
      </c>
      <c r="AB580" s="1" t="s">
        <v>54</v>
      </c>
      <c r="AC580" s="1">
        <v>1</v>
      </c>
      <c r="AD580" s="1">
        <v>3</v>
      </c>
      <c r="AE580" s="1" t="s">
        <v>54</v>
      </c>
      <c r="AF580" s="1">
        <v>51090</v>
      </c>
      <c r="AG580" s="1">
        <v>7860</v>
      </c>
      <c r="AH580" s="1">
        <v>7860</v>
      </c>
      <c r="AI580" s="1">
        <v>35370</v>
      </c>
      <c r="AJ580" s="1" t="s">
        <v>116</v>
      </c>
      <c r="AK580" s="1" t="s">
        <v>141</v>
      </c>
      <c r="AL580" s="1">
        <v>2003</v>
      </c>
      <c r="AM580" s="1" t="s">
        <v>83</v>
      </c>
    </row>
    <row r="581" spans="1:39" x14ac:dyDescent="0.25">
      <c r="A581" s="1">
        <v>51</v>
      </c>
      <c r="B581" s="1">
        <v>34</v>
      </c>
      <c r="C581" s="1">
        <v>641934</v>
      </c>
      <c r="D581" s="2">
        <v>41633</v>
      </c>
      <c r="E581" s="1" t="s">
        <v>40</v>
      </c>
      <c r="F581" s="1" t="s">
        <v>92</v>
      </c>
      <c r="G581" s="1">
        <v>500</v>
      </c>
      <c r="H581" s="1">
        <v>1430.8</v>
      </c>
      <c r="I581" s="1">
        <v>0</v>
      </c>
      <c r="J581" s="1">
        <v>461264</v>
      </c>
      <c r="K581" s="1" t="s">
        <v>42</v>
      </c>
      <c r="L581" s="1" t="s">
        <v>72</v>
      </c>
      <c r="M581" s="1" t="s">
        <v>59</v>
      </c>
      <c r="N581" s="1" t="s">
        <v>119</v>
      </c>
      <c r="O581" s="1" t="s">
        <v>86</v>
      </c>
      <c r="P581" s="1">
        <v>0</v>
      </c>
      <c r="Q581" s="1">
        <v>0</v>
      </c>
      <c r="R581" s="2">
        <v>42047</v>
      </c>
      <c r="S581" s="1" t="s">
        <v>47</v>
      </c>
      <c r="T581" s="1" t="s">
        <v>48</v>
      </c>
      <c r="U581" s="1" t="s">
        <v>49</v>
      </c>
      <c r="V581" s="1" t="s">
        <v>100</v>
      </c>
      <c r="W581" s="1" t="s">
        <v>78</v>
      </c>
      <c r="X581" s="1" t="s">
        <v>103</v>
      </c>
      <c r="Y581" s="1" t="s">
        <v>759</v>
      </c>
      <c r="Z581" s="1">
        <v>23</v>
      </c>
      <c r="AA581" s="1">
        <v>1</v>
      </c>
      <c r="AB581" s="1" t="s">
        <v>63</v>
      </c>
      <c r="AC581" s="1">
        <v>2</v>
      </c>
      <c r="AD581" s="1">
        <v>3</v>
      </c>
      <c r="AE581" s="1" t="s">
        <v>80</v>
      </c>
      <c r="AF581" s="1">
        <v>64200</v>
      </c>
      <c r="AG581" s="1">
        <v>6420</v>
      </c>
      <c r="AH581" s="1">
        <v>19260</v>
      </c>
      <c r="AI581" s="1">
        <v>38520</v>
      </c>
      <c r="AJ581" s="1" t="s">
        <v>210</v>
      </c>
      <c r="AK581" s="1" t="s">
        <v>211</v>
      </c>
      <c r="AL581" s="1">
        <v>2007</v>
      </c>
      <c r="AM581" s="1" t="s">
        <v>57</v>
      </c>
    </row>
    <row r="582" spans="1:39" x14ac:dyDescent="0.25">
      <c r="A582" s="1">
        <v>255</v>
      </c>
      <c r="B582" s="1">
        <v>45</v>
      </c>
      <c r="C582" s="1">
        <v>113516</v>
      </c>
      <c r="D582" s="2">
        <v>33159</v>
      </c>
      <c r="E582" s="1" t="s">
        <v>84</v>
      </c>
      <c r="F582" s="1" t="s">
        <v>92</v>
      </c>
      <c r="G582" s="1">
        <v>500</v>
      </c>
      <c r="H582" s="1">
        <v>1192.27</v>
      </c>
      <c r="I582" s="1">
        <v>0</v>
      </c>
      <c r="J582" s="1">
        <v>600184</v>
      </c>
      <c r="K582" s="1" t="s">
        <v>42</v>
      </c>
      <c r="L582" s="1" t="s">
        <v>132</v>
      </c>
      <c r="M582" s="1" t="s">
        <v>73</v>
      </c>
      <c r="N582" s="1" t="s">
        <v>107</v>
      </c>
      <c r="O582" s="1" t="s">
        <v>75</v>
      </c>
      <c r="P582" s="1">
        <v>0</v>
      </c>
      <c r="Q582" s="1">
        <v>-40200</v>
      </c>
      <c r="R582" s="2">
        <v>42008</v>
      </c>
      <c r="S582" s="1" t="s">
        <v>47</v>
      </c>
      <c r="T582" s="1" t="s">
        <v>87</v>
      </c>
      <c r="U582" s="1" t="s">
        <v>108</v>
      </c>
      <c r="V582" s="1" t="s">
        <v>121</v>
      </c>
      <c r="W582" s="1" t="s">
        <v>122</v>
      </c>
      <c r="X582" s="1" t="s">
        <v>66</v>
      </c>
      <c r="Y582" s="1" t="s">
        <v>760</v>
      </c>
      <c r="Z582" s="1">
        <v>16</v>
      </c>
      <c r="AA582" s="1">
        <v>1</v>
      </c>
      <c r="AB582" s="1" t="s">
        <v>80</v>
      </c>
      <c r="AC582" s="1">
        <v>2</v>
      </c>
      <c r="AD582" s="1">
        <v>0</v>
      </c>
      <c r="AE582" s="1" t="s">
        <v>54</v>
      </c>
      <c r="AF582" s="1">
        <v>67320</v>
      </c>
      <c r="AG582" s="1">
        <v>12240</v>
      </c>
      <c r="AH582" s="1">
        <v>12240</v>
      </c>
      <c r="AI582" s="1">
        <v>42840</v>
      </c>
      <c r="AJ582" s="1" t="s">
        <v>130</v>
      </c>
      <c r="AK582" s="1" t="s">
        <v>250</v>
      </c>
      <c r="AL582" s="1">
        <v>2006</v>
      </c>
      <c r="AM582" s="1" t="s">
        <v>83</v>
      </c>
    </row>
    <row r="583" spans="1:39" x14ac:dyDescent="0.25">
      <c r="A583" s="1">
        <v>143</v>
      </c>
      <c r="B583" s="1">
        <v>31</v>
      </c>
      <c r="C583" s="1">
        <v>425631</v>
      </c>
      <c r="D583" s="2">
        <v>41825</v>
      </c>
      <c r="E583" s="1" t="s">
        <v>84</v>
      </c>
      <c r="F583" s="1" t="s">
        <v>41</v>
      </c>
      <c r="G583" s="1">
        <v>500</v>
      </c>
      <c r="H583" s="1">
        <v>1163.83</v>
      </c>
      <c r="I583" s="1">
        <v>0</v>
      </c>
      <c r="J583" s="1">
        <v>604874</v>
      </c>
      <c r="K583" s="1" t="s">
        <v>42</v>
      </c>
      <c r="L583" s="1" t="s">
        <v>93</v>
      </c>
      <c r="M583" s="1" t="s">
        <v>136</v>
      </c>
      <c r="N583" s="1" t="s">
        <v>147</v>
      </c>
      <c r="O583" s="1" t="s">
        <v>46</v>
      </c>
      <c r="P583" s="1">
        <v>37700</v>
      </c>
      <c r="Q583" s="1">
        <v>0</v>
      </c>
      <c r="R583" s="2">
        <v>42056</v>
      </c>
      <c r="S583" s="1" t="s">
        <v>76</v>
      </c>
      <c r="T583" s="1" t="s">
        <v>48</v>
      </c>
      <c r="U583" s="1" t="s">
        <v>49</v>
      </c>
      <c r="V583" s="1" t="s">
        <v>121</v>
      </c>
      <c r="W583" s="1" t="s">
        <v>122</v>
      </c>
      <c r="X583" s="1" t="s">
        <v>88</v>
      </c>
      <c r="Y583" s="1" t="s">
        <v>761</v>
      </c>
      <c r="Z583" s="1">
        <v>21</v>
      </c>
      <c r="AA583" s="1">
        <v>4</v>
      </c>
      <c r="AB583" s="1" t="s">
        <v>54</v>
      </c>
      <c r="AC583" s="1">
        <v>2</v>
      </c>
      <c r="AD583" s="1">
        <v>0</v>
      </c>
      <c r="AE583" s="1" t="s">
        <v>63</v>
      </c>
      <c r="AF583" s="1">
        <v>76120</v>
      </c>
      <c r="AG583" s="1">
        <v>6920</v>
      </c>
      <c r="AH583" s="1">
        <v>13840</v>
      </c>
      <c r="AI583" s="1">
        <v>55360</v>
      </c>
      <c r="AJ583" s="1" t="s">
        <v>110</v>
      </c>
      <c r="AK583" s="1" t="s">
        <v>111</v>
      </c>
      <c r="AL583" s="1">
        <v>1999</v>
      </c>
      <c r="AM583" s="1" t="s">
        <v>83</v>
      </c>
    </row>
    <row r="584" spans="1:39" x14ac:dyDescent="0.25">
      <c r="A584" s="1">
        <v>130</v>
      </c>
      <c r="B584" s="1">
        <v>28</v>
      </c>
      <c r="C584" s="1">
        <v>542245</v>
      </c>
      <c r="D584" s="2">
        <v>33567</v>
      </c>
      <c r="E584" s="1" t="s">
        <v>40</v>
      </c>
      <c r="F584" s="1" t="s">
        <v>92</v>
      </c>
      <c r="G584" s="1">
        <v>1000</v>
      </c>
      <c r="H584" s="1">
        <v>1003.15</v>
      </c>
      <c r="I584" s="1">
        <v>0</v>
      </c>
      <c r="J584" s="1">
        <v>462377</v>
      </c>
      <c r="K584" s="1" t="s">
        <v>71</v>
      </c>
      <c r="L584" s="1" t="s">
        <v>162</v>
      </c>
      <c r="M584" s="1" t="s">
        <v>190</v>
      </c>
      <c r="N584" s="1" t="s">
        <v>147</v>
      </c>
      <c r="O584" s="1" t="s">
        <v>61</v>
      </c>
      <c r="P584" s="1">
        <v>0</v>
      </c>
      <c r="Q584" s="1">
        <v>-38500</v>
      </c>
      <c r="R584" s="2">
        <v>42027</v>
      </c>
      <c r="S584" s="1" t="s">
        <v>76</v>
      </c>
      <c r="T584" s="1" t="s">
        <v>87</v>
      </c>
      <c r="U584" s="1" t="s">
        <v>64</v>
      </c>
      <c r="V584" s="1" t="s">
        <v>137</v>
      </c>
      <c r="W584" s="1" t="s">
        <v>51</v>
      </c>
      <c r="X584" s="1" t="s">
        <v>123</v>
      </c>
      <c r="Y584" s="1" t="s">
        <v>762</v>
      </c>
      <c r="Z584" s="1">
        <v>21</v>
      </c>
      <c r="AA584" s="1">
        <v>2</v>
      </c>
      <c r="AB584" s="1" t="s">
        <v>54</v>
      </c>
      <c r="AC584" s="1">
        <v>2</v>
      </c>
      <c r="AD584" s="1">
        <v>1</v>
      </c>
      <c r="AE584" s="1" t="s">
        <v>80</v>
      </c>
      <c r="AF584" s="1">
        <v>85020</v>
      </c>
      <c r="AG584" s="1">
        <v>13080</v>
      </c>
      <c r="AH584" s="1">
        <v>13080</v>
      </c>
      <c r="AI584" s="1">
        <v>58860</v>
      </c>
      <c r="AJ584" s="1" t="s">
        <v>130</v>
      </c>
      <c r="AK584" s="1" t="s">
        <v>250</v>
      </c>
      <c r="AL584" s="1">
        <v>2010</v>
      </c>
      <c r="AM584" s="1" t="s">
        <v>83</v>
      </c>
    </row>
    <row r="585" spans="1:39" x14ac:dyDescent="0.25">
      <c r="A585" s="1">
        <v>242</v>
      </c>
      <c r="B585" s="1">
        <v>41</v>
      </c>
      <c r="C585" s="1">
        <v>512894</v>
      </c>
      <c r="D585" s="2">
        <v>33148</v>
      </c>
      <c r="E585" s="1" t="s">
        <v>40</v>
      </c>
      <c r="F585" s="1" t="s">
        <v>41</v>
      </c>
      <c r="G585" s="1">
        <v>2000</v>
      </c>
      <c r="H585" s="1">
        <v>1153.54</v>
      </c>
      <c r="I585" s="1">
        <v>6000000</v>
      </c>
      <c r="J585" s="1">
        <v>619657</v>
      </c>
      <c r="K585" s="1" t="s">
        <v>42</v>
      </c>
      <c r="L585" s="1" t="s">
        <v>125</v>
      </c>
      <c r="M585" s="1" t="s">
        <v>136</v>
      </c>
      <c r="N585" s="1" t="s">
        <v>174</v>
      </c>
      <c r="O585" s="1" t="s">
        <v>86</v>
      </c>
      <c r="P585" s="1">
        <v>0</v>
      </c>
      <c r="Q585" s="1">
        <v>-57000</v>
      </c>
      <c r="R585" s="2">
        <v>42047</v>
      </c>
      <c r="S585" s="1" t="s">
        <v>76</v>
      </c>
      <c r="T585" s="1" t="s">
        <v>77</v>
      </c>
      <c r="U585" s="1" t="s">
        <v>64</v>
      </c>
      <c r="V585" s="1" t="s">
        <v>100</v>
      </c>
      <c r="W585" s="1" t="s">
        <v>78</v>
      </c>
      <c r="X585" s="1" t="s">
        <v>157</v>
      </c>
      <c r="Y585" s="1" t="s">
        <v>763</v>
      </c>
      <c r="Z585" s="1">
        <v>3</v>
      </c>
      <c r="AA585" s="1">
        <v>3</v>
      </c>
      <c r="AB585" s="1" t="s">
        <v>80</v>
      </c>
      <c r="AC585" s="1">
        <v>0</v>
      </c>
      <c r="AD585" s="1">
        <v>1</v>
      </c>
      <c r="AE585" s="1" t="s">
        <v>63</v>
      </c>
      <c r="AF585" s="1">
        <v>68090</v>
      </c>
      <c r="AG585" s="1">
        <v>12380</v>
      </c>
      <c r="AH585" s="1">
        <v>12380</v>
      </c>
      <c r="AI585" s="1">
        <v>43330</v>
      </c>
      <c r="AJ585" s="1" t="s">
        <v>116</v>
      </c>
      <c r="AK585" s="1" t="s">
        <v>184</v>
      </c>
      <c r="AL585" s="1">
        <v>2009</v>
      </c>
      <c r="AM585" s="1" t="s">
        <v>83</v>
      </c>
    </row>
    <row r="586" spans="1:39" x14ac:dyDescent="0.25">
      <c r="A586" s="1">
        <v>96</v>
      </c>
      <c r="B586" s="1">
        <v>27</v>
      </c>
      <c r="C586" s="1">
        <v>633090</v>
      </c>
      <c r="D586" s="2">
        <v>39861</v>
      </c>
      <c r="E586" s="1" t="s">
        <v>84</v>
      </c>
      <c r="F586" s="1" t="s">
        <v>70</v>
      </c>
      <c r="G586" s="1">
        <v>1000</v>
      </c>
      <c r="H586" s="1">
        <v>1631.1</v>
      </c>
      <c r="I586" s="1">
        <v>0</v>
      </c>
      <c r="J586" s="1">
        <v>437323</v>
      </c>
      <c r="K586" s="1" t="s">
        <v>71</v>
      </c>
      <c r="L586" s="1" t="s">
        <v>132</v>
      </c>
      <c r="M586" s="1" t="s">
        <v>118</v>
      </c>
      <c r="N586" s="1" t="s">
        <v>265</v>
      </c>
      <c r="O586" s="1" t="s">
        <v>120</v>
      </c>
      <c r="P586" s="1">
        <v>0</v>
      </c>
      <c r="Q586" s="1">
        <v>0</v>
      </c>
      <c r="R586" s="2">
        <v>42027</v>
      </c>
      <c r="S586" s="1" t="s">
        <v>139</v>
      </c>
      <c r="T586" s="1" t="s">
        <v>63</v>
      </c>
      <c r="U586" s="1" t="s">
        <v>213</v>
      </c>
      <c r="V586" s="1" t="s">
        <v>50</v>
      </c>
      <c r="W586" s="1" t="s">
        <v>114</v>
      </c>
      <c r="X586" s="1" t="s">
        <v>88</v>
      </c>
      <c r="Y586" s="1" t="s">
        <v>764</v>
      </c>
      <c r="Z586" s="1">
        <v>4</v>
      </c>
      <c r="AA586" s="1">
        <v>1</v>
      </c>
      <c r="AB586" s="1" t="s">
        <v>63</v>
      </c>
      <c r="AC586" s="1">
        <v>1</v>
      </c>
      <c r="AD586" s="1">
        <v>2</v>
      </c>
      <c r="AE586" s="1" t="s">
        <v>80</v>
      </c>
      <c r="AF586" s="1">
        <v>6030</v>
      </c>
      <c r="AG586" s="1">
        <v>670</v>
      </c>
      <c r="AH586" s="1">
        <v>670</v>
      </c>
      <c r="AI586" s="1">
        <v>4690</v>
      </c>
      <c r="AJ586" s="1" t="s">
        <v>105</v>
      </c>
      <c r="AK586" s="1" t="s">
        <v>106</v>
      </c>
      <c r="AL586" s="1">
        <v>2007</v>
      </c>
      <c r="AM586" s="1" t="s">
        <v>83</v>
      </c>
    </row>
    <row r="587" spans="1:39" x14ac:dyDescent="0.25">
      <c r="A587" s="1">
        <v>180</v>
      </c>
      <c r="B587" s="1">
        <v>35</v>
      </c>
      <c r="C587" s="1">
        <v>464234</v>
      </c>
      <c r="D587" s="2">
        <v>38550</v>
      </c>
      <c r="E587" s="1" t="s">
        <v>84</v>
      </c>
      <c r="F587" s="1" t="s">
        <v>92</v>
      </c>
      <c r="G587" s="1">
        <v>1000</v>
      </c>
      <c r="H587" s="1">
        <v>1252.48</v>
      </c>
      <c r="I587" s="1">
        <v>0</v>
      </c>
      <c r="J587" s="1">
        <v>432148</v>
      </c>
      <c r="K587" s="1" t="s">
        <v>42</v>
      </c>
      <c r="L587" s="1" t="s">
        <v>43</v>
      </c>
      <c r="M587" s="1" t="s">
        <v>59</v>
      </c>
      <c r="N587" s="1" t="s">
        <v>156</v>
      </c>
      <c r="O587" s="1" t="s">
        <v>120</v>
      </c>
      <c r="P587" s="1">
        <v>0</v>
      </c>
      <c r="Q587" s="1">
        <v>-55800</v>
      </c>
      <c r="R587" s="2">
        <v>42045</v>
      </c>
      <c r="S587" s="1" t="s">
        <v>62</v>
      </c>
      <c r="T587" s="1" t="s">
        <v>63</v>
      </c>
      <c r="U587" s="1" t="s">
        <v>64</v>
      </c>
      <c r="V587" s="1" t="s">
        <v>94</v>
      </c>
      <c r="W587" s="1" t="s">
        <v>40</v>
      </c>
      <c r="X587" s="1" t="s">
        <v>103</v>
      </c>
      <c r="Y587" s="1" t="s">
        <v>765</v>
      </c>
      <c r="Z587" s="1">
        <v>17</v>
      </c>
      <c r="AA587" s="1">
        <v>1</v>
      </c>
      <c r="AB587" s="1" t="s">
        <v>63</v>
      </c>
      <c r="AC587" s="1">
        <v>1</v>
      </c>
      <c r="AD587" s="1">
        <v>3</v>
      </c>
      <c r="AE587" s="1" t="s">
        <v>80</v>
      </c>
      <c r="AF587" s="1">
        <v>5100</v>
      </c>
      <c r="AG587" s="1">
        <v>1020</v>
      </c>
      <c r="AH587" s="1">
        <v>510</v>
      </c>
      <c r="AI587" s="1">
        <v>3570</v>
      </c>
      <c r="AJ587" s="1" t="s">
        <v>90</v>
      </c>
      <c r="AK587" s="1" t="s">
        <v>246</v>
      </c>
      <c r="AL587" s="1">
        <v>2000</v>
      </c>
      <c r="AM587" s="1" t="s">
        <v>83</v>
      </c>
    </row>
    <row r="588" spans="1:39" x14ac:dyDescent="0.25">
      <c r="A588" s="1">
        <v>150</v>
      </c>
      <c r="B588" s="1">
        <v>30</v>
      </c>
      <c r="C588" s="1">
        <v>290162</v>
      </c>
      <c r="D588" s="2">
        <v>34405</v>
      </c>
      <c r="E588" s="1" t="s">
        <v>58</v>
      </c>
      <c r="F588" s="1" t="s">
        <v>70</v>
      </c>
      <c r="G588" s="1">
        <v>1000</v>
      </c>
      <c r="H588" s="1">
        <v>1677.26</v>
      </c>
      <c r="I588" s="1">
        <v>0</v>
      </c>
      <c r="J588" s="1">
        <v>439690</v>
      </c>
      <c r="K588" s="1" t="s">
        <v>42</v>
      </c>
      <c r="L588" s="1" t="s">
        <v>142</v>
      </c>
      <c r="M588" s="1" t="s">
        <v>73</v>
      </c>
      <c r="N588" s="1" t="s">
        <v>156</v>
      </c>
      <c r="O588" s="1" t="s">
        <v>75</v>
      </c>
      <c r="P588" s="1">
        <v>40100</v>
      </c>
      <c r="Q588" s="1">
        <v>0</v>
      </c>
      <c r="R588" s="2">
        <v>42014</v>
      </c>
      <c r="S588" s="1" t="s">
        <v>62</v>
      </c>
      <c r="T588" s="1" t="s">
        <v>63</v>
      </c>
      <c r="U588" s="1" t="s">
        <v>213</v>
      </c>
      <c r="V588" s="1" t="s">
        <v>50</v>
      </c>
      <c r="W588" s="1" t="s">
        <v>114</v>
      </c>
      <c r="X588" s="1" t="s">
        <v>103</v>
      </c>
      <c r="Y588" s="1" t="s">
        <v>766</v>
      </c>
      <c r="Z588" s="1">
        <v>7</v>
      </c>
      <c r="AA588" s="1">
        <v>1</v>
      </c>
      <c r="AB588" s="1" t="s">
        <v>54</v>
      </c>
      <c r="AC588" s="1">
        <v>1</v>
      </c>
      <c r="AD588" s="1">
        <v>3</v>
      </c>
      <c r="AE588" s="1" t="s">
        <v>54</v>
      </c>
      <c r="AF588" s="1">
        <v>4590</v>
      </c>
      <c r="AG588" s="1">
        <v>510</v>
      </c>
      <c r="AH588" s="1">
        <v>510</v>
      </c>
      <c r="AI588" s="1">
        <v>3570</v>
      </c>
      <c r="AJ588" s="1" t="s">
        <v>215</v>
      </c>
      <c r="AK588" s="1" t="s">
        <v>259</v>
      </c>
      <c r="AL588" s="1">
        <v>2013</v>
      </c>
      <c r="AM588" s="1" t="s">
        <v>83</v>
      </c>
    </row>
    <row r="589" spans="1:39" x14ac:dyDescent="0.25">
      <c r="A589" s="1">
        <v>463</v>
      </c>
      <c r="B589" s="1">
        <v>59</v>
      </c>
      <c r="C589" s="1">
        <v>638155</v>
      </c>
      <c r="D589" s="2">
        <v>34549</v>
      </c>
      <c r="E589" s="1" t="s">
        <v>84</v>
      </c>
      <c r="F589" s="1" t="s">
        <v>41</v>
      </c>
      <c r="G589" s="1">
        <v>1000</v>
      </c>
      <c r="H589" s="1">
        <v>979.73</v>
      </c>
      <c r="I589" s="1">
        <v>0</v>
      </c>
      <c r="J589" s="1">
        <v>601848</v>
      </c>
      <c r="K589" s="1" t="s">
        <v>71</v>
      </c>
      <c r="L589" s="1" t="s">
        <v>162</v>
      </c>
      <c r="M589" s="1" t="s">
        <v>126</v>
      </c>
      <c r="N589" s="1" t="s">
        <v>156</v>
      </c>
      <c r="O589" s="1" t="s">
        <v>143</v>
      </c>
      <c r="P589" s="1">
        <v>51700</v>
      </c>
      <c r="Q589" s="1">
        <v>0</v>
      </c>
      <c r="R589" s="2">
        <v>42047</v>
      </c>
      <c r="S589" s="1" t="s">
        <v>76</v>
      </c>
      <c r="T589" s="1" t="s">
        <v>87</v>
      </c>
      <c r="U589" s="1" t="s">
        <v>49</v>
      </c>
      <c r="V589" s="1" t="s">
        <v>121</v>
      </c>
      <c r="W589" s="1" t="s">
        <v>51</v>
      </c>
      <c r="X589" s="1" t="s">
        <v>52</v>
      </c>
      <c r="Y589" s="1" t="s">
        <v>767</v>
      </c>
      <c r="Z589" s="1">
        <v>14</v>
      </c>
      <c r="AA589" s="1">
        <v>2</v>
      </c>
      <c r="AB589" s="1" t="s">
        <v>63</v>
      </c>
      <c r="AC589" s="1">
        <v>1</v>
      </c>
      <c r="AD589" s="1">
        <v>2</v>
      </c>
      <c r="AE589" s="1" t="s">
        <v>80</v>
      </c>
      <c r="AF589" s="1">
        <v>72400</v>
      </c>
      <c r="AG589" s="1">
        <v>7240</v>
      </c>
      <c r="AH589" s="1">
        <v>14480</v>
      </c>
      <c r="AI589" s="1">
        <v>50680</v>
      </c>
      <c r="AJ589" s="1" t="s">
        <v>90</v>
      </c>
      <c r="AK589" s="1" t="s">
        <v>91</v>
      </c>
      <c r="AL589" s="1">
        <v>1999</v>
      </c>
      <c r="AM589" s="1" t="s">
        <v>57</v>
      </c>
    </row>
    <row r="590" spans="1:39" x14ac:dyDescent="0.25">
      <c r="A590" s="1">
        <v>472</v>
      </c>
      <c r="B590" s="1">
        <v>64</v>
      </c>
      <c r="C590" s="1">
        <v>911429</v>
      </c>
      <c r="D590" s="2">
        <v>41146</v>
      </c>
      <c r="E590" s="1" t="s">
        <v>58</v>
      </c>
      <c r="F590" s="1" t="s">
        <v>41</v>
      </c>
      <c r="G590" s="1">
        <v>500</v>
      </c>
      <c r="H590" s="1">
        <v>989.24</v>
      </c>
      <c r="I590" s="1">
        <v>0</v>
      </c>
      <c r="J590" s="1">
        <v>615821</v>
      </c>
      <c r="K590" s="1" t="s">
        <v>42</v>
      </c>
      <c r="L590" s="1" t="s">
        <v>125</v>
      </c>
      <c r="M590" s="1" t="s">
        <v>112</v>
      </c>
      <c r="N590" s="1" t="s">
        <v>133</v>
      </c>
      <c r="O590" s="1" t="s">
        <v>143</v>
      </c>
      <c r="P590" s="1">
        <v>0</v>
      </c>
      <c r="Q590" s="1">
        <v>0</v>
      </c>
      <c r="R590" s="2">
        <v>42056</v>
      </c>
      <c r="S590" s="1" t="s">
        <v>47</v>
      </c>
      <c r="T590" s="1" t="s">
        <v>87</v>
      </c>
      <c r="U590" s="1" t="s">
        <v>49</v>
      </c>
      <c r="V590" s="1" t="s">
        <v>100</v>
      </c>
      <c r="W590" s="1" t="s">
        <v>78</v>
      </c>
      <c r="X590" s="1" t="s">
        <v>157</v>
      </c>
      <c r="Y590" s="1" t="s">
        <v>768</v>
      </c>
      <c r="Z590" s="1">
        <v>13</v>
      </c>
      <c r="AA590" s="1">
        <v>1</v>
      </c>
      <c r="AB590" s="1" t="s">
        <v>80</v>
      </c>
      <c r="AC590" s="1">
        <v>2</v>
      </c>
      <c r="AD590" s="1">
        <v>3</v>
      </c>
      <c r="AE590" s="1" t="s">
        <v>80</v>
      </c>
      <c r="AF590" s="1">
        <v>70900</v>
      </c>
      <c r="AG590" s="1">
        <v>14180</v>
      </c>
      <c r="AH590" s="1">
        <v>7090</v>
      </c>
      <c r="AI590" s="1">
        <v>49630</v>
      </c>
      <c r="AJ590" s="1" t="s">
        <v>68</v>
      </c>
      <c r="AK590" s="1" t="s">
        <v>272</v>
      </c>
      <c r="AL590" s="1">
        <v>2002</v>
      </c>
      <c r="AM590" s="1" t="s">
        <v>83</v>
      </c>
    </row>
    <row r="591" spans="1:39" x14ac:dyDescent="0.25">
      <c r="A591" s="1">
        <v>75</v>
      </c>
      <c r="B591" s="1">
        <v>25</v>
      </c>
      <c r="C591" s="1">
        <v>106186</v>
      </c>
      <c r="D591" s="2">
        <v>40879</v>
      </c>
      <c r="E591" s="1" t="s">
        <v>84</v>
      </c>
      <c r="F591" s="1" t="s">
        <v>92</v>
      </c>
      <c r="G591" s="1">
        <v>1000</v>
      </c>
      <c r="H591" s="1">
        <v>1389.86</v>
      </c>
      <c r="I591" s="1">
        <v>0</v>
      </c>
      <c r="J591" s="1">
        <v>472475</v>
      </c>
      <c r="K591" s="1" t="s">
        <v>71</v>
      </c>
      <c r="L591" s="1" t="s">
        <v>93</v>
      </c>
      <c r="M591" s="1" t="s">
        <v>118</v>
      </c>
      <c r="N591" s="1" t="s">
        <v>150</v>
      </c>
      <c r="O591" s="1" t="s">
        <v>46</v>
      </c>
      <c r="P591" s="1">
        <v>0</v>
      </c>
      <c r="Q591" s="1">
        <v>0</v>
      </c>
      <c r="R591" s="2">
        <v>42022</v>
      </c>
      <c r="S591" s="1" t="s">
        <v>76</v>
      </c>
      <c r="T591" s="1" t="s">
        <v>48</v>
      </c>
      <c r="U591" s="1" t="s">
        <v>108</v>
      </c>
      <c r="V591" s="1" t="s">
        <v>121</v>
      </c>
      <c r="W591" s="1" t="s">
        <v>114</v>
      </c>
      <c r="X591" s="1" t="s">
        <v>103</v>
      </c>
      <c r="Y591" s="1" t="s">
        <v>769</v>
      </c>
      <c r="Z591" s="1">
        <v>23</v>
      </c>
      <c r="AA591" s="1">
        <v>2</v>
      </c>
      <c r="AB591" s="1" t="s">
        <v>63</v>
      </c>
      <c r="AC591" s="1">
        <v>2</v>
      </c>
      <c r="AD591" s="1">
        <v>3</v>
      </c>
      <c r="AE591" s="1" t="s">
        <v>54</v>
      </c>
      <c r="AF591" s="1">
        <v>65100</v>
      </c>
      <c r="AG591" s="1">
        <v>6510</v>
      </c>
      <c r="AH591" s="1">
        <v>6510</v>
      </c>
      <c r="AI591" s="1">
        <v>52080</v>
      </c>
      <c r="AJ591" s="1" t="s">
        <v>55</v>
      </c>
      <c r="AK591" s="1">
        <v>93</v>
      </c>
      <c r="AL591" s="1">
        <v>2011</v>
      </c>
      <c r="AM591" s="1" t="s">
        <v>83</v>
      </c>
    </row>
    <row r="592" spans="1:39" x14ac:dyDescent="0.25">
      <c r="A592" s="1">
        <v>193</v>
      </c>
      <c r="B592" s="1">
        <v>40</v>
      </c>
      <c r="C592" s="1">
        <v>311783</v>
      </c>
      <c r="D592" s="2">
        <v>38408</v>
      </c>
      <c r="E592" s="1" t="s">
        <v>40</v>
      </c>
      <c r="F592" s="1" t="s">
        <v>70</v>
      </c>
      <c r="G592" s="1">
        <v>500</v>
      </c>
      <c r="H592" s="1">
        <v>1233.8499999999999</v>
      </c>
      <c r="I592" s="1">
        <v>0</v>
      </c>
      <c r="J592" s="1">
        <v>457463</v>
      </c>
      <c r="K592" s="1" t="s">
        <v>71</v>
      </c>
      <c r="L592" s="1" t="s">
        <v>142</v>
      </c>
      <c r="M592" s="1" t="s">
        <v>160</v>
      </c>
      <c r="N592" s="1" t="s">
        <v>169</v>
      </c>
      <c r="O592" s="1" t="s">
        <v>46</v>
      </c>
      <c r="P592" s="1">
        <v>0</v>
      </c>
      <c r="Q592" s="1">
        <v>0</v>
      </c>
      <c r="R592" s="2">
        <v>42063</v>
      </c>
      <c r="S592" s="1" t="s">
        <v>76</v>
      </c>
      <c r="T592" s="1" t="s">
        <v>48</v>
      </c>
      <c r="U592" s="1" t="s">
        <v>108</v>
      </c>
      <c r="V592" s="1" t="s">
        <v>137</v>
      </c>
      <c r="W592" s="1" t="s">
        <v>176</v>
      </c>
      <c r="X592" s="1" t="s">
        <v>123</v>
      </c>
      <c r="Y592" s="1" t="s">
        <v>770</v>
      </c>
      <c r="Z592" s="1">
        <v>23</v>
      </c>
      <c r="AA592" s="1">
        <v>3</v>
      </c>
      <c r="AB592" s="1" t="s">
        <v>63</v>
      </c>
      <c r="AC592" s="1">
        <v>2</v>
      </c>
      <c r="AD592" s="1">
        <v>1</v>
      </c>
      <c r="AE592" s="1" t="s">
        <v>54</v>
      </c>
      <c r="AF592" s="1">
        <v>64260</v>
      </c>
      <c r="AG592" s="1">
        <v>0</v>
      </c>
      <c r="AH592" s="1">
        <v>14280</v>
      </c>
      <c r="AI592" s="1">
        <v>49980</v>
      </c>
      <c r="AJ592" s="1" t="s">
        <v>130</v>
      </c>
      <c r="AK592" s="1" t="s">
        <v>173</v>
      </c>
      <c r="AL592" s="1">
        <v>1999</v>
      </c>
      <c r="AM592" s="1" t="s">
        <v>83</v>
      </c>
    </row>
    <row r="593" spans="1:39" x14ac:dyDescent="0.25">
      <c r="A593" s="1">
        <v>43</v>
      </c>
      <c r="B593" s="1">
        <v>43</v>
      </c>
      <c r="C593" s="1">
        <v>528385</v>
      </c>
      <c r="D593" s="2">
        <v>35741</v>
      </c>
      <c r="E593" s="1" t="s">
        <v>84</v>
      </c>
      <c r="F593" s="1" t="s">
        <v>92</v>
      </c>
      <c r="G593" s="1">
        <v>500</v>
      </c>
      <c r="H593" s="1">
        <v>1320.39</v>
      </c>
      <c r="I593" s="1">
        <v>0</v>
      </c>
      <c r="J593" s="1">
        <v>604861</v>
      </c>
      <c r="K593" s="1" t="s">
        <v>71</v>
      </c>
      <c r="L593" s="1" t="s">
        <v>93</v>
      </c>
      <c r="M593" s="1" t="s">
        <v>85</v>
      </c>
      <c r="N593" s="1" t="s">
        <v>156</v>
      </c>
      <c r="O593" s="1" t="s">
        <v>143</v>
      </c>
      <c r="P593" s="1">
        <v>0</v>
      </c>
      <c r="Q593" s="1">
        <v>0</v>
      </c>
      <c r="R593" s="2">
        <v>42023</v>
      </c>
      <c r="S593" s="1" t="s">
        <v>47</v>
      </c>
      <c r="T593" s="1" t="s">
        <v>77</v>
      </c>
      <c r="U593" s="1" t="s">
        <v>49</v>
      </c>
      <c r="V593" s="1" t="s">
        <v>137</v>
      </c>
      <c r="W593" s="1" t="s">
        <v>114</v>
      </c>
      <c r="X593" s="1" t="s">
        <v>88</v>
      </c>
      <c r="Y593" s="1" t="s">
        <v>771</v>
      </c>
      <c r="Z593" s="1">
        <v>16</v>
      </c>
      <c r="AA593" s="1">
        <v>1</v>
      </c>
      <c r="AB593" s="1" t="s">
        <v>63</v>
      </c>
      <c r="AC593" s="1">
        <v>2</v>
      </c>
      <c r="AD593" s="1">
        <v>1</v>
      </c>
      <c r="AE593" s="1" t="s">
        <v>63</v>
      </c>
      <c r="AF593" s="1">
        <v>79970</v>
      </c>
      <c r="AG593" s="1">
        <v>7270</v>
      </c>
      <c r="AH593" s="1">
        <v>21810</v>
      </c>
      <c r="AI593" s="1">
        <v>50890</v>
      </c>
      <c r="AJ593" s="1" t="s">
        <v>210</v>
      </c>
      <c r="AK593" s="1" t="s">
        <v>226</v>
      </c>
      <c r="AL593" s="1">
        <v>1996</v>
      </c>
      <c r="AM593" s="1" t="s">
        <v>57</v>
      </c>
    </row>
    <row r="594" spans="1:39" x14ac:dyDescent="0.25">
      <c r="A594" s="1">
        <v>253</v>
      </c>
      <c r="B594" s="1">
        <v>41</v>
      </c>
      <c r="C594" s="1">
        <v>228403</v>
      </c>
      <c r="D594" s="2">
        <v>38097</v>
      </c>
      <c r="E594" s="1" t="s">
        <v>58</v>
      </c>
      <c r="F594" s="1" t="s">
        <v>70</v>
      </c>
      <c r="G594" s="1">
        <v>1000</v>
      </c>
      <c r="H594" s="1">
        <v>1435.09</v>
      </c>
      <c r="I594" s="1">
        <v>0</v>
      </c>
      <c r="J594" s="1">
        <v>471519</v>
      </c>
      <c r="K594" s="1" t="s">
        <v>71</v>
      </c>
      <c r="L594" s="1" t="s">
        <v>142</v>
      </c>
      <c r="M594" s="1" t="s">
        <v>59</v>
      </c>
      <c r="N594" s="1" t="s">
        <v>99</v>
      </c>
      <c r="O594" s="1" t="s">
        <v>143</v>
      </c>
      <c r="P594" s="1">
        <v>36600</v>
      </c>
      <c r="Q594" s="1">
        <v>0</v>
      </c>
      <c r="R594" s="2">
        <v>42015</v>
      </c>
      <c r="S594" s="1" t="s">
        <v>47</v>
      </c>
      <c r="T594" s="1" t="s">
        <v>77</v>
      </c>
      <c r="U594" s="1" t="s">
        <v>108</v>
      </c>
      <c r="V594" s="1" t="s">
        <v>50</v>
      </c>
      <c r="W594" s="1" t="s">
        <v>51</v>
      </c>
      <c r="X594" s="1" t="s">
        <v>157</v>
      </c>
      <c r="Y594" s="1" t="s">
        <v>772</v>
      </c>
      <c r="Z594" s="1">
        <v>17</v>
      </c>
      <c r="AA594" s="1">
        <v>1</v>
      </c>
      <c r="AB594" s="1" t="s">
        <v>80</v>
      </c>
      <c r="AC594" s="1">
        <v>2</v>
      </c>
      <c r="AD594" s="1">
        <v>0</v>
      </c>
      <c r="AE594" s="1" t="s">
        <v>63</v>
      </c>
      <c r="AF594" s="1">
        <v>56610</v>
      </c>
      <c r="AG594" s="1">
        <v>6290</v>
      </c>
      <c r="AH594" s="1">
        <v>6290</v>
      </c>
      <c r="AI594" s="1">
        <v>44030</v>
      </c>
      <c r="AJ594" s="1" t="s">
        <v>90</v>
      </c>
      <c r="AK594" s="1" t="s">
        <v>91</v>
      </c>
      <c r="AL594" s="1">
        <v>1995</v>
      </c>
      <c r="AM594" s="1" t="s">
        <v>83</v>
      </c>
    </row>
    <row r="595" spans="1:39" x14ac:dyDescent="0.25">
      <c r="A595" s="1">
        <v>152</v>
      </c>
      <c r="B595" s="1">
        <v>30</v>
      </c>
      <c r="C595" s="1">
        <v>209177</v>
      </c>
      <c r="D595" s="2">
        <v>40134</v>
      </c>
      <c r="E595" s="1" t="s">
        <v>58</v>
      </c>
      <c r="F595" s="1" t="s">
        <v>92</v>
      </c>
      <c r="G595" s="1">
        <v>500</v>
      </c>
      <c r="H595" s="1">
        <v>1448.54</v>
      </c>
      <c r="I595" s="1">
        <v>0</v>
      </c>
      <c r="J595" s="1">
        <v>618682</v>
      </c>
      <c r="K595" s="1" t="s">
        <v>71</v>
      </c>
      <c r="L595" s="1" t="s">
        <v>162</v>
      </c>
      <c r="M595" s="1" t="s">
        <v>44</v>
      </c>
      <c r="N595" s="1" t="s">
        <v>174</v>
      </c>
      <c r="O595" s="1" t="s">
        <v>120</v>
      </c>
      <c r="P595" s="1">
        <v>58600</v>
      </c>
      <c r="Q595" s="1">
        <v>0</v>
      </c>
      <c r="R595" s="2">
        <v>42046</v>
      </c>
      <c r="S595" s="1" t="s">
        <v>47</v>
      </c>
      <c r="T595" s="1" t="s">
        <v>48</v>
      </c>
      <c r="U595" s="1" t="s">
        <v>49</v>
      </c>
      <c r="V595" s="1" t="s">
        <v>100</v>
      </c>
      <c r="W595" s="1" t="s">
        <v>65</v>
      </c>
      <c r="X595" s="1" t="s">
        <v>157</v>
      </c>
      <c r="Y595" s="1" t="s">
        <v>773</v>
      </c>
      <c r="Z595" s="1">
        <v>9</v>
      </c>
      <c r="AA595" s="1">
        <v>1</v>
      </c>
      <c r="AB595" s="1" t="s">
        <v>54</v>
      </c>
      <c r="AC595" s="1">
        <v>1</v>
      </c>
      <c r="AD595" s="1">
        <v>1</v>
      </c>
      <c r="AE595" s="1" t="s">
        <v>63</v>
      </c>
      <c r="AF595" s="1">
        <v>84590</v>
      </c>
      <c r="AG595" s="1">
        <v>7690</v>
      </c>
      <c r="AH595" s="1">
        <v>7690</v>
      </c>
      <c r="AI595" s="1">
        <v>69210</v>
      </c>
      <c r="AJ595" s="1" t="s">
        <v>116</v>
      </c>
      <c r="AK595" s="1" t="s">
        <v>141</v>
      </c>
      <c r="AL595" s="1">
        <v>2000</v>
      </c>
      <c r="AM595" s="1" t="s">
        <v>57</v>
      </c>
    </row>
    <row r="596" spans="1:39" x14ac:dyDescent="0.25">
      <c r="A596" s="1">
        <v>160</v>
      </c>
      <c r="B596" s="1">
        <v>38</v>
      </c>
      <c r="C596" s="1">
        <v>497929</v>
      </c>
      <c r="D596" s="2">
        <v>40075</v>
      </c>
      <c r="E596" s="1" t="s">
        <v>40</v>
      </c>
      <c r="F596" s="1" t="s">
        <v>41</v>
      </c>
      <c r="G596" s="1">
        <v>500</v>
      </c>
      <c r="H596" s="1">
        <v>1733.56</v>
      </c>
      <c r="I596" s="1">
        <v>0</v>
      </c>
      <c r="J596" s="1">
        <v>441425</v>
      </c>
      <c r="K596" s="1" t="s">
        <v>42</v>
      </c>
      <c r="L596" s="1" t="s">
        <v>132</v>
      </c>
      <c r="M596" s="1" t="s">
        <v>73</v>
      </c>
      <c r="N596" s="1" t="s">
        <v>45</v>
      </c>
      <c r="O596" s="1" t="s">
        <v>120</v>
      </c>
      <c r="P596" s="1">
        <v>0</v>
      </c>
      <c r="Q596" s="1">
        <v>-43800</v>
      </c>
      <c r="R596" s="2">
        <v>42013</v>
      </c>
      <c r="S596" s="1" t="s">
        <v>76</v>
      </c>
      <c r="T596" s="1" t="s">
        <v>48</v>
      </c>
      <c r="U596" s="1" t="s">
        <v>49</v>
      </c>
      <c r="V596" s="1" t="s">
        <v>100</v>
      </c>
      <c r="W596" s="1" t="s">
        <v>51</v>
      </c>
      <c r="X596" s="1" t="s">
        <v>123</v>
      </c>
      <c r="Y596" s="1" t="s">
        <v>774</v>
      </c>
      <c r="Z596" s="1">
        <v>13</v>
      </c>
      <c r="AA596" s="1">
        <v>3</v>
      </c>
      <c r="AB596" s="1" t="s">
        <v>80</v>
      </c>
      <c r="AC596" s="1">
        <v>2</v>
      </c>
      <c r="AD596" s="1">
        <v>1</v>
      </c>
      <c r="AE596" s="1" t="s">
        <v>54</v>
      </c>
      <c r="AF596" s="1">
        <v>66780</v>
      </c>
      <c r="AG596" s="1">
        <v>7420</v>
      </c>
      <c r="AH596" s="1">
        <v>14840</v>
      </c>
      <c r="AI596" s="1">
        <v>44520</v>
      </c>
      <c r="AJ596" s="1" t="s">
        <v>68</v>
      </c>
      <c r="AK596" s="1" t="s">
        <v>272</v>
      </c>
      <c r="AL596" s="1">
        <v>1996</v>
      </c>
      <c r="AM596" s="1" t="s">
        <v>83</v>
      </c>
    </row>
    <row r="597" spans="1:39" x14ac:dyDescent="0.25">
      <c r="A597" s="1">
        <v>56</v>
      </c>
      <c r="B597" s="1">
        <v>36</v>
      </c>
      <c r="C597" s="1">
        <v>735844</v>
      </c>
      <c r="D597" s="2">
        <v>40125</v>
      </c>
      <c r="E597" s="1" t="s">
        <v>58</v>
      </c>
      <c r="F597" s="1" t="s">
        <v>70</v>
      </c>
      <c r="G597" s="1">
        <v>500</v>
      </c>
      <c r="H597" s="1">
        <v>1533.07</v>
      </c>
      <c r="I597" s="1">
        <v>0</v>
      </c>
      <c r="J597" s="1">
        <v>609336</v>
      </c>
      <c r="K597" s="1" t="s">
        <v>42</v>
      </c>
      <c r="L597" s="1" t="s">
        <v>162</v>
      </c>
      <c r="M597" s="1" t="s">
        <v>190</v>
      </c>
      <c r="N597" s="1" t="s">
        <v>265</v>
      </c>
      <c r="O597" s="1" t="s">
        <v>75</v>
      </c>
      <c r="P597" s="1">
        <v>0</v>
      </c>
      <c r="Q597" s="1">
        <v>-28800</v>
      </c>
      <c r="R597" s="2">
        <v>42024</v>
      </c>
      <c r="S597" s="1" t="s">
        <v>47</v>
      </c>
      <c r="T597" s="1" t="s">
        <v>77</v>
      </c>
      <c r="U597" s="1" t="s">
        <v>49</v>
      </c>
      <c r="V597" s="1" t="s">
        <v>50</v>
      </c>
      <c r="W597" s="1" t="s">
        <v>122</v>
      </c>
      <c r="X597" s="1" t="s">
        <v>103</v>
      </c>
      <c r="Y597" s="1" t="s">
        <v>775</v>
      </c>
      <c r="Z597" s="1">
        <v>13</v>
      </c>
      <c r="AA597" s="1">
        <v>1</v>
      </c>
      <c r="AB597" s="1" t="s">
        <v>54</v>
      </c>
      <c r="AC597" s="1">
        <v>1</v>
      </c>
      <c r="AD597" s="1">
        <v>2</v>
      </c>
      <c r="AE597" s="1" t="s">
        <v>54</v>
      </c>
      <c r="AF597" s="1">
        <v>58500</v>
      </c>
      <c r="AG597" s="1">
        <v>0</v>
      </c>
      <c r="AH597" s="1">
        <v>6500</v>
      </c>
      <c r="AI597" s="1">
        <v>52000</v>
      </c>
      <c r="AJ597" s="1" t="s">
        <v>130</v>
      </c>
      <c r="AK597" s="1" t="s">
        <v>173</v>
      </c>
      <c r="AL597" s="1">
        <v>2001</v>
      </c>
      <c r="AM597" s="1" t="s">
        <v>83</v>
      </c>
    </row>
    <row r="598" spans="1:39" x14ac:dyDescent="0.25">
      <c r="A598" s="1">
        <v>286</v>
      </c>
      <c r="B598" s="1">
        <v>41</v>
      </c>
      <c r="C598" s="1">
        <v>710741</v>
      </c>
      <c r="D598" s="2">
        <v>37146</v>
      </c>
      <c r="E598" s="1" t="s">
        <v>84</v>
      </c>
      <c r="F598" s="1" t="s">
        <v>70</v>
      </c>
      <c r="G598" s="1">
        <v>500</v>
      </c>
      <c r="H598" s="1">
        <v>1106.77</v>
      </c>
      <c r="I598" s="1">
        <v>0</v>
      </c>
      <c r="J598" s="1">
        <v>603320</v>
      </c>
      <c r="K598" s="1" t="s">
        <v>71</v>
      </c>
      <c r="L598" s="1" t="s">
        <v>142</v>
      </c>
      <c r="M598" s="1" t="s">
        <v>102</v>
      </c>
      <c r="N598" s="1" t="s">
        <v>113</v>
      </c>
      <c r="O598" s="1" t="s">
        <v>61</v>
      </c>
      <c r="P598" s="1">
        <v>45500</v>
      </c>
      <c r="Q598" s="1">
        <v>-62500</v>
      </c>
      <c r="R598" s="2">
        <v>42061</v>
      </c>
      <c r="S598" s="1" t="s">
        <v>139</v>
      </c>
      <c r="T598" s="1" t="s">
        <v>63</v>
      </c>
      <c r="U598" s="1" t="s">
        <v>213</v>
      </c>
      <c r="V598" s="1" t="s">
        <v>50</v>
      </c>
      <c r="W598" s="1" t="s">
        <v>114</v>
      </c>
      <c r="X598" s="1" t="s">
        <v>52</v>
      </c>
      <c r="Y598" s="1" t="s">
        <v>776</v>
      </c>
      <c r="Z598" s="1">
        <v>3</v>
      </c>
      <c r="AA598" s="1">
        <v>1</v>
      </c>
      <c r="AB598" s="1" t="s">
        <v>63</v>
      </c>
      <c r="AC598" s="1">
        <v>2</v>
      </c>
      <c r="AD598" s="1">
        <v>0</v>
      </c>
      <c r="AE598" s="1" t="s">
        <v>80</v>
      </c>
      <c r="AF598" s="1">
        <v>5000</v>
      </c>
      <c r="AG598" s="1">
        <v>500</v>
      </c>
      <c r="AH598" s="1">
        <v>500</v>
      </c>
      <c r="AI598" s="1">
        <v>4000</v>
      </c>
      <c r="AJ598" s="1" t="s">
        <v>81</v>
      </c>
      <c r="AK598" s="1" t="s">
        <v>82</v>
      </c>
      <c r="AL598" s="1">
        <v>2003</v>
      </c>
      <c r="AM598" s="1" t="s">
        <v>83</v>
      </c>
    </row>
    <row r="599" spans="1:39" x14ac:dyDescent="0.25">
      <c r="A599" s="1">
        <v>3</v>
      </c>
      <c r="B599" s="1">
        <v>29</v>
      </c>
      <c r="C599" s="1">
        <v>276804</v>
      </c>
      <c r="D599" s="2">
        <v>33935</v>
      </c>
      <c r="E599" s="1" t="s">
        <v>84</v>
      </c>
      <c r="F599" s="1" t="s">
        <v>70</v>
      </c>
      <c r="G599" s="1">
        <v>500</v>
      </c>
      <c r="H599" s="1">
        <v>995.7</v>
      </c>
      <c r="I599" s="1">
        <v>5000000</v>
      </c>
      <c r="J599" s="1">
        <v>615446</v>
      </c>
      <c r="K599" s="1" t="s">
        <v>71</v>
      </c>
      <c r="L599" s="1" t="s">
        <v>162</v>
      </c>
      <c r="M599" s="1" t="s">
        <v>118</v>
      </c>
      <c r="N599" s="1" t="s">
        <v>169</v>
      </c>
      <c r="O599" s="1" t="s">
        <v>86</v>
      </c>
      <c r="P599" s="1">
        <v>0</v>
      </c>
      <c r="Q599" s="1">
        <v>0</v>
      </c>
      <c r="R599" s="2">
        <v>42037</v>
      </c>
      <c r="S599" s="1" t="s">
        <v>139</v>
      </c>
      <c r="T599" s="1" t="s">
        <v>63</v>
      </c>
      <c r="U599" s="1" t="s">
        <v>213</v>
      </c>
      <c r="V599" s="1" t="s">
        <v>50</v>
      </c>
      <c r="W599" s="1" t="s">
        <v>176</v>
      </c>
      <c r="X599" s="1" t="s">
        <v>103</v>
      </c>
      <c r="Y599" s="1" t="s">
        <v>777</v>
      </c>
      <c r="Z599" s="1">
        <v>3</v>
      </c>
      <c r="AA599" s="1">
        <v>1</v>
      </c>
      <c r="AB599" s="1" t="s">
        <v>63</v>
      </c>
      <c r="AC599" s="1">
        <v>2</v>
      </c>
      <c r="AD599" s="1">
        <v>1</v>
      </c>
      <c r="AE599" s="1" t="s">
        <v>63</v>
      </c>
      <c r="AF599" s="1">
        <v>5000</v>
      </c>
      <c r="AG599" s="1">
        <v>500</v>
      </c>
      <c r="AH599" s="1">
        <v>1000</v>
      </c>
      <c r="AI599" s="1">
        <v>3500</v>
      </c>
      <c r="AJ599" s="1" t="s">
        <v>68</v>
      </c>
      <c r="AK599" s="1" t="s">
        <v>69</v>
      </c>
      <c r="AL599" s="1">
        <v>2008</v>
      </c>
      <c r="AM599" s="1" t="s">
        <v>57</v>
      </c>
    </row>
    <row r="600" spans="1:39" x14ac:dyDescent="0.25">
      <c r="A600" s="1">
        <v>286</v>
      </c>
      <c r="B600" s="1">
        <v>41</v>
      </c>
      <c r="C600" s="1">
        <v>507545</v>
      </c>
      <c r="D600" s="2">
        <v>36136</v>
      </c>
      <c r="E600" s="1" t="s">
        <v>84</v>
      </c>
      <c r="F600" s="1" t="s">
        <v>41</v>
      </c>
      <c r="G600" s="1">
        <v>1000</v>
      </c>
      <c r="H600" s="1">
        <v>1298.8499999999999</v>
      </c>
      <c r="I600" s="1">
        <v>6000000</v>
      </c>
      <c r="J600" s="1">
        <v>435967</v>
      </c>
      <c r="K600" s="1" t="s">
        <v>71</v>
      </c>
      <c r="L600" s="1" t="s">
        <v>132</v>
      </c>
      <c r="M600" s="1" t="s">
        <v>73</v>
      </c>
      <c r="N600" s="1" t="s">
        <v>119</v>
      </c>
      <c r="O600" s="1" t="s">
        <v>61</v>
      </c>
      <c r="P600" s="1">
        <v>71300</v>
      </c>
      <c r="Q600" s="1">
        <v>-70300</v>
      </c>
      <c r="R600" s="2">
        <v>42008</v>
      </c>
      <c r="S600" s="1" t="s">
        <v>76</v>
      </c>
      <c r="T600" s="1" t="s">
        <v>87</v>
      </c>
      <c r="U600" s="1" t="s">
        <v>49</v>
      </c>
      <c r="V600" s="1" t="s">
        <v>137</v>
      </c>
      <c r="W600" s="1" t="s">
        <v>78</v>
      </c>
      <c r="X600" s="1" t="s">
        <v>52</v>
      </c>
      <c r="Y600" s="1" t="s">
        <v>778</v>
      </c>
      <c r="Z600" s="1">
        <v>16</v>
      </c>
      <c r="AA600" s="1">
        <v>3</v>
      </c>
      <c r="AB600" s="1" t="s">
        <v>63</v>
      </c>
      <c r="AC600" s="1">
        <v>1</v>
      </c>
      <c r="AD600" s="1">
        <v>3</v>
      </c>
      <c r="AE600" s="1" t="s">
        <v>54</v>
      </c>
      <c r="AF600" s="1">
        <v>54450</v>
      </c>
      <c r="AG600" s="1">
        <v>6050</v>
      </c>
      <c r="AH600" s="1">
        <v>12100</v>
      </c>
      <c r="AI600" s="1">
        <v>36300</v>
      </c>
      <c r="AJ600" s="1" t="s">
        <v>55</v>
      </c>
      <c r="AK600" s="1" t="s">
        <v>56</v>
      </c>
      <c r="AL600" s="1">
        <v>2007</v>
      </c>
      <c r="AM600" s="1" t="s">
        <v>83</v>
      </c>
    </row>
    <row r="601" spans="1:39" x14ac:dyDescent="0.25">
      <c r="A601" s="1">
        <v>239</v>
      </c>
      <c r="B601" s="1">
        <v>38</v>
      </c>
      <c r="C601" s="1">
        <v>485642</v>
      </c>
      <c r="D601" s="2">
        <v>33110</v>
      </c>
      <c r="E601" s="1" t="s">
        <v>40</v>
      </c>
      <c r="F601" s="1" t="s">
        <v>41</v>
      </c>
      <c r="G601" s="1">
        <v>1000</v>
      </c>
      <c r="H601" s="1">
        <v>1276.73</v>
      </c>
      <c r="I601" s="1">
        <v>5000000</v>
      </c>
      <c r="J601" s="1">
        <v>610246</v>
      </c>
      <c r="K601" s="1" t="s">
        <v>71</v>
      </c>
      <c r="L601" s="1" t="s">
        <v>125</v>
      </c>
      <c r="M601" s="1" t="s">
        <v>160</v>
      </c>
      <c r="N601" s="1" t="s">
        <v>99</v>
      </c>
      <c r="O601" s="1" t="s">
        <v>61</v>
      </c>
      <c r="P601" s="1">
        <v>0</v>
      </c>
      <c r="Q601" s="1">
        <v>0</v>
      </c>
      <c r="R601" s="2">
        <v>42054</v>
      </c>
      <c r="S601" s="1" t="s">
        <v>76</v>
      </c>
      <c r="T601" s="1" t="s">
        <v>87</v>
      </c>
      <c r="U601" s="1" t="s">
        <v>49</v>
      </c>
      <c r="V601" s="1" t="s">
        <v>50</v>
      </c>
      <c r="W601" s="1" t="s">
        <v>114</v>
      </c>
      <c r="X601" s="1" t="s">
        <v>157</v>
      </c>
      <c r="Y601" s="1" t="s">
        <v>779</v>
      </c>
      <c r="Z601" s="1">
        <v>12</v>
      </c>
      <c r="AA601" s="1">
        <v>3</v>
      </c>
      <c r="AB601" s="1" t="s">
        <v>80</v>
      </c>
      <c r="AC601" s="1">
        <v>1</v>
      </c>
      <c r="AD601" s="1">
        <v>3</v>
      </c>
      <c r="AE601" s="1" t="s">
        <v>63</v>
      </c>
      <c r="AF601" s="1">
        <v>61920</v>
      </c>
      <c r="AG601" s="1">
        <v>6880</v>
      </c>
      <c r="AH601" s="1">
        <v>6880</v>
      </c>
      <c r="AI601" s="1">
        <v>48160</v>
      </c>
      <c r="AJ601" s="1" t="s">
        <v>55</v>
      </c>
      <c r="AK601" s="1">
        <v>93</v>
      </c>
      <c r="AL601" s="1">
        <v>2003</v>
      </c>
      <c r="AM601" s="1" t="s">
        <v>83</v>
      </c>
    </row>
    <row r="602" spans="1:39" x14ac:dyDescent="0.25">
      <c r="A602" s="1">
        <v>64</v>
      </c>
      <c r="B602" s="1">
        <v>29</v>
      </c>
      <c r="C602" s="1">
        <v>796375</v>
      </c>
      <c r="D602" s="2">
        <v>40838</v>
      </c>
      <c r="E602" s="1" t="s">
        <v>40</v>
      </c>
      <c r="F602" s="1" t="s">
        <v>41</v>
      </c>
      <c r="G602" s="1">
        <v>2000</v>
      </c>
      <c r="H602" s="1">
        <v>1202.28</v>
      </c>
      <c r="I602" s="1">
        <v>0</v>
      </c>
      <c r="J602" s="1">
        <v>479327</v>
      </c>
      <c r="K602" s="1" t="s">
        <v>42</v>
      </c>
      <c r="L602" s="1" t="s">
        <v>132</v>
      </c>
      <c r="M602" s="1" t="s">
        <v>126</v>
      </c>
      <c r="N602" s="1" t="s">
        <v>243</v>
      </c>
      <c r="O602" s="1" t="s">
        <v>61</v>
      </c>
      <c r="P602" s="1">
        <v>0</v>
      </c>
      <c r="Q602" s="1">
        <v>-61400</v>
      </c>
      <c r="R602" s="2">
        <v>42016</v>
      </c>
      <c r="S602" s="1" t="s">
        <v>47</v>
      </c>
      <c r="T602" s="1" t="s">
        <v>48</v>
      </c>
      <c r="U602" s="1" t="s">
        <v>64</v>
      </c>
      <c r="V602" s="1" t="s">
        <v>137</v>
      </c>
      <c r="W602" s="1" t="s">
        <v>65</v>
      </c>
      <c r="X602" s="1" t="s">
        <v>123</v>
      </c>
      <c r="Y602" s="1" t="s">
        <v>780</v>
      </c>
      <c r="Z602" s="1">
        <v>4</v>
      </c>
      <c r="AA602" s="1">
        <v>1</v>
      </c>
      <c r="AB602" s="1" t="s">
        <v>63</v>
      </c>
      <c r="AC602" s="1">
        <v>1</v>
      </c>
      <c r="AD602" s="1">
        <v>2</v>
      </c>
      <c r="AE602" s="1" t="s">
        <v>80</v>
      </c>
      <c r="AF602" s="1">
        <v>43700</v>
      </c>
      <c r="AG602" s="1">
        <v>4370</v>
      </c>
      <c r="AH602" s="1">
        <v>4370</v>
      </c>
      <c r="AI602" s="1">
        <v>34960</v>
      </c>
      <c r="AJ602" s="1" t="s">
        <v>105</v>
      </c>
      <c r="AK602" s="1" t="s">
        <v>106</v>
      </c>
      <c r="AL602" s="1">
        <v>2007</v>
      </c>
      <c r="AM602" s="1" t="s">
        <v>57</v>
      </c>
    </row>
    <row r="603" spans="1:39" x14ac:dyDescent="0.25">
      <c r="A603" s="1">
        <v>98</v>
      </c>
      <c r="B603" s="1">
        <v>31</v>
      </c>
      <c r="C603" s="1">
        <v>171183</v>
      </c>
      <c r="D603" s="2">
        <v>32905</v>
      </c>
      <c r="E603" s="1" t="s">
        <v>58</v>
      </c>
      <c r="F603" s="1" t="s">
        <v>70</v>
      </c>
      <c r="G603" s="1">
        <v>500</v>
      </c>
      <c r="H603" s="1">
        <v>671.92</v>
      </c>
      <c r="I603" s="1">
        <v>0</v>
      </c>
      <c r="J603" s="1">
        <v>468300</v>
      </c>
      <c r="K603" s="1" t="s">
        <v>42</v>
      </c>
      <c r="L603" s="1" t="s">
        <v>125</v>
      </c>
      <c r="M603" s="1" t="s">
        <v>59</v>
      </c>
      <c r="N603" s="1" t="s">
        <v>99</v>
      </c>
      <c r="O603" s="1" t="s">
        <v>120</v>
      </c>
      <c r="P603" s="1">
        <v>0</v>
      </c>
      <c r="Q603" s="1">
        <v>-26400</v>
      </c>
      <c r="R603" s="2">
        <v>42028</v>
      </c>
      <c r="S603" s="1" t="s">
        <v>47</v>
      </c>
      <c r="T603" s="1" t="s">
        <v>87</v>
      </c>
      <c r="U603" s="1" t="s">
        <v>64</v>
      </c>
      <c r="V603" s="1" t="s">
        <v>121</v>
      </c>
      <c r="W603" s="1" t="s">
        <v>122</v>
      </c>
      <c r="X603" s="1" t="s">
        <v>66</v>
      </c>
      <c r="Y603" s="1" t="s">
        <v>781</v>
      </c>
      <c r="Z603" s="1">
        <v>3</v>
      </c>
      <c r="AA603" s="1">
        <v>1</v>
      </c>
      <c r="AB603" s="1" t="s">
        <v>63</v>
      </c>
      <c r="AC603" s="1">
        <v>2</v>
      </c>
      <c r="AD603" s="1">
        <v>0</v>
      </c>
      <c r="AE603" s="1" t="s">
        <v>63</v>
      </c>
      <c r="AF603" s="1">
        <v>64080</v>
      </c>
      <c r="AG603" s="1">
        <v>7120</v>
      </c>
      <c r="AH603" s="1">
        <v>7120</v>
      </c>
      <c r="AI603" s="1">
        <v>49840</v>
      </c>
      <c r="AJ603" s="1" t="s">
        <v>130</v>
      </c>
      <c r="AK603" s="1" t="s">
        <v>173</v>
      </c>
      <c r="AL603" s="1">
        <v>1997</v>
      </c>
      <c r="AM603" s="1" t="s">
        <v>83</v>
      </c>
    </row>
    <row r="604" spans="1:39" x14ac:dyDescent="0.25">
      <c r="A604" s="1">
        <v>16</v>
      </c>
      <c r="B604" s="1">
        <v>35</v>
      </c>
      <c r="C604" s="1">
        <v>110084</v>
      </c>
      <c r="D604" s="2">
        <v>33204</v>
      </c>
      <c r="E604" s="1" t="s">
        <v>84</v>
      </c>
      <c r="F604" s="1" t="s">
        <v>41</v>
      </c>
      <c r="G604" s="1">
        <v>1000</v>
      </c>
      <c r="H604" s="1">
        <v>1358.03</v>
      </c>
      <c r="I604" s="1">
        <v>0</v>
      </c>
      <c r="J604" s="1">
        <v>612660</v>
      </c>
      <c r="K604" s="1" t="s">
        <v>42</v>
      </c>
      <c r="L604" s="1" t="s">
        <v>162</v>
      </c>
      <c r="M604" s="1" t="s">
        <v>73</v>
      </c>
      <c r="N604" s="1" t="s">
        <v>169</v>
      </c>
      <c r="O604" s="1" t="s">
        <v>75</v>
      </c>
      <c r="P604" s="1">
        <v>59300</v>
      </c>
      <c r="Q604" s="1">
        <v>-31400</v>
      </c>
      <c r="R604" s="2">
        <v>42052</v>
      </c>
      <c r="S604" s="1" t="s">
        <v>47</v>
      </c>
      <c r="T604" s="1" t="s">
        <v>77</v>
      </c>
      <c r="U604" s="1" t="s">
        <v>108</v>
      </c>
      <c r="V604" s="1" t="s">
        <v>121</v>
      </c>
      <c r="W604" s="1" t="s">
        <v>51</v>
      </c>
      <c r="X604" s="1" t="s">
        <v>123</v>
      </c>
      <c r="Y604" s="1" t="s">
        <v>782</v>
      </c>
      <c r="Z604" s="1">
        <v>0</v>
      </c>
      <c r="AA604" s="1">
        <v>1</v>
      </c>
      <c r="AB604" s="1" t="s">
        <v>80</v>
      </c>
      <c r="AC604" s="1">
        <v>2</v>
      </c>
      <c r="AD604" s="1">
        <v>1</v>
      </c>
      <c r="AE604" s="1" t="s">
        <v>63</v>
      </c>
      <c r="AF604" s="1">
        <v>55000</v>
      </c>
      <c r="AG604" s="1">
        <v>10000</v>
      </c>
      <c r="AH604" s="1">
        <v>10000</v>
      </c>
      <c r="AI604" s="1">
        <v>35000</v>
      </c>
      <c r="AJ604" s="1" t="s">
        <v>215</v>
      </c>
      <c r="AK604" s="1" t="s">
        <v>259</v>
      </c>
      <c r="AL604" s="1">
        <v>2008</v>
      </c>
      <c r="AM604" s="1" t="s">
        <v>57</v>
      </c>
    </row>
    <row r="605" spans="1:39" x14ac:dyDescent="0.25">
      <c r="A605" s="1">
        <v>70</v>
      </c>
      <c r="B605" s="1">
        <v>27</v>
      </c>
      <c r="C605" s="1">
        <v>714784</v>
      </c>
      <c r="D605" s="2">
        <v>38184</v>
      </c>
      <c r="E605" s="1" t="s">
        <v>58</v>
      </c>
      <c r="F605" s="1" t="s">
        <v>41</v>
      </c>
      <c r="G605" s="1">
        <v>1000</v>
      </c>
      <c r="H605" s="1">
        <v>1008.79</v>
      </c>
      <c r="I605" s="1">
        <v>4000000</v>
      </c>
      <c r="J605" s="1">
        <v>466691</v>
      </c>
      <c r="K605" s="1" t="s">
        <v>71</v>
      </c>
      <c r="L605" s="1" t="s">
        <v>125</v>
      </c>
      <c r="M605" s="1" t="s">
        <v>186</v>
      </c>
      <c r="N605" s="1" t="s">
        <v>182</v>
      </c>
      <c r="O605" s="1" t="s">
        <v>75</v>
      </c>
      <c r="P605" s="1">
        <v>46000</v>
      </c>
      <c r="Q605" s="1">
        <v>0</v>
      </c>
      <c r="R605" s="2">
        <v>42017</v>
      </c>
      <c r="S605" s="1" t="s">
        <v>62</v>
      </c>
      <c r="T605" s="1" t="s">
        <v>63</v>
      </c>
      <c r="U605" s="1" t="s">
        <v>213</v>
      </c>
      <c r="V605" s="1" t="s">
        <v>50</v>
      </c>
      <c r="W605" s="1" t="s">
        <v>114</v>
      </c>
      <c r="X605" s="1" t="s">
        <v>52</v>
      </c>
      <c r="Y605" s="1" t="s">
        <v>783</v>
      </c>
      <c r="Z605" s="1">
        <v>19</v>
      </c>
      <c r="AA605" s="1">
        <v>1</v>
      </c>
      <c r="AB605" s="1" t="s">
        <v>80</v>
      </c>
      <c r="AC605" s="1">
        <v>2</v>
      </c>
      <c r="AD605" s="1">
        <v>3</v>
      </c>
      <c r="AE605" s="1" t="s">
        <v>63</v>
      </c>
      <c r="AF605" s="1">
        <v>4400</v>
      </c>
      <c r="AG605" s="1">
        <v>0</v>
      </c>
      <c r="AH605" s="1">
        <v>550</v>
      </c>
      <c r="AI605" s="1">
        <v>3850</v>
      </c>
      <c r="AJ605" s="1" t="s">
        <v>116</v>
      </c>
      <c r="AK605" s="1" t="s">
        <v>117</v>
      </c>
      <c r="AL605" s="1">
        <v>2000</v>
      </c>
      <c r="AM605" s="1" t="s">
        <v>83</v>
      </c>
    </row>
    <row r="606" spans="1:39" x14ac:dyDescent="0.25">
      <c r="A606" s="1">
        <v>75</v>
      </c>
      <c r="B606" s="1">
        <v>27</v>
      </c>
      <c r="C606" s="1">
        <v>143924</v>
      </c>
      <c r="D606" s="2">
        <v>34313</v>
      </c>
      <c r="E606" s="1" t="s">
        <v>40</v>
      </c>
      <c r="F606" s="1" t="s">
        <v>70</v>
      </c>
      <c r="G606" s="1">
        <v>1000</v>
      </c>
      <c r="H606" s="1">
        <v>1141.0999999999999</v>
      </c>
      <c r="I606" s="1">
        <v>0</v>
      </c>
      <c r="J606" s="1">
        <v>468515</v>
      </c>
      <c r="K606" s="1" t="s">
        <v>42</v>
      </c>
      <c r="L606" s="1" t="s">
        <v>162</v>
      </c>
      <c r="M606" s="1" t="s">
        <v>85</v>
      </c>
      <c r="N606" s="1" t="s">
        <v>147</v>
      </c>
      <c r="O606" s="1" t="s">
        <v>61</v>
      </c>
      <c r="P606" s="1">
        <v>0</v>
      </c>
      <c r="Q606" s="1">
        <v>0</v>
      </c>
      <c r="R606" s="2">
        <v>42063</v>
      </c>
      <c r="S606" s="1" t="s">
        <v>76</v>
      </c>
      <c r="T606" s="1" t="s">
        <v>48</v>
      </c>
      <c r="U606" s="1" t="s">
        <v>64</v>
      </c>
      <c r="V606" s="1" t="s">
        <v>50</v>
      </c>
      <c r="W606" s="1" t="s">
        <v>51</v>
      </c>
      <c r="X606" s="1" t="s">
        <v>123</v>
      </c>
      <c r="Y606" s="1" t="s">
        <v>784</v>
      </c>
      <c r="Z606" s="1">
        <v>15</v>
      </c>
      <c r="AA606" s="1">
        <v>2</v>
      </c>
      <c r="AB606" s="1" t="s">
        <v>63</v>
      </c>
      <c r="AC606" s="1">
        <v>0</v>
      </c>
      <c r="AD606" s="1">
        <v>1</v>
      </c>
      <c r="AE606" s="1" t="s">
        <v>54</v>
      </c>
      <c r="AF606" s="1">
        <v>71640</v>
      </c>
      <c r="AG606" s="1">
        <v>5970</v>
      </c>
      <c r="AH606" s="1">
        <v>11940</v>
      </c>
      <c r="AI606" s="1">
        <v>53730</v>
      </c>
      <c r="AJ606" s="1" t="s">
        <v>116</v>
      </c>
      <c r="AK606" s="1" t="s">
        <v>141</v>
      </c>
      <c r="AL606" s="1">
        <v>2008</v>
      </c>
      <c r="AM606" s="1" t="s">
        <v>83</v>
      </c>
    </row>
    <row r="607" spans="1:39" x14ac:dyDescent="0.25">
      <c r="A607" s="1">
        <v>246</v>
      </c>
      <c r="B607" s="1">
        <v>44</v>
      </c>
      <c r="C607" s="1">
        <v>996850</v>
      </c>
      <c r="D607" s="2">
        <v>34766</v>
      </c>
      <c r="E607" s="1" t="s">
        <v>40</v>
      </c>
      <c r="F607" s="1" t="s">
        <v>70</v>
      </c>
      <c r="G607" s="1">
        <v>1000</v>
      </c>
      <c r="H607" s="1">
        <v>1397</v>
      </c>
      <c r="I607" s="1">
        <v>0</v>
      </c>
      <c r="J607" s="1">
        <v>614521</v>
      </c>
      <c r="K607" s="1" t="s">
        <v>42</v>
      </c>
      <c r="L607" s="1" t="s">
        <v>132</v>
      </c>
      <c r="M607" s="1" t="s">
        <v>59</v>
      </c>
      <c r="N607" s="1" t="s">
        <v>60</v>
      </c>
      <c r="O607" s="1" t="s">
        <v>143</v>
      </c>
      <c r="P607" s="1">
        <v>0</v>
      </c>
      <c r="Q607" s="1">
        <v>0</v>
      </c>
      <c r="R607" s="2">
        <v>42007</v>
      </c>
      <c r="S607" s="1" t="s">
        <v>47</v>
      </c>
      <c r="T607" s="1" t="s">
        <v>77</v>
      </c>
      <c r="U607" s="1" t="s">
        <v>64</v>
      </c>
      <c r="V607" s="1" t="s">
        <v>121</v>
      </c>
      <c r="W607" s="1" t="s">
        <v>78</v>
      </c>
      <c r="X607" s="1" t="s">
        <v>88</v>
      </c>
      <c r="Y607" s="1" t="s">
        <v>785</v>
      </c>
      <c r="Z607" s="1">
        <v>6</v>
      </c>
      <c r="AA607" s="1">
        <v>1</v>
      </c>
      <c r="AB607" s="1" t="s">
        <v>80</v>
      </c>
      <c r="AC607" s="1">
        <v>1</v>
      </c>
      <c r="AD607" s="1">
        <v>0</v>
      </c>
      <c r="AE607" s="1" t="s">
        <v>80</v>
      </c>
      <c r="AF607" s="1">
        <v>61740</v>
      </c>
      <c r="AG607" s="1">
        <v>6860</v>
      </c>
      <c r="AH607" s="1">
        <v>6860</v>
      </c>
      <c r="AI607" s="1">
        <v>48020</v>
      </c>
      <c r="AJ607" s="1" t="s">
        <v>96</v>
      </c>
      <c r="AK607" s="1" t="s">
        <v>149</v>
      </c>
      <c r="AL607" s="1">
        <v>1997</v>
      </c>
      <c r="AM607" s="1" t="s">
        <v>83</v>
      </c>
    </row>
    <row r="608" spans="1:39" x14ac:dyDescent="0.25">
      <c r="A608" s="1">
        <v>110</v>
      </c>
      <c r="B608" s="1">
        <v>27</v>
      </c>
      <c r="C608" s="1">
        <v>284834</v>
      </c>
      <c r="D608" s="2">
        <v>40028</v>
      </c>
      <c r="E608" s="1" t="s">
        <v>40</v>
      </c>
      <c r="F608" s="1" t="s">
        <v>92</v>
      </c>
      <c r="G608" s="1">
        <v>1000</v>
      </c>
      <c r="H608" s="1">
        <v>1664.66</v>
      </c>
      <c r="I608" s="1">
        <v>0</v>
      </c>
      <c r="J608" s="1">
        <v>465921</v>
      </c>
      <c r="K608" s="1" t="s">
        <v>71</v>
      </c>
      <c r="L608" s="1" t="s">
        <v>93</v>
      </c>
      <c r="M608" s="1" t="s">
        <v>118</v>
      </c>
      <c r="N608" s="1" t="s">
        <v>113</v>
      </c>
      <c r="O608" s="1" t="s">
        <v>75</v>
      </c>
      <c r="P608" s="1">
        <v>0</v>
      </c>
      <c r="Q608" s="1">
        <v>-66200</v>
      </c>
      <c r="R608" s="2">
        <v>42040</v>
      </c>
      <c r="S608" s="1" t="s">
        <v>47</v>
      </c>
      <c r="T608" s="1" t="s">
        <v>48</v>
      </c>
      <c r="U608" s="1" t="s">
        <v>108</v>
      </c>
      <c r="V608" s="1" t="s">
        <v>137</v>
      </c>
      <c r="W608" s="1" t="s">
        <v>51</v>
      </c>
      <c r="X608" s="1" t="s">
        <v>103</v>
      </c>
      <c r="Y608" s="1" t="s">
        <v>786</v>
      </c>
      <c r="Z608" s="1">
        <v>3</v>
      </c>
      <c r="AA608" s="1">
        <v>1</v>
      </c>
      <c r="AB608" s="1" t="s">
        <v>63</v>
      </c>
      <c r="AC608" s="1">
        <v>0</v>
      </c>
      <c r="AD608" s="1">
        <v>3</v>
      </c>
      <c r="AE608" s="1" t="s">
        <v>63</v>
      </c>
      <c r="AF608" s="1">
        <v>57500</v>
      </c>
      <c r="AG608" s="1">
        <v>5750</v>
      </c>
      <c r="AH608" s="1">
        <v>5750</v>
      </c>
      <c r="AI608" s="1">
        <v>46000</v>
      </c>
      <c r="AJ608" s="1" t="s">
        <v>110</v>
      </c>
      <c r="AK608" s="1" t="s">
        <v>135</v>
      </c>
      <c r="AL608" s="1">
        <v>2010</v>
      </c>
      <c r="AM608" s="1" t="s">
        <v>83</v>
      </c>
    </row>
    <row r="609" spans="1:39" x14ac:dyDescent="0.25">
      <c r="A609" s="1">
        <v>236</v>
      </c>
      <c r="B609" s="1">
        <v>39</v>
      </c>
      <c r="C609" s="1">
        <v>830878</v>
      </c>
      <c r="D609" s="2">
        <v>35372</v>
      </c>
      <c r="E609" s="1" t="s">
        <v>58</v>
      </c>
      <c r="F609" s="1" t="s">
        <v>41</v>
      </c>
      <c r="G609" s="1">
        <v>1000</v>
      </c>
      <c r="H609" s="1">
        <v>1151.3900000000001</v>
      </c>
      <c r="I609" s="1">
        <v>4000000</v>
      </c>
      <c r="J609" s="1">
        <v>604555</v>
      </c>
      <c r="K609" s="1" t="s">
        <v>71</v>
      </c>
      <c r="L609" s="1" t="s">
        <v>125</v>
      </c>
      <c r="M609" s="1" t="s">
        <v>126</v>
      </c>
      <c r="N609" s="1" t="s">
        <v>60</v>
      </c>
      <c r="O609" s="1" t="s">
        <v>120</v>
      </c>
      <c r="P609" s="1">
        <v>0</v>
      </c>
      <c r="Q609" s="1">
        <v>-63900</v>
      </c>
      <c r="R609" s="2">
        <v>42005</v>
      </c>
      <c r="S609" s="1" t="s">
        <v>139</v>
      </c>
      <c r="T609" s="1" t="s">
        <v>63</v>
      </c>
      <c r="U609" s="1" t="s">
        <v>64</v>
      </c>
      <c r="V609" s="1" t="s">
        <v>50</v>
      </c>
      <c r="W609" s="1" t="s">
        <v>78</v>
      </c>
      <c r="X609" s="1" t="s">
        <v>103</v>
      </c>
      <c r="Y609" s="1" t="s">
        <v>787</v>
      </c>
      <c r="Z609" s="1">
        <v>17</v>
      </c>
      <c r="AA609" s="1">
        <v>1</v>
      </c>
      <c r="AB609" s="1" t="s">
        <v>54</v>
      </c>
      <c r="AC609" s="1">
        <v>0</v>
      </c>
      <c r="AD609" s="1">
        <v>0</v>
      </c>
      <c r="AE609" s="1" t="s">
        <v>63</v>
      </c>
      <c r="AF609" s="1">
        <v>8700</v>
      </c>
      <c r="AG609" s="1">
        <v>870</v>
      </c>
      <c r="AH609" s="1">
        <v>1740</v>
      </c>
      <c r="AI609" s="1">
        <v>6090</v>
      </c>
      <c r="AJ609" s="1" t="s">
        <v>96</v>
      </c>
      <c r="AK609" s="1" t="s">
        <v>97</v>
      </c>
      <c r="AL609" s="1">
        <v>2003</v>
      </c>
      <c r="AM609" s="1" t="s">
        <v>83</v>
      </c>
    </row>
    <row r="610" spans="1:39" x14ac:dyDescent="0.25">
      <c r="A610" s="1">
        <v>267</v>
      </c>
      <c r="B610" s="1">
        <v>46</v>
      </c>
      <c r="C610" s="1">
        <v>270208</v>
      </c>
      <c r="D610" s="2">
        <v>38208</v>
      </c>
      <c r="E610" s="1" t="s">
        <v>40</v>
      </c>
      <c r="F610" s="1" t="s">
        <v>70</v>
      </c>
      <c r="G610" s="1">
        <v>2000</v>
      </c>
      <c r="H610" s="1">
        <v>1546.01</v>
      </c>
      <c r="I610" s="1">
        <v>0</v>
      </c>
      <c r="J610" s="1">
        <v>616276</v>
      </c>
      <c r="K610" s="1" t="s">
        <v>71</v>
      </c>
      <c r="L610" s="1" t="s">
        <v>43</v>
      </c>
      <c r="M610" s="1" t="s">
        <v>186</v>
      </c>
      <c r="N610" s="1" t="s">
        <v>174</v>
      </c>
      <c r="O610" s="1" t="s">
        <v>120</v>
      </c>
      <c r="P610" s="1">
        <v>0</v>
      </c>
      <c r="Q610" s="1">
        <v>0</v>
      </c>
      <c r="R610" s="2">
        <v>42010</v>
      </c>
      <c r="S610" s="1" t="s">
        <v>76</v>
      </c>
      <c r="T610" s="1" t="s">
        <v>87</v>
      </c>
      <c r="U610" s="1" t="s">
        <v>108</v>
      </c>
      <c r="V610" s="1" t="s">
        <v>50</v>
      </c>
      <c r="W610" s="1" t="s">
        <v>65</v>
      </c>
      <c r="X610" s="1" t="s">
        <v>66</v>
      </c>
      <c r="Y610" s="1" t="s">
        <v>788</v>
      </c>
      <c r="Z610" s="1">
        <v>4</v>
      </c>
      <c r="AA610" s="1">
        <v>4</v>
      </c>
      <c r="AB610" s="1" t="s">
        <v>80</v>
      </c>
      <c r="AC610" s="1">
        <v>2</v>
      </c>
      <c r="AD610" s="1">
        <v>1</v>
      </c>
      <c r="AE610" s="1" t="s">
        <v>63</v>
      </c>
      <c r="AF610" s="1">
        <v>77100</v>
      </c>
      <c r="AG610" s="1">
        <v>15420</v>
      </c>
      <c r="AH610" s="1">
        <v>7710</v>
      </c>
      <c r="AI610" s="1">
        <v>53970</v>
      </c>
      <c r="AJ610" s="1" t="s">
        <v>215</v>
      </c>
      <c r="AK610" s="1" t="s">
        <v>259</v>
      </c>
      <c r="AL610" s="1">
        <v>1996</v>
      </c>
      <c r="AM610" s="1" t="s">
        <v>83</v>
      </c>
    </row>
    <row r="611" spans="1:39" x14ac:dyDescent="0.25">
      <c r="A611" s="1">
        <v>463</v>
      </c>
      <c r="B611" s="1">
        <v>57</v>
      </c>
      <c r="C611" s="1">
        <v>407958</v>
      </c>
      <c r="D611" s="2">
        <v>33439</v>
      </c>
      <c r="E611" s="1" t="s">
        <v>84</v>
      </c>
      <c r="F611" s="1" t="s">
        <v>41</v>
      </c>
      <c r="G611" s="1">
        <v>500</v>
      </c>
      <c r="H611" s="1">
        <v>1063.67</v>
      </c>
      <c r="I611" s="1">
        <v>0</v>
      </c>
      <c r="J611" s="1">
        <v>463356</v>
      </c>
      <c r="K611" s="1" t="s">
        <v>42</v>
      </c>
      <c r="L611" s="1" t="s">
        <v>125</v>
      </c>
      <c r="M611" s="1" t="s">
        <v>118</v>
      </c>
      <c r="N611" s="1" t="s">
        <v>127</v>
      </c>
      <c r="O611" s="1" t="s">
        <v>120</v>
      </c>
      <c r="P611" s="1">
        <v>0</v>
      </c>
      <c r="Q611" s="1">
        <v>0</v>
      </c>
      <c r="R611" s="2">
        <v>42038</v>
      </c>
      <c r="S611" s="1" t="s">
        <v>47</v>
      </c>
      <c r="T611" s="1" t="s">
        <v>87</v>
      </c>
      <c r="U611" s="1" t="s">
        <v>64</v>
      </c>
      <c r="V611" s="1" t="s">
        <v>50</v>
      </c>
      <c r="W611" s="1" t="s">
        <v>78</v>
      </c>
      <c r="X611" s="1" t="s">
        <v>103</v>
      </c>
      <c r="Y611" s="1" t="s">
        <v>789</v>
      </c>
      <c r="Z611" s="1">
        <v>14</v>
      </c>
      <c r="AA611" s="1">
        <v>1</v>
      </c>
      <c r="AB611" s="1" t="s">
        <v>80</v>
      </c>
      <c r="AC611" s="1">
        <v>2</v>
      </c>
      <c r="AD611" s="1">
        <v>0</v>
      </c>
      <c r="AE611" s="1" t="s">
        <v>54</v>
      </c>
      <c r="AF611" s="1">
        <v>59400</v>
      </c>
      <c r="AG611" s="1">
        <v>6600</v>
      </c>
      <c r="AH611" s="1">
        <v>6600</v>
      </c>
      <c r="AI611" s="1">
        <v>46200</v>
      </c>
      <c r="AJ611" s="1" t="s">
        <v>81</v>
      </c>
      <c r="AK611" s="1" t="s">
        <v>145</v>
      </c>
      <c r="AL611" s="1">
        <v>1995</v>
      </c>
      <c r="AM611" s="1" t="s">
        <v>83</v>
      </c>
    </row>
    <row r="612" spans="1:39" x14ac:dyDescent="0.25">
      <c r="A612" s="1">
        <v>303</v>
      </c>
      <c r="B612" s="1">
        <v>46</v>
      </c>
      <c r="C612" s="1">
        <v>832300</v>
      </c>
      <c r="D612" s="2">
        <v>38366</v>
      </c>
      <c r="E612" s="1" t="s">
        <v>58</v>
      </c>
      <c r="F612" s="1" t="s">
        <v>70</v>
      </c>
      <c r="G612" s="1">
        <v>1000</v>
      </c>
      <c r="H612" s="1">
        <v>709.14</v>
      </c>
      <c r="I612" s="1">
        <v>0</v>
      </c>
      <c r="J612" s="1">
        <v>450184</v>
      </c>
      <c r="K612" s="1" t="s">
        <v>42</v>
      </c>
      <c r="L612" s="1" t="s">
        <v>125</v>
      </c>
      <c r="M612" s="1" t="s">
        <v>59</v>
      </c>
      <c r="N612" s="1" t="s">
        <v>171</v>
      </c>
      <c r="O612" s="1" t="s">
        <v>46</v>
      </c>
      <c r="P612" s="1">
        <v>0</v>
      </c>
      <c r="Q612" s="1">
        <v>0</v>
      </c>
      <c r="R612" s="2">
        <v>42047</v>
      </c>
      <c r="S612" s="1" t="s">
        <v>76</v>
      </c>
      <c r="T612" s="1" t="s">
        <v>77</v>
      </c>
      <c r="U612" s="1" t="s">
        <v>64</v>
      </c>
      <c r="V612" s="1" t="s">
        <v>100</v>
      </c>
      <c r="W612" s="1" t="s">
        <v>78</v>
      </c>
      <c r="X612" s="1" t="s">
        <v>157</v>
      </c>
      <c r="Y612" s="1" t="s">
        <v>790</v>
      </c>
      <c r="Z612" s="1">
        <v>3</v>
      </c>
      <c r="AA612" s="1">
        <v>3</v>
      </c>
      <c r="AB612" s="1" t="s">
        <v>80</v>
      </c>
      <c r="AC612" s="1">
        <v>1</v>
      </c>
      <c r="AD612" s="1">
        <v>0</v>
      </c>
      <c r="AE612" s="1" t="s">
        <v>80</v>
      </c>
      <c r="AF612" s="1">
        <v>54890</v>
      </c>
      <c r="AG612" s="1">
        <v>9980</v>
      </c>
      <c r="AH612" s="1">
        <v>4990</v>
      </c>
      <c r="AI612" s="1">
        <v>39920</v>
      </c>
      <c r="AJ612" s="1" t="s">
        <v>116</v>
      </c>
      <c r="AK612" s="1" t="s">
        <v>184</v>
      </c>
      <c r="AL612" s="1">
        <v>2006</v>
      </c>
      <c r="AM612" s="1" t="s">
        <v>83</v>
      </c>
    </row>
    <row r="613" spans="1:39" x14ac:dyDescent="0.25">
      <c r="A613" s="1">
        <v>137</v>
      </c>
      <c r="B613" s="1">
        <v>30</v>
      </c>
      <c r="C613" s="1">
        <v>927205</v>
      </c>
      <c r="D613" s="2">
        <v>40893</v>
      </c>
      <c r="E613" s="1" t="s">
        <v>84</v>
      </c>
      <c r="F613" s="1" t="s">
        <v>41</v>
      </c>
      <c r="G613" s="1">
        <v>500</v>
      </c>
      <c r="H613" s="1">
        <v>1039.55</v>
      </c>
      <c r="I613" s="1">
        <v>0</v>
      </c>
      <c r="J613" s="1">
        <v>466393</v>
      </c>
      <c r="K613" s="1" t="s">
        <v>42</v>
      </c>
      <c r="L613" s="1" t="s">
        <v>43</v>
      </c>
      <c r="M613" s="1" t="s">
        <v>126</v>
      </c>
      <c r="N613" s="1" t="s">
        <v>171</v>
      </c>
      <c r="O613" s="1" t="s">
        <v>86</v>
      </c>
      <c r="P613" s="1">
        <v>55600</v>
      </c>
      <c r="Q613" s="1">
        <v>-59700</v>
      </c>
      <c r="R613" s="2">
        <v>42051</v>
      </c>
      <c r="S613" s="1" t="s">
        <v>76</v>
      </c>
      <c r="T613" s="1" t="s">
        <v>87</v>
      </c>
      <c r="U613" s="1" t="s">
        <v>64</v>
      </c>
      <c r="V613" s="1" t="s">
        <v>121</v>
      </c>
      <c r="W613" s="1" t="s">
        <v>114</v>
      </c>
      <c r="X613" s="1" t="s">
        <v>52</v>
      </c>
      <c r="Y613" s="1" t="s">
        <v>791</v>
      </c>
      <c r="Z613" s="1">
        <v>4</v>
      </c>
      <c r="AA613" s="1">
        <v>3</v>
      </c>
      <c r="AB613" s="1" t="s">
        <v>63</v>
      </c>
      <c r="AC613" s="1">
        <v>2</v>
      </c>
      <c r="AD613" s="1">
        <v>1</v>
      </c>
      <c r="AE613" s="1" t="s">
        <v>63</v>
      </c>
      <c r="AF613" s="1">
        <v>74030</v>
      </c>
      <c r="AG613" s="1">
        <v>6730</v>
      </c>
      <c r="AH613" s="1">
        <v>13460</v>
      </c>
      <c r="AI613" s="1">
        <v>53840</v>
      </c>
      <c r="AJ613" s="1" t="s">
        <v>90</v>
      </c>
      <c r="AK613" s="1" t="s">
        <v>91</v>
      </c>
      <c r="AL613" s="1">
        <v>2005</v>
      </c>
      <c r="AM613" s="1" t="s">
        <v>83</v>
      </c>
    </row>
    <row r="614" spans="1:39" x14ac:dyDescent="0.25">
      <c r="A614" s="1">
        <v>56</v>
      </c>
      <c r="B614" s="1">
        <v>42</v>
      </c>
      <c r="C614" s="1">
        <v>655356</v>
      </c>
      <c r="D614" s="2">
        <v>35253</v>
      </c>
      <c r="E614" s="1" t="s">
        <v>84</v>
      </c>
      <c r="F614" s="1" t="s">
        <v>41</v>
      </c>
      <c r="G614" s="1">
        <v>500</v>
      </c>
      <c r="H614" s="1">
        <v>1339.39</v>
      </c>
      <c r="I614" s="1">
        <v>0</v>
      </c>
      <c r="J614" s="1">
        <v>471786</v>
      </c>
      <c r="K614" s="1" t="s">
        <v>71</v>
      </c>
      <c r="L614" s="1" t="s">
        <v>93</v>
      </c>
      <c r="M614" s="1" t="s">
        <v>186</v>
      </c>
      <c r="N614" s="1" t="s">
        <v>169</v>
      </c>
      <c r="O614" s="1" t="s">
        <v>143</v>
      </c>
      <c r="P614" s="1">
        <v>0</v>
      </c>
      <c r="Q614" s="1">
        <v>0</v>
      </c>
      <c r="R614" s="2">
        <v>42060</v>
      </c>
      <c r="S614" s="1" t="s">
        <v>47</v>
      </c>
      <c r="T614" s="1" t="s">
        <v>77</v>
      </c>
      <c r="U614" s="1" t="s">
        <v>108</v>
      </c>
      <c r="V614" s="1" t="s">
        <v>121</v>
      </c>
      <c r="W614" s="1" t="s">
        <v>78</v>
      </c>
      <c r="X614" s="1" t="s">
        <v>52</v>
      </c>
      <c r="Y614" s="1" t="s">
        <v>792</v>
      </c>
      <c r="Z614" s="1">
        <v>13</v>
      </c>
      <c r="AA614" s="1">
        <v>1</v>
      </c>
      <c r="AB614" s="1" t="s">
        <v>63</v>
      </c>
      <c r="AC614" s="1">
        <v>1</v>
      </c>
      <c r="AD614" s="1">
        <v>2</v>
      </c>
      <c r="AE614" s="1" t="s">
        <v>54</v>
      </c>
      <c r="AF614" s="1">
        <v>61490</v>
      </c>
      <c r="AG614" s="1">
        <v>11180</v>
      </c>
      <c r="AH614" s="1">
        <v>11180</v>
      </c>
      <c r="AI614" s="1">
        <v>39130</v>
      </c>
      <c r="AJ614" s="1" t="s">
        <v>188</v>
      </c>
      <c r="AK614" s="1" t="s">
        <v>204</v>
      </c>
      <c r="AL614" s="1">
        <v>1998</v>
      </c>
      <c r="AM614" s="1" t="s">
        <v>83</v>
      </c>
    </row>
    <row r="615" spans="1:39" x14ac:dyDescent="0.25">
      <c r="A615" s="1">
        <v>75</v>
      </c>
      <c r="B615" s="1">
        <v>27</v>
      </c>
      <c r="C615" s="1">
        <v>831053</v>
      </c>
      <c r="D615" s="2">
        <v>33821</v>
      </c>
      <c r="E615" s="1" t="s">
        <v>58</v>
      </c>
      <c r="F615" s="1" t="s">
        <v>41</v>
      </c>
      <c r="G615" s="1">
        <v>1000</v>
      </c>
      <c r="H615" s="1">
        <v>1202.75</v>
      </c>
      <c r="I615" s="1">
        <v>0</v>
      </c>
      <c r="J615" s="1">
        <v>602289</v>
      </c>
      <c r="K615" s="1" t="s">
        <v>42</v>
      </c>
      <c r="L615" s="1" t="s">
        <v>132</v>
      </c>
      <c r="M615" s="1" t="s">
        <v>160</v>
      </c>
      <c r="N615" s="1" t="s">
        <v>74</v>
      </c>
      <c r="O615" s="1" t="s">
        <v>143</v>
      </c>
      <c r="P615" s="1">
        <v>57900</v>
      </c>
      <c r="Q615" s="1">
        <v>-90100</v>
      </c>
      <c r="R615" s="2">
        <v>42025</v>
      </c>
      <c r="S615" s="1" t="s">
        <v>76</v>
      </c>
      <c r="T615" s="1" t="s">
        <v>87</v>
      </c>
      <c r="U615" s="1" t="s">
        <v>64</v>
      </c>
      <c r="V615" s="1" t="s">
        <v>50</v>
      </c>
      <c r="W615" s="1" t="s">
        <v>51</v>
      </c>
      <c r="X615" s="1" t="s">
        <v>157</v>
      </c>
      <c r="Y615" s="1" t="s">
        <v>793</v>
      </c>
      <c r="Z615" s="1">
        <v>23</v>
      </c>
      <c r="AA615" s="1">
        <v>3</v>
      </c>
      <c r="AB615" s="1" t="s">
        <v>80</v>
      </c>
      <c r="AC615" s="1">
        <v>0</v>
      </c>
      <c r="AD615" s="1">
        <v>2</v>
      </c>
      <c r="AE615" s="1" t="s">
        <v>54</v>
      </c>
      <c r="AF615" s="1">
        <v>79560</v>
      </c>
      <c r="AG615" s="1">
        <v>6630</v>
      </c>
      <c r="AH615" s="1">
        <v>13260</v>
      </c>
      <c r="AI615" s="1">
        <v>59670</v>
      </c>
      <c r="AJ615" s="1" t="s">
        <v>215</v>
      </c>
      <c r="AK615" s="1" t="s">
        <v>216</v>
      </c>
      <c r="AL615" s="1">
        <v>2003</v>
      </c>
      <c r="AM615" s="1" t="s">
        <v>83</v>
      </c>
    </row>
    <row r="616" spans="1:39" x14ac:dyDescent="0.25">
      <c r="A616" s="1">
        <v>131</v>
      </c>
      <c r="B616" s="1">
        <v>33</v>
      </c>
      <c r="C616" s="1">
        <v>432740</v>
      </c>
      <c r="D616" s="2">
        <v>33155</v>
      </c>
      <c r="E616" s="1" t="s">
        <v>84</v>
      </c>
      <c r="F616" s="1" t="s">
        <v>70</v>
      </c>
      <c r="G616" s="1">
        <v>2000</v>
      </c>
      <c r="H616" s="1">
        <v>1081.17</v>
      </c>
      <c r="I616" s="1">
        <v>0</v>
      </c>
      <c r="J616" s="1">
        <v>445120</v>
      </c>
      <c r="K616" s="1" t="s">
        <v>42</v>
      </c>
      <c r="L616" s="1" t="s">
        <v>43</v>
      </c>
      <c r="M616" s="1" t="s">
        <v>73</v>
      </c>
      <c r="N616" s="1" t="s">
        <v>156</v>
      </c>
      <c r="O616" s="1" t="s">
        <v>120</v>
      </c>
      <c r="P616" s="1">
        <v>0</v>
      </c>
      <c r="Q616" s="1">
        <v>-65200</v>
      </c>
      <c r="R616" s="2">
        <v>42032</v>
      </c>
      <c r="S616" s="1" t="s">
        <v>139</v>
      </c>
      <c r="T616" s="1" t="s">
        <v>63</v>
      </c>
      <c r="U616" s="1" t="s">
        <v>64</v>
      </c>
      <c r="V616" s="1" t="s">
        <v>50</v>
      </c>
      <c r="W616" s="1" t="s">
        <v>78</v>
      </c>
      <c r="X616" s="1" t="s">
        <v>128</v>
      </c>
      <c r="Y616" s="1" t="s">
        <v>794</v>
      </c>
      <c r="Z616" s="1">
        <v>3</v>
      </c>
      <c r="AA616" s="1">
        <v>1</v>
      </c>
      <c r="AB616" s="1" t="s">
        <v>63</v>
      </c>
      <c r="AC616" s="1">
        <v>0</v>
      </c>
      <c r="AD616" s="1">
        <v>1</v>
      </c>
      <c r="AE616" s="1" t="s">
        <v>80</v>
      </c>
      <c r="AF616" s="1">
        <v>4900</v>
      </c>
      <c r="AG616" s="1">
        <v>490</v>
      </c>
      <c r="AH616" s="1">
        <v>490</v>
      </c>
      <c r="AI616" s="1">
        <v>3920</v>
      </c>
      <c r="AJ616" s="1" t="s">
        <v>116</v>
      </c>
      <c r="AK616" s="1" t="s">
        <v>117</v>
      </c>
      <c r="AL616" s="1">
        <v>2010</v>
      </c>
      <c r="AM616" s="1" t="s">
        <v>83</v>
      </c>
    </row>
    <row r="617" spans="1:39" x14ac:dyDescent="0.25">
      <c r="A617" s="1">
        <v>153</v>
      </c>
      <c r="B617" s="1">
        <v>34</v>
      </c>
      <c r="C617" s="1">
        <v>893853</v>
      </c>
      <c r="D617" s="2">
        <v>34392</v>
      </c>
      <c r="E617" s="1" t="s">
        <v>84</v>
      </c>
      <c r="F617" s="1" t="s">
        <v>41</v>
      </c>
      <c r="G617" s="1">
        <v>500</v>
      </c>
      <c r="H617" s="1">
        <v>991.39</v>
      </c>
      <c r="I617" s="1">
        <v>0</v>
      </c>
      <c r="J617" s="1">
        <v>449260</v>
      </c>
      <c r="K617" s="1" t="s">
        <v>42</v>
      </c>
      <c r="L617" s="1" t="s">
        <v>132</v>
      </c>
      <c r="M617" s="1" t="s">
        <v>98</v>
      </c>
      <c r="N617" s="1" t="s">
        <v>166</v>
      </c>
      <c r="O617" s="1" t="s">
        <v>61</v>
      </c>
      <c r="P617" s="1">
        <v>45600</v>
      </c>
      <c r="Q617" s="1">
        <v>-61400</v>
      </c>
      <c r="R617" s="2">
        <v>42062</v>
      </c>
      <c r="S617" s="1" t="s">
        <v>76</v>
      </c>
      <c r="T617" s="1" t="s">
        <v>48</v>
      </c>
      <c r="U617" s="1" t="s">
        <v>108</v>
      </c>
      <c r="V617" s="1" t="s">
        <v>121</v>
      </c>
      <c r="W617" s="1" t="s">
        <v>114</v>
      </c>
      <c r="X617" s="1" t="s">
        <v>103</v>
      </c>
      <c r="Y617" s="1" t="s">
        <v>795</v>
      </c>
      <c r="Z617" s="1">
        <v>0</v>
      </c>
      <c r="AA617" s="1">
        <v>3</v>
      </c>
      <c r="AB617" s="1" t="s">
        <v>63</v>
      </c>
      <c r="AC617" s="1">
        <v>1</v>
      </c>
      <c r="AD617" s="1">
        <v>0</v>
      </c>
      <c r="AE617" s="1" t="s">
        <v>80</v>
      </c>
      <c r="AF617" s="1">
        <v>77770</v>
      </c>
      <c r="AG617" s="1">
        <v>14140</v>
      </c>
      <c r="AH617" s="1">
        <v>14140</v>
      </c>
      <c r="AI617" s="1">
        <v>49490</v>
      </c>
      <c r="AJ617" s="1" t="s">
        <v>105</v>
      </c>
      <c r="AK617" s="1" t="s">
        <v>106</v>
      </c>
      <c r="AL617" s="1">
        <v>2000</v>
      </c>
      <c r="AM617" s="1" t="s">
        <v>83</v>
      </c>
    </row>
    <row r="618" spans="1:39" x14ac:dyDescent="0.25">
      <c r="A618" s="1">
        <v>255</v>
      </c>
      <c r="B618" s="1">
        <v>43</v>
      </c>
      <c r="C618" s="1">
        <v>594988</v>
      </c>
      <c r="D618" s="2">
        <v>39208</v>
      </c>
      <c r="E618" s="1" t="s">
        <v>58</v>
      </c>
      <c r="F618" s="1" t="s">
        <v>92</v>
      </c>
      <c r="G618" s="1">
        <v>500</v>
      </c>
      <c r="H618" s="1">
        <v>984.02</v>
      </c>
      <c r="I618" s="1">
        <v>0</v>
      </c>
      <c r="J618" s="1">
        <v>472724</v>
      </c>
      <c r="K618" s="1" t="s">
        <v>71</v>
      </c>
      <c r="L618" s="1" t="s">
        <v>162</v>
      </c>
      <c r="M618" s="1" t="s">
        <v>146</v>
      </c>
      <c r="N618" s="1" t="s">
        <v>74</v>
      </c>
      <c r="O618" s="1" t="s">
        <v>86</v>
      </c>
      <c r="P618" s="1">
        <v>75800</v>
      </c>
      <c r="Q618" s="1">
        <v>0</v>
      </c>
      <c r="R618" s="2">
        <v>42045</v>
      </c>
      <c r="S618" s="1" t="s">
        <v>76</v>
      </c>
      <c r="T618" s="1" t="s">
        <v>48</v>
      </c>
      <c r="U618" s="1" t="s">
        <v>49</v>
      </c>
      <c r="V618" s="1" t="s">
        <v>100</v>
      </c>
      <c r="W618" s="1" t="s">
        <v>51</v>
      </c>
      <c r="X618" s="1" t="s">
        <v>52</v>
      </c>
      <c r="Y618" s="1" t="s">
        <v>796</v>
      </c>
      <c r="Z618" s="1">
        <v>14</v>
      </c>
      <c r="AA618" s="1">
        <v>2</v>
      </c>
      <c r="AB618" s="1" t="s">
        <v>63</v>
      </c>
      <c r="AC618" s="1">
        <v>2</v>
      </c>
      <c r="AD618" s="1">
        <v>2</v>
      </c>
      <c r="AE618" s="1" t="s">
        <v>63</v>
      </c>
      <c r="AF618" s="1">
        <v>74700</v>
      </c>
      <c r="AG618" s="1">
        <v>7470</v>
      </c>
      <c r="AH618" s="1">
        <v>14940</v>
      </c>
      <c r="AI618" s="1">
        <v>52290</v>
      </c>
      <c r="AJ618" s="1" t="s">
        <v>105</v>
      </c>
      <c r="AK618" s="1" t="s">
        <v>152</v>
      </c>
      <c r="AL618" s="1">
        <v>2007</v>
      </c>
      <c r="AM618" s="1" t="s">
        <v>57</v>
      </c>
    </row>
    <row r="619" spans="1:39" x14ac:dyDescent="0.25">
      <c r="A619" s="1">
        <v>103</v>
      </c>
      <c r="B619" s="1">
        <v>26</v>
      </c>
      <c r="C619" s="1">
        <v>979544</v>
      </c>
      <c r="D619" s="2">
        <v>41750</v>
      </c>
      <c r="E619" s="1" t="s">
        <v>84</v>
      </c>
      <c r="F619" s="1" t="s">
        <v>70</v>
      </c>
      <c r="G619" s="1">
        <v>500</v>
      </c>
      <c r="H619" s="1">
        <v>1354.83</v>
      </c>
      <c r="I619" s="1">
        <v>0</v>
      </c>
      <c r="J619" s="1">
        <v>475173</v>
      </c>
      <c r="K619" s="1" t="s">
        <v>42</v>
      </c>
      <c r="L619" s="1" t="s">
        <v>43</v>
      </c>
      <c r="M619" s="1" t="s">
        <v>98</v>
      </c>
      <c r="N619" s="1" t="s">
        <v>45</v>
      </c>
      <c r="O619" s="1" t="s">
        <v>46</v>
      </c>
      <c r="P619" s="1">
        <v>66300</v>
      </c>
      <c r="Q619" s="1">
        <v>0</v>
      </c>
      <c r="R619" s="2">
        <v>42022</v>
      </c>
      <c r="S619" s="1" t="s">
        <v>76</v>
      </c>
      <c r="T619" s="1" t="s">
        <v>87</v>
      </c>
      <c r="U619" s="1" t="s">
        <v>64</v>
      </c>
      <c r="V619" s="1" t="s">
        <v>50</v>
      </c>
      <c r="W619" s="1" t="s">
        <v>78</v>
      </c>
      <c r="X619" s="1" t="s">
        <v>88</v>
      </c>
      <c r="Y619" s="1" t="s">
        <v>797</v>
      </c>
      <c r="Z619" s="1">
        <v>14</v>
      </c>
      <c r="AA619" s="1">
        <v>2</v>
      </c>
      <c r="AB619" s="1" t="s">
        <v>80</v>
      </c>
      <c r="AC619" s="1">
        <v>2</v>
      </c>
      <c r="AD619" s="1">
        <v>2</v>
      </c>
      <c r="AE619" s="1" t="s">
        <v>63</v>
      </c>
      <c r="AF619" s="1">
        <v>40600</v>
      </c>
      <c r="AG619" s="1">
        <v>4060</v>
      </c>
      <c r="AH619" s="1">
        <v>4060</v>
      </c>
      <c r="AI619" s="1">
        <v>32480</v>
      </c>
      <c r="AJ619" s="1" t="s">
        <v>215</v>
      </c>
      <c r="AK619" s="1" t="s">
        <v>216</v>
      </c>
      <c r="AL619" s="1">
        <v>2010</v>
      </c>
      <c r="AM619" s="1" t="s">
        <v>83</v>
      </c>
    </row>
    <row r="620" spans="1:39" x14ac:dyDescent="0.25">
      <c r="A620" s="1">
        <v>97</v>
      </c>
      <c r="B620" s="1">
        <v>28</v>
      </c>
      <c r="C620" s="1">
        <v>191891</v>
      </c>
      <c r="D620" s="2">
        <v>40220</v>
      </c>
      <c r="E620" s="1" t="s">
        <v>40</v>
      </c>
      <c r="F620" s="1" t="s">
        <v>70</v>
      </c>
      <c r="G620" s="1">
        <v>1000</v>
      </c>
      <c r="H620" s="1">
        <v>830.31</v>
      </c>
      <c r="I620" s="1">
        <v>0</v>
      </c>
      <c r="J620" s="1">
        <v>443854</v>
      </c>
      <c r="K620" s="1" t="s">
        <v>42</v>
      </c>
      <c r="L620" s="1" t="s">
        <v>162</v>
      </c>
      <c r="M620" s="1" t="s">
        <v>190</v>
      </c>
      <c r="N620" s="1" t="s">
        <v>182</v>
      </c>
      <c r="O620" s="1" t="s">
        <v>46</v>
      </c>
      <c r="P620" s="1">
        <v>0</v>
      </c>
      <c r="Q620" s="1">
        <v>-32600</v>
      </c>
      <c r="R620" s="2">
        <v>42017</v>
      </c>
      <c r="S620" s="1" t="s">
        <v>47</v>
      </c>
      <c r="T620" s="1" t="s">
        <v>77</v>
      </c>
      <c r="U620" s="1" t="s">
        <v>108</v>
      </c>
      <c r="V620" s="1" t="s">
        <v>137</v>
      </c>
      <c r="W620" s="1" t="s">
        <v>51</v>
      </c>
      <c r="X620" s="1" t="s">
        <v>103</v>
      </c>
      <c r="Y620" s="1" t="s">
        <v>798</v>
      </c>
      <c r="Z620" s="1">
        <v>22</v>
      </c>
      <c r="AA620" s="1">
        <v>1</v>
      </c>
      <c r="AB620" s="1" t="s">
        <v>63</v>
      </c>
      <c r="AC620" s="1">
        <v>1</v>
      </c>
      <c r="AD620" s="1">
        <v>0</v>
      </c>
      <c r="AE620" s="1" t="s">
        <v>63</v>
      </c>
      <c r="AF620" s="1">
        <v>45270</v>
      </c>
      <c r="AG620" s="1">
        <v>10060</v>
      </c>
      <c r="AH620" s="1">
        <v>10060</v>
      </c>
      <c r="AI620" s="1">
        <v>25150</v>
      </c>
      <c r="AJ620" s="1" t="s">
        <v>198</v>
      </c>
      <c r="AK620" s="1" t="s">
        <v>199</v>
      </c>
      <c r="AL620" s="1">
        <v>2006</v>
      </c>
      <c r="AM620" s="1" t="s">
        <v>83</v>
      </c>
    </row>
    <row r="621" spans="1:39" x14ac:dyDescent="0.25">
      <c r="A621" s="1">
        <v>214</v>
      </c>
      <c r="B621" s="1">
        <v>36</v>
      </c>
      <c r="C621" s="1">
        <v>831479</v>
      </c>
      <c r="D621" s="2">
        <v>36681</v>
      </c>
      <c r="E621" s="1" t="s">
        <v>84</v>
      </c>
      <c r="F621" s="1" t="s">
        <v>70</v>
      </c>
      <c r="G621" s="1">
        <v>2000</v>
      </c>
      <c r="H621" s="1">
        <v>987.42</v>
      </c>
      <c r="I621" s="1">
        <v>7000000</v>
      </c>
      <c r="J621" s="1">
        <v>461418</v>
      </c>
      <c r="K621" s="1" t="s">
        <v>71</v>
      </c>
      <c r="L621" s="1" t="s">
        <v>93</v>
      </c>
      <c r="M621" s="1" t="s">
        <v>59</v>
      </c>
      <c r="N621" s="1" t="s">
        <v>171</v>
      </c>
      <c r="O621" s="1" t="s">
        <v>75</v>
      </c>
      <c r="P621" s="1">
        <v>0</v>
      </c>
      <c r="Q621" s="1">
        <v>0</v>
      </c>
      <c r="R621" s="2">
        <v>42035</v>
      </c>
      <c r="S621" s="1" t="s">
        <v>76</v>
      </c>
      <c r="T621" s="1" t="s">
        <v>87</v>
      </c>
      <c r="U621" s="1" t="s">
        <v>64</v>
      </c>
      <c r="V621" s="1" t="s">
        <v>137</v>
      </c>
      <c r="W621" s="1" t="s">
        <v>78</v>
      </c>
      <c r="X621" s="1" t="s">
        <v>103</v>
      </c>
      <c r="Y621" s="1" t="s">
        <v>799</v>
      </c>
      <c r="Z621" s="1">
        <v>17</v>
      </c>
      <c r="AA621" s="1">
        <v>3</v>
      </c>
      <c r="AB621" s="1" t="s">
        <v>80</v>
      </c>
      <c r="AC621" s="1">
        <v>0</v>
      </c>
      <c r="AD621" s="1">
        <v>3</v>
      </c>
      <c r="AE621" s="1" t="s">
        <v>63</v>
      </c>
      <c r="AF621" s="1">
        <v>47080</v>
      </c>
      <c r="AG621" s="1">
        <v>4280</v>
      </c>
      <c r="AH621" s="1">
        <v>8560</v>
      </c>
      <c r="AI621" s="1">
        <v>34240</v>
      </c>
      <c r="AJ621" s="1" t="s">
        <v>55</v>
      </c>
      <c r="AK621" s="1">
        <v>93</v>
      </c>
      <c r="AL621" s="1">
        <v>2006</v>
      </c>
      <c r="AM621" s="1" t="s">
        <v>83</v>
      </c>
    </row>
    <row r="622" spans="1:39" x14ac:dyDescent="0.25">
      <c r="A622" s="1">
        <v>438</v>
      </c>
      <c r="B622" s="1">
        <v>57</v>
      </c>
      <c r="C622" s="1">
        <v>714346</v>
      </c>
      <c r="D622" s="2">
        <v>33516</v>
      </c>
      <c r="E622" s="1" t="s">
        <v>40</v>
      </c>
      <c r="F622" s="1" t="s">
        <v>92</v>
      </c>
      <c r="G622" s="1">
        <v>500</v>
      </c>
      <c r="H622" s="1">
        <v>1119.29</v>
      </c>
      <c r="I622" s="1">
        <v>0</v>
      </c>
      <c r="J622" s="1">
        <v>616164</v>
      </c>
      <c r="K622" s="1" t="s">
        <v>71</v>
      </c>
      <c r="L622" s="1" t="s">
        <v>43</v>
      </c>
      <c r="M622" s="1" t="s">
        <v>59</v>
      </c>
      <c r="N622" s="1" t="s">
        <v>169</v>
      </c>
      <c r="O622" s="1" t="s">
        <v>46</v>
      </c>
      <c r="P622" s="1">
        <v>0</v>
      </c>
      <c r="Q622" s="1">
        <v>0</v>
      </c>
      <c r="R622" s="2">
        <v>42019</v>
      </c>
      <c r="S622" s="1" t="s">
        <v>47</v>
      </c>
      <c r="T622" s="1" t="s">
        <v>48</v>
      </c>
      <c r="U622" s="1" t="s">
        <v>64</v>
      </c>
      <c r="V622" s="1" t="s">
        <v>50</v>
      </c>
      <c r="W622" s="1" t="s">
        <v>51</v>
      </c>
      <c r="X622" s="1" t="s">
        <v>123</v>
      </c>
      <c r="Y622" s="1" t="s">
        <v>800</v>
      </c>
      <c r="Z622" s="1">
        <v>14</v>
      </c>
      <c r="AA622" s="1">
        <v>1</v>
      </c>
      <c r="AB622" s="1" t="s">
        <v>63</v>
      </c>
      <c r="AC622" s="1">
        <v>0</v>
      </c>
      <c r="AD622" s="1">
        <v>0</v>
      </c>
      <c r="AE622" s="1" t="s">
        <v>80</v>
      </c>
      <c r="AF622" s="1">
        <v>40700</v>
      </c>
      <c r="AG622" s="1">
        <v>4070</v>
      </c>
      <c r="AH622" s="1">
        <v>4070</v>
      </c>
      <c r="AI622" s="1">
        <v>32560</v>
      </c>
      <c r="AJ622" s="1" t="s">
        <v>215</v>
      </c>
      <c r="AK622" s="1" t="s">
        <v>216</v>
      </c>
      <c r="AL622" s="1">
        <v>2000</v>
      </c>
      <c r="AM622" s="1" t="s">
        <v>57</v>
      </c>
    </row>
    <row r="623" spans="1:39" x14ac:dyDescent="0.25">
      <c r="A623" s="1">
        <v>87</v>
      </c>
      <c r="B623" s="1">
        <v>27</v>
      </c>
      <c r="C623" s="1">
        <v>326289</v>
      </c>
      <c r="D623" s="2">
        <v>37989</v>
      </c>
      <c r="E623" s="1" t="s">
        <v>40</v>
      </c>
      <c r="F623" s="1" t="s">
        <v>70</v>
      </c>
      <c r="G623" s="1">
        <v>500</v>
      </c>
      <c r="H623" s="1">
        <v>1048.3900000000001</v>
      </c>
      <c r="I623" s="1">
        <v>0</v>
      </c>
      <c r="J623" s="1">
        <v>620962</v>
      </c>
      <c r="K623" s="1" t="s">
        <v>71</v>
      </c>
      <c r="L623" s="1" t="s">
        <v>125</v>
      </c>
      <c r="M623" s="1" t="s">
        <v>146</v>
      </c>
      <c r="N623" s="1" t="s">
        <v>174</v>
      </c>
      <c r="O623" s="1" t="s">
        <v>75</v>
      </c>
      <c r="P623" s="1">
        <v>0</v>
      </c>
      <c r="Q623" s="1">
        <v>0</v>
      </c>
      <c r="R623" s="2">
        <v>42048</v>
      </c>
      <c r="S623" s="1" t="s">
        <v>47</v>
      </c>
      <c r="T623" s="1" t="s">
        <v>48</v>
      </c>
      <c r="U623" s="1" t="s">
        <v>64</v>
      </c>
      <c r="V623" s="1" t="s">
        <v>50</v>
      </c>
      <c r="W623" s="1" t="s">
        <v>78</v>
      </c>
      <c r="X623" s="1" t="s">
        <v>66</v>
      </c>
      <c r="Y623" s="1" t="s">
        <v>801</v>
      </c>
      <c r="Z623" s="1">
        <v>2</v>
      </c>
      <c r="AA623" s="1">
        <v>1</v>
      </c>
      <c r="AB623" s="1" t="s">
        <v>63</v>
      </c>
      <c r="AC623" s="1">
        <v>2</v>
      </c>
      <c r="AD623" s="1">
        <v>1</v>
      </c>
      <c r="AE623" s="1" t="s">
        <v>54</v>
      </c>
      <c r="AF623" s="1">
        <v>34650</v>
      </c>
      <c r="AG623" s="1">
        <v>6300</v>
      </c>
      <c r="AH623" s="1">
        <v>3150</v>
      </c>
      <c r="AI623" s="1">
        <v>25200</v>
      </c>
      <c r="AJ623" s="1" t="s">
        <v>130</v>
      </c>
      <c r="AK623" s="1" t="s">
        <v>131</v>
      </c>
      <c r="AL623" s="1">
        <v>1996</v>
      </c>
      <c r="AM623" s="1" t="s">
        <v>83</v>
      </c>
    </row>
    <row r="624" spans="1:39" x14ac:dyDescent="0.25">
      <c r="A624" s="1">
        <v>27</v>
      </c>
      <c r="B624" s="1">
        <v>28</v>
      </c>
      <c r="C624" s="1">
        <v>944537</v>
      </c>
      <c r="D624" s="2">
        <v>33808</v>
      </c>
      <c r="E624" s="1" t="s">
        <v>40</v>
      </c>
      <c r="F624" s="1" t="s">
        <v>92</v>
      </c>
      <c r="G624" s="1">
        <v>1000</v>
      </c>
      <c r="H624" s="1">
        <v>1074.47</v>
      </c>
      <c r="I624" s="1">
        <v>0</v>
      </c>
      <c r="J624" s="1">
        <v>465201</v>
      </c>
      <c r="K624" s="1" t="s">
        <v>42</v>
      </c>
      <c r="L624" s="1" t="s">
        <v>43</v>
      </c>
      <c r="M624" s="1" t="s">
        <v>136</v>
      </c>
      <c r="N624" s="1" t="s">
        <v>119</v>
      </c>
      <c r="O624" s="1" t="s">
        <v>120</v>
      </c>
      <c r="P624" s="1">
        <v>0</v>
      </c>
      <c r="Q624" s="1">
        <v>0</v>
      </c>
      <c r="R624" s="2">
        <v>42048</v>
      </c>
      <c r="S624" s="1" t="s">
        <v>139</v>
      </c>
      <c r="T624" s="1" t="s">
        <v>63</v>
      </c>
      <c r="U624" s="1" t="s">
        <v>213</v>
      </c>
      <c r="V624" s="1" t="s">
        <v>50</v>
      </c>
      <c r="W624" s="1" t="s">
        <v>114</v>
      </c>
      <c r="X624" s="1" t="s">
        <v>66</v>
      </c>
      <c r="Y624" s="1" t="s">
        <v>802</v>
      </c>
      <c r="Z624" s="1">
        <v>4</v>
      </c>
      <c r="AA624" s="1">
        <v>1</v>
      </c>
      <c r="AB624" s="1" t="s">
        <v>63</v>
      </c>
      <c r="AC624" s="1">
        <v>2</v>
      </c>
      <c r="AD624" s="1">
        <v>0</v>
      </c>
      <c r="AE624" s="1" t="s">
        <v>63</v>
      </c>
      <c r="AF624" s="1">
        <v>3200</v>
      </c>
      <c r="AG624" s="1">
        <v>400</v>
      </c>
      <c r="AH624" s="1">
        <v>400</v>
      </c>
      <c r="AI624" s="1">
        <v>2400</v>
      </c>
      <c r="AJ624" s="1" t="s">
        <v>198</v>
      </c>
      <c r="AK624" s="1" t="s">
        <v>376</v>
      </c>
      <c r="AL624" s="1">
        <v>2012</v>
      </c>
      <c r="AM624" s="1" t="s">
        <v>83</v>
      </c>
    </row>
    <row r="625" spans="1:39" x14ac:dyDescent="0.25">
      <c r="A625" s="1">
        <v>206</v>
      </c>
      <c r="B625" s="1">
        <v>42</v>
      </c>
      <c r="C625" s="1">
        <v>779156</v>
      </c>
      <c r="D625" s="2">
        <v>34252</v>
      </c>
      <c r="E625" s="1" t="s">
        <v>84</v>
      </c>
      <c r="F625" s="1" t="s">
        <v>92</v>
      </c>
      <c r="G625" s="1">
        <v>1000</v>
      </c>
      <c r="H625" s="1">
        <v>1230.76</v>
      </c>
      <c r="I625" s="1">
        <v>0</v>
      </c>
      <c r="J625" s="1">
        <v>470488</v>
      </c>
      <c r="K625" s="1" t="s">
        <v>42</v>
      </c>
      <c r="L625" s="1" t="s">
        <v>132</v>
      </c>
      <c r="M625" s="1" t="s">
        <v>59</v>
      </c>
      <c r="N625" s="1" t="s">
        <v>156</v>
      </c>
      <c r="O625" s="1" t="s">
        <v>86</v>
      </c>
      <c r="P625" s="1">
        <v>0</v>
      </c>
      <c r="Q625" s="1">
        <v>-74200</v>
      </c>
      <c r="R625" s="2">
        <v>42007</v>
      </c>
      <c r="S625" s="1" t="s">
        <v>47</v>
      </c>
      <c r="T625" s="1" t="s">
        <v>77</v>
      </c>
      <c r="U625" s="1" t="s">
        <v>49</v>
      </c>
      <c r="V625" s="1" t="s">
        <v>100</v>
      </c>
      <c r="W625" s="1" t="s">
        <v>65</v>
      </c>
      <c r="X625" s="1" t="s">
        <v>123</v>
      </c>
      <c r="Y625" s="1" t="s">
        <v>803</v>
      </c>
      <c r="Z625" s="1">
        <v>2</v>
      </c>
      <c r="AA625" s="1">
        <v>1</v>
      </c>
      <c r="AB625" s="1" t="s">
        <v>63</v>
      </c>
      <c r="AC625" s="1">
        <v>1</v>
      </c>
      <c r="AD625" s="1">
        <v>1</v>
      </c>
      <c r="AE625" s="1" t="s">
        <v>80</v>
      </c>
      <c r="AF625" s="1">
        <v>78980</v>
      </c>
      <c r="AG625" s="1">
        <v>7180</v>
      </c>
      <c r="AH625" s="1">
        <v>14360</v>
      </c>
      <c r="AI625" s="1">
        <v>57440</v>
      </c>
      <c r="AJ625" s="1" t="s">
        <v>55</v>
      </c>
      <c r="AK625" s="1" t="s">
        <v>56</v>
      </c>
      <c r="AL625" s="1">
        <v>1997</v>
      </c>
      <c r="AM625" s="1" t="s">
        <v>57</v>
      </c>
    </row>
    <row r="626" spans="1:39" x14ac:dyDescent="0.25">
      <c r="A626" s="1">
        <v>127</v>
      </c>
      <c r="B626" s="1">
        <v>31</v>
      </c>
      <c r="C626" s="1">
        <v>856153</v>
      </c>
      <c r="D626" s="2">
        <v>37446</v>
      </c>
      <c r="E626" s="1" t="s">
        <v>40</v>
      </c>
      <c r="F626" s="1" t="s">
        <v>92</v>
      </c>
      <c r="G626" s="1">
        <v>500</v>
      </c>
      <c r="H626" s="1">
        <v>1255.02</v>
      </c>
      <c r="I626" s="1">
        <v>0</v>
      </c>
      <c r="J626" s="1">
        <v>462250</v>
      </c>
      <c r="K626" s="1" t="s">
        <v>42</v>
      </c>
      <c r="L626" s="1" t="s">
        <v>93</v>
      </c>
      <c r="M626" s="1" t="s">
        <v>73</v>
      </c>
      <c r="N626" s="1" t="s">
        <v>60</v>
      </c>
      <c r="O626" s="1" t="s">
        <v>143</v>
      </c>
      <c r="P626" s="1">
        <v>58200</v>
      </c>
      <c r="Q626" s="1">
        <v>0</v>
      </c>
      <c r="R626" s="2">
        <v>42017</v>
      </c>
      <c r="S626" s="1" t="s">
        <v>139</v>
      </c>
      <c r="T626" s="1" t="s">
        <v>63</v>
      </c>
      <c r="U626" s="1" t="s">
        <v>64</v>
      </c>
      <c r="V626" s="1" t="s">
        <v>94</v>
      </c>
      <c r="W626" s="1" t="s">
        <v>51</v>
      </c>
      <c r="X626" s="1" t="s">
        <v>66</v>
      </c>
      <c r="Y626" s="1" t="s">
        <v>804</v>
      </c>
      <c r="Z626" s="1">
        <v>10</v>
      </c>
      <c r="AA626" s="1">
        <v>1</v>
      </c>
      <c r="AB626" s="1" t="s">
        <v>54</v>
      </c>
      <c r="AC626" s="1">
        <v>1</v>
      </c>
      <c r="AD626" s="1">
        <v>0</v>
      </c>
      <c r="AE626" s="1" t="s">
        <v>80</v>
      </c>
      <c r="AF626" s="1">
        <v>6160</v>
      </c>
      <c r="AG626" s="1">
        <v>560</v>
      </c>
      <c r="AH626" s="1">
        <v>1120</v>
      </c>
      <c r="AI626" s="1">
        <v>4480</v>
      </c>
      <c r="AJ626" s="1" t="s">
        <v>105</v>
      </c>
      <c r="AK626" s="1" t="s">
        <v>288</v>
      </c>
      <c r="AL626" s="1">
        <v>1996</v>
      </c>
      <c r="AM626" s="1" t="s">
        <v>83</v>
      </c>
    </row>
    <row r="627" spans="1:39" x14ac:dyDescent="0.25">
      <c r="A627" s="1">
        <v>422</v>
      </c>
      <c r="B627" s="1">
        <v>60</v>
      </c>
      <c r="C627" s="1">
        <v>473338</v>
      </c>
      <c r="D627" s="2">
        <v>40496</v>
      </c>
      <c r="E627" s="1" t="s">
        <v>58</v>
      </c>
      <c r="F627" s="1" t="s">
        <v>70</v>
      </c>
      <c r="G627" s="1">
        <v>1000</v>
      </c>
      <c r="H627" s="1">
        <v>1555.52</v>
      </c>
      <c r="I627" s="1">
        <v>0</v>
      </c>
      <c r="J627" s="1">
        <v>436408</v>
      </c>
      <c r="K627" s="1" t="s">
        <v>71</v>
      </c>
      <c r="L627" s="1" t="s">
        <v>43</v>
      </c>
      <c r="M627" s="1" t="s">
        <v>59</v>
      </c>
      <c r="N627" s="1" t="s">
        <v>150</v>
      </c>
      <c r="O627" s="1" t="s">
        <v>75</v>
      </c>
      <c r="P627" s="1">
        <v>43600</v>
      </c>
      <c r="Q627" s="1">
        <v>-67800</v>
      </c>
      <c r="R627" s="2">
        <v>42049</v>
      </c>
      <c r="S627" s="1" t="s">
        <v>47</v>
      </c>
      <c r="T627" s="1" t="s">
        <v>87</v>
      </c>
      <c r="U627" s="1" t="s">
        <v>49</v>
      </c>
      <c r="V627" s="1" t="s">
        <v>137</v>
      </c>
      <c r="W627" s="1" t="s">
        <v>122</v>
      </c>
      <c r="X627" s="1" t="s">
        <v>157</v>
      </c>
      <c r="Y627" s="1" t="s">
        <v>805</v>
      </c>
      <c r="Z627" s="1">
        <v>11</v>
      </c>
      <c r="AA627" s="1">
        <v>1</v>
      </c>
      <c r="AB627" s="1" t="s">
        <v>54</v>
      </c>
      <c r="AC627" s="1">
        <v>1</v>
      </c>
      <c r="AD627" s="1">
        <v>1</v>
      </c>
      <c r="AE627" s="1" t="s">
        <v>80</v>
      </c>
      <c r="AF627" s="1">
        <v>85250</v>
      </c>
      <c r="AG627" s="1">
        <v>15500</v>
      </c>
      <c r="AH627" s="1">
        <v>7750</v>
      </c>
      <c r="AI627" s="1">
        <v>62000</v>
      </c>
      <c r="AJ627" s="1" t="s">
        <v>68</v>
      </c>
      <c r="AK627" s="1" t="s">
        <v>69</v>
      </c>
      <c r="AL627" s="1">
        <v>1999</v>
      </c>
      <c r="AM627" s="1" t="s">
        <v>83</v>
      </c>
    </row>
    <row r="628" spans="1:39" x14ac:dyDescent="0.25">
      <c r="A628" s="1">
        <v>303</v>
      </c>
      <c r="B628" s="1">
        <v>50</v>
      </c>
      <c r="C628" s="1">
        <v>521694</v>
      </c>
      <c r="D628" s="2">
        <v>35492</v>
      </c>
      <c r="E628" s="1" t="s">
        <v>84</v>
      </c>
      <c r="F628" s="1" t="s">
        <v>70</v>
      </c>
      <c r="G628" s="1">
        <v>2000</v>
      </c>
      <c r="H628" s="1">
        <v>836.11</v>
      </c>
      <c r="I628" s="1">
        <v>5000000</v>
      </c>
      <c r="J628" s="1">
        <v>464230</v>
      </c>
      <c r="K628" s="1" t="s">
        <v>42</v>
      </c>
      <c r="L628" s="1" t="s">
        <v>125</v>
      </c>
      <c r="M628" s="1" t="s">
        <v>73</v>
      </c>
      <c r="N628" s="1" t="s">
        <v>119</v>
      </c>
      <c r="O628" s="1" t="s">
        <v>143</v>
      </c>
      <c r="P628" s="1">
        <v>0</v>
      </c>
      <c r="Q628" s="1">
        <v>0</v>
      </c>
      <c r="R628" s="2">
        <v>42024</v>
      </c>
      <c r="S628" s="1" t="s">
        <v>76</v>
      </c>
      <c r="T628" s="1" t="s">
        <v>48</v>
      </c>
      <c r="U628" s="1" t="s">
        <v>49</v>
      </c>
      <c r="V628" s="1" t="s">
        <v>100</v>
      </c>
      <c r="W628" s="1" t="s">
        <v>51</v>
      </c>
      <c r="X628" s="1" t="s">
        <v>103</v>
      </c>
      <c r="Y628" s="1" t="s">
        <v>806</v>
      </c>
      <c r="Z628" s="1">
        <v>1</v>
      </c>
      <c r="AA628" s="1">
        <v>4</v>
      </c>
      <c r="AB628" s="1" t="s">
        <v>54</v>
      </c>
      <c r="AC628" s="1">
        <v>1</v>
      </c>
      <c r="AD628" s="1">
        <v>2</v>
      </c>
      <c r="AE628" s="1" t="s">
        <v>80</v>
      </c>
      <c r="AF628" s="1">
        <v>72840</v>
      </c>
      <c r="AG628" s="1">
        <v>12140</v>
      </c>
      <c r="AH628" s="1">
        <v>6070</v>
      </c>
      <c r="AI628" s="1">
        <v>54630</v>
      </c>
      <c r="AJ628" s="1" t="s">
        <v>81</v>
      </c>
      <c r="AK628" s="1" t="s">
        <v>145</v>
      </c>
      <c r="AL628" s="1">
        <v>2010</v>
      </c>
      <c r="AM628" s="1" t="s">
        <v>83</v>
      </c>
    </row>
    <row r="629" spans="1:39" x14ac:dyDescent="0.25">
      <c r="A629" s="1">
        <v>228</v>
      </c>
      <c r="B629" s="1">
        <v>40</v>
      </c>
      <c r="C629" s="1">
        <v>136520</v>
      </c>
      <c r="D629" s="2">
        <v>35490</v>
      </c>
      <c r="E629" s="1" t="s">
        <v>58</v>
      </c>
      <c r="F629" s="1" t="s">
        <v>70</v>
      </c>
      <c r="G629" s="1">
        <v>500</v>
      </c>
      <c r="H629" s="1">
        <v>1450.98</v>
      </c>
      <c r="I629" s="1">
        <v>0</v>
      </c>
      <c r="J629" s="1">
        <v>478609</v>
      </c>
      <c r="K629" s="1" t="s">
        <v>42</v>
      </c>
      <c r="L629" s="1" t="s">
        <v>93</v>
      </c>
      <c r="M629" s="1" t="s">
        <v>126</v>
      </c>
      <c r="N629" s="1" t="s">
        <v>107</v>
      </c>
      <c r="O629" s="1" t="s">
        <v>46</v>
      </c>
      <c r="P629" s="1">
        <v>43700</v>
      </c>
      <c r="Q629" s="1">
        <v>0</v>
      </c>
      <c r="R629" s="2">
        <v>42022</v>
      </c>
      <c r="S629" s="1" t="s">
        <v>139</v>
      </c>
      <c r="T629" s="1" t="s">
        <v>63</v>
      </c>
      <c r="U629" s="1" t="s">
        <v>213</v>
      </c>
      <c r="V629" s="1" t="s">
        <v>50</v>
      </c>
      <c r="W629" s="1" t="s">
        <v>114</v>
      </c>
      <c r="X629" s="1" t="s">
        <v>128</v>
      </c>
      <c r="Y629" s="1" t="s">
        <v>807</v>
      </c>
      <c r="Z629" s="1">
        <v>20</v>
      </c>
      <c r="AA629" s="1">
        <v>1</v>
      </c>
      <c r="AB629" s="1" t="s">
        <v>63</v>
      </c>
      <c r="AC629" s="1">
        <v>0</v>
      </c>
      <c r="AD629" s="1">
        <v>2</v>
      </c>
      <c r="AE629" s="1" t="s">
        <v>80</v>
      </c>
      <c r="AF629" s="1">
        <v>6050</v>
      </c>
      <c r="AG629" s="1">
        <v>1100</v>
      </c>
      <c r="AH629" s="1">
        <v>1100</v>
      </c>
      <c r="AI629" s="1">
        <v>3850</v>
      </c>
      <c r="AJ629" s="1" t="s">
        <v>116</v>
      </c>
      <c r="AK629" s="1" t="s">
        <v>117</v>
      </c>
      <c r="AL629" s="1">
        <v>2010</v>
      </c>
      <c r="AM629" s="1" t="s">
        <v>83</v>
      </c>
    </row>
    <row r="630" spans="1:39" x14ac:dyDescent="0.25">
      <c r="A630" s="1">
        <v>239</v>
      </c>
      <c r="B630" s="1">
        <v>39</v>
      </c>
      <c r="C630" s="1">
        <v>730819</v>
      </c>
      <c r="D630" s="2">
        <v>33103</v>
      </c>
      <c r="E630" s="1" t="s">
        <v>58</v>
      </c>
      <c r="F630" s="1" t="s">
        <v>41</v>
      </c>
      <c r="G630" s="1">
        <v>2000</v>
      </c>
      <c r="H630" s="1">
        <v>625.08000000000004</v>
      </c>
      <c r="I630" s="1">
        <v>0</v>
      </c>
      <c r="J630" s="1">
        <v>437156</v>
      </c>
      <c r="K630" s="1" t="s">
        <v>71</v>
      </c>
      <c r="L630" s="1" t="s">
        <v>162</v>
      </c>
      <c r="M630" s="1" t="s">
        <v>136</v>
      </c>
      <c r="N630" s="1" t="s">
        <v>150</v>
      </c>
      <c r="O630" s="1" t="s">
        <v>120</v>
      </c>
      <c r="P630" s="1">
        <v>44200</v>
      </c>
      <c r="Q630" s="1">
        <v>-37000</v>
      </c>
      <c r="R630" s="2">
        <v>42007</v>
      </c>
      <c r="S630" s="1" t="s">
        <v>47</v>
      </c>
      <c r="T630" s="1" t="s">
        <v>87</v>
      </c>
      <c r="U630" s="1" t="s">
        <v>49</v>
      </c>
      <c r="V630" s="1" t="s">
        <v>100</v>
      </c>
      <c r="W630" s="1" t="s">
        <v>51</v>
      </c>
      <c r="X630" s="1" t="s">
        <v>66</v>
      </c>
      <c r="Y630" s="1" t="s">
        <v>808</v>
      </c>
      <c r="Z630" s="1">
        <v>10</v>
      </c>
      <c r="AA630" s="1">
        <v>1</v>
      </c>
      <c r="AB630" s="1" t="s">
        <v>80</v>
      </c>
      <c r="AC630" s="1">
        <v>2</v>
      </c>
      <c r="AD630" s="1">
        <v>3</v>
      </c>
      <c r="AE630" s="1" t="s">
        <v>54</v>
      </c>
      <c r="AF630" s="1">
        <v>87890</v>
      </c>
      <c r="AG630" s="1">
        <v>15980</v>
      </c>
      <c r="AH630" s="1">
        <v>7990</v>
      </c>
      <c r="AI630" s="1">
        <v>63920</v>
      </c>
      <c r="AJ630" s="1" t="s">
        <v>188</v>
      </c>
      <c r="AK630" s="1" t="s">
        <v>239</v>
      </c>
      <c r="AL630" s="1">
        <v>2014</v>
      </c>
      <c r="AM630" s="1" t="s">
        <v>57</v>
      </c>
    </row>
    <row r="631" spans="1:39" x14ac:dyDescent="0.25">
      <c r="A631" s="1">
        <v>330</v>
      </c>
      <c r="B631" s="1">
        <v>47</v>
      </c>
      <c r="C631" s="1">
        <v>912665</v>
      </c>
      <c r="D631" s="2">
        <v>41787</v>
      </c>
      <c r="E631" s="1" t="s">
        <v>84</v>
      </c>
      <c r="F631" s="1" t="s">
        <v>70</v>
      </c>
      <c r="G631" s="1">
        <v>2000</v>
      </c>
      <c r="H631" s="1">
        <v>1133.27</v>
      </c>
      <c r="I631" s="1">
        <v>0</v>
      </c>
      <c r="J631" s="1">
        <v>432218</v>
      </c>
      <c r="K631" s="1" t="s">
        <v>71</v>
      </c>
      <c r="L631" s="1" t="s">
        <v>132</v>
      </c>
      <c r="M631" s="1" t="s">
        <v>44</v>
      </c>
      <c r="N631" s="1" t="s">
        <v>169</v>
      </c>
      <c r="O631" s="1" t="s">
        <v>120</v>
      </c>
      <c r="P631" s="1">
        <v>0</v>
      </c>
      <c r="Q631" s="1">
        <v>-56400</v>
      </c>
      <c r="R631" s="2">
        <v>42064</v>
      </c>
      <c r="S631" s="1" t="s">
        <v>76</v>
      </c>
      <c r="T631" s="1" t="s">
        <v>48</v>
      </c>
      <c r="U631" s="1" t="s">
        <v>108</v>
      </c>
      <c r="V631" s="1" t="s">
        <v>121</v>
      </c>
      <c r="W631" s="1" t="s">
        <v>78</v>
      </c>
      <c r="X631" s="1" t="s">
        <v>157</v>
      </c>
      <c r="Y631" s="1" t="s">
        <v>809</v>
      </c>
      <c r="Z631" s="1">
        <v>20</v>
      </c>
      <c r="AA631" s="1">
        <v>2</v>
      </c>
      <c r="AB631" s="1" t="s">
        <v>63</v>
      </c>
      <c r="AC631" s="1">
        <v>0</v>
      </c>
      <c r="AD631" s="1">
        <v>2</v>
      </c>
      <c r="AE631" s="1" t="s">
        <v>54</v>
      </c>
      <c r="AF631" s="1">
        <v>60500</v>
      </c>
      <c r="AG631" s="1">
        <v>11000</v>
      </c>
      <c r="AH631" s="1">
        <v>5500</v>
      </c>
      <c r="AI631" s="1">
        <v>44000</v>
      </c>
      <c r="AJ631" s="1" t="s">
        <v>130</v>
      </c>
      <c r="AK631" s="1" t="s">
        <v>131</v>
      </c>
      <c r="AL631" s="1">
        <v>1999</v>
      </c>
      <c r="AM631" s="1" t="s">
        <v>57</v>
      </c>
    </row>
    <row r="632" spans="1:39" x14ac:dyDescent="0.25">
      <c r="A632" s="1">
        <v>128</v>
      </c>
      <c r="B632" s="1">
        <v>35</v>
      </c>
      <c r="C632" s="1">
        <v>469966</v>
      </c>
      <c r="D632" s="2">
        <v>38190</v>
      </c>
      <c r="E632" s="1" t="s">
        <v>58</v>
      </c>
      <c r="F632" s="1" t="s">
        <v>92</v>
      </c>
      <c r="G632" s="1">
        <v>500</v>
      </c>
      <c r="H632" s="1">
        <v>1366.6</v>
      </c>
      <c r="I632" s="1">
        <v>0</v>
      </c>
      <c r="J632" s="1">
        <v>620493</v>
      </c>
      <c r="K632" s="1" t="s">
        <v>71</v>
      </c>
      <c r="L632" s="1" t="s">
        <v>43</v>
      </c>
      <c r="M632" s="1" t="s">
        <v>59</v>
      </c>
      <c r="N632" s="1" t="s">
        <v>171</v>
      </c>
      <c r="O632" s="1" t="s">
        <v>61</v>
      </c>
      <c r="P632" s="1">
        <v>0</v>
      </c>
      <c r="Q632" s="1">
        <v>0</v>
      </c>
      <c r="R632" s="2">
        <v>42005</v>
      </c>
      <c r="S632" s="1" t="s">
        <v>76</v>
      </c>
      <c r="T632" s="1" t="s">
        <v>87</v>
      </c>
      <c r="U632" s="1" t="s">
        <v>64</v>
      </c>
      <c r="V632" s="1" t="s">
        <v>100</v>
      </c>
      <c r="W632" s="1" t="s">
        <v>78</v>
      </c>
      <c r="X632" s="1" t="s">
        <v>52</v>
      </c>
      <c r="Y632" s="1" t="s">
        <v>810</v>
      </c>
      <c r="Z632" s="1">
        <v>10</v>
      </c>
      <c r="AA632" s="1">
        <v>3</v>
      </c>
      <c r="AB632" s="1" t="s">
        <v>63</v>
      </c>
      <c r="AC632" s="1">
        <v>2</v>
      </c>
      <c r="AD632" s="1">
        <v>1</v>
      </c>
      <c r="AE632" s="1" t="s">
        <v>80</v>
      </c>
      <c r="AF632" s="1">
        <v>88220</v>
      </c>
      <c r="AG632" s="1">
        <v>16040</v>
      </c>
      <c r="AH632" s="1">
        <v>16040</v>
      </c>
      <c r="AI632" s="1">
        <v>56140</v>
      </c>
      <c r="AJ632" s="1" t="s">
        <v>90</v>
      </c>
      <c r="AK632" s="1" t="s">
        <v>246</v>
      </c>
      <c r="AL632" s="1">
        <v>2008</v>
      </c>
      <c r="AM632" s="1" t="s">
        <v>83</v>
      </c>
    </row>
    <row r="633" spans="1:39" x14ac:dyDescent="0.25">
      <c r="A633" s="1">
        <v>147</v>
      </c>
      <c r="B633" s="1">
        <v>37</v>
      </c>
      <c r="C633" s="1">
        <v>952300</v>
      </c>
      <c r="D633" s="2">
        <v>40027</v>
      </c>
      <c r="E633" s="1" t="s">
        <v>40</v>
      </c>
      <c r="F633" s="1" t="s">
        <v>92</v>
      </c>
      <c r="G633" s="1">
        <v>1000</v>
      </c>
      <c r="H633" s="1">
        <v>1439.9</v>
      </c>
      <c r="I633" s="1">
        <v>6000000</v>
      </c>
      <c r="J633" s="1">
        <v>475391</v>
      </c>
      <c r="K633" s="1" t="s">
        <v>71</v>
      </c>
      <c r="L633" s="1" t="s">
        <v>93</v>
      </c>
      <c r="M633" s="1" t="s">
        <v>102</v>
      </c>
      <c r="N633" s="1" t="s">
        <v>182</v>
      </c>
      <c r="O633" s="1" t="s">
        <v>46</v>
      </c>
      <c r="P633" s="1">
        <v>0</v>
      </c>
      <c r="Q633" s="1">
        <v>-48400</v>
      </c>
      <c r="R633" s="2">
        <v>42033</v>
      </c>
      <c r="S633" s="1" t="s">
        <v>76</v>
      </c>
      <c r="T633" s="1" t="s">
        <v>77</v>
      </c>
      <c r="U633" s="1" t="s">
        <v>108</v>
      </c>
      <c r="V633" s="1" t="s">
        <v>121</v>
      </c>
      <c r="W633" s="1" t="s">
        <v>51</v>
      </c>
      <c r="X633" s="1" t="s">
        <v>103</v>
      </c>
      <c r="Y633" s="1" t="s">
        <v>811</v>
      </c>
      <c r="Z633" s="1">
        <v>2</v>
      </c>
      <c r="AA633" s="1">
        <v>2</v>
      </c>
      <c r="AB633" s="1" t="s">
        <v>80</v>
      </c>
      <c r="AC633" s="1">
        <v>1</v>
      </c>
      <c r="AD633" s="1">
        <v>2</v>
      </c>
      <c r="AE633" s="1" t="s">
        <v>80</v>
      </c>
      <c r="AF633" s="1">
        <v>53680</v>
      </c>
      <c r="AG633" s="1">
        <v>9760</v>
      </c>
      <c r="AH633" s="1">
        <v>4880</v>
      </c>
      <c r="AI633" s="1">
        <v>39040</v>
      </c>
      <c r="AJ633" s="1" t="s">
        <v>96</v>
      </c>
      <c r="AK633" s="1" t="s">
        <v>149</v>
      </c>
      <c r="AL633" s="1">
        <v>2004</v>
      </c>
      <c r="AM633" s="1" t="s">
        <v>83</v>
      </c>
    </row>
    <row r="634" spans="1:39" x14ac:dyDescent="0.25">
      <c r="A634" s="1">
        <v>287</v>
      </c>
      <c r="B634" s="1">
        <v>45</v>
      </c>
      <c r="C634" s="1">
        <v>322609</v>
      </c>
      <c r="D634" s="2">
        <v>39268</v>
      </c>
      <c r="E634" s="1" t="s">
        <v>40</v>
      </c>
      <c r="F634" s="1" t="s">
        <v>92</v>
      </c>
      <c r="G634" s="1">
        <v>1000</v>
      </c>
      <c r="H634" s="1">
        <v>1230.69</v>
      </c>
      <c r="I634" s="1">
        <v>0</v>
      </c>
      <c r="J634" s="1">
        <v>440720</v>
      </c>
      <c r="K634" s="1" t="s">
        <v>42</v>
      </c>
      <c r="L634" s="1" t="s">
        <v>125</v>
      </c>
      <c r="M634" s="1" t="s">
        <v>146</v>
      </c>
      <c r="N634" s="1" t="s">
        <v>113</v>
      </c>
      <c r="O634" s="1" t="s">
        <v>143</v>
      </c>
      <c r="P634" s="1">
        <v>0</v>
      </c>
      <c r="Q634" s="1">
        <v>-54600</v>
      </c>
      <c r="R634" s="2">
        <v>42014</v>
      </c>
      <c r="S634" s="1" t="s">
        <v>47</v>
      </c>
      <c r="T634" s="1" t="s">
        <v>87</v>
      </c>
      <c r="U634" s="1" t="s">
        <v>64</v>
      </c>
      <c r="V634" s="1" t="s">
        <v>100</v>
      </c>
      <c r="W634" s="1" t="s">
        <v>65</v>
      </c>
      <c r="X634" s="1" t="s">
        <v>103</v>
      </c>
      <c r="Y634" s="1" t="s">
        <v>812</v>
      </c>
      <c r="Z634" s="1">
        <v>19</v>
      </c>
      <c r="AA634" s="1">
        <v>1</v>
      </c>
      <c r="AB634" s="1" t="s">
        <v>80</v>
      </c>
      <c r="AC634" s="1">
        <v>0</v>
      </c>
      <c r="AD634" s="1">
        <v>2</v>
      </c>
      <c r="AE634" s="1" t="s">
        <v>80</v>
      </c>
      <c r="AF634" s="1">
        <v>53800</v>
      </c>
      <c r="AG634" s="1">
        <v>5380</v>
      </c>
      <c r="AH634" s="1">
        <v>5380</v>
      </c>
      <c r="AI634" s="1">
        <v>43040</v>
      </c>
      <c r="AJ634" s="1" t="s">
        <v>96</v>
      </c>
      <c r="AK634" s="1" t="s">
        <v>149</v>
      </c>
      <c r="AL634" s="1">
        <v>2006</v>
      </c>
      <c r="AM634" s="1" t="s">
        <v>83</v>
      </c>
    </row>
    <row r="635" spans="1:39" x14ac:dyDescent="0.25">
      <c r="A635" s="1">
        <v>142</v>
      </c>
      <c r="B635" s="1">
        <v>29</v>
      </c>
      <c r="C635" s="1">
        <v>890280</v>
      </c>
      <c r="D635" s="2">
        <v>40202</v>
      </c>
      <c r="E635" s="1" t="s">
        <v>40</v>
      </c>
      <c r="F635" s="1" t="s">
        <v>70</v>
      </c>
      <c r="G635" s="1">
        <v>2000</v>
      </c>
      <c r="H635" s="1">
        <v>1307.68</v>
      </c>
      <c r="I635" s="1">
        <v>0</v>
      </c>
      <c r="J635" s="1">
        <v>606942</v>
      </c>
      <c r="K635" s="1" t="s">
        <v>71</v>
      </c>
      <c r="L635" s="1" t="s">
        <v>43</v>
      </c>
      <c r="M635" s="1" t="s">
        <v>44</v>
      </c>
      <c r="N635" s="1" t="s">
        <v>127</v>
      </c>
      <c r="O635" s="1" t="s">
        <v>46</v>
      </c>
      <c r="P635" s="1">
        <v>0</v>
      </c>
      <c r="Q635" s="1">
        <v>-48500</v>
      </c>
      <c r="R635" s="2">
        <v>42033</v>
      </c>
      <c r="S635" s="1" t="s">
        <v>47</v>
      </c>
      <c r="T635" s="1" t="s">
        <v>77</v>
      </c>
      <c r="U635" s="1" t="s">
        <v>49</v>
      </c>
      <c r="V635" s="1" t="s">
        <v>50</v>
      </c>
      <c r="W635" s="1" t="s">
        <v>78</v>
      </c>
      <c r="X635" s="1" t="s">
        <v>52</v>
      </c>
      <c r="Y635" s="1" t="s">
        <v>813</v>
      </c>
      <c r="Z635" s="1">
        <v>10</v>
      </c>
      <c r="AA635" s="1">
        <v>1</v>
      </c>
      <c r="AB635" s="1" t="s">
        <v>54</v>
      </c>
      <c r="AC635" s="1">
        <v>1</v>
      </c>
      <c r="AD635" s="1">
        <v>2</v>
      </c>
      <c r="AE635" s="1" t="s">
        <v>80</v>
      </c>
      <c r="AF635" s="1">
        <v>54360</v>
      </c>
      <c r="AG635" s="1">
        <v>4530</v>
      </c>
      <c r="AH635" s="1">
        <v>9060</v>
      </c>
      <c r="AI635" s="1">
        <v>40770</v>
      </c>
      <c r="AJ635" s="1" t="s">
        <v>68</v>
      </c>
      <c r="AK635" s="1" t="s">
        <v>69</v>
      </c>
      <c r="AL635" s="1">
        <v>1995</v>
      </c>
      <c r="AM635" s="1" t="s">
        <v>57</v>
      </c>
    </row>
    <row r="636" spans="1:39" x14ac:dyDescent="0.25">
      <c r="A636" s="1">
        <v>162</v>
      </c>
      <c r="B636" s="1">
        <v>35</v>
      </c>
      <c r="C636" s="1">
        <v>431583</v>
      </c>
      <c r="D636" s="2">
        <v>36661</v>
      </c>
      <c r="E636" s="1" t="s">
        <v>84</v>
      </c>
      <c r="F636" s="1" t="s">
        <v>92</v>
      </c>
      <c r="G636" s="1">
        <v>2000</v>
      </c>
      <c r="H636" s="1">
        <v>1124.69</v>
      </c>
      <c r="I636" s="1">
        <v>0</v>
      </c>
      <c r="J636" s="1">
        <v>446971</v>
      </c>
      <c r="K636" s="1" t="s">
        <v>71</v>
      </c>
      <c r="L636" s="1" t="s">
        <v>125</v>
      </c>
      <c r="M636" s="1" t="s">
        <v>160</v>
      </c>
      <c r="N636" s="1" t="s">
        <v>99</v>
      </c>
      <c r="O636" s="1" t="s">
        <v>46</v>
      </c>
      <c r="P636" s="1">
        <v>0</v>
      </c>
      <c r="Q636" s="1">
        <v>0</v>
      </c>
      <c r="R636" s="2">
        <v>42055</v>
      </c>
      <c r="S636" s="1" t="s">
        <v>47</v>
      </c>
      <c r="T636" s="1" t="s">
        <v>48</v>
      </c>
      <c r="U636" s="1" t="s">
        <v>49</v>
      </c>
      <c r="V636" s="1" t="s">
        <v>50</v>
      </c>
      <c r="W636" s="1" t="s">
        <v>114</v>
      </c>
      <c r="X636" s="1" t="s">
        <v>88</v>
      </c>
      <c r="Y636" s="1" t="s">
        <v>814</v>
      </c>
      <c r="Z636" s="1">
        <v>14</v>
      </c>
      <c r="AA636" s="1">
        <v>1</v>
      </c>
      <c r="AB636" s="1" t="s">
        <v>54</v>
      </c>
      <c r="AC636" s="1">
        <v>0</v>
      </c>
      <c r="AD636" s="1">
        <v>3</v>
      </c>
      <c r="AE636" s="1" t="s">
        <v>54</v>
      </c>
      <c r="AF636" s="1">
        <v>54340</v>
      </c>
      <c r="AG636" s="1">
        <v>9880</v>
      </c>
      <c r="AH636" s="1">
        <v>4940</v>
      </c>
      <c r="AI636" s="1">
        <v>39520</v>
      </c>
      <c r="AJ636" s="1" t="s">
        <v>116</v>
      </c>
      <c r="AK636" s="1" t="s">
        <v>117</v>
      </c>
      <c r="AL636" s="1">
        <v>2001</v>
      </c>
      <c r="AM636" s="1" t="s">
        <v>83</v>
      </c>
    </row>
    <row r="637" spans="1:39" x14ac:dyDescent="0.25">
      <c r="A637" s="1">
        <v>140</v>
      </c>
      <c r="B637" s="1">
        <v>35</v>
      </c>
      <c r="C637" s="1">
        <v>155912</v>
      </c>
      <c r="D637" s="2">
        <v>39528</v>
      </c>
      <c r="E637" s="1" t="s">
        <v>40</v>
      </c>
      <c r="F637" s="1" t="s">
        <v>70</v>
      </c>
      <c r="G637" s="1">
        <v>1000</v>
      </c>
      <c r="H637" s="1">
        <v>1520.78</v>
      </c>
      <c r="I637" s="1">
        <v>0</v>
      </c>
      <c r="J637" s="1">
        <v>470538</v>
      </c>
      <c r="K637" s="1" t="s">
        <v>71</v>
      </c>
      <c r="L637" s="1" t="s">
        <v>132</v>
      </c>
      <c r="M637" s="1" t="s">
        <v>44</v>
      </c>
      <c r="N637" s="1" t="s">
        <v>169</v>
      </c>
      <c r="O637" s="1" t="s">
        <v>120</v>
      </c>
      <c r="P637" s="1">
        <v>0</v>
      </c>
      <c r="Q637" s="1">
        <v>-42900</v>
      </c>
      <c r="R637" s="2">
        <v>42025</v>
      </c>
      <c r="S637" s="1" t="s">
        <v>139</v>
      </c>
      <c r="T637" s="1" t="s">
        <v>63</v>
      </c>
      <c r="U637" s="1" t="s">
        <v>213</v>
      </c>
      <c r="V637" s="1" t="s">
        <v>94</v>
      </c>
      <c r="W637" s="1" t="s">
        <v>51</v>
      </c>
      <c r="X637" s="1" t="s">
        <v>52</v>
      </c>
      <c r="Y637" s="1" t="s">
        <v>815</v>
      </c>
      <c r="Z637" s="1">
        <v>5</v>
      </c>
      <c r="AA637" s="1">
        <v>1</v>
      </c>
      <c r="AB637" s="1" t="s">
        <v>63</v>
      </c>
      <c r="AC637" s="1">
        <v>0</v>
      </c>
      <c r="AD637" s="1">
        <v>2</v>
      </c>
      <c r="AE637" s="1" t="s">
        <v>54</v>
      </c>
      <c r="AF637" s="1">
        <v>2860</v>
      </c>
      <c r="AG637" s="1">
        <v>520</v>
      </c>
      <c r="AH637" s="1">
        <v>260</v>
      </c>
      <c r="AI637" s="1">
        <v>2080</v>
      </c>
      <c r="AJ637" s="1" t="s">
        <v>90</v>
      </c>
      <c r="AK637" s="1" t="s">
        <v>91</v>
      </c>
      <c r="AL637" s="1">
        <v>1997</v>
      </c>
      <c r="AM637" s="1" t="s">
        <v>57</v>
      </c>
    </row>
    <row r="638" spans="1:39" x14ac:dyDescent="0.25">
      <c r="A638" s="1">
        <v>106</v>
      </c>
      <c r="B638" s="1">
        <v>28</v>
      </c>
      <c r="C638" s="1">
        <v>110143</v>
      </c>
      <c r="D638" s="2">
        <v>33000</v>
      </c>
      <c r="E638" s="1" t="s">
        <v>40</v>
      </c>
      <c r="F638" s="1" t="s">
        <v>70</v>
      </c>
      <c r="G638" s="1">
        <v>2000</v>
      </c>
      <c r="H638" s="1">
        <v>1609.11</v>
      </c>
      <c r="I638" s="1">
        <v>0</v>
      </c>
      <c r="J638" s="1">
        <v>601177</v>
      </c>
      <c r="K638" s="1" t="s">
        <v>42</v>
      </c>
      <c r="L638" s="1" t="s">
        <v>132</v>
      </c>
      <c r="M638" s="1" t="s">
        <v>44</v>
      </c>
      <c r="N638" s="1" t="s">
        <v>174</v>
      </c>
      <c r="O638" s="1" t="s">
        <v>75</v>
      </c>
      <c r="P638" s="1">
        <v>0</v>
      </c>
      <c r="Q638" s="1">
        <v>0</v>
      </c>
      <c r="R638" s="2">
        <v>42022</v>
      </c>
      <c r="S638" s="1" t="s">
        <v>62</v>
      </c>
      <c r="T638" s="1" t="s">
        <v>63</v>
      </c>
      <c r="U638" s="1" t="s">
        <v>64</v>
      </c>
      <c r="V638" s="1" t="s">
        <v>50</v>
      </c>
      <c r="W638" s="1" t="s">
        <v>114</v>
      </c>
      <c r="X638" s="1" t="s">
        <v>123</v>
      </c>
      <c r="Y638" s="1" t="s">
        <v>816</v>
      </c>
      <c r="Z638" s="1">
        <v>8</v>
      </c>
      <c r="AA638" s="1">
        <v>1</v>
      </c>
      <c r="AB638" s="1" t="s">
        <v>54</v>
      </c>
      <c r="AC638" s="1">
        <v>2</v>
      </c>
      <c r="AD638" s="1">
        <v>1</v>
      </c>
      <c r="AE638" s="1" t="s">
        <v>54</v>
      </c>
      <c r="AF638" s="1">
        <v>5490</v>
      </c>
      <c r="AG638" s="1">
        <v>0</v>
      </c>
      <c r="AH638" s="1">
        <v>1220</v>
      </c>
      <c r="AI638" s="1">
        <v>4270</v>
      </c>
      <c r="AJ638" s="1" t="s">
        <v>55</v>
      </c>
      <c r="AK638" s="1">
        <v>95</v>
      </c>
      <c r="AL638" s="1">
        <v>1999</v>
      </c>
      <c r="AM638" s="1" t="s">
        <v>83</v>
      </c>
    </row>
    <row r="639" spans="1:39" x14ac:dyDescent="0.25">
      <c r="A639" s="1">
        <v>292</v>
      </c>
      <c r="B639" s="1">
        <v>45</v>
      </c>
      <c r="C639" s="1">
        <v>808544</v>
      </c>
      <c r="D639" s="2">
        <v>33274</v>
      </c>
      <c r="E639" s="1" t="s">
        <v>84</v>
      </c>
      <c r="F639" s="1" t="s">
        <v>92</v>
      </c>
      <c r="G639" s="1">
        <v>1000</v>
      </c>
      <c r="H639" s="1">
        <v>1358.91</v>
      </c>
      <c r="I639" s="1">
        <v>0</v>
      </c>
      <c r="J639" s="1">
        <v>451470</v>
      </c>
      <c r="K639" s="1" t="s">
        <v>42</v>
      </c>
      <c r="L639" s="1" t="s">
        <v>125</v>
      </c>
      <c r="M639" s="1" t="s">
        <v>44</v>
      </c>
      <c r="N639" s="1" t="s">
        <v>127</v>
      </c>
      <c r="O639" s="1" t="s">
        <v>86</v>
      </c>
      <c r="P639" s="1">
        <v>0</v>
      </c>
      <c r="Q639" s="1">
        <v>0</v>
      </c>
      <c r="R639" s="2">
        <v>42013</v>
      </c>
      <c r="S639" s="1" t="s">
        <v>62</v>
      </c>
      <c r="T639" s="1" t="s">
        <v>63</v>
      </c>
      <c r="U639" s="1" t="s">
        <v>213</v>
      </c>
      <c r="V639" s="1" t="s">
        <v>50</v>
      </c>
      <c r="W639" s="1" t="s">
        <v>114</v>
      </c>
      <c r="X639" s="1" t="s">
        <v>128</v>
      </c>
      <c r="Y639" s="1" t="s">
        <v>817</v>
      </c>
      <c r="Z639" s="1">
        <v>4</v>
      </c>
      <c r="AA639" s="1">
        <v>1</v>
      </c>
      <c r="AB639" s="1" t="s">
        <v>80</v>
      </c>
      <c r="AC639" s="1">
        <v>0</v>
      </c>
      <c r="AD639" s="1">
        <v>2</v>
      </c>
      <c r="AE639" s="1" t="s">
        <v>63</v>
      </c>
      <c r="AF639" s="1">
        <v>7370</v>
      </c>
      <c r="AG639" s="1">
        <v>670</v>
      </c>
      <c r="AH639" s="1">
        <v>1340</v>
      </c>
      <c r="AI639" s="1">
        <v>5360</v>
      </c>
      <c r="AJ639" s="1" t="s">
        <v>154</v>
      </c>
      <c r="AK639" s="1" t="s">
        <v>164</v>
      </c>
      <c r="AL639" s="1">
        <v>1997</v>
      </c>
      <c r="AM639" s="1" t="s">
        <v>83</v>
      </c>
    </row>
    <row r="640" spans="1:39" x14ac:dyDescent="0.25">
      <c r="A640" s="1">
        <v>34</v>
      </c>
      <c r="B640" s="1">
        <v>34</v>
      </c>
      <c r="C640" s="1">
        <v>409074</v>
      </c>
      <c r="D640" s="2">
        <v>33682</v>
      </c>
      <c r="E640" s="1" t="s">
        <v>40</v>
      </c>
      <c r="F640" s="1" t="s">
        <v>92</v>
      </c>
      <c r="G640" s="1">
        <v>500</v>
      </c>
      <c r="H640" s="1">
        <v>1295.8699999999999</v>
      </c>
      <c r="I640" s="1">
        <v>0</v>
      </c>
      <c r="J640" s="1">
        <v>438529</v>
      </c>
      <c r="K640" s="1" t="s">
        <v>71</v>
      </c>
      <c r="L640" s="1" t="s">
        <v>72</v>
      </c>
      <c r="M640" s="1" t="s">
        <v>118</v>
      </c>
      <c r="N640" s="1" t="s">
        <v>169</v>
      </c>
      <c r="O640" s="1" t="s">
        <v>46</v>
      </c>
      <c r="P640" s="1">
        <v>0</v>
      </c>
      <c r="Q640" s="1">
        <v>0</v>
      </c>
      <c r="R640" s="2">
        <v>42017</v>
      </c>
      <c r="S640" s="1" t="s">
        <v>76</v>
      </c>
      <c r="T640" s="1" t="s">
        <v>48</v>
      </c>
      <c r="U640" s="1" t="s">
        <v>49</v>
      </c>
      <c r="V640" s="1" t="s">
        <v>137</v>
      </c>
      <c r="W640" s="1" t="s">
        <v>122</v>
      </c>
      <c r="X640" s="1" t="s">
        <v>52</v>
      </c>
      <c r="Y640" s="1" t="s">
        <v>818</v>
      </c>
      <c r="Z640" s="1">
        <v>4</v>
      </c>
      <c r="AA640" s="1">
        <v>3</v>
      </c>
      <c r="AB640" s="1" t="s">
        <v>63</v>
      </c>
      <c r="AC640" s="1">
        <v>1</v>
      </c>
      <c r="AD640" s="1">
        <v>0</v>
      </c>
      <c r="AE640" s="1" t="s">
        <v>80</v>
      </c>
      <c r="AF640" s="1">
        <v>50800</v>
      </c>
      <c r="AG640" s="1">
        <v>5080</v>
      </c>
      <c r="AH640" s="1">
        <v>5080</v>
      </c>
      <c r="AI640" s="1">
        <v>40640</v>
      </c>
      <c r="AJ640" s="1" t="s">
        <v>110</v>
      </c>
      <c r="AK640" s="1" t="s">
        <v>135</v>
      </c>
      <c r="AL640" s="1">
        <v>1997</v>
      </c>
      <c r="AM640" s="1" t="s">
        <v>57</v>
      </c>
    </row>
    <row r="641" spans="1:39" x14ac:dyDescent="0.25">
      <c r="A641" s="1">
        <v>290</v>
      </c>
      <c r="B641" s="1">
        <v>48</v>
      </c>
      <c r="C641" s="1">
        <v>824728</v>
      </c>
      <c r="D641" s="2">
        <v>41388</v>
      </c>
      <c r="E641" s="1" t="s">
        <v>84</v>
      </c>
      <c r="F641" s="1" t="s">
        <v>41</v>
      </c>
      <c r="G641" s="1">
        <v>500</v>
      </c>
      <c r="H641" s="1">
        <v>1161.03</v>
      </c>
      <c r="I641" s="1">
        <v>5000000</v>
      </c>
      <c r="J641" s="1">
        <v>469742</v>
      </c>
      <c r="K641" s="1" t="s">
        <v>42</v>
      </c>
      <c r="L641" s="1" t="s">
        <v>93</v>
      </c>
      <c r="M641" s="1" t="s">
        <v>186</v>
      </c>
      <c r="N641" s="1" t="s">
        <v>182</v>
      </c>
      <c r="O641" s="1" t="s">
        <v>143</v>
      </c>
      <c r="P641" s="1">
        <v>45300</v>
      </c>
      <c r="Q641" s="1">
        <v>0</v>
      </c>
      <c r="R641" s="2">
        <v>42048</v>
      </c>
      <c r="S641" s="1" t="s">
        <v>76</v>
      </c>
      <c r="T641" s="1" t="s">
        <v>48</v>
      </c>
      <c r="U641" s="1" t="s">
        <v>64</v>
      </c>
      <c r="V641" s="1" t="s">
        <v>100</v>
      </c>
      <c r="W641" s="1" t="s">
        <v>65</v>
      </c>
      <c r="X641" s="1" t="s">
        <v>157</v>
      </c>
      <c r="Y641" s="1" t="s">
        <v>819</v>
      </c>
      <c r="Z641" s="1">
        <v>20</v>
      </c>
      <c r="AA641" s="1">
        <v>2</v>
      </c>
      <c r="AB641" s="1" t="s">
        <v>63</v>
      </c>
      <c r="AC641" s="1">
        <v>1</v>
      </c>
      <c r="AD641" s="1">
        <v>1</v>
      </c>
      <c r="AE641" s="1" t="s">
        <v>63</v>
      </c>
      <c r="AF641" s="1">
        <v>41520</v>
      </c>
      <c r="AG641" s="1">
        <v>5190</v>
      </c>
      <c r="AH641" s="1">
        <v>5190</v>
      </c>
      <c r="AI641" s="1">
        <v>31140</v>
      </c>
      <c r="AJ641" s="1" t="s">
        <v>105</v>
      </c>
      <c r="AK641" s="1" t="s">
        <v>288</v>
      </c>
      <c r="AL641" s="1">
        <v>2014</v>
      </c>
      <c r="AM641" s="1" t="s">
        <v>83</v>
      </c>
    </row>
    <row r="642" spans="1:39" x14ac:dyDescent="0.25">
      <c r="A642" s="1">
        <v>182</v>
      </c>
      <c r="B642" s="1">
        <v>38</v>
      </c>
      <c r="C642" s="1">
        <v>606037</v>
      </c>
      <c r="D642" s="2">
        <v>39913</v>
      </c>
      <c r="E642" s="1" t="s">
        <v>40</v>
      </c>
      <c r="F642" s="1" t="s">
        <v>92</v>
      </c>
      <c r="G642" s="1">
        <v>2000</v>
      </c>
      <c r="H642" s="1">
        <v>1441.06</v>
      </c>
      <c r="I642" s="1">
        <v>0</v>
      </c>
      <c r="J642" s="1">
        <v>435534</v>
      </c>
      <c r="K642" s="1" t="s">
        <v>71</v>
      </c>
      <c r="L642" s="1" t="s">
        <v>125</v>
      </c>
      <c r="M642" s="1" t="s">
        <v>85</v>
      </c>
      <c r="N642" s="1" t="s">
        <v>147</v>
      </c>
      <c r="O642" s="1" t="s">
        <v>46</v>
      </c>
      <c r="P642" s="1">
        <v>53800</v>
      </c>
      <c r="Q642" s="1">
        <v>-78300</v>
      </c>
      <c r="R642" s="2">
        <v>42012</v>
      </c>
      <c r="S642" s="1" t="s">
        <v>47</v>
      </c>
      <c r="T642" s="1" t="s">
        <v>48</v>
      </c>
      <c r="U642" s="1" t="s">
        <v>108</v>
      </c>
      <c r="V642" s="1" t="s">
        <v>50</v>
      </c>
      <c r="W642" s="1" t="s">
        <v>78</v>
      </c>
      <c r="X642" s="1" t="s">
        <v>66</v>
      </c>
      <c r="Y642" s="1" t="s">
        <v>820</v>
      </c>
      <c r="Z642" s="1">
        <v>18</v>
      </c>
      <c r="AA642" s="1">
        <v>1</v>
      </c>
      <c r="AB642" s="1" t="s">
        <v>63</v>
      </c>
      <c r="AC642" s="1">
        <v>2</v>
      </c>
      <c r="AD642" s="1">
        <v>3</v>
      </c>
      <c r="AE642" s="1" t="s">
        <v>54</v>
      </c>
      <c r="AF642" s="1">
        <v>89650</v>
      </c>
      <c r="AG642" s="1">
        <v>8150</v>
      </c>
      <c r="AH642" s="1">
        <v>16300</v>
      </c>
      <c r="AI642" s="1">
        <v>65200</v>
      </c>
      <c r="AJ642" s="1" t="s">
        <v>81</v>
      </c>
      <c r="AK642" s="1" t="s">
        <v>82</v>
      </c>
      <c r="AL642" s="1">
        <v>2005</v>
      </c>
      <c r="AM642" s="1" t="s">
        <v>83</v>
      </c>
    </row>
    <row r="643" spans="1:39" x14ac:dyDescent="0.25">
      <c r="A643" s="1">
        <v>362</v>
      </c>
      <c r="B643" s="1">
        <v>55</v>
      </c>
      <c r="C643" s="1">
        <v>636843</v>
      </c>
      <c r="D643" s="2">
        <v>39783</v>
      </c>
      <c r="E643" s="1" t="s">
        <v>40</v>
      </c>
      <c r="F643" s="1" t="s">
        <v>70</v>
      </c>
      <c r="G643" s="1">
        <v>1000</v>
      </c>
      <c r="H643" s="1">
        <v>1097.99</v>
      </c>
      <c r="I643" s="1">
        <v>0</v>
      </c>
      <c r="J643" s="1">
        <v>442239</v>
      </c>
      <c r="K643" s="1" t="s">
        <v>71</v>
      </c>
      <c r="L643" s="1" t="s">
        <v>162</v>
      </c>
      <c r="M643" s="1" t="s">
        <v>112</v>
      </c>
      <c r="N643" s="1" t="s">
        <v>107</v>
      </c>
      <c r="O643" s="1" t="s">
        <v>86</v>
      </c>
      <c r="P643" s="1">
        <v>44400</v>
      </c>
      <c r="Q643" s="1">
        <v>-71500</v>
      </c>
      <c r="R643" s="2">
        <v>42052</v>
      </c>
      <c r="S643" s="1" t="s">
        <v>76</v>
      </c>
      <c r="T643" s="1" t="s">
        <v>77</v>
      </c>
      <c r="U643" s="1" t="s">
        <v>108</v>
      </c>
      <c r="V643" s="1" t="s">
        <v>50</v>
      </c>
      <c r="W643" s="1" t="s">
        <v>78</v>
      </c>
      <c r="X643" s="1" t="s">
        <v>123</v>
      </c>
      <c r="Y643" s="1" t="s">
        <v>821</v>
      </c>
      <c r="Z643" s="1">
        <v>0</v>
      </c>
      <c r="AA643" s="1">
        <v>3</v>
      </c>
      <c r="AB643" s="1" t="s">
        <v>80</v>
      </c>
      <c r="AC643" s="1">
        <v>0</v>
      </c>
      <c r="AD643" s="1">
        <v>3</v>
      </c>
      <c r="AE643" s="1" t="s">
        <v>80</v>
      </c>
      <c r="AF643" s="1">
        <v>39690</v>
      </c>
      <c r="AG643" s="1">
        <v>0</v>
      </c>
      <c r="AH643" s="1">
        <v>0</v>
      </c>
      <c r="AI643" s="1">
        <v>39690</v>
      </c>
      <c r="AJ643" s="1" t="s">
        <v>154</v>
      </c>
      <c r="AK643" s="1" t="s">
        <v>155</v>
      </c>
      <c r="AL643" s="1">
        <v>1998</v>
      </c>
      <c r="AM643" s="1" t="s">
        <v>83</v>
      </c>
    </row>
    <row r="644" spans="1:39" x14ac:dyDescent="0.25">
      <c r="A644" s="1">
        <v>143</v>
      </c>
      <c r="B644" s="1">
        <v>32</v>
      </c>
      <c r="C644" s="1">
        <v>111874</v>
      </c>
      <c r="D644" s="2">
        <v>36712</v>
      </c>
      <c r="E644" s="1" t="s">
        <v>84</v>
      </c>
      <c r="F644" s="1" t="s">
        <v>92</v>
      </c>
      <c r="G644" s="1">
        <v>1000</v>
      </c>
      <c r="H644" s="1">
        <v>1464.42</v>
      </c>
      <c r="I644" s="1">
        <v>0</v>
      </c>
      <c r="J644" s="1">
        <v>468986</v>
      </c>
      <c r="K644" s="1" t="s">
        <v>71</v>
      </c>
      <c r="L644" s="1" t="s">
        <v>132</v>
      </c>
      <c r="M644" s="1" t="s">
        <v>126</v>
      </c>
      <c r="N644" s="1" t="s">
        <v>113</v>
      </c>
      <c r="O644" s="1" t="s">
        <v>46</v>
      </c>
      <c r="P644" s="1">
        <v>79900</v>
      </c>
      <c r="Q644" s="1">
        <v>0</v>
      </c>
      <c r="R644" s="2">
        <v>42019</v>
      </c>
      <c r="S644" s="1" t="s">
        <v>47</v>
      </c>
      <c r="T644" s="1" t="s">
        <v>77</v>
      </c>
      <c r="U644" s="1" t="s">
        <v>49</v>
      </c>
      <c r="V644" s="1" t="s">
        <v>137</v>
      </c>
      <c r="W644" s="1" t="s">
        <v>51</v>
      </c>
      <c r="X644" s="1" t="s">
        <v>103</v>
      </c>
      <c r="Y644" s="1" t="s">
        <v>822</v>
      </c>
      <c r="Z644" s="1">
        <v>1</v>
      </c>
      <c r="AA644" s="1">
        <v>1</v>
      </c>
      <c r="AB644" s="1" t="s">
        <v>63</v>
      </c>
      <c r="AC644" s="1">
        <v>2</v>
      </c>
      <c r="AD644" s="1">
        <v>0</v>
      </c>
      <c r="AE644" s="1" t="s">
        <v>80</v>
      </c>
      <c r="AF644" s="1">
        <v>62260</v>
      </c>
      <c r="AG644" s="1">
        <v>5660</v>
      </c>
      <c r="AH644" s="1">
        <v>5660</v>
      </c>
      <c r="AI644" s="1">
        <v>50940</v>
      </c>
      <c r="AJ644" s="1" t="s">
        <v>55</v>
      </c>
      <c r="AK644" s="1" t="s">
        <v>56</v>
      </c>
      <c r="AL644" s="1">
        <v>1995</v>
      </c>
      <c r="AM644" s="1" t="s">
        <v>83</v>
      </c>
    </row>
    <row r="645" spans="1:39" x14ac:dyDescent="0.25">
      <c r="A645" s="1">
        <v>183</v>
      </c>
      <c r="B645" s="1">
        <v>38</v>
      </c>
      <c r="C645" s="1">
        <v>439844</v>
      </c>
      <c r="D645" s="2">
        <v>41801</v>
      </c>
      <c r="E645" s="1" t="s">
        <v>84</v>
      </c>
      <c r="F645" s="1" t="s">
        <v>41</v>
      </c>
      <c r="G645" s="1">
        <v>500</v>
      </c>
      <c r="H645" s="1">
        <v>1543.68</v>
      </c>
      <c r="I645" s="1">
        <v>0</v>
      </c>
      <c r="J645" s="1">
        <v>606988</v>
      </c>
      <c r="K645" s="1" t="s">
        <v>71</v>
      </c>
      <c r="L645" s="1" t="s">
        <v>125</v>
      </c>
      <c r="M645" s="1" t="s">
        <v>102</v>
      </c>
      <c r="N645" s="1" t="s">
        <v>166</v>
      </c>
      <c r="O645" s="1" t="s">
        <v>143</v>
      </c>
      <c r="P645" s="1">
        <v>20200</v>
      </c>
      <c r="Q645" s="1">
        <v>0</v>
      </c>
      <c r="R645" s="2">
        <v>42028</v>
      </c>
      <c r="S645" s="1" t="s">
        <v>47</v>
      </c>
      <c r="T645" s="1" t="s">
        <v>48</v>
      </c>
      <c r="U645" s="1" t="s">
        <v>49</v>
      </c>
      <c r="V645" s="1" t="s">
        <v>50</v>
      </c>
      <c r="W645" s="1" t="s">
        <v>122</v>
      </c>
      <c r="X645" s="1" t="s">
        <v>123</v>
      </c>
      <c r="Y645" s="1" t="s">
        <v>823</v>
      </c>
      <c r="Z645" s="1">
        <v>17</v>
      </c>
      <c r="AA645" s="1">
        <v>1</v>
      </c>
      <c r="AB645" s="1" t="s">
        <v>80</v>
      </c>
      <c r="AC645" s="1">
        <v>0</v>
      </c>
      <c r="AD645" s="1">
        <v>1</v>
      </c>
      <c r="AE645" s="1" t="s">
        <v>54</v>
      </c>
      <c r="AF645" s="1">
        <v>51920</v>
      </c>
      <c r="AG645" s="1">
        <v>9440</v>
      </c>
      <c r="AH645" s="1">
        <v>4720</v>
      </c>
      <c r="AI645" s="1">
        <v>37760</v>
      </c>
      <c r="AJ645" s="1" t="s">
        <v>110</v>
      </c>
      <c r="AK645" s="1" t="s">
        <v>135</v>
      </c>
      <c r="AL645" s="1">
        <v>2001</v>
      </c>
      <c r="AM645" s="1" t="s">
        <v>57</v>
      </c>
    </row>
    <row r="646" spans="1:39" x14ac:dyDescent="0.25">
      <c r="A646" s="1">
        <v>254</v>
      </c>
      <c r="B646" s="1">
        <v>40</v>
      </c>
      <c r="C646" s="1">
        <v>463513</v>
      </c>
      <c r="D646" s="2">
        <v>34812</v>
      </c>
      <c r="E646" s="1" t="s">
        <v>84</v>
      </c>
      <c r="F646" s="1" t="s">
        <v>41</v>
      </c>
      <c r="G646" s="1">
        <v>500</v>
      </c>
      <c r="H646" s="1">
        <v>1390.89</v>
      </c>
      <c r="I646" s="1">
        <v>5000000</v>
      </c>
      <c r="J646" s="1">
        <v>453719</v>
      </c>
      <c r="K646" s="1" t="s">
        <v>42</v>
      </c>
      <c r="L646" s="1" t="s">
        <v>142</v>
      </c>
      <c r="M646" s="1" t="s">
        <v>85</v>
      </c>
      <c r="N646" s="1" t="s">
        <v>99</v>
      </c>
      <c r="O646" s="1" t="s">
        <v>120</v>
      </c>
      <c r="P646" s="1">
        <v>0</v>
      </c>
      <c r="Q646" s="1">
        <v>-74400</v>
      </c>
      <c r="R646" s="2">
        <v>42063</v>
      </c>
      <c r="S646" s="1" t="s">
        <v>47</v>
      </c>
      <c r="T646" s="1" t="s">
        <v>87</v>
      </c>
      <c r="U646" s="1" t="s">
        <v>64</v>
      </c>
      <c r="V646" s="1" t="s">
        <v>121</v>
      </c>
      <c r="W646" s="1" t="s">
        <v>78</v>
      </c>
      <c r="X646" s="1" t="s">
        <v>66</v>
      </c>
      <c r="Y646" s="1" t="s">
        <v>824</v>
      </c>
      <c r="Z646" s="1">
        <v>23</v>
      </c>
      <c r="AA646" s="1">
        <v>1</v>
      </c>
      <c r="AB646" s="1" t="s">
        <v>63</v>
      </c>
      <c r="AC646" s="1">
        <v>2</v>
      </c>
      <c r="AD646" s="1">
        <v>2</v>
      </c>
      <c r="AE646" s="1" t="s">
        <v>63</v>
      </c>
      <c r="AF646" s="1">
        <v>53460</v>
      </c>
      <c r="AG646" s="1">
        <v>9720</v>
      </c>
      <c r="AH646" s="1">
        <v>4860</v>
      </c>
      <c r="AI646" s="1">
        <v>38880</v>
      </c>
      <c r="AJ646" s="1" t="s">
        <v>215</v>
      </c>
      <c r="AK646" s="1" t="s">
        <v>259</v>
      </c>
      <c r="AL646" s="1">
        <v>2009</v>
      </c>
      <c r="AM646" s="1" t="s">
        <v>83</v>
      </c>
    </row>
    <row r="647" spans="1:39" x14ac:dyDescent="0.25">
      <c r="A647" s="1">
        <v>249</v>
      </c>
      <c r="B647" s="1">
        <v>43</v>
      </c>
      <c r="C647" s="1">
        <v>577858</v>
      </c>
      <c r="D647" s="2">
        <v>33132</v>
      </c>
      <c r="E647" s="1" t="s">
        <v>40</v>
      </c>
      <c r="F647" s="1" t="s">
        <v>70</v>
      </c>
      <c r="G647" s="1">
        <v>2000</v>
      </c>
      <c r="H647" s="1">
        <v>1148.58</v>
      </c>
      <c r="I647" s="1">
        <v>0</v>
      </c>
      <c r="J647" s="1">
        <v>475524</v>
      </c>
      <c r="K647" s="1" t="s">
        <v>71</v>
      </c>
      <c r="L647" s="1" t="s">
        <v>43</v>
      </c>
      <c r="M647" s="1" t="s">
        <v>186</v>
      </c>
      <c r="N647" s="1" t="s">
        <v>113</v>
      </c>
      <c r="O647" s="1" t="s">
        <v>143</v>
      </c>
      <c r="P647" s="1">
        <v>0</v>
      </c>
      <c r="Q647" s="1">
        <v>-71200</v>
      </c>
      <c r="R647" s="2">
        <v>42051</v>
      </c>
      <c r="S647" s="1" t="s">
        <v>76</v>
      </c>
      <c r="T647" s="1" t="s">
        <v>77</v>
      </c>
      <c r="U647" s="1" t="s">
        <v>108</v>
      </c>
      <c r="V647" s="1" t="s">
        <v>100</v>
      </c>
      <c r="W647" s="1" t="s">
        <v>51</v>
      </c>
      <c r="X647" s="1" t="s">
        <v>88</v>
      </c>
      <c r="Y647" s="1" t="s">
        <v>825</v>
      </c>
      <c r="Z647" s="1">
        <v>4</v>
      </c>
      <c r="AA647" s="1">
        <v>3</v>
      </c>
      <c r="AB647" s="1" t="s">
        <v>54</v>
      </c>
      <c r="AC647" s="1">
        <v>2</v>
      </c>
      <c r="AD647" s="1">
        <v>1</v>
      </c>
      <c r="AE647" s="1" t="s">
        <v>54</v>
      </c>
      <c r="AF647" s="1">
        <v>57100</v>
      </c>
      <c r="AG647" s="1">
        <v>5710</v>
      </c>
      <c r="AH647" s="1">
        <v>5710</v>
      </c>
      <c r="AI647" s="1">
        <v>45680</v>
      </c>
      <c r="AJ647" s="1" t="s">
        <v>210</v>
      </c>
      <c r="AK647" s="1" t="s">
        <v>226</v>
      </c>
      <c r="AL647" s="1">
        <v>2014</v>
      </c>
      <c r="AM647" s="1" t="s">
        <v>83</v>
      </c>
    </row>
    <row r="648" spans="1:39" x14ac:dyDescent="0.25">
      <c r="A648" s="1">
        <v>169</v>
      </c>
      <c r="B648" s="1">
        <v>36</v>
      </c>
      <c r="C648" s="1">
        <v>607351</v>
      </c>
      <c r="D648" s="2">
        <v>36140</v>
      </c>
      <c r="E648" s="1" t="s">
        <v>58</v>
      </c>
      <c r="F648" s="1" t="s">
        <v>41</v>
      </c>
      <c r="G648" s="1">
        <v>500</v>
      </c>
      <c r="H648" s="1">
        <v>1616.26</v>
      </c>
      <c r="I648" s="1">
        <v>0</v>
      </c>
      <c r="J648" s="1">
        <v>617804</v>
      </c>
      <c r="K648" s="1" t="s">
        <v>42</v>
      </c>
      <c r="L648" s="1" t="s">
        <v>132</v>
      </c>
      <c r="M648" s="1" t="s">
        <v>126</v>
      </c>
      <c r="N648" s="1" t="s">
        <v>156</v>
      </c>
      <c r="O648" s="1" t="s">
        <v>86</v>
      </c>
      <c r="P648" s="1">
        <v>50700</v>
      </c>
      <c r="Q648" s="1">
        <v>-57600</v>
      </c>
      <c r="R648" s="2">
        <v>42044</v>
      </c>
      <c r="S648" s="1" t="s">
        <v>76</v>
      </c>
      <c r="T648" s="1" t="s">
        <v>87</v>
      </c>
      <c r="U648" s="1" t="s">
        <v>108</v>
      </c>
      <c r="V648" s="1" t="s">
        <v>137</v>
      </c>
      <c r="W648" s="1" t="s">
        <v>78</v>
      </c>
      <c r="X648" s="1" t="s">
        <v>103</v>
      </c>
      <c r="Y648" s="1" t="s">
        <v>826</v>
      </c>
      <c r="Z648" s="1">
        <v>0</v>
      </c>
      <c r="AA648" s="1">
        <v>3</v>
      </c>
      <c r="AB648" s="1" t="s">
        <v>80</v>
      </c>
      <c r="AC648" s="1">
        <v>2</v>
      </c>
      <c r="AD648" s="1">
        <v>3</v>
      </c>
      <c r="AE648" s="1" t="s">
        <v>63</v>
      </c>
      <c r="AF648" s="1">
        <v>77440</v>
      </c>
      <c r="AG648" s="1">
        <v>14080</v>
      </c>
      <c r="AH648" s="1">
        <v>7040</v>
      </c>
      <c r="AI648" s="1">
        <v>56320</v>
      </c>
      <c r="AJ648" s="1" t="s">
        <v>81</v>
      </c>
      <c r="AK648" s="1" t="s">
        <v>145</v>
      </c>
      <c r="AL648" s="1">
        <v>2004</v>
      </c>
      <c r="AM648" s="1" t="s">
        <v>83</v>
      </c>
    </row>
    <row r="649" spans="1:39" x14ac:dyDescent="0.25">
      <c r="A649" s="1">
        <v>235</v>
      </c>
      <c r="B649" s="1">
        <v>40</v>
      </c>
      <c r="C649" s="1">
        <v>682754</v>
      </c>
      <c r="D649" s="2">
        <v>34981</v>
      </c>
      <c r="E649" s="1" t="s">
        <v>84</v>
      </c>
      <c r="F649" s="1" t="s">
        <v>92</v>
      </c>
      <c r="G649" s="1">
        <v>500</v>
      </c>
      <c r="H649" s="1">
        <v>1398.94</v>
      </c>
      <c r="I649" s="1">
        <v>0</v>
      </c>
      <c r="J649" s="1">
        <v>613399</v>
      </c>
      <c r="K649" s="1" t="s">
        <v>42</v>
      </c>
      <c r="L649" s="1" t="s">
        <v>142</v>
      </c>
      <c r="M649" s="1" t="s">
        <v>44</v>
      </c>
      <c r="N649" s="1" t="s">
        <v>99</v>
      </c>
      <c r="O649" s="1" t="s">
        <v>46</v>
      </c>
      <c r="P649" s="1">
        <v>0</v>
      </c>
      <c r="Q649" s="1">
        <v>0</v>
      </c>
      <c r="R649" s="2">
        <v>42028</v>
      </c>
      <c r="S649" s="1" t="s">
        <v>47</v>
      </c>
      <c r="T649" s="1" t="s">
        <v>48</v>
      </c>
      <c r="U649" s="1" t="s">
        <v>64</v>
      </c>
      <c r="V649" s="1" t="s">
        <v>137</v>
      </c>
      <c r="W649" s="1" t="s">
        <v>78</v>
      </c>
      <c r="X649" s="1" t="s">
        <v>66</v>
      </c>
      <c r="Y649" s="1" t="s">
        <v>827</v>
      </c>
      <c r="Z649" s="1">
        <v>11</v>
      </c>
      <c r="AA649" s="1">
        <v>1</v>
      </c>
      <c r="AB649" s="1" t="s">
        <v>80</v>
      </c>
      <c r="AC649" s="1">
        <v>1</v>
      </c>
      <c r="AD649" s="1">
        <v>2</v>
      </c>
      <c r="AE649" s="1" t="s">
        <v>80</v>
      </c>
      <c r="AF649" s="1">
        <v>68300</v>
      </c>
      <c r="AG649" s="1">
        <v>6830</v>
      </c>
      <c r="AH649" s="1">
        <v>13660</v>
      </c>
      <c r="AI649" s="1">
        <v>47810</v>
      </c>
      <c r="AJ649" s="1" t="s">
        <v>154</v>
      </c>
      <c r="AK649" s="1" t="s">
        <v>168</v>
      </c>
      <c r="AL649" s="1">
        <v>2003</v>
      </c>
      <c r="AM649" s="1" t="s">
        <v>83</v>
      </c>
    </row>
    <row r="650" spans="1:39" x14ac:dyDescent="0.25">
      <c r="A650" s="1">
        <v>112</v>
      </c>
      <c r="B650" s="1">
        <v>32</v>
      </c>
      <c r="C650" s="1">
        <v>757352</v>
      </c>
      <c r="D650" s="2">
        <v>36515</v>
      </c>
      <c r="E650" s="1" t="s">
        <v>40</v>
      </c>
      <c r="F650" s="1" t="s">
        <v>92</v>
      </c>
      <c r="G650" s="1">
        <v>1000</v>
      </c>
      <c r="H650" s="1">
        <v>1238.92</v>
      </c>
      <c r="I650" s="1">
        <v>0</v>
      </c>
      <c r="J650" s="1">
        <v>453400</v>
      </c>
      <c r="K650" s="1" t="s">
        <v>42</v>
      </c>
      <c r="L650" s="1" t="s">
        <v>93</v>
      </c>
      <c r="M650" s="1" t="s">
        <v>112</v>
      </c>
      <c r="N650" s="1" t="s">
        <v>107</v>
      </c>
      <c r="O650" s="1" t="s">
        <v>61</v>
      </c>
      <c r="P650" s="1">
        <v>57800</v>
      </c>
      <c r="Q650" s="1">
        <v>-53700</v>
      </c>
      <c r="R650" s="2">
        <v>42046</v>
      </c>
      <c r="S650" s="1" t="s">
        <v>139</v>
      </c>
      <c r="T650" s="1" t="s">
        <v>63</v>
      </c>
      <c r="U650" s="1" t="s">
        <v>213</v>
      </c>
      <c r="V650" s="1" t="s">
        <v>94</v>
      </c>
      <c r="W650" s="1" t="s">
        <v>78</v>
      </c>
      <c r="X650" s="1" t="s">
        <v>88</v>
      </c>
      <c r="Y650" s="1" t="s">
        <v>828</v>
      </c>
      <c r="Z650" s="1">
        <v>4</v>
      </c>
      <c r="AA650" s="1">
        <v>1</v>
      </c>
      <c r="AB650" s="1" t="s">
        <v>63</v>
      </c>
      <c r="AC650" s="1">
        <v>0</v>
      </c>
      <c r="AD650" s="1">
        <v>2</v>
      </c>
      <c r="AE650" s="1" t="s">
        <v>63</v>
      </c>
      <c r="AF650" s="1">
        <v>5060</v>
      </c>
      <c r="AG650" s="1">
        <v>460</v>
      </c>
      <c r="AH650" s="1">
        <v>920</v>
      </c>
      <c r="AI650" s="1">
        <v>3680</v>
      </c>
      <c r="AJ650" s="1" t="s">
        <v>210</v>
      </c>
      <c r="AK650" s="1" t="s">
        <v>226</v>
      </c>
      <c r="AL650" s="1">
        <v>2012</v>
      </c>
      <c r="AM650" s="1" t="s">
        <v>83</v>
      </c>
    </row>
    <row r="651" spans="1:39" x14ac:dyDescent="0.25">
      <c r="A651" s="1">
        <v>16</v>
      </c>
      <c r="B651" s="1">
        <v>32</v>
      </c>
      <c r="C651" s="1">
        <v>307469</v>
      </c>
      <c r="D651" s="2">
        <v>37465</v>
      </c>
      <c r="E651" s="1" t="s">
        <v>84</v>
      </c>
      <c r="F651" s="1" t="s">
        <v>70</v>
      </c>
      <c r="G651" s="1">
        <v>1000</v>
      </c>
      <c r="H651" s="1">
        <v>968.46</v>
      </c>
      <c r="I651" s="1">
        <v>0</v>
      </c>
      <c r="J651" s="1">
        <v>615767</v>
      </c>
      <c r="K651" s="1" t="s">
        <v>42</v>
      </c>
      <c r="L651" s="1" t="s">
        <v>43</v>
      </c>
      <c r="M651" s="1" t="s">
        <v>98</v>
      </c>
      <c r="N651" s="1" t="s">
        <v>169</v>
      </c>
      <c r="O651" s="1" t="s">
        <v>143</v>
      </c>
      <c r="P651" s="1">
        <v>50800</v>
      </c>
      <c r="Q651" s="1">
        <v>-66200</v>
      </c>
      <c r="R651" s="2">
        <v>42031</v>
      </c>
      <c r="S651" s="1" t="s">
        <v>76</v>
      </c>
      <c r="T651" s="1" t="s">
        <v>48</v>
      </c>
      <c r="U651" s="1" t="s">
        <v>108</v>
      </c>
      <c r="V651" s="1" t="s">
        <v>137</v>
      </c>
      <c r="W651" s="1" t="s">
        <v>114</v>
      </c>
      <c r="X651" s="1" t="s">
        <v>52</v>
      </c>
      <c r="Y651" s="1" t="s">
        <v>829</v>
      </c>
      <c r="Z651" s="1">
        <v>0</v>
      </c>
      <c r="AA651" s="1">
        <v>3</v>
      </c>
      <c r="AB651" s="1" t="s">
        <v>63</v>
      </c>
      <c r="AC651" s="1">
        <v>0</v>
      </c>
      <c r="AD651" s="1">
        <v>2</v>
      </c>
      <c r="AE651" s="1" t="s">
        <v>63</v>
      </c>
      <c r="AF651" s="1">
        <v>59400</v>
      </c>
      <c r="AG651" s="1">
        <v>6600</v>
      </c>
      <c r="AH651" s="1">
        <v>13200</v>
      </c>
      <c r="AI651" s="1">
        <v>39600</v>
      </c>
      <c r="AJ651" s="1" t="s">
        <v>81</v>
      </c>
      <c r="AK651" s="1" t="s">
        <v>82</v>
      </c>
      <c r="AL651" s="1">
        <v>1995</v>
      </c>
      <c r="AM651" s="1" t="s">
        <v>57</v>
      </c>
    </row>
    <row r="652" spans="1:39" x14ac:dyDescent="0.25">
      <c r="A652" s="1">
        <v>128</v>
      </c>
      <c r="B652" s="1">
        <v>31</v>
      </c>
      <c r="C652" s="1">
        <v>526296</v>
      </c>
      <c r="D652" s="2">
        <v>34184</v>
      </c>
      <c r="E652" s="1" t="s">
        <v>84</v>
      </c>
      <c r="F652" s="1" t="s">
        <v>70</v>
      </c>
      <c r="G652" s="1">
        <v>500</v>
      </c>
      <c r="H652" s="1">
        <v>1045.1199999999999</v>
      </c>
      <c r="I652" s="1">
        <v>0</v>
      </c>
      <c r="J652" s="1">
        <v>615311</v>
      </c>
      <c r="K652" s="1" t="s">
        <v>71</v>
      </c>
      <c r="L652" s="1" t="s">
        <v>132</v>
      </c>
      <c r="M652" s="1" t="s">
        <v>146</v>
      </c>
      <c r="N652" s="1" t="s">
        <v>243</v>
      </c>
      <c r="O652" s="1" t="s">
        <v>61</v>
      </c>
      <c r="P652" s="1">
        <v>0</v>
      </c>
      <c r="Q652" s="1">
        <v>-28300</v>
      </c>
      <c r="R652" s="2">
        <v>42023</v>
      </c>
      <c r="S652" s="1" t="s">
        <v>76</v>
      </c>
      <c r="T652" s="1" t="s">
        <v>48</v>
      </c>
      <c r="U652" s="1" t="s">
        <v>49</v>
      </c>
      <c r="V652" s="1" t="s">
        <v>137</v>
      </c>
      <c r="W652" s="1" t="s">
        <v>78</v>
      </c>
      <c r="X652" s="1" t="s">
        <v>103</v>
      </c>
      <c r="Y652" s="1" t="s">
        <v>830</v>
      </c>
      <c r="Z652" s="1">
        <v>2</v>
      </c>
      <c r="AA652" s="1">
        <v>3</v>
      </c>
      <c r="AB652" s="1" t="s">
        <v>80</v>
      </c>
      <c r="AC652" s="1">
        <v>0</v>
      </c>
      <c r="AD652" s="1">
        <v>2</v>
      </c>
      <c r="AE652" s="1" t="s">
        <v>63</v>
      </c>
      <c r="AF652" s="1">
        <v>69930</v>
      </c>
      <c r="AG652" s="1">
        <v>0</v>
      </c>
      <c r="AH652" s="1">
        <v>15540</v>
      </c>
      <c r="AI652" s="1">
        <v>54390</v>
      </c>
      <c r="AJ652" s="1" t="s">
        <v>130</v>
      </c>
      <c r="AK652" s="1" t="s">
        <v>173</v>
      </c>
      <c r="AL652" s="1">
        <v>2013</v>
      </c>
      <c r="AM652" s="1" t="s">
        <v>57</v>
      </c>
    </row>
    <row r="653" spans="1:39" x14ac:dyDescent="0.25">
      <c r="A653" s="1">
        <v>103</v>
      </c>
      <c r="B653" s="1">
        <v>27</v>
      </c>
      <c r="C653" s="1">
        <v>658816</v>
      </c>
      <c r="D653" s="2">
        <v>39432</v>
      </c>
      <c r="E653" s="1" t="s">
        <v>58</v>
      </c>
      <c r="F653" s="1" t="s">
        <v>70</v>
      </c>
      <c r="G653" s="1">
        <v>1000</v>
      </c>
      <c r="H653" s="1">
        <v>1537.33</v>
      </c>
      <c r="I653" s="1">
        <v>0</v>
      </c>
      <c r="J653" s="1">
        <v>468470</v>
      </c>
      <c r="K653" s="1" t="s">
        <v>71</v>
      </c>
      <c r="L653" s="1" t="s">
        <v>142</v>
      </c>
      <c r="M653" s="1" t="s">
        <v>160</v>
      </c>
      <c r="N653" s="1" t="s">
        <v>74</v>
      </c>
      <c r="O653" s="1" t="s">
        <v>46</v>
      </c>
      <c r="P653" s="1">
        <v>0</v>
      </c>
      <c r="Q653" s="1">
        <v>-74800</v>
      </c>
      <c r="R653" s="2">
        <v>42055</v>
      </c>
      <c r="S653" s="1" t="s">
        <v>76</v>
      </c>
      <c r="T653" s="1" t="s">
        <v>87</v>
      </c>
      <c r="U653" s="1" t="s">
        <v>64</v>
      </c>
      <c r="V653" s="1" t="s">
        <v>50</v>
      </c>
      <c r="W653" s="1" t="s">
        <v>78</v>
      </c>
      <c r="X653" s="1" t="s">
        <v>103</v>
      </c>
      <c r="Y653" s="1" t="s">
        <v>831</v>
      </c>
      <c r="Z653" s="1">
        <v>11</v>
      </c>
      <c r="AA653" s="1">
        <v>3</v>
      </c>
      <c r="AB653" s="1" t="s">
        <v>54</v>
      </c>
      <c r="AC653" s="1">
        <v>1</v>
      </c>
      <c r="AD653" s="1">
        <v>1</v>
      </c>
      <c r="AE653" s="1" t="s">
        <v>80</v>
      </c>
      <c r="AF653" s="1">
        <v>77700</v>
      </c>
      <c r="AG653" s="1">
        <v>7770</v>
      </c>
      <c r="AH653" s="1">
        <v>15540</v>
      </c>
      <c r="AI653" s="1">
        <v>54390</v>
      </c>
      <c r="AJ653" s="1" t="s">
        <v>198</v>
      </c>
      <c r="AK653" s="1" t="s">
        <v>199</v>
      </c>
      <c r="AL653" s="1">
        <v>2008</v>
      </c>
      <c r="AM653" s="1" t="s">
        <v>83</v>
      </c>
    </row>
    <row r="654" spans="1:39" x14ac:dyDescent="0.25">
      <c r="A654" s="1">
        <v>356</v>
      </c>
      <c r="B654" s="1">
        <v>54</v>
      </c>
      <c r="C654" s="1">
        <v>913337</v>
      </c>
      <c r="D654" s="2">
        <v>39488</v>
      </c>
      <c r="E654" s="1" t="s">
        <v>40</v>
      </c>
      <c r="F654" s="1" t="s">
        <v>92</v>
      </c>
      <c r="G654" s="1">
        <v>500</v>
      </c>
      <c r="H654" s="1">
        <v>912.3</v>
      </c>
      <c r="I654" s="1">
        <v>0</v>
      </c>
      <c r="J654" s="1">
        <v>461383</v>
      </c>
      <c r="K654" s="1" t="s">
        <v>42</v>
      </c>
      <c r="L654" s="1" t="s">
        <v>142</v>
      </c>
      <c r="M654" s="1" t="s">
        <v>102</v>
      </c>
      <c r="N654" s="1" t="s">
        <v>156</v>
      </c>
      <c r="O654" s="1" t="s">
        <v>120</v>
      </c>
      <c r="P654" s="1">
        <v>58500</v>
      </c>
      <c r="Q654" s="1">
        <v>-44000</v>
      </c>
      <c r="R654" s="2">
        <v>42014</v>
      </c>
      <c r="S654" s="1" t="s">
        <v>76</v>
      </c>
      <c r="T654" s="1" t="s">
        <v>87</v>
      </c>
      <c r="U654" s="1" t="s">
        <v>49</v>
      </c>
      <c r="V654" s="1" t="s">
        <v>121</v>
      </c>
      <c r="W654" s="1" t="s">
        <v>51</v>
      </c>
      <c r="X654" s="1" t="s">
        <v>128</v>
      </c>
      <c r="Y654" s="1" t="s">
        <v>832</v>
      </c>
      <c r="Z654" s="1">
        <v>23</v>
      </c>
      <c r="AA654" s="1">
        <v>3</v>
      </c>
      <c r="AB654" s="1" t="s">
        <v>80</v>
      </c>
      <c r="AC654" s="1">
        <v>2</v>
      </c>
      <c r="AD654" s="1">
        <v>1</v>
      </c>
      <c r="AE654" s="1" t="s">
        <v>63</v>
      </c>
      <c r="AF654" s="1">
        <v>68750</v>
      </c>
      <c r="AG654" s="1">
        <v>12500</v>
      </c>
      <c r="AH654" s="1">
        <v>12500</v>
      </c>
      <c r="AI654" s="1">
        <v>43750</v>
      </c>
      <c r="AJ654" s="1" t="s">
        <v>110</v>
      </c>
      <c r="AK654" s="1" t="s">
        <v>111</v>
      </c>
      <c r="AL654" s="1">
        <v>2007</v>
      </c>
      <c r="AM654" s="1" t="s">
        <v>57</v>
      </c>
    </row>
    <row r="655" spans="1:39" x14ac:dyDescent="0.25">
      <c r="A655" s="1">
        <v>109</v>
      </c>
      <c r="B655" s="1">
        <v>29</v>
      </c>
      <c r="C655" s="1">
        <v>488464</v>
      </c>
      <c r="D655" s="2">
        <v>38991</v>
      </c>
      <c r="E655" s="1" t="s">
        <v>40</v>
      </c>
      <c r="F655" s="1" t="s">
        <v>70</v>
      </c>
      <c r="G655" s="1">
        <v>2000</v>
      </c>
      <c r="H655" s="1">
        <v>1007.28</v>
      </c>
      <c r="I655" s="1">
        <v>6000000</v>
      </c>
      <c r="J655" s="1">
        <v>457727</v>
      </c>
      <c r="K655" s="1" t="s">
        <v>71</v>
      </c>
      <c r="L655" s="1" t="s">
        <v>132</v>
      </c>
      <c r="M655" s="1" t="s">
        <v>186</v>
      </c>
      <c r="N655" s="1" t="s">
        <v>147</v>
      </c>
      <c r="O655" s="1" t="s">
        <v>46</v>
      </c>
      <c r="P655" s="1">
        <v>0</v>
      </c>
      <c r="Q655" s="1">
        <v>0</v>
      </c>
      <c r="R655" s="2">
        <v>42056</v>
      </c>
      <c r="S655" s="1" t="s">
        <v>76</v>
      </c>
      <c r="T655" s="1" t="s">
        <v>48</v>
      </c>
      <c r="U655" s="1" t="s">
        <v>64</v>
      </c>
      <c r="V655" s="1" t="s">
        <v>50</v>
      </c>
      <c r="W655" s="1" t="s">
        <v>78</v>
      </c>
      <c r="X655" s="1" t="s">
        <v>66</v>
      </c>
      <c r="Y655" s="1" t="s">
        <v>833</v>
      </c>
      <c r="Z655" s="1">
        <v>17</v>
      </c>
      <c r="AA655" s="1">
        <v>3</v>
      </c>
      <c r="AB655" s="1" t="s">
        <v>80</v>
      </c>
      <c r="AC655" s="1">
        <v>1</v>
      </c>
      <c r="AD655" s="1">
        <v>3</v>
      </c>
      <c r="AE655" s="1" t="s">
        <v>54</v>
      </c>
      <c r="AF655" s="1">
        <v>91080</v>
      </c>
      <c r="AG655" s="1">
        <v>16560</v>
      </c>
      <c r="AH655" s="1">
        <v>16560</v>
      </c>
      <c r="AI655" s="1">
        <v>57960</v>
      </c>
      <c r="AJ655" s="1" t="s">
        <v>198</v>
      </c>
      <c r="AK655" s="1" t="s">
        <v>199</v>
      </c>
      <c r="AL655" s="1">
        <v>1995</v>
      </c>
      <c r="AM655" s="1" t="s">
        <v>83</v>
      </c>
    </row>
    <row r="656" spans="1:39" x14ac:dyDescent="0.25">
      <c r="A656" s="1">
        <v>2</v>
      </c>
      <c r="B656" s="1">
        <v>20</v>
      </c>
      <c r="C656" s="1">
        <v>480094</v>
      </c>
      <c r="D656" s="2">
        <v>37689</v>
      </c>
      <c r="E656" s="1" t="s">
        <v>58</v>
      </c>
      <c r="F656" s="1" t="s">
        <v>92</v>
      </c>
      <c r="G656" s="1">
        <v>1000</v>
      </c>
      <c r="H656" s="1">
        <v>1189.98</v>
      </c>
      <c r="I656" s="1">
        <v>4000000</v>
      </c>
      <c r="J656" s="1">
        <v>613327</v>
      </c>
      <c r="K656" s="1" t="s">
        <v>71</v>
      </c>
      <c r="L656" s="1" t="s">
        <v>132</v>
      </c>
      <c r="M656" s="1" t="s">
        <v>44</v>
      </c>
      <c r="N656" s="1" t="s">
        <v>113</v>
      </c>
      <c r="O656" s="1" t="s">
        <v>61</v>
      </c>
      <c r="P656" s="1">
        <v>0</v>
      </c>
      <c r="Q656" s="1">
        <v>-54700</v>
      </c>
      <c r="R656" s="2">
        <v>42036</v>
      </c>
      <c r="S656" s="1" t="s">
        <v>47</v>
      </c>
      <c r="T656" s="1" t="s">
        <v>48</v>
      </c>
      <c r="U656" s="1" t="s">
        <v>64</v>
      </c>
      <c r="V656" s="1" t="s">
        <v>121</v>
      </c>
      <c r="W656" s="1" t="s">
        <v>114</v>
      </c>
      <c r="X656" s="1" t="s">
        <v>52</v>
      </c>
      <c r="Y656" s="1" t="s">
        <v>834</v>
      </c>
      <c r="Z656" s="1">
        <v>22</v>
      </c>
      <c r="AA656" s="1">
        <v>1</v>
      </c>
      <c r="AB656" s="1" t="s">
        <v>80</v>
      </c>
      <c r="AC656" s="1">
        <v>1</v>
      </c>
      <c r="AD656" s="1">
        <v>3</v>
      </c>
      <c r="AE656" s="1" t="s">
        <v>54</v>
      </c>
      <c r="AF656" s="1">
        <v>48360</v>
      </c>
      <c r="AG656" s="1">
        <v>4030</v>
      </c>
      <c r="AH656" s="1">
        <v>8060</v>
      </c>
      <c r="AI656" s="1">
        <v>36270</v>
      </c>
      <c r="AJ656" s="1" t="s">
        <v>110</v>
      </c>
      <c r="AK656" s="1" t="s">
        <v>111</v>
      </c>
      <c r="AL656" s="1">
        <v>2000</v>
      </c>
      <c r="AM656" s="1" t="s">
        <v>83</v>
      </c>
    </row>
    <row r="657" spans="1:39" x14ac:dyDescent="0.25">
      <c r="A657" s="1">
        <v>198</v>
      </c>
      <c r="B657" s="1">
        <v>34</v>
      </c>
      <c r="C657" s="1">
        <v>263108</v>
      </c>
      <c r="D657" s="2">
        <v>37770</v>
      </c>
      <c r="E657" s="1" t="s">
        <v>40</v>
      </c>
      <c r="F657" s="1" t="s">
        <v>41</v>
      </c>
      <c r="G657" s="1">
        <v>1000</v>
      </c>
      <c r="H657" s="1">
        <v>1576.41</v>
      </c>
      <c r="I657" s="1">
        <v>0</v>
      </c>
      <c r="J657" s="1">
        <v>614941</v>
      </c>
      <c r="K657" s="1" t="s">
        <v>42</v>
      </c>
      <c r="L657" s="1" t="s">
        <v>93</v>
      </c>
      <c r="M657" s="1" t="s">
        <v>160</v>
      </c>
      <c r="N657" s="1" t="s">
        <v>171</v>
      </c>
      <c r="O657" s="1" t="s">
        <v>61</v>
      </c>
      <c r="P657" s="1">
        <v>0</v>
      </c>
      <c r="Q657" s="1">
        <v>-55100</v>
      </c>
      <c r="R657" s="2">
        <v>42060</v>
      </c>
      <c r="S657" s="1" t="s">
        <v>47</v>
      </c>
      <c r="T657" s="1" t="s">
        <v>48</v>
      </c>
      <c r="U657" s="1" t="s">
        <v>49</v>
      </c>
      <c r="V657" s="1" t="s">
        <v>121</v>
      </c>
      <c r="W657" s="1" t="s">
        <v>114</v>
      </c>
      <c r="X657" s="1" t="s">
        <v>123</v>
      </c>
      <c r="Y657" s="1" t="s">
        <v>835</v>
      </c>
      <c r="Z657" s="1">
        <v>18</v>
      </c>
      <c r="AA657" s="1">
        <v>1</v>
      </c>
      <c r="AB657" s="1" t="s">
        <v>54</v>
      </c>
      <c r="AC657" s="1">
        <v>1</v>
      </c>
      <c r="AD657" s="1">
        <v>1</v>
      </c>
      <c r="AE657" s="1" t="s">
        <v>54</v>
      </c>
      <c r="AF657" s="1">
        <v>95000</v>
      </c>
      <c r="AG657" s="1">
        <v>9500</v>
      </c>
      <c r="AH657" s="1">
        <v>9500</v>
      </c>
      <c r="AI657" s="1">
        <v>76000</v>
      </c>
      <c r="AJ657" s="1" t="s">
        <v>130</v>
      </c>
      <c r="AK657" s="1" t="s">
        <v>131</v>
      </c>
      <c r="AL657" s="1">
        <v>2001</v>
      </c>
      <c r="AM657" s="1" t="s">
        <v>83</v>
      </c>
    </row>
    <row r="658" spans="1:39" x14ac:dyDescent="0.25">
      <c r="A658" s="1">
        <v>107</v>
      </c>
      <c r="B658" s="1">
        <v>32</v>
      </c>
      <c r="C658" s="1">
        <v>298412</v>
      </c>
      <c r="D658" s="2">
        <v>37382</v>
      </c>
      <c r="E658" s="1" t="s">
        <v>40</v>
      </c>
      <c r="F658" s="1" t="s">
        <v>70</v>
      </c>
      <c r="G658" s="1">
        <v>500</v>
      </c>
      <c r="H658" s="1">
        <v>1172.82</v>
      </c>
      <c r="I658" s="1">
        <v>4000000</v>
      </c>
      <c r="J658" s="1">
        <v>440680</v>
      </c>
      <c r="K658" s="1" t="s">
        <v>42</v>
      </c>
      <c r="L658" s="1" t="s">
        <v>93</v>
      </c>
      <c r="M658" s="1" t="s">
        <v>59</v>
      </c>
      <c r="N658" s="1" t="s">
        <v>156</v>
      </c>
      <c r="O658" s="1" t="s">
        <v>61</v>
      </c>
      <c r="P658" s="1">
        <v>82100</v>
      </c>
      <c r="Q658" s="1">
        <v>0</v>
      </c>
      <c r="R658" s="2">
        <v>42059</v>
      </c>
      <c r="S658" s="1" t="s">
        <v>62</v>
      </c>
      <c r="T658" s="1" t="s">
        <v>63</v>
      </c>
      <c r="U658" s="1" t="s">
        <v>213</v>
      </c>
      <c r="V658" s="1" t="s">
        <v>50</v>
      </c>
      <c r="W658" s="1" t="s">
        <v>51</v>
      </c>
      <c r="X658" s="1" t="s">
        <v>88</v>
      </c>
      <c r="Y658" s="1" t="s">
        <v>836</v>
      </c>
      <c r="Z658" s="1">
        <v>8</v>
      </c>
      <c r="AA658" s="1">
        <v>1</v>
      </c>
      <c r="AB658" s="1" t="s">
        <v>63</v>
      </c>
      <c r="AC658" s="1">
        <v>1</v>
      </c>
      <c r="AD658" s="1">
        <v>3</v>
      </c>
      <c r="AE658" s="1" t="s">
        <v>80</v>
      </c>
      <c r="AF658" s="1">
        <v>3900</v>
      </c>
      <c r="AG658" s="1">
        <v>780</v>
      </c>
      <c r="AH658" s="1">
        <v>390</v>
      </c>
      <c r="AI658" s="1">
        <v>2730</v>
      </c>
      <c r="AJ658" s="1" t="s">
        <v>130</v>
      </c>
      <c r="AK658" s="1" t="s">
        <v>131</v>
      </c>
      <c r="AL658" s="1">
        <v>2010</v>
      </c>
      <c r="AM658" s="1" t="s">
        <v>83</v>
      </c>
    </row>
    <row r="659" spans="1:39" x14ac:dyDescent="0.25">
      <c r="A659" s="1">
        <v>252</v>
      </c>
      <c r="B659" s="1">
        <v>39</v>
      </c>
      <c r="C659" s="1">
        <v>261905</v>
      </c>
      <c r="D659" s="2">
        <v>38045</v>
      </c>
      <c r="E659" s="1" t="s">
        <v>84</v>
      </c>
      <c r="F659" s="1" t="s">
        <v>92</v>
      </c>
      <c r="G659" s="1">
        <v>500</v>
      </c>
      <c r="H659" s="1">
        <v>1312.22</v>
      </c>
      <c r="I659" s="1">
        <v>9000000</v>
      </c>
      <c r="J659" s="1">
        <v>609949</v>
      </c>
      <c r="K659" s="1" t="s">
        <v>42</v>
      </c>
      <c r="L659" s="1" t="s">
        <v>132</v>
      </c>
      <c r="M659" s="1" t="s">
        <v>146</v>
      </c>
      <c r="N659" s="1" t="s">
        <v>243</v>
      </c>
      <c r="O659" s="1" t="s">
        <v>61</v>
      </c>
      <c r="P659" s="1">
        <v>0</v>
      </c>
      <c r="Q659" s="1">
        <v>-33300</v>
      </c>
      <c r="R659" s="2">
        <v>42056</v>
      </c>
      <c r="S659" s="1" t="s">
        <v>76</v>
      </c>
      <c r="T659" s="1" t="s">
        <v>87</v>
      </c>
      <c r="U659" s="1" t="s">
        <v>64</v>
      </c>
      <c r="V659" s="1" t="s">
        <v>121</v>
      </c>
      <c r="W659" s="1" t="s">
        <v>122</v>
      </c>
      <c r="X659" s="1" t="s">
        <v>66</v>
      </c>
      <c r="Y659" s="1" t="s">
        <v>837</v>
      </c>
      <c r="Z659" s="1">
        <v>15</v>
      </c>
      <c r="AA659" s="1">
        <v>3</v>
      </c>
      <c r="AB659" s="1" t="s">
        <v>63</v>
      </c>
      <c r="AC659" s="1">
        <v>0</v>
      </c>
      <c r="AD659" s="1">
        <v>3</v>
      </c>
      <c r="AE659" s="1" t="s">
        <v>80</v>
      </c>
      <c r="AF659" s="1">
        <v>59400</v>
      </c>
      <c r="AG659" s="1">
        <v>11880</v>
      </c>
      <c r="AH659" s="1">
        <v>5940</v>
      </c>
      <c r="AI659" s="1">
        <v>41580</v>
      </c>
      <c r="AJ659" s="1" t="s">
        <v>198</v>
      </c>
      <c r="AK659" s="1" t="s">
        <v>376</v>
      </c>
      <c r="AL659" s="1">
        <v>2010</v>
      </c>
      <c r="AM659" s="1" t="s">
        <v>57</v>
      </c>
    </row>
    <row r="660" spans="1:39" x14ac:dyDescent="0.25">
      <c r="A660" s="1">
        <v>303</v>
      </c>
      <c r="B660" s="1">
        <v>43</v>
      </c>
      <c r="C660" s="1">
        <v>674485</v>
      </c>
      <c r="D660" s="2">
        <v>36174</v>
      </c>
      <c r="E660" s="1" t="s">
        <v>40</v>
      </c>
      <c r="F660" s="1" t="s">
        <v>92</v>
      </c>
      <c r="G660" s="1">
        <v>1000</v>
      </c>
      <c r="H660" s="1">
        <v>671.01</v>
      </c>
      <c r="I660" s="1">
        <v>7000000</v>
      </c>
      <c r="J660" s="1">
        <v>479655</v>
      </c>
      <c r="K660" s="1" t="s">
        <v>71</v>
      </c>
      <c r="L660" s="1" t="s">
        <v>93</v>
      </c>
      <c r="M660" s="1" t="s">
        <v>59</v>
      </c>
      <c r="N660" s="1" t="s">
        <v>119</v>
      </c>
      <c r="O660" s="1" t="s">
        <v>61</v>
      </c>
      <c r="P660" s="1">
        <v>42900</v>
      </c>
      <c r="Q660" s="1">
        <v>-61500</v>
      </c>
      <c r="R660" s="2">
        <v>42012</v>
      </c>
      <c r="S660" s="1" t="s">
        <v>47</v>
      </c>
      <c r="T660" s="1" t="s">
        <v>77</v>
      </c>
      <c r="U660" s="1" t="s">
        <v>64</v>
      </c>
      <c r="V660" s="1" t="s">
        <v>100</v>
      </c>
      <c r="W660" s="1" t="s">
        <v>122</v>
      </c>
      <c r="X660" s="1" t="s">
        <v>103</v>
      </c>
      <c r="Y660" s="1" t="s">
        <v>838</v>
      </c>
      <c r="Z660" s="1">
        <v>20</v>
      </c>
      <c r="AA660" s="1">
        <v>1</v>
      </c>
      <c r="AB660" s="1" t="s">
        <v>63</v>
      </c>
      <c r="AC660" s="1">
        <v>2</v>
      </c>
      <c r="AD660" s="1">
        <v>0</v>
      </c>
      <c r="AE660" s="1" t="s">
        <v>63</v>
      </c>
      <c r="AF660" s="1">
        <v>60210</v>
      </c>
      <c r="AG660" s="1">
        <v>6690</v>
      </c>
      <c r="AH660" s="1">
        <v>6690</v>
      </c>
      <c r="AI660" s="1">
        <v>46830</v>
      </c>
      <c r="AJ660" s="1" t="s">
        <v>105</v>
      </c>
      <c r="AK660" s="1" t="s">
        <v>152</v>
      </c>
      <c r="AL660" s="1">
        <v>2013</v>
      </c>
      <c r="AM660" s="1" t="s">
        <v>83</v>
      </c>
    </row>
    <row r="661" spans="1:39" x14ac:dyDescent="0.25">
      <c r="A661" s="1">
        <v>101</v>
      </c>
      <c r="B661" s="1">
        <v>32</v>
      </c>
      <c r="C661" s="1">
        <v>223404</v>
      </c>
      <c r="D661" s="2">
        <v>37279</v>
      </c>
      <c r="E661" s="1" t="s">
        <v>84</v>
      </c>
      <c r="F661" s="1" t="s">
        <v>41</v>
      </c>
      <c r="G661" s="1">
        <v>500</v>
      </c>
      <c r="H661" s="1">
        <v>895.14</v>
      </c>
      <c r="I661" s="1">
        <v>0</v>
      </c>
      <c r="J661" s="1">
        <v>439964</v>
      </c>
      <c r="K661" s="1" t="s">
        <v>42</v>
      </c>
      <c r="L661" s="1" t="s">
        <v>162</v>
      </c>
      <c r="M661" s="1" t="s">
        <v>73</v>
      </c>
      <c r="N661" s="1" t="s">
        <v>182</v>
      </c>
      <c r="O661" s="1" t="s">
        <v>61</v>
      </c>
      <c r="P661" s="1">
        <v>52600</v>
      </c>
      <c r="Q661" s="1">
        <v>-30400</v>
      </c>
      <c r="R661" s="2">
        <v>42014</v>
      </c>
      <c r="S661" s="1" t="s">
        <v>47</v>
      </c>
      <c r="T661" s="1" t="s">
        <v>87</v>
      </c>
      <c r="U661" s="1" t="s">
        <v>64</v>
      </c>
      <c r="V661" s="1" t="s">
        <v>137</v>
      </c>
      <c r="W661" s="1" t="s">
        <v>51</v>
      </c>
      <c r="X661" s="1" t="s">
        <v>52</v>
      </c>
      <c r="Y661" s="1" t="s">
        <v>839</v>
      </c>
      <c r="Z661" s="1">
        <v>4</v>
      </c>
      <c r="AA661" s="1">
        <v>1</v>
      </c>
      <c r="AB661" s="1" t="s">
        <v>63</v>
      </c>
      <c r="AC661" s="1">
        <v>0</v>
      </c>
      <c r="AD661" s="1">
        <v>3</v>
      </c>
      <c r="AE661" s="1" t="s">
        <v>54</v>
      </c>
      <c r="AF661" s="1">
        <v>43600</v>
      </c>
      <c r="AG661" s="1">
        <v>8720</v>
      </c>
      <c r="AH661" s="1">
        <v>4360</v>
      </c>
      <c r="AI661" s="1">
        <v>30520</v>
      </c>
      <c r="AJ661" s="1" t="s">
        <v>154</v>
      </c>
      <c r="AK661" s="1" t="s">
        <v>155</v>
      </c>
      <c r="AL661" s="1">
        <v>2010</v>
      </c>
      <c r="AM661" s="1" t="s">
        <v>83</v>
      </c>
    </row>
    <row r="662" spans="1:39" x14ac:dyDescent="0.25">
      <c r="A662" s="1">
        <v>446</v>
      </c>
      <c r="B662" s="1">
        <v>57</v>
      </c>
      <c r="C662" s="1">
        <v>991480</v>
      </c>
      <c r="D662" s="2">
        <v>33947</v>
      </c>
      <c r="E662" s="1" t="s">
        <v>58</v>
      </c>
      <c r="F662" s="1" t="s">
        <v>70</v>
      </c>
      <c r="G662" s="1">
        <v>2000</v>
      </c>
      <c r="H662" s="1">
        <v>1373.21</v>
      </c>
      <c r="I662" s="1">
        <v>0</v>
      </c>
      <c r="J662" s="1">
        <v>478486</v>
      </c>
      <c r="K662" s="1" t="s">
        <v>42</v>
      </c>
      <c r="L662" s="1" t="s">
        <v>142</v>
      </c>
      <c r="M662" s="1" t="s">
        <v>186</v>
      </c>
      <c r="N662" s="1" t="s">
        <v>45</v>
      </c>
      <c r="O662" s="1" t="s">
        <v>86</v>
      </c>
      <c r="P662" s="1">
        <v>42700</v>
      </c>
      <c r="Q662" s="1">
        <v>-64900</v>
      </c>
      <c r="R662" s="2">
        <v>42049</v>
      </c>
      <c r="S662" s="1" t="s">
        <v>76</v>
      </c>
      <c r="T662" s="1" t="s">
        <v>87</v>
      </c>
      <c r="U662" s="1" t="s">
        <v>108</v>
      </c>
      <c r="V662" s="1" t="s">
        <v>50</v>
      </c>
      <c r="W662" s="1" t="s">
        <v>51</v>
      </c>
      <c r="X662" s="1" t="s">
        <v>157</v>
      </c>
      <c r="Y662" s="1" t="s">
        <v>840</v>
      </c>
      <c r="Z662" s="1">
        <v>10</v>
      </c>
      <c r="AA662" s="1">
        <v>3</v>
      </c>
      <c r="AB662" s="1" t="s">
        <v>80</v>
      </c>
      <c r="AC662" s="1">
        <v>0</v>
      </c>
      <c r="AD662" s="1">
        <v>0</v>
      </c>
      <c r="AE662" s="1" t="s">
        <v>80</v>
      </c>
      <c r="AF662" s="1">
        <v>62800</v>
      </c>
      <c r="AG662" s="1">
        <v>6280</v>
      </c>
      <c r="AH662" s="1">
        <v>12560</v>
      </c>
      <c r="AI662" s="1">
        <v>43960</v>
      </c>
      <c r="AJ662" s="1" t="s">
        <v>198</v>
      </c>
      <c r="AK662" s="1" t="s">
        <v>199</v>
      </c>
      <c r="AL662" s="1">
        <v>2012</v>
      </c>
      <c r="AM662" s="1" t="s">
        <v>83</v>
      </c>
    </row>
    <row r="663" spans="1:39" x14ac:dyDescent="0.25">
      <c r="A663" s="1">
        <v>330</v>
      </c>
      <c r="B663" s="1">
        <v>48</v>
      </c>
      <c r="C663" s="1">
        <v>804219</v>
      </c>
      <c r="D663" s="2">
        <v>35970</v>
      </c>
      <c r="E663" s="1" t="s">
        <v>40</v>
      </c>
      <c r="F663" s="1" t="s">
        <v>41</v>
      </c>
      <c r="G663" s="1">
        <v>1000</v>
      </c>
      <c r="H663" s="1">
        <v>1625.65</v>
      </c>
      <c r="I663" s="1">
        <v>0</v>
      </c>
      <c r="J663" s="1">
        <v>466498</v>
      </c>
      <c r="K663" s="1" t="s">
        <v>42</v>
      </c>
      <c r="L663" s="1" t="s">
        <v>142</v>
      </c>
      <c r="M663" s="1" t="s">
        <v>190</v>
      </c>
      <c r="N663" s="1" t="s">
        <v>133</v>
      </c>
      <c r="O663" s="1" t="s">
        <v>46</v>
      </c>
      <c r="P663" s="1">
        <v>0</v>
      </c>
      <c r="Q663" s="1">
        <v>0</v>
      </c>
      <c r="R663" s="2">
        <v>42061</v>
      </c>
      <c r="S663" s="1" t="s">
        <v>47</v>
      </c>
      <c r="T663" s="1" t="s">
        <v>48</v>
      </c>
      <c r="U663" s="1" t="s">
        <v>49</v>
      </c>
      <c r="V663" s="1" t="s">
        <v>137</v>
      </c>
      <c r="W663" s="1" t="s">
        <v>65</v>
      </c>
      <c r="X663" s="1" t="s">
        <v>103</v>
      </c>
      <c r="Y663" s="1" t="s">
        <v>841</v>
      </c>
      <c r="Z663" s="1">
        <v>10</v>
      </c>
      <c r="AA663" s="1">
        <v>1</v>
      </c>
      <c r="AB663" s="1" t="s">
        <v>54</v>
      </c>
      <c r="AC663" s="1">
        <v>1</v>
      </c>
      <c r="AD663" s="1">
        <v>3</v>
      </c>
      <c r="AE663" s="1" t="s">
        <v>63</v>
      </c>
      <c r="AF663" s="1">
        <v>59500</v>
      </c>
      <c r="AG663" s="1">
        <v>11900</v>
      </c>
      <c r="AH663" s="1">
        <v>5950</v>
      </c>
      <c r="AI663" s="1">
        <v>41650</v>
      </c>
      <c r="AJ663" s="1" t="s">
        <v>81</v>
      </c>
      <c r="AK663" s="1" t="s">
        <v>145</v>
      </c>
      <c r="AL663" s="1">
        <v>2006</v>
      </c>
      <c r="AM663" s="1" t="s">
        <v>83</v>
      </c>
    </row>
    <row r="664" spans="1:39" x14ac:dyDescent="0.25">
      <c r="A664" s="1">
        <v>211</v>
      </c>
      <c r="B664" s="1">
        <v>37</v>
      </c>
      <c r="C664" s="1">
        <v>483088</v>
      </c>
      <c r="D664" s="2">
        <v>40549</v>
      </c>
      <c r="E664" s="1" t="s">
        <v>40</v>
      </c>
      <c r="F664" s="1" t="s">
        <v>41</v>
      </c>
      <c r="G664" s="1">
        <v>2000</v>
      </c>
      <c r="H664" s="1">
        <v>1295.6300000000001</v>
      </c>
      <c r="I664" s="1">
        <v>4000000</v>
      </c>
      <c r="J664" s="1">
        <v>430878</v>
      </c>
      <c r="K664" s="1" t="s">
        <v>71</v>
      </c>
      <c r="L664" s="1" t="s">
        <v>72</v>
      </c>
      <c r="M664" s="1" t="s">
        <v>85</v>
      </c>
      <c r="N664" s="1" t="s">
        <v>133</v>
      </c>
      <c r="O664" s="1" t="s">
        <v>143</v>
      </c>
      <c r="P664" s="1">
        <v>42200</v>
      </c>
      <c r="Q664" s="1">
        <v>-33800</v>
      </c>
      <c r="R664" s="2">
        <v>42034</v>
      </c>
      <c r="S664" s="1" t="s">
        <v>76</v>
      </c>
      <c r="T664" s="1" t="s">
        <v>87</v>
      </c>
      <c r="U664" s="1" t="s">
        <v>108</v>
      </c>
      <c r="V664" s="1" t="s">
        <v>50</v>
      </c>
      <c r="W664" s="1" t="s">
        <v>114</v>
      </c>
      <c r="X664" s="1" t="s">
        <v>128</v>
      </c>
      <c r="Y664" s="1" t="s">
        <v>842</v>
      </c>
      <c r="Z664" s="1">
        <v>22</v>
      </c>
      <c r="AA664" s="1">
        <v>3</v>
      </c>
      <c r="AB664" s="1" t="s">
        <v>54</v>
      </c>
      <c r="AC664" s="1">
        <v>1</v>
      </c>
      <c r="AD664" s="1">
        <v>0</v>
      </c>
      <c r="AE664" s="1" t="s">
        <v>63</v>
      </c>
      <c r="AF664" s="1">
        <v>53460</v>
      </c>
      <c r="AG664" s="1">
        <v>5940</v>
      </c>
      <c r="AH664" s="1">
        <v>5940</v>
      </c>
      <c r="AI664" s="1">
        <v>41580</v>
      </c>
      <c r="AJ664" s="1" t="s">
        <v>210</v>
      </c>
      <c r="AK664" s="1" t="s">
        <v>226</v>
      </c>
      <c r="AL664" s="1">
        <v>2009</v>
      </c>
      <c r="AM664" s="1" t="s">
        <v>83</v>
      </c>
    </row>
    <row r="665" spans="1:39" x14ac:dyDescent="0.25">
      <c r="A665" s="1">
        <v>172</v>
      </c>
      <c r="B665" s="1">
        <v>33</v>
      </c>
      <c r="C665" s="1">
        <v>100804</v>
      </c>
      <c r="D665" s="2">
        <v>40963</v>
      </c>
      <c r="E665" s="1" t="s">
        <v>84</v>
      </c>
      <c r="F665" s="1" t="s">
        <v>70</v>
      </c>
      <c r="G665" s="1">
        <v>1000</v>
      </c>
      <c r="H665" s="1">
        <v>1459.96</v>
      </c>
      <c r="I665" s="1">
        <v>6000000</v>
      </c>
      <c r="J665" s="1">
        <v>600127</v>
      </c>
      <c r="K665" s="1" t="s">
        <v>71</v>
      </c>
      <c r="L665" s="1" t="s">
        <v>132</v>
      </c>
      <c r="M665" s="1" t="s">
        <v>186</v>
      </c>
      <c r="N665" s="1" t="s">
        <v>60</v>
      </c>
      <c r="O665" s="1" t="s">
        <v>120</v>
      </c>
      <c r="P665" s="1">
        <v>41300</v>
      </c>
      <c r="Q665" s="1">
        <v>-42000</v>
      </c>
      <c r="R665" s="2">
        <v>42011</v>
      </c>
      <c r="S665" s="1" t="s">
        <v>76</v>
      </c>
      <c r="T665" s="1" t="s">
        <v>48</v>
      </c>
      <c r="U665" s="1" t="s">
        <v>108</v>
      </c>
      <c r="V665" s="1" t="s">
        <v>137</v>
      </c>
      <c r="W665" s="1" t="s">
        <v>78</v>
      </c>
      <c r="X665" s="1" t="s">
        <v>128</v>
      </c>
      <c r="Y665" s="1" t="s">
        <v>843</v>
      </c>
      <c r="Z665" s="1">
        <v>15</v>
      </c>
      <c r="AA665" s="1">
        <v>3</v>
      </c>
      <c r="AB665" s="1" t="s">
        <v>80</v>
      </c>
      <c r="AC665" s="1">
        <v>0</v>
      </c>
      <c r="AD665" s="1">
        <v>1</v>
      </c>
      <c r="AE665" s="1" t="s">
        <v>80</v>
      </c>
      <c r="AF665" s="1">
        <v>41690</v>
      </c>
      <c r="AG665" s="1">
        <v>7580</v>
      </c>
      <c r="AH665" s="1">
        <v>7580</v>
      </c>
      <c r="AI665" s="1">
        <v>26530</v>
      </c>
      <c r="AJ665" s="1" t="s">
        <v>55</v>
      </c>
      <c r="AK665" s="1">
        <v>95</v>
      </c>
      <c r="AL665" s="1">
        <v>1999</v>
      </c>
      <c r="AM665" s="1" t="s">
        <v>83</v>
      </c>
    </row>
    <row r="666" spans="1:39" x14ac:dyDescent="0.25">
      <c r="A666" s="1">
        <v>316</v>
      </c>
      <c r="B666" s="1">
        <v>46</v>
      </c>
      <c r="C666" s="1">
        <v>941807</v>
      </c>
      <c r="D666" s="2">
        <v>40719</v>
      </c>
      <c r="E666" s="1" t="s">
        <v>40</v>
      </c>
      <c r="F666" s="1" t="s">
        <v>70</v>
      </c>
      <c r="G666" s="1">
        <v>500</v>
      </c>
      <c r="H666" s="1">
        <v>1219.94</v>
      </c>
      <c r="I666" s="1">
        <v>7000000</v>
      </c>
      <c r="J666" s="1">
        <v>431968</v>
      </c>
      <c r="K666" s="1" t="s">
        <v>71</v>
      </c>
      <c r="L666" s="1" t="s">
        <v>125</v>
      </c>
      <c r="M666" s="1" t="s">
        <v>102</v>
      </c>
      <c r="N666" s="1" t="s">
        <v>166</v>
      </c>
      <c r="O666" s="1" t="s">
        <v>120</v>
      </c>
      <c r="P666" s="1">
        <v>0</v>
      </c>
      <c r="Q666" s="1">
        <v>-51000</v>
      </c>
      <c r="R666" s="2">
        <v>42062</v>
      </c>
      <c r="S666" s="1" t="s">
        <v>47</v>
      </c>
      <c r="T666" s="1" t="s">
        <v>48</v>
      </c>
      <c r="U666" s="1" t="s">
        <v>64</v>
      </c>
      <c r="V666" s="1" t="s">
        <v>137</v>
      </c>
      <c r="W666" s="1" t="s">
        <v>78</v>
      </c>
      <c r="X666" s="1" t="s">
        <v>88</v>
      </c>
      <c r="Y666" s="1" t="s">
        <v>844</v>
      </c>
      <c r="Z666" s="1">
        <v>13</v>
      </c>
      <c r="AA666" s="1">
        <v>1</v>
      </c>
      <c r="AB666" s="1" t="s">
        <v>63</v>
      </c>
      <c r="AC666" s="1">
        <v>0</v>
      </c>
      <c r="AD666" s="1">
        <v>1</v>
      </c>
      <c r="AE666" s="1" t="s">
        <v>54</v>
      </c>
      <c r="AF666" s="1">
        <v>63100</v>
      </c>
      <c r="AG666" s="1">
        <v>6310</v>
      </c>
      <c r="AH666" s="1">
        <v>12620</v>
      </c>
      <c r="AI666" s="1">
        <v>44170</v>
      </c>
      <c r="AJ666" s="1" t="s">
        <v>96</v>
      </c>
      <c r="AK666" s="1" t="s">
        <v>159</v>
      </c>
      <c r="AL666" s="1">
        <v>2000</v>
      </c>
      <c r="AM666" s="1" t="s">
        <v>83</v>
      </c>
    </row>
    <row r="667" spans="1:39" x14ac:dyDescent="0.25">
      <c r="A667" s="1">
        <v>435</v>
      </c>
      <c r="B667" s="1">
        <v>60</v>
      </c>
      <c r="C667" s="1">
        <v>593466</v>
      </c>
      <c r="D667" s="2">
        <v>39042</v>
      </c>
      <c r="E667" s="1" t="s">
        <v>40</v>
      </c>
      <c r="F667" s="1" t="s">
        <v>92</v>
      </c>
      <c r="G667" s="1">
        <v>500</v>
      </c>
      <c r="H667" s="1">
        <v>1064.49</v>
      </c>
      <c r="I667" s="1">
        <v>5000000</v>
      </c>
      <c r="J667" s="1">
        <v>462804</v>
      </c>
      <c r="K667" s="1" t="s">
        <v>42</v>
      </c>
      <c r="L667" s="1" t="s">
        <v>93</v>
      </c>
      <c r="M667" s="1" t="s">
        <v>118</v>
      </c>
      <c r="N667" s="1" t="s">
        <v>169</v>
      </c>
      <c r="O667" s="1" t="s">
        <v>61</v>
      </c>
      <c r="P667" s="1">
        <v>73500</v>
      </c>
      <c r="Q667" s="1">
        <v>-43300</v>
      </c>
      <c r="R667" s="2">
        <v>42048</v>
      </c>
      <c r="S667" s="1" t="s">
        <v>47</v>
      </c>
      <c r="T667" s="1" t="s">
        <v>87</v>
      </c>
      <c r="U667" s="1" t="s">
        <v>108</v>
      </c>
      <c r="V667" s="1" t="s">
        <v>137</v>
      </c>
      <c r="W667" s="1" t="s">
        <v>114</v>
      </c>
      <c r="X667" s="1" t="s">
        <v>88</v>
      </c>
      <c r="Y667" s="1" t="s">
        <v>845</v>
      </c>
      <c r="Z667" s="1">
        <v>23</v>
      </c>
      <c r="AA667" s="1">
        <v>1</v>
      </c>
      <c r="AB667" s="1" t="s">
        <v>80</v>
      </c>
      <c r="AC667" s="1">
        <v>2</v>
      </c>
      <c r="AD667" s="1">
        <v>1</v>
      </c>
      <c r="AE667" s="1" t="s">
        <v>63</v>
      </c>
      <c r="AF667" s="1">
        <v>62880</v>
      </c>
      <c r="AG667" s="1">
        <v>5240</v>
      </c>
      <c r="AH667" s="1">
        <v>10480</v>
      </c>
      <c r="AI667" s="1">
        <v>47160</v>
      </c>
      <c r="AJ667" s="1" t="s">
        <v>68</v>
      </c>
      <c r="AK667" s="1" t="s">
        <v>69</v>
      </c>
      <c r="AL667" s="1">
        <v>2007</v>
      </c>
      <c r="AM667" s="1" t="s">
        <v>57</v>
      </c>
    </row>
    <row r="668" spans="1:39" x14ac:dyDescent="0.25">
      <c r="A668" s="1">
        <v>344</v>
      </c>
      <c r="B668" s="1">
        <v>51</v>
      </c>
      <c r="C668" s="1">
        <v>437442</v>
      </c>
      <c r="D668" s="2">
        <v>39626</v>
      </c>
      <c r="E668" s="1" t="s">
        <v>84</v>
      </c>
      <c r="F668" s="1" t="s">
        <v>70</v>
      </c>
      <c r="G668" s="1">
        <v>1000</v>
      </c>
      <c r="H668" s="1">
        <v>959.83</v>
      </c>
      <c r="I668" s="1">
        <v>0</v>
      </c>
      <c r="J668" s="1">
        <v>435809</v>
      </c>
      <c r="K668" s="1" t="s">
        <v>71</v>
      </c>
      <c r="L668" s="1" t="s">
        <v>125</v>
      </c>
      <c r="M668" s="1" t="s">
        <v>73</v>
      </c>
      <c r="N668" s="1" t="s">
        <v>166</v>
      </c>
      <c r="O668" s="1" t="s">
        <v>143</v>
      </c>
      <c r="P668" s="1">
        <v>0</v>
      </c>
      <c r="Q668" s="1">
        <v>-38700</v>
      </c>
      <c r="R668" s="2">
        <v>42037</v>
      </c>
      <c r="S668" s="1" t="s">
        <v>76</v>
      </c>
      <c r="T668" s="1" t="s">
        <v>48</v>
      </c>
      <c r="U668" s="1" t="s">
        <v>49</v>
      </c>
      <c r="V668" s="1" t="s">
        <v>100</v>
      </c>
      <c r="W668" s="1" t="s">
        <v>78</v>
      </c>
      <c r="X668" s="1" t="s">
        <v>128</v>
      </c>
      <c r="Y668" s="1" t="s">
        <v>846</v>
      </c>
      <c r="Z668" s="1">
        <v>18</v>
      </c>
      <c r="AA668" s="1">
        <v>3</v>
      </c>
      <c r="AB668" s="1" t="s">
        <v>63</v>
      </c>
      <c r="AC668" s="1">
        <v>2</v>
      </c>
      <c r="AD668" s="1">
        <v>2</v>
      </c>
      <c r="AE668" s="1" t="s">
        <v>54</v>
      </c>
      <c r="AF668" s="1">
        <v>75400</v>
      </c>
      <c r="AG668" s="1">
        <v>17400</v>
      </c>
      <c r="AH668" s="1">
        <v>11600</v>
      </c>
      <c r="AI668" s="1">
        <v>46400</v>
      </c>
      <c r="AJ668" s="1" t="s">
        <v>188</v>
      </c>
      <c r="AK668" s="1" t="s">
        <v>239</v>
      </c>
      <c r="AL668" s="1">
        <v>2006</v>
      </c>
      <c r="AM668" s="1" t="s">
        <v>57</v>
      </c>
    </row>
    <row r="669" spans="1:39" x14ac:dyDescent="0.25">
      <c r="A669" s="1">
        <v>204</v>
      </c>
      <c r="B669" s="1">
        <v>40</v>
      </c>
      <c r="C669" s="1">
        <v>942106</v>
      </c>
      <c r="D669" s="2">
        <v>34211</v>
      </c>
      <c r="E669" s="1" t="s">
        <v>40</v>
      </c>
      <c r="F669" s="1" t="s">
        <v>41</v>
      </c>
      <c r="G669" s="1">
        <v>2000</v>
      </c>
      <c r="H669" s="1">
        <v>1767.02</v>
      </c>
      <c r="I669" s="1">
        <v>0</v>
      </c>
      <c r="J669" s="1">
        <v>453193</v>
      </c>
      <c r="K669" s="1" t="s">
        <v>42</v>
      </c>
      <c r="L669" s="1" t="s">
        <v>162</v>
      </c>
      <c r="M669" s="1" t="s">
        <v>59</v>
      </c>
      <c r="N669" s="1" t="s">
        <v>150</v>
      </c>
      <c r="O669" s="1" t="s">
        <v>46</v>
      </c>
      <c r="P669" s="1">
        <v>0</v>
      </c>
      <c r="Q669" s="1">
        <v>-49300</v>
      </c>
      <c r="R669" s="2">
        <v>42062</v>
      </c>
      <c r="S669" s="1" t="s">
        <v>47</v>
      </c>
      <c r="T669" s="1" t="s">
        <v>77</v>
      </c>
      <c r="U669" s="1" t="s">
        <v>108</v>
      </c>
      <c r="V669" s="1" t="s">
        <v>137</v>
      </c>
      <c r="W669" s="1" t="s">
        <v>51</v>
      </c>
      <c r="X669" s="1" t="s">
        <v>88</v>
      </c>
      <c r="Y669" s="1" t="s">
        <v>847</v>
      </c>
      <c r="Z669" s="1">
        <v>7</v>
      </c>
      <c r="AA669" s="1">
        <v>1</v>
      </c>
      <c r="AB669" s="1" t="s">
        <v>54</v>
      </c>
      <c r="AC669" s="1">
        <v>1</v>
      </c>
      <c r="AD669" s="1">
        <v>1</v>
      </c>
      <c r="AE669" s="1" t="s">
        <v>80</v>
      </c>
      <c r="AF669" s="1">
        <v>46200</v>
      </c>
      <c r="AG669" s="1">
        <v>4200</v>
      </c>
      <c r="AH669" s="1">
        <v>8400</v>
      </c>
      <c r="AI669" s="1">
        <v>33600</v>
      </c>
      <c r="AJ669" s="1" t="s">
        <v>110</v>
      </c>
      <c r="AK669" s="1" t="s">
        <v>111</v>
      </c>
      <c r="AL669" s="1">
        <v>1997</v>
      </c>
      <c r="AM669" s="1" t="s">
        <v>83</v>
      </c>
    </row>
    <row r="670" spans="1:39" x14ac:dyDescent="0.25">
      <c r="A670" s="1">
        <v>278</v>
      </c>
      <c r="B670" s="1">
        <v>47</v>
      </c>
      <c r="C670" s="1">
        <v>794951</v>
      </c>
      <c r="D670" s="2">
        <v>39559</v>
      </c>
      <c r="E670" s="1" t="s">
        <v>58</v>
      </c>
      <c r="F670" s="1" t="s">
        <v>92</v>
      </c>
      <c r="G670" s="1">
        <v>500</v>
      </c>
      <c r="H670" s="1">
        <v>1285.01</v>
      </c>
      <c r="I670" s="1">
        <v>0</v>
      </c>
      <c r="J670" s="1">
        <v>459630</v>
      </c>
      <c r="K670" s="1" t="s">
        <v>42</v>
      </c>
      <c r="L670" s="1" t="s">
        <v>125</v>
      </c>
      <c r="M670" s="1" t="s">
        <v>59</v>
      </c>
      <c r="N670" s="1" t="s">
        <v>45</v>
      </c>
      <c r="O670" s="1" t="s">
        <v>143</v>
      </c>
      <c r="P670" s="1">
        <v>0</v>
      </c>
      <c r="Q670" s="1">
        <v>-39800</v>
      </c>
      <c r="R670" s="2">
        <v>42037</v>
      </c>
      <c r="S670" s="1" t="s">
        <v>47</v>
      </c>
      <c r="T670" s="1" t="s">
        <v>77</v>
      </c>
      <c r="U670" s="1" t="s">
        <v>49</v>
      </c>
      <c r="V670" s="1" t="s">
        <v>137</v>
      </c>
      <c r="W670" s="1" t="s">
        <v>65</v>
      </c>
      <c r="X670" s="1" t="s">
        <v>123</v>
      </c>
      <c r="Y670" s="1" t="s">
        <v>848</v>
      </c>
      <c r="Z670" s="1">
        <v>21</v>
      </c>
      <c r="AA670" s="1">
        <v>1</v>
      </c>
      <c r="AB670" s="1" t="s">
        <v>80</v>
      </c>
      <c r="AC670" s="1">
        <v>2</v>
      </c>
      <c r="AD670" s="1">
        <v>2</v>
      </c>
      <c r="AE670" s="1" t="s">
        <v>54</v>
      </c>
      <c r="AF670" s="1">
        <v>58500</v>
      </c>
      <c r="AG670" s="1">
        <v>5850</v>
      </c>
      <c r="AH670" s="1">
        <v>5850</v>
      </c>
      <c r="AI670" s="1">
        <v>46800</v>
      </c>
      <c r="AJ670" s="1" t="s">
        <v>116</v>
      </c>
      <c r="AK670" s="1" t="s">
        <v>117</v>
      </c>
      <c r="AL670" s="1">
        <v>2010</v>
      </c>
      <c r="AM670" s="1" t="s">
        <v>83</v>
      </c>
    </row>
    <row r="671" spans="1:39" x14ac:dyDescent="0.25">
      <c r="A671" s="1">
        <v>434</v>
      </c>
      <c r="B671" s="1">
        <v>57</v>
      </c>
      <c r="C671" s="1">
        <v>182450</v>
      </c>
      <c r="D671" s="2">
        <v>36700</v>
      </c>
      <c r="E671" s="1" t="s">
        <v>40</v>
      </c>
      <c r="F671" s="1" t="s">
        <v>92</v>
      </c>
      <c r="G671" s="1">
        <v>2000</v>
      </c>
      <c r="H671" s="1">
        <v>1422.95</v>
      </c>
      <c r="I671" s="1">
        <v>0</v>
      </c>
      <c r="J671" s="1">
        <v>608982</v>
      </c>
      <c r="K671" s="1" t="s">
        <v>42</v>
      </c>
      <c r="L671" s="1" t="s">
        <v>162</v>
      </c>
      <c r="M671" s="1" t="s">
        <v>146</v>
      </c>
      <c r="N671" s="1" t="s">
        <v>99</v>
      </c>
      <c r="O671" s="1" t="s">
        <v>46</v>
      </c>
      <c r="P671" s="1">
        <v>0</v>
      </c>
      <c r="Q671" s="1">
        <v>0</v>
      </c>
      <c r="R671" s="2">
        <v>42021</v>
      </c>
      <c r="S671" s="1" t="s">
        <v>76</v>
      </c>
      <c r="T671" s="1" t="s">
        <v>77</v>
      </c>
      <c r="U671" s="1" t="s">
        <v>49</v>
      </c>
      <c r="V671" s="1" t="s">
        <v>121</v>
      </c>
      <c r="W671" s="1" t="s">
        <v>51</v>
      </c>
      <c r="X671" s="1" t="s">
        <v>52</v>
      </c>
      <c r="Y671" s="1" t="s">
        <v>849</v>
      </c>
      <c r="Z671" s="1">
        <v>15</v>
      </c>
      <c r="AA671" s="1">
        <v>3</v>
      </c>
      <c r="AB671" s="1" t="s">
        <v>80</v>
      </c>
      <c r="AC671" s="1">
        <v>1</v>
      </c>
      <c r="AD671" s="1">
        <v>3</v>
      </c>
      <c r="AE671" s="1" t="s">
        <v>80</v>
      </c>
      <c r="AF671" s="1">
        <v>66240</v>
      </c>
      <c r="AG671" s="1">
        <v>11040</v>
      </c>
      <c r="AH671" s="1">
        <v>11040</v>
      </c>
      <c r="AI671" s="1">
        <v>44160</v>
      </c>
      <c r="AJ671" s="1" t="s">
        <v>105</v>
      </c>
      <c r="AK671" s="1" t="s">
        <v>152</v>
      </c>
      <c r="AL671" s="1">
        <v>2003</v>
      </c>
      <c r="AM671" s="1" t="s">
        <v>83</v>
      </c>
    </row>
    <row r="672" spans="1:39" x14ac:dyDescent="0.25">
      <c r="A672" s="1">
        <v>209</v>
      </c>
      <c r="B672" s="1">
        <v>36</v>
      </c>
      <c r="C672" s="1">
        <v>730973</v>
      </c>
      <c r="D672" s="2">
        <v>40189</v>
      </c>
      <c r="E672" s="1" t="s">
        <v>58</v>
      </c>
      <c r="F672" s="1" t="s">
        <v>70</v>
      </c>
      <c r="G672" s="1">
        <v>2000</v>
      </c>
      <c r="H672" s="1">
        <v>1223.3900000000001</v>
      </c>
      <c r="I672" s="1">
        <v>0</v>
      </c>
      <c r="J672" s="1">
        <v>452218</v>
      </c>
      <c r="K672" s="1" t="s">
        <v>71</v>
      </c>
      <c r="L672" s="1" t="s">
        <v>43</v>
      </c>
      <c r="M672" s="1" t="s">
        <v>44</v>
      </c>
      <c r="N672" s="1" t="s">
        <v>119</v>
      </c>
      <c r="O672" s="1" t="s">
        <v>120</v>
      </c>
      <c r="P672" s="1">
        <v>0</v>
      </c>
      <c r="Q672" s="1">
        <v>0</v>
      </c>
      <c r="R672" s="2">
        <v>42016</v>
      </c>
      <c r="S672" s="1" t="s">
        <v>76</v>
      </c>
      <c r="T672" s="1" t="s">
        <v>77</v>
      </c>
      <c r="U672" s="1" t="s">
        <v>108</v>
      </c>
      <c r="V672" s="1" t="s">
        <v>137</v>
      </c>
      <c r="W672" s="1" t="s">
        <v>176</v>
      </c>
      <c r="X672" s="1" t="s">
        <v>123</v>
      </c>
      <c r="Y672" s="1" t="s">
        <v>850</v>
      </c>
      <c r="Z672" s="1">
        <v>17</v>
      </c>
      <c r="AA672" s="1">
        <v>3</v>
      </c>
      <c r="AB672" s="1" t="s">
        <v>63</v>
      </c>
      <c r="AC672" s="1">
        <v>1</v>
      </c>
      <c r="AD672" s="1">
        <v>3</v>
      </c>
      <c r="AE672" s="1" t="s">
        <v>63</v>
      </c>
      <c r="AF672" s="1">
        <v>65440</v>
      </c>
      <c r="AG672" s="1">
        <v>8180</v>
      </c>
      <c r="AH672" s="1">
        <v>8180</v>
      </c>
      <c r="AI672" s="1">
        <v>49080</v>
      </c>
      <c r="AJ672" s="1" t="s">
        <v>198</v>
      </c>
      <c r="AK672" s="1" t="s">
        <v>199</v>
      </c>
      <c r="AL672" s="1">
        <v>2014</v>
      </c>
      <c r="AM672" s="1" t="s">
        <v>83</v>
      </c>
    </row>
    <row r="673" spans="1:39" x14ac:dyDescent="0.25">
      <c r="A673" s="1">
        <v>250</v>
      </c>
      <c r="B673" s="1">
        <v>43</v>
      </c>
      <c r="C673" s="1">
        <v>687755</v>
      </c>
      <c r="D673" s="2">
        <v>32960</v>
      </c>
      <c r="E673" s="1" t="s">
        <v>84</v>
      </c>
      <c r="F673" s="1" t="s">
        <v>92</v>
      </c>
      <c r="G673" s="1">
        <v>2000</v>
      </c>
      <c r="H673" s="1">
        <v>1539.06</v>
      </c>
      <c r="I673" s="1">
        <v>0</v>
      </c>
      <c r="J673" s="1">
        <v>434150</v>
      </c>
      <c r="K673" s="1" t="s">
        <v>42</v>
      </c>
      <c r="L673" s="1" t="s">
        <v>125</v>
      </c>
      <c r="M673" s="1" t="s">
        <v>73</v>
      </c>
      <c r="N673" s="1" t="s">
        <v>265</v>
      </c>
      <c r="O673" s="1" t="s">
        <v>61</v>
      </c>
      <c r="P673" s="1">
        <v>37800</v>
      </c>
      <c r="Q673" s="1">
        <v>0</v>
      </c>
      <c r="R673" s="2">
        <v>42024</v>
      </c>
      <c r="S673" s="1" t="s">
        <v>47</v>
      </c>
      <c r="T673" s="1" t="s">
        <v>87</v>
      </c>
      <c r="U673" s="1" t="s">
        <v>64</v>
      </c>
      <c r="V673" s="1" t="s">
        <v>100</v>
      </c>
      <c r="W673" s="1" t="s">
        <v>51</v>
      </c>
      <c r="X673" s="1" t="s">
        <v>123</v>
      </c>
      <c r="Y673" s="1" t="s">
        <v>851</v>
      </c>
      <c r="Z673" s="1">
        <v>2</v>
      </c>
      <c r="AA673" s="1">
        <v>1</v>
      </c>
      <c r="AB673" s="1" t="s">
        <v>80</v>
      </c>
      <c r="AC673" s="1">
        <v>0</v>
      </c>
      <c r="AD673" s="1">
        <v>3</v>
      </c>
      <c r="AE673" s="1" t="s">
        <v>63</v>
      </c>
      <c r="AF673" s="1">
        <v>64200</v>
      </c>
      <c r="AG673" s="1">
        <v>10700</v>
      </c>
      <c r="AH673" s="1">
        <v>10700</v>
      </c>
      <c r="AI673" s="1">
        <v>42800</v>
      </c>
      <c r="AJ673" s="1" t="s">
        <v>130</v>
      </c>
      <c r="AK673" s="1" t="s">
        <v>131</v>
      </c>
      <c r="AL673" s="1">
        <v>2002</v>
      </c>
      <c r="AM673" s="1" t="s">
        <v>83</v>
      </c>
    </row>
    <row r="674" spans="1:39" x14ac:dyDescent="0.25">
      <c r="A674" s="1">
        <v>61</v>
      </c>
      <c r="B674" s="1">
        <v>25</v>
      </c>
      <c r="C674" s="1">
        <v>757644</v>
      </c>
      <c r="D674" s="2">
        <v>35824</v>
      </c>
      <c r="E674" s="1" t="s">
        <v>58</v>
      </c>
      <c r="F674" s="1" t="s">
        <v>70</v>
      </c>
      <c r="G674" s="1">
        <v>2000</v>
      </c>
      <c r="H674" s="1">
        <v>988.06</v>
      </c>
      <c r="I674" s="1">
        <v>0</v>
      </c>
      <c r="J674" s="1">
        <v>460579</v>
      </c>
      <c r="K674" s="1" t="s">
        <v>71</v>
      </c>
      <c r="L674" s="1" t="s">
        <v>125</v>
      </c>
      <c r="M674" s="1" t="s">
        <v>112</v>
      </c>
      <c r="N674" s="1" t="s">
        <v>127</v>
      </c>
      <c r="O674" s="1" t="s">
        <v>143</v>
      </c>
      <c r="P674" s="1">
        <v>0</v>
      </c>
      <c r="Q674" s="1">
        <v>0</v>
      </c>
      <c r="R674" s="2">
        <v>42040</v>
      </c>
      <c r="S674" s="1" t="s">
        <v>76</v>
      </c>
      <c r="T674" s="1" t="s">
        <v>77</v>
      </c>
      <c r="U674" s="1" t="s">
        <v>64</v>
      </c>
      <c r="V674" s="1" t="s">
        <v>137</v>
      </c>
      <c r="W674" s="1" t="s">
        <v>114</v>
      </c>
      <c r="X674" s="1" t="s">
        <v>128</v>
      </c>
      <c r="Y674" s="1" t="s">
        <v>852</v>
      </c>
      <c r="Z674" s="1">
        <v>1</v>
      </c>
      <c r="AA674" s="1">
        <v>3</v>
      </c>
      <c r="AB674" s="1" t="s">
        <v>54</v>
      </c>
      <c r="AC674" s="1">
        <v>1</v>
      </c>
      <c r="AD674" s="1">
        <v>0</v>
      </c>
      <c r="AE674" s="1" t="s">
        <v>80</v>
      </c>
      <c r="AF674" s="1">
        <v>32320</v>
      </c>
      <c r="AG674" s="1">
        <v>4040</v>
      </c>
      <c r="AH674" s="1">
        <v>4040</v>
      </c>
      <c r="AI674" s="1">
        <v>24240</v>
      </c>
      <c r="AJ674" s="1" t="s">
        <v>81</v>
      </c>
      <c r="AK674" s="1" t="s">
        <v>82</v>
      </c>
      <c r="AL674" s="1">
        <v>2000</v>
      </c>
      <c r="AM674" s="1" t="s">
        <v>83</v>
      </c>
    </row>
    <row r="675" spans="1:39" x14ac:dyDescent="0.25">
      <c r="A675" s="1">
        <v>80</v>
      </c>
      <c r="B675" s="1">
        <v>28</v>
      </c>
      <c r="C675" s="1">
        <v>998865</v>
      </c>
      <c r="D675" s="2">
        <v>41978</v>
      </c>
      <c r="E675" s="1" t="s">
        <v>84</v>
      </c>
      <c r="F675" s="1" t="s">
        <v>92</v>
      </c>
      <c r="G675" s="1">
        <v>1000</v>
      </c>
      <c r="H675" s="1">
        <v>1740.57</v>
      </c>
      <c r="I675" s="1">
        <v>0</v>
      </c>
      <c r="J675" s="1">
        <v>442142</v>
      </c>
      <c r="K675" s="1" t="s">
        <v>71</v>
      </c>
      <c r="L675" s="1" t="s">
        <v>142</v>
      </c>
      <c r="M675" s="1" t="s">
        <v>190</v>
      </c>
      <c r="N675" s="1" t="s">
        <v>113</v>
      </c>
      <c r="O675" s="1" t="s">
        <v>120</v>
      </c>
      <c r="P675" s="1">
        <v>0</v>
      </c>
      <c r="Q675" s="1">
        <v>-18600</v>
      </c>
      <c r="R675" s="2">
        <v>42024</v>
      </c>
      <c r="S675" s="1" t="s">
        <v>47</v>
      </c>
      <c r="T675" s="1" t="s">
        <v>77</v>
      </c>
      <c r="U675" s="1" t="s">
        <v>49</v>
      </c>
      <c r="V675" s="1" t="s">
        <v>50</v>
      </c>
      <c r="W675" s="1" t="s">
        <v>51</v>
      </c>
      <c r="X675" s="1" t="s">
        <v>128</v>
      </c>
      <c r="Y675" s="1" t="s">
        <v>853</v>
      </c>
      <c r="Z675" s="1">
        <v>3</v>
      </c>
      <c r="AA675" s="1">
        <v>1</v>
      </c>
      <c r="AB675" s="1" t="s">
        <v>63</v>
      </c>
      <c r="AC675" s="1">
        <v>0</v>
      </c>
      <c r="AD675" s="1">
        <v>1</v>
      </c>
      <c r="AE675" s="1" t="s">
        <v>63</v>
      </c>
      <c r="AF675" s="1">
        <v>33480</v>
      </c>
      <c r="AG675" s="1">
        <v>3720</v>
      </c>
      <c r="AH675" s="1">
        <v>3720</v>
      </c>
      <c r="AI675" s="1">
        <v>26040</v>
      </c>
      <c r="AJ675" s="1" t="s">
        <v>81</v>
      </c>
      <c r="AK675" s="1" t="s">
        <v>145</v>
      </c>
      <c r="AL675" s="1">
        <v>2011</v>
      </c>
      <c r="AM675" s="1" t="s">
        <v>83</v>
      </c>
    </row>
    <row r="676" spans="1:39" x14ac:dyDescent="0.25">
      <c r="A676" s="1">
        <v>25</v>
      </c>
      <c r="B676" s="1">
        <v>38</v>
      </c>
      <c r="C676" s="1">
        <v>944953</v>
      </c>
      <c r="D676" s="2">
        <v>35040</v>
      </c>
      <c r="E676" s="1" t="s">
        <v>40</v>
      </c>
      <c r="F676" s="1" t="s">
        <v>41</v>
      </c>
      <c r="G676" s="1">
        <v>1000</v>
      </c>
      <c r="H676" s="1">
        <v>1540.91</v>
      </c>
      <c r="I676" s="1">
        <v>7000000</v>
      </c>
      <c r="J676" s="1">
        <v>608807</v>
      </c>
      <c r="K676" s="1" t="s">
        <v>42</v>
      </c>
      <c r="L676" s="1" t="s">
        <v>142</v>
      </c>
      <c r="M676" s="1" t="s">
        <v>186</v>
      </c>
      <c r="N676" s="1" t="s">
        <v>174</v>
      </c>
      <c r="O676" s="1" t="s">
        <v>120</v>
      </c>
      <c r="P676" s="1">
        <v>40900</v>
      </c>
      <c r="Q676" s="1">
        <v>0</v>
      </c>
      <c r="R676" s="2">
        <v>42059</v>
      </c>
      <c r="S676" s="1" t="s">
        <v>62</v>
      </c>
      <c r="T676" s="1" t="s">
        <v>63</v>
      </c>
      <c r="U676" s="1" t="s">
        <v>213</v>
      </c>
      <c r="V676" s="1" t="s">
        <v>94</v>
      </c>
      <c r="W676" s="1" t="s">
        <v>65</v>
      </c>
      <c r="X676" s="1" t="s">
        <v>128</v>
      </c>
      <c r="Y676" s="1" t="s">
        <v>854</v>
      </c>
      <c r="Z676" s="1">
        <v>0</v>
      </c>
      <c r="AA676" s="1">
        <v>1</v>
      </c>
      <c r="AB676" s="1" t="s">
        <v>80</v>
      </c>
      <c r="AC676" s="1">
        <v>1</v>
      </c>
      <c r="AD676" s="1">
        <v>1</v>
      </c>
      <c r="AE676" s="1" t="s">
        <v>54</v>
      </c>
      <c r="AF676" s="1">
        <v>4320</v>
      </c>
      <c r="AG676" s="1">
        <v>480</v>
      </c>
      <c r="AH676" s="1">
        <v>960</v>
      </c>
      <c r="AI676" s="1">
        <v>2880</v>
      </c>
      <c r="AJ676" s="1" t="s">
        <v>116</v>
      </c>
      <c r="AK676" s="1" t="s">
        <v>184</v>
      </c>
      <c r="AL676" s="1">
        <v>1995</v>
      </c>
      <c r="AM676" s="1" t="s">
        <v>83</v>
      </c>
    </row>
    <row r="677" spans="1:39" x14ac:dyDescent="0.25">
      <c r="A677" s="1">
        <v>4</v>
      </c>
      <c r="B677" s="1">
        <v>29</v>
      </c>
      <c r="C677" s="1">
        <v>386429</v>
      </c>
      <c r="D677" s="2">
        <v>37403</v>
      </c>
      <c r="E677" s="1" t="s">
        <v>84</v>
      </c>
      <c r="F677" s="1" t="s">
        <v>41</v>
      </c>
      <c r="G677" s="1">
        <v>500</v>
      </c>
      <c r="H677" s="1">
        <v>1381.88</v>
      </c>
      <c r="I677" s="1">
        <v>5000000</v>
      </c>
      <c r="J677" s="1">
        <v>433153</v>
      </c>
      <c r="K677" s="1" t="s">
        <v>42</v>
      </c>
      <c r="L677" s="1" t="s">
        <v>132</v>
      </c>
      <c r="M677" s="1" t="s">
        <v>98</v>
      </c>
      <c r="N677" s="1" t="s">
        <v>265</v>
      </c>
      <c r="O677" s="1" t="s">
        <v>61</v>
      </c>
      <c r="P677" s="1">
        <v>0</v>
      </c>
      <c r="Q677" s="1">
        <v>-77800</v>
      </c>
      <c r="R677" s="2">
        <v>42056</v>
      </c>
      <c r="S677" s="1" t="s">
        <v>62</v>
      </c>
      <c r="T677" s="1" t="s">
        <v>63</v>
      </c>
      <c r="U677" s="1" t="s">
        <v>213</v>
      </c>
      <c r="V677" s="1" t="s">
        <v>50</v>
      </c>
      <c r="W677" s="1" t="s">
        <v>51</v>
      </c>
      <c r="X677" s="1" t="s">
        <v>123</v>
      </c>
      <c r="Y677" s="1" t="s">
        <v>855</v>
      </c>
      <c r="Z677" s="1">
        <v>4</v>
      </c>
      <c r="AA677" s="1">
        <v>1</v>
      </c>
      <c r="AB677" s="1" t="s">
        <v>80</v>
      </c>
      <c r="AC677" s="1">
        <v>0</v>
      </c>
      <c r="AD677" s="1">
        <v>2</v>
      </c>
      <c r="AE677" s="1" t="s">
        <v>63</v>
      </c>
      <c r="AF677" s="1">
        <v>4200</v>
      </c>
      <c r="AG677" s="1">
        <v>840</v>
      </c>
      <c r="AH677" s="1">
        <v>420</v>
      </c>
      <c r="AI677" s="1">
        <v>2940</v>
      </c>
      <c r="AJ677" s="1" t="s">
        <v>198</v>
      </c>
      <c r="AK677" s="1" t="s">
        <v>199</v>
      </c>
      <c r="AL677" s="1">
        <v>2008</v>
      </c>
      <c r="AM677" s="1" t="s">
        <v>83</v>
      </c>
    </row>
    <row r="678" spans="1:39" x14ac:dyDescent="0.25">
      <c r="A678" s="1">
        <v>32</v>
      </c>
      <c r="B678" s="1">
        <v>29</v>
      </c>
      <c r="C678" s="1">
        <v>108270</v>
      </c>
      <c r="D678" s="2">
        <v>37477</v>
      </c>
      <c r="E678" s="1" t="s">
        <v>40</v>
      </c>
      <c r="F678" s="1" t="s">
        <v>70</v>
      </c>
      <c r="G678" s="1">
        <v>500</v>
      </c>
      <c r="H678" s="1">
        <v>1446.98</v>
      </c>
      <c r="I678" s="1">
        <v>0</v>
      </c>
      <c r="J678" s="1">
        <v>436560</v>
      </c>
      <c r="K678" s="1" t="s">
        <v>42</v>
      </c>
      <c r="L678" s="1" t="s">
        <v>43</v>
      </c>
      <c r="M678" s="1" t="s">
        <v>186</v>
      </c>
      <c r="N678" s="1" t="s">
        <v>45</v>
      </c>
      <c r="O678" s="1" t="s">
        <v>75</v>
      </c>
      <c r="P678" s="1">
        <v>0</v>
      </c>
      <c r="Q678" s="1">
        <v>-45700</v>
      </c>
      <c r="R678" s="2">
        <v>42046</v>
      </c>
      <c r="S678" s="1" t="s">
        <v>76</v>
      </c>
      <c r="T678" s="1" t="s">
        <v>87</v>
      </c>
      <c r="U678" s="1" t="s">
        <v>64</v>
      </c>
      <c r="V678" s="1" t="s">
        <v>137</v>
      </c>
      <c r="W678" s="1" t="s">
        <v>78</v>
      </c>
      <c r="X678" s="1" t="s">
        <v>88</v>
      </c>
      <c r="Y678" s="1" t="s">
        <v>856</v>
      </c>
      <c r="Z678" s="1">
        <v>11</v>
      </c>
      <c r="AA678" s="1">
        <v>3</v>
      </c>
      <c r="AB678" s="1" t="s">
        <v>54</v>
      </c>
      <c r="AC678" s="1">
        <v>2</v>
      </c>
      <c r="AD678" s="1">
        <v>0</v>
      </c>
      <c r="AE678" s="1" t="s">
        <v>80</v>
      </c>
      <c r="AF678" s="1">
        <v>57970</v>
      </c>
      <c r="AG678" s="1">
        <v>10540</v>
      </c>
      <c r="AH678" s="1">
        <v>5270</v>
      </c>
      <c r="AI678" s="1">
        <v>42160</v>
      </c>
      <c r="AJ678" s="1" t="s">
        <v>55</v>
      </c>
      <c r="AK678" s="1">
        <v>93</v>
      </c>
      <c r="AL678" s="1">
        <v>2006</v>
      </c>
      <c r="AM678" s="1" t="s">
        <v>83</v>
      </c>
    </row>
    <row r="679" spans="1:39" x14ac:dyDescent="0.25">
      <c r="A679" s="1">
        <v>125</v>
      </c>
      <c r="B679" s="1">
        <v>31</v>
      </c>
      <c r="C679" s="1">
        <v>205134</v>
      </c>
      <c r="D679" s="2">
        <v>41245</v>
      </c>
      <c r="E679" s="1" t="s">
        <v>58</v>
      </c>
      <c r="F679" s="1" t="s">
        <v>92</v>
      </c>
      <c r="G679" s="1">
        <v>500</v>
      </c>
      <c r="H679" s="1">
        <v>1220.8599999999999</v>
      </c>
      <c r="I679" s="1">
        <v>0</v>
      </c>
      <c r="J679" s="1">
        <v>436784</v>
      </c>
      <c r="K679" s="1" t="s">
        <v>42</v>
      </c>
      <c r="L679" s="1" t="s">
        <v>162</v>
      </c>
      <c r="M679" s="1" t="s">
        <v>112</v>
      </c>
      <c r="N679" s="1" t="s">
        <v>166</v>
      </c>
      <c r="O679" s="1" t="s">
        <v>46</v>
      </c>
      <c r="P679" s="1">
        <v>55400</v>
      </c>
      <c r="Q679" s="1">
        <v>-40400</v>
      </c>
      <c r="R679" s="2">
        <v>42028</v>
      </c>
      <c r="S679" s="1" t="s">
        <v>139</v>
      </c>
      <c r="T679" s="1" t="s">
        <v>63</v>
      </c>
      <c r="U679" s="1" t="s">
        <v>213</v>
      </c>
      <c r="V679" s="1" t="s">
        <v>94</v>
      </c>
      <c r="W679" s="1" t="s">
        <v>78</v>
      </c>
      <c r="X679" s="1" t="s">
        <v>88</v>
      </c>
      <c r="Y679" s="1" t="s">
        <v>857</v>
      </c>
      <c r="Z679" s="1">
        <v>4</v>
      </c>
      <c r="AA679" s="1">
        <v>1</v>
      </c>
      <c r="AB679" s="1" t="s">
        <v>54</v>
      </c>
      <c r="AC679" s="1">
        <v>1</v>
      </c>
      <c r="AD679" s="1">
        <v>2</v>
      </c>
      <c r="AE679" s="1" t="s">
        <v>63</v>
      </c>
      <c r="AF679" s="1">
        <v>4320</v>
      </c>
      <c r="AG679" s="1">
        <v>0</v>
      </c>
      <c r="AH679" s="1">
        <v>960</v>
      </c>
      <c r="AI679" s="1">
        <v>3360</v>
      </c>
      <c r="AJ679" s="1" t="s">
        <v>55</v>
      </c>
      <c r="AK679" s="1">
        <v>93</v>
      </c>
      <c r="AL679" s="1">
        <v>2003</v>
      </c>
      <c r="AM679" s="1" t="s">
        <v>83</v>
      </c>
    </row>
    <row r="680" spans="1:39" x14ac:dyDescent="0.25">
      <c r="A680" s="1">
        <v>276</v>
      </c>
      <c r="B680" s="1">
        <v>45</v>
      </c>
      <c r="C680" s="1">
        <v>749325</v>
      </c>
      <c r="D680" s="2">
        <v>36607</v>
      </c>
      <c r="E680" s="1" t="s">
        <v>84</v>
      </c>
      <c r="F680" s="1" t="s">
        <v>92</v>
      </c>
      <c r="G680" s="1">
        <v>500</v>
      </c>
      <c r="H680" s="1">
        <v>948.1</v>
      </c>
      <c r="I680" s="1">
        <v>0</v>
      </c>
      <c r="J680" s="1">
        <v>430621</v>
      </c>
      <c r="K680" s="1" t="s">
        <v>71</v>
      </c>
      <c r="L680" s="1" t="s">
        <v>132</v>
      </c>
      <c r="M680" s="1" t="s">
        <v>59</v>
      </c>
      <c r="N680" s="1" t="s">
        <v>60</v>
      </c>
      <c r="O680" s="1" t="s">
        <v>120</v>
      </c>
      <c r="P680" s="1">
        <v>44500</v>
      </c>
      <c r="Q680" s="1">
        <v>-61400</v>
      </c>
      <c r="R680" s="2">
        <v>42010</v>
      </c>
      <c r="S680" s="1" t="s">
        <v>76</v>
      </c>
      <c r="T680" s="1" t="s">
        <v>87</v>
      </c>
      <c r="U680" s="1" t="s">
        <v>64</v>
      </c>
      <c r="V680" s="1" t="s">
        <v>100</v>
      </c>
      <c r="W680" s="1" t="s">
        <v>51</v>
      </c>
      <c r="X680" s="1" t="s">
        <v>52</v>
      </c>
      <c r="Y680" s="1" t="s">
        <v>858</v>
      </c>
      <c r="Z680" s="1">
        <v>11</v>
      </c>
      <c r="AA680" s="1">
        <v>3</v>
      </c>
      <c r="AB680" s="1" t="s">
        <v>63</v>
      </c>
      <c r="AC680" s="1">
        <v>0</v>
      </c>
      <c r="AD680" s="1">
        <v>2</v>
      </c>
      <c r="AE680" s="1" t="s">
        <v>63</v>
      </c>
      <c r="AF680" s="1">
        <v>69300</v>
      </c>
      <c r="AG680" s="1">
        <v>13860</v>
      </c>
      <c r="AH680" s="1">
        <v>6930</v>
      </c>
      <c r="AI680" s="1">
        <v>48510</v>
      </c>
      <c r="AJ680" s="1" t="s">
        <v>130</v>
      </c>
      <c r="AK680" s="1" t="s">
        <v>173</v>
      </c>
      <c r="AL680" s="1">
        <v>2010</v>
      </c>
      <c r="AM680" s="1" t="s">
        <v>83</v>
      </c>
    </row>
    <row r="681" spans="1:39" x14ac:dyDescent="0.25">
      <c r="A681" s="1">
        <v>148</v>
      </c>
      <c r="B681" s="1">
        <v>30</v>
      </c>
      <c r="C681" s="1">
        <v>774303</v>
      </c>
      <c r="D681" s="2">
        <v>37359</v>
      </c>
      <c r="E681" s="1" t="s">
        <v>40</v>
      </c>
      <c r="F681" s="1" t="s">
        <v>70</v>
      </c>
      <c r="G681" s="1">
        <v>500</v>
      </c>
      <c r="H681" s="1">
        <v>1471.24</v>
      </c>
      <c r="I681" s="1">
        <v>0</v>
      </c>
      <c r="J681" s="1">
        <v>601574</v>
      </c>
      <c r="K681" s="1" t="s">
        <v>71</v>
      </c>
      <c r="L681" s="1" t="s">
        <v>125</v>
      </c>
      <c r="M681" s="1" t="s">
        <v>190</v>
      </c>
      <c r="N681" s="1" t="s">
        <v>119</v>
      </c>
      <c r="O681" s="1" t="s">
        <v>75</v>
      </c>
      <c r="P681" s="1">
        <v>57500</v>
      </c>
      <c r="Q681" s="1">
        <v>-93600</v>
      </c>
      <c r="R681" s="2">
        <v>42019</v>
      </c>
      <c r="S681" s="1" t="s">
        <v>76</v>
      </c>
      <c r="T681" s="1" t="s">
        <v>48</v>
      </c>
      <c r="U681" s="1" t="s">
        <v>64</v>
      </c>
      <c r="V681" s="1" t="s">
        <v>50</v>
      </c>
      <c r="W681" s="1" t="s">
        <v>122</v>
      </c>
      <c r="X681" s="1" t="s">
        <v>66</v>
      </c>
      <c r="Y681" s="1" t="s">
        <v>859</v>
      </c>
      <c r="Z681" s="1">
        <v>4</v>
      </c>
      <c r="AA681" s="1">
        <v>3</v>
      </c>
      <c r="AB681" s="1" t="s">
        <v>80</v>
      </c>
      <c r="AC681" s="1">
        <v>2</v>
      </c>
      <c r="AD681" s="1">
        <v>2</v>
      </c>
      <c r="AE681" s="1" t="s">
        <v>80</v>
      </c>
      <c r="AF681" s="1">
        <v>32480</v>
      </c>
      <c r="AG681" s="1">
        <v>4060</v>
      </c>
      <c r="AH681" s="1">
        <v>4060</v>
      </c>
      <c r="AI681" s="1">
        <v>24360</v>
      </c>
      <c r="AJ681" s="1" t="s">
        <v>81</v>
      </c>
      <c r="AK681" s="1" t="s">
        <v>145</v>
      </c>
      <c r="AL681" s="1">
        <v>1997</v>
      </c>
      <c r="AM681" s="1" t="s">
        <v>83</v>
      </c>
    </row>
    <row r="682" spans="1:39" x14ac:dyDescent="0.25">
      <c r="A682" s="1">
        <v>222</v>
      </c>
      <c r="B682" s="1">
        <v>38</v>
      </c>
      <c r="C682" s="1">
        <v>698470</v>
      </c>
      <c r="D682" s="2">
        <v>39616</v>
      </c>
      <c r="E682" s="1" t="s">
        <v>58</v>
      </c>
      <c r="F682" s="1" t="s">
        <v>70</v>
      </c>
      <c r="G682" s="1">
        <v>2000</v>
      </c>
      <c r="H682" s="1">
        <v>1157.97</v>
      </c>
      <c r="I682" s="1">
        <v>0</v>
      </c>
      <c r="J682" s="1">
        <v>433853</v>
      </c>
      <c r="K682" s="1" t="s">
        <v>42</v>
      </c>
      <c r="L682" s="1" t="s">
        <v>43</v>
      </c>
      <c r="M682" s="1" t="s">
        <v>59</v>
      </c>
      <c r="N682" s="1" t="s">
        <v>150</v>
      </c>
      <c r="O682" s="1" t="s">
        <v>143</v>
      </c>
      <c r="P682" s="1">
        <v>0</v>
      </c>
      <c r="Q682" s="1">
        <v>-64500</v>
      </c>
      <c r="R682" s="2">
        <v>42057</v>
      </c>
      <c r="S682" s="1" t="s">
        <v>47</v>
      </c>
      <c r="T682" s="1" t="s">
        <v>87</v>
      </c>
      <c r="U682" s="1" t="s">
        <v>108</v>
      </c>
      <c r="V682" s="1" t="s">
        <v>50</v>
      </c>
      <c r="W682" s="1" t="s">
        <v>78</v>
      </c>
      <c r="X682" s="1" t="s">
        <v>123</v>
      </c>
      <c r="Y682" s="1" t="s">
        <v>860</v>
      </c>
      <c r="Z682" s="1">
        <v>20</v>
      </c>
      <c r="AA682" s="1">
        <v>1</v>
      </c>
      <c r="AB682" s="1" t="s">
        <v>63</v>
      </c>
      <c r="AC682" s="1">
        <v>2</v>
      </c>
      <c r="AD682" s="1">
        <v>2</v>
      </c>
      <c r="AE682" s="1" t="s">
        <v>54</v>
      </c>
      <c r="AF682" s="1">
        <v>60480</v>
      </c>
      <c r="AG682" s="1">
        <v>6720</v>
      </c>
      <c r="AH682" s="1">
        <v>6720</v>
      </c>
      <c r="AI682" s="1">
        <v>47040</v>
      </c>
      <c r="AJ682" s="1" t="s">
        <v>96</v>
      </c>
      <c r="AK682" s="1" t="s">
        <v>159</v>
      </c>
      <c r="AL682" s="1">
        <v>2001</v>
      </c>
      <c r="AM682" s="1" t="s">
        <v>83</v>
      </c>
    </row>
    <row r="683" spans="1:39" x14ac:dyDescent="0.25">
      <c r="A683" s="1">
        <v>32</v>
      </c>
      <c r="B683" s="1">
        <v>38</v>
      </c>
      <c r="C683" s="1">
        <v>719989</v>
      </c>
      <c r="D683" s="2">
        <v>34431</v>
      </c>
      <c r="E683" s="1" t="s">
        <v>84</v>
      </c>
      <c r="F683" s="1" t="s">
        <v>41</v>
      </c>
      <c r="G683" s="1">
        <v>2000</v>
      </c>
      <c r="H683" s="1">
        <v>566.11</v>
      </c>
      <c r="I683" s="1">
        <v>5000000</v>
      </c>
      <c r="J683" s="1">
        <v>453164</v>
      </c>
      <c r="K683" s="1" t="s">
        <v>42</v>
      </c>
      <c r="L683" s="1" t="s">
        <v>93</v>
      </c>
      <c r="M683" s="1" t="s">
        <v>85</v>
      </c>
      <c r="N683" s="1" t="s">
        <v>174</v>
      </c>
      <c r="O683" s="1" t="s">
        <v>86</v>
      </c>
      <c r="P683" s="1">
        <v>0</v>
      </c>
      <c r="Q683" s="1">
        <v>0</v>
      </c>
      <c r="R683" s="2">
        <v>42025</v>
      </c>
      <c r="S683" s="1" t="s">
        <v>139</v>
      </c>
      <c r="T683" s="1" t="s">
        <v>63</v>
      </c>
      <c r="U683" s="1" t="s">
        <v>213</v>
      </c>
      <c r="V683" s="1" t="s">
        <v>50</v>
      </c>
      <c r="W683" s="1" t="s">
        <v>122</v>
      </c>
      <c r="X683" s="1" t="s">
        <v>103</v>
      </c>
      <c r="Y683" s="1" t="s">
        <v>861</v>
      </c>
      <c r="Z683" s="1">
        <v>22</v>
      </c>
      <c r="AA683" s="1">
        <v>1</v>
      </c>
      <c r="AB683" s="1" t="s">
        <v>54</v>
      </c>
      <c r="AC683" s="1">
        <v>0</v>
      </c>
      <c r="AD683" s="1">
        <v>0</v>
      </c>
      <c r="AE683" s="1" t="s">
        <v>80</v>
      </c>
      <c r="AF683" s="1">
        <v>2640</v>
      </c>
      <c r="AG683" s="1">
        <v>440</v>
      </c>
      <c r="AH683" s="1">
        <v>440</v>
      </c>
      <c r="AI683" s="1">
        <v>1760</v>
      </c>
      <c r="AJ683" s="1" t="s">
        <v>210</v>
      </c>
      <c r="AK683" s="1" t="s">
        <v>226</v>
      </c>
      <c r="AL683" s="1">
        <v>2015</v>
      </c>
      <c r="AM683" s="1" t="s">
        <v>83</v>
      </c>
    </row>
    <row r="684" spans="1:39" x14ac:dyDescent="0.25">
      <c r="A684" s="1">
        <v>78</v>
      </c>
      <c r="B684" s="1">
        <v>27</v>
      </c>
      <c r="C684" s="1">
        <v>309323</v>
      </c>
      <c r="D684" s="2">
        <v>33663</v>
      </c>
      <c r="E684" s="1" t="s">
        <v>40</v>
      </c>
      <c r="F684" s="1" t="s">
        <v>92</v>
      </c>
      <c r="G684" s="1">
        <v>500</v>
      </c>
      <c r="H684" s="1">
        <v>1060.8800000000001</v>
      </c>
      <c r="I684" s="1">
        <v>0</v>
      </c>
      <c r="J684" s="1">
        <v>613931</v>
      </c>
      <c r="K684" s="1" t="s">
        <v>42</v>
      </c>
      <c r="L684" s="1" t="s">
        <v>162</v>
      </c>
      <c r="M684" s="1" t="s">
        <v>112</v>
      </c>
      <c r="N684" s="1" t="s">
        <v>133</v>
      </c>
      <c r="O684" s="1" t="s">
        <v>61</v>
      </c>
      <c r="P684" s="1">
        <v>0</v>
      </c>
      <c r="Q684" s="1">
        <v>-66500</v>
      </c>
      <c r="R684" s="2">
        <v>42038</v>
      </c>
      <c r="S684" s="1" t="s">
        <v>139</v>
      </c>
      <c r="T684" s="1" t="s">
        <v>63</v>
      </c>
      <c r="U684" s="1" t="s">
        <v>213</v>
      </c>
      <c r="V684" s="1" t="s">
        <v>50</v>
      </c>
      <c r="W684" s="1" t="s">
        <v>51</v>
      </c>
      <c r="X684" s="1" t="s">
        <v>128</v>
      </c>
      <c r="Y684" s="1" t="s">
        <v>862</v>
      </c>
      <c r="Z684" s="1">
        <v>4</v>
      </c>
      <c r="AA684" s="1">
        <v>1</v>
      </c>
      <c r="AB684" s="1" t="s">
        <v>80</v>
      </c>
      <c r="AC684" s="1">
        <v>0</v>
      </c>
      <c r="AD684" s="1">
        <v>3</v>
      </c>
      <c r="AE684" s="1" t="s">
        <v>80</v>
      </c>
      <c r="AF684" s="1">
        <v>6050</v>
      </c>
      <c r="AG684" s="1">
        <v>550</v>
      </c>
      <c r="AH684" s="1">
        <v>1100</v>
      </c>
      <c r="AI684" s="1">
        <v>4400</v>
      </c>
      <c r="AJ684" s="1" t="s">
        <v>215</v>
      </c>
      <c r="AK684" s="1" t="s">
        <v>216</v>
      </c>
      <c r="AL684" s="1">
        <v>2009</v>
      </c>
      <c r="AM684" s="1" t="s">
        <v>83</v>
      </c>
    </row>
    <row r="685" spans="1:39" x14ac:dyDescent="0.25">
      <c r="A685" s="1">
        <v>238</v>
      </c>
      <c r="B685" s="1">
        <v>43</v>
      </c>
      <c r="C685" s="1">
        <v>444035</v>
      </c>
      <c r="D685" s="2">
        <v>35196</v>
      </c>
      <c r="E685" s="1" t="s">
        <v>40</v>
      </c>
      <c r="F685" s="1" t="s">
        <v>41</v>
      </c>
      <c r="G685" s="1">
        <v>1000</v>
      </c>
      <c r="H685" s="1">
        <v>1524.45</v>
      </c>
      <c r="I685" s="1">
        <v>4000000</v>
      </c>
      <c r="J685" s="1">
        <v>607458</v>
      </c>
      <c r="K685" s="1" t="s">
        <v>42</v>
      </c>
      <c r="L685" s="1" t="s">
        <v>132</v>
      </c>
      <c r="M685" s="1" t="s">
        <v>160</v>
      </c>
      <c r="N685" s="1" t="s">
        <v>169</v>
      </c>
      <c r="O685" s="1" t="s">
        <v>120</v>
      </c>
      <c r="P685" s="1">
        <v>0</v>
      </c>
      <c r="Q685" s="1">
        <v>-44800</v>
      </c>
      <c r="R685" s="2">
        <v>42051</v>
      </c>
      <c r="S685" s="1" t="s">
        <v>76</v>
      </c>
      <c r="T685" s="1" t="s">
        <v>77</v>
      </c>
      <c r="U685" s="1" t="s">
        <v>108</v>
      </c>
      <c r="V685" s="1" t="s">
        <v>137</v>
      </c>
      <c r="W685" s="1" t="s">
        <v>122</v>
      </c>
      <c r="X685" s="1" t="s">
        <v>123</v>
      </c>
      <c r="Y685" s="1" t="s">
        <v>863</v>
      </c>
      <c r="Z685" s="1">
        <v>21</v>
      </c>
      <c r="AA685" s="1">
        <v>4</v>
      </c>
      <c r="AB685" s="1" t="s">
        <v>80</v>
      </c>
      <c r="AC685" s="1">
        <v>0</v>
      </c>
      <c r="AD685" s="1">
        <v>0</v>
      </c>
      <c r="AE685" s="1" t="s">
        <v>80</v>
      </c>
      <c r="AF685" s="1">
        <v>42700</v>
      </c>
      <c r="AG685" s="1">
        <v>4270</v>
      </c>
      <c r="AH685" s="1">
        <v>4270</v>
      </c>
      <c r="AI685" s="1">
        <v>34160</v>
      </c>
      <c r="AJ685" s="1" t="s">
        <v>55</v>
      </c>
      <c r="AK685" s="1" t="s">
        <v>56</v>
      </c>
      <c r="AL685" s="1">
        <v>1995</v>
      </c>
      <c r="AM685" s="1" t="s">
        <v>57</v>
      </c>
    </row>
    <row r="686" spans="1:39" x14ac:dyDescent="0.25">
      <c r="A686" s="1">
        <v>313</v>
      </c>
      <c r="B686" s="1">
        <v>47</v>
      </c>
      <c r="C686" s="1">
        <v>431478</v>
      </c>
      <c r="D686" s="2">
        <v>41367</v>
      </c>
      <c r="E686" s="1" t="s">
        <v>58</v>
      </c>
      <c r="F686" s="1" t="s">
        <v>41</v>
      </c>
      <c r="G686" s="1">
        <v>1000</v>
      </c>
      <c r="H686" s="1">
        <v>1556.17</v>
      </c>
      <c r="I686" s="1">
        <v>0</v>
      </c>
      <c r="J686" s="1">
        <v>463835</v>
      </c>
      <c r="K686" s="1" t="s">
        <v>42</v>
      </c>
      <c r="L686" s="1" t="s">
        <v>142</v>
      </c>
      <c r="M686" s="1" t="s">
        <v>102</v>
      </c>
      <c r="N686" s="1" t="s">
        <v>60</v>
      </c>
      <c r="O686" s="1" t="s">
        <v>120</v>
      </c>
      <c r="P686" s="1">
        <v>63900</v>
      </c>
      <c r="Q686" s="1">
        <v>-53300</v>
      </c>
      <c r="R686" s="2">
        <v>42042</v>
      </c>
      <c r="S686" s="1" t="s">
        <v>47</v>
      </c>
      <c r="T686" s="1" t="s">
        <v>87</v>
      </c>
      <c r="U686" s="1" t="s">
        <v>49</v>
      </c>
      <c r="V686" s="1" t="s">
        <v>137</v>
      </c>
      <c r="W686" s="1" t="s">
        <v>51</v>
      </c>
      <c r="X686" s="1" t="s">
        <v>123</v>
      </c>
      <c r="Y686" s="1" t="s">
        <v>864</v>
      </c>
      <c r="Z686" s="1">
        <v>20</v>
      </c>
      <c r="AA686" s="1">
        <v>1</v>
      </c>
      <c r="AB686" s="1" t="s">
        <v>54</v>
      </c>
      <c r="AC686" s="1">
        <v>1</v>
      </c>
      <c r="AD686" s="1">
        <v>3</v>
      </c>
      <c r="AE686" s="1" t="s">
        <v>80</v>
      </c>
      <c r="AF686" s="1">
        <v>40260</v>
      </c>
      <c r="AG686" s="1">
        <v>3660</v>
      </c>
      <c r="AH686" s="1">
        <v>7320</v>
      </c>
      <c r="AI686" s="1">
        <v>29280</v>
      </c>
      <c r="AJ686" s="1" t="s">
        <v>96</v>
      </c>
      <c r="AK686" s="1" t="s">
        <v>149</v>
      </c>
      <c r="AL686" s="1">
        <v>1996</v>
      </c>
      <c r="AM686" s="1" t="s">
        <v>57</v>
      </c>
    </row>
    <row r="687" spans="1:39" x14ac:dyDescent="0.25">
      <c r="A687" s="1">
        <v>334</v>
      </c>
      <c r="B687" s="1">
        <v>50</v>
      </c>
      <c r="C687" s="1">
        <v>797634</v>
      </c>
      <c r="D687" s="2">
        <v>40129</v>
      </c>
      <c r="E687" s="1" t="s">
        <v>40</v>
      </c>
      <c r="F687" s="1" t="s">
        <v>92</v>
      </c>
      <c r="G687" s="1">
        <v>500</v>
      </c>
      <c r="H687" s="1">
        <v>1216.24</v>
      </c>
      <c r="I687" s="1">
        <v>0</v>
      </c>
      <c r="J687" s="1">
        <v>613945</v>
      </c>
      <c r="K687" s="1" t="s">
        <v>42</v>
      </c>
      <c r="L687" s="1" t="s">
        <v>125</v>
      </c>
      <c r="M687" s="1" t="s">
        <v>118</v>
      </c>
      <c r="N687" s="1" t="s">
        <v>174</v>
      </c>
      <c r="O687" s="1" t="s">
        <v>120</v>
      </c>
      <c r="P687" s="1">
        <v>26700</v>
      </c>
      <c r="Q687" s="1">
        <v>-47200</v>
      </c>
      <c r="R687" s="2">
        <v>42018</v>
      </c>
      <c r="S687" s="1" t="s">
        <v>47</v>
      </c>
      <c r="T687" s="1" t="s">
        <v>77</v>
      </c>
      <c r="U687" s="1" t="s">
        <v>49</v>
      </c>
      <c r="V687" s="1" t="s">
        <v>100</v>
      </c>
      <c r="W687" s="1" t="s">
        <v>78</v>
      </c>
      <c r="X687" s="1" t="s">
        <v>52</v>
      </c>
      <c r="Y687" s="1" t="s">
        <v>865</v>
      </c>
      <c r="Z687" s="1">
        <v>7</v>
      </c>
      <c r="AA687" s="1">
        <v>1</v>
      </c>
      <c r="AB687" s="1" t="s">
        <v>80</v>
      </c>
      <c r="AC687" s="1">
        <v>2</v>
      </c>
      <c r="AD687" s="1">
        <v>0</v>
      </c>
      <c r="AE687" s="1" t="s">
        <v>63</v>
      </c>
      <c r="AF687" s="1">
        <v>50000</v>
      </c>
      <c r="AG687" s="1">
        <v>5000</v>
      </c>
      <c r="AH687" s="1">
        <v>10000</v>
      </c>
      <c r="AI687" s="1">
        <v>35000</v>
      </c>
      <c r="AJ687" s="1" t="s">
        <v>90</v>
      </c>
      <c r="AK687" s="1" t="s">
        <v>224</v>
      </c>
      <c r="AL687" s="1">
        <v>2008</v>
      </c>
      <c r="AM687" s="1" t="s">
        <v>83</v>
      </c>
    </row>
    <row r="688" spans="1:39" x14ac:dyDescent="0.25">
      <c r="A688" s="1">
        <v>190</v>
      </c>
      <c r="B688" s="1">
        <v>35</v>
      </c>
      <c r="C688" s="1">
        <v>284836</v>
      </c>
      <c r="D688" s="2">
        <v>39757</v>
      </c>
      <c r="E688" s="1" t="s">
        <v>58</v>
      </c>
      <c r="F688" s="1" t="s">
        <v>41</v>
      </c>
      <c r="G688" s="1">
        <v>500</v>
      </c>
      <c r="H688" s="1">
        <v>1484.72</v>
      </c>
      <c r="I688" s="1">
        <v>5000000</v>
      </c>
      <c r="J688" s="1">
        <v>432699</v>
      </c>
      <c r="K688" s="1" t="s">
        <v>71</v>
      </c>
      <c r="L688" s="1" t="s">
        <v>132</v>
      </c>
      <c r="M688" s="1" t="s">
        <v>98</v>
      </c>
      <c r="N688" s="1" t="s">
        <v>113</v>
      </c>
      <c r="O688" s="1" t="s">
        <v>46</v>
      </c>
      <c r="P688" s="1">
        <v>0</v>
      </c>
      <c r="Q688" s="1">
        <v>0</v>
      </c>
      <c r="R688" s="2">
        <v>42037</v>
      </c>
      <c r="S688" s="1" t="s">
        <v>139</v>
      </c>
      <c r="T688" s="1" t="s">
        <v>63</v>
      </c>
      <c r="U688" s="1" t="s">
        <v>213</v>
      </c>
      <c r="V688" s="1" t="s">
        <v>94</v>
      </c>
      <c r="W688" s="1" t="s">
        <v>78</v>
      </c>
      <c r="X688" s="1" t="s">
        <v>66</v>
      </c>
      <c r="Y688" s="1" t="s">
        <v>866</v>
      </c>
      <c r="Z688" s="1">
        <v>4</v>
      </c>
      <c r="AA688" s="1">
        <v>1</v>
      </c>
      <c r="AB688" s="1" t="s">
        <v>80</v>
      </c>
      <c r="AC688" s="1">
        <v>0</v>
      </c>
      <c r="AD688" s="1">
        <v>1</v>
      </c>
      <c r="AE688" s="1" t="s">
        <v>80</v>
      </c>
      <c r="AF688" s="1">
        <v>3840</v>
      </c>
      <c r="AG688" s="1">
        <v>640</v>
      </c>
      <c r="AH688" s="1">
        <v>320</v>
      </c>
      <c r="AI688" s="1">
        <v>2880</v>
      </c>
      <c r="AJ688" s="1" t="s">
        <v>55</v>
      </c>
      <c r="AK688" s="1" t="s">
        <v>56</v>
      </c>
      <c r="AL688" s="1">
        <v>1998</v>
      </c>
      <c r="AM688" s="1" t="s">
        <v>83</v>
      </c>
    </row>
    <row r="689" spans="1:39" x14ac:dyDescent="0.25">
      <c r="A689" s="1">
        <v>194</v>
      </c>
      <c r="B689" s="1">
        <v>41</v>
      </c>
      <c r="C689" s="1">
        <v>238196</v>
      </c>
      <c r="D689" s="2">
        <v>34015</v>
      </c>
      <c r="E689" s="1" t="s">
        <v>84</v>
      </c>
      <c r="F689" s="1" t="s">
        <v>41</v>
      </c>
      <c r="G689" s="1">
        <v>500</v>
      </c>
      <c r="H689" s="1">
        <v>1203.81</v>
      </c>
      <c r="I689" s="1">
        <v>0</v>
      </c>
      <c r="J689" s="1">
        <v>613119</v>
      </c>
      <c r="K689" s="1" t="s">
        <v>42</v>
      </c>
      <c r="L689" s="1" t="s">
        <v>162</v>
      </c>
      <c r="M689" s="1" t="s">
        <v>146</v>
      </c>
      <c r="N689" s="1" t="s">
        <v>182</v>
      </c>
      <c r="O689" s="1" t="s">
        <v>143</v>
      </c>
      <c r="P689" s="1">
        <v>52500</v>
      </c>
      <c r="Q689" s="1">
        <v>-51300</v>
      </c>
      <c r="R689" s="2">
        <v>42041</v>
      </c>
      <c r="S689" s="1" t="s">
        <v>76</v>
      </c>
      <c r="T689" s="1" t="s">
        <v>77</v>
      </c>
      <c r="U689" s="1" t="s">
        <v>64</v>
      </c>
      <c r="V689" s="1" t="s">
        <v>50</v>
      </c>
      <c r="W689" s="1" t="s">
        <v>114</v>
      </c>
      <c r="X689" s="1" t="s">
        <v>103</v>
      </c>
      <c r="Y689" s="1" t="s">
        <v>867</v>
      </c>
      <c r="Z689" s="1">
        <v>17</v>
      </c>
      <c r="AA689" s="1">
        <v>3</v>
      </c>
      <c r="AB689" s="1" t="s">
        <v>63</v>
      </c>
      <c r="AC689" s="1">
        <v>0</v>
      </c>
      <c r="AD689" s="1">
        <v>2</v>
      </c>
      <c r="AE689" s="1" t="s">
        <v>63</v>
      </c>
      <c r="AF689" s="1">
        <v>95900</v>
      </c>
      <c r="AG689" s="1">
        <v>13700</v>
      </c>
      <c r="AH689" s="1">
        <v>20550</v>
      </c>
      <c r="AI689" s="1">
        <v>61650</v>
      </c>
      <c r="AJ689" s="1" t="s">
        <v>55</v>
      </c>
      <c r="AK689" s="1">
        <v>95</v>
      </c>
      <c r="AL689" s="1">
        <v>1999</v>
      </c>
      <c r="AM689" s="1" t="s">
        <v>83</v>
      </c>
    </row>
    <row r="690" spans="1:39" x14ac:dyDescent="0.25">
      <c r="A690" s="1">
        <v>290</v>
      </c>
      <c r="B690" s="1">
        <v>47</v>
      </c>
      <c r="C690" s="1">
        <v>885789</v>
      </c>
      <c r="D690" s="2">
        <v>39650</v>
      </c>
      <c r="E690" s="1" t="s">
        <v>58</v>
      </c>
      <c r="F690" s="1" t="s">
        <v>41</v>
      </c>
      <c r="G690" s="1">
        <v>1000</v>
      </c>
      <c r="H690" s="1">
        <v>1393.34</v>
      </c>
      <c r="I690" s="1">
        <v>0</v>
      </c>
      <c r="J690" s="1">
        <v>472922</v>
      </c>
      <c r="K690" s="1" t="s">
        <v>42</v>
      </c>
      <c r="L690" s="1" t="s">
        <v>132</v>
      </c>
      <c r="M690" s="1" t="s">
        <v>126</v>
      </c>
      <c r="N690" s="1" t="s">
        <v>99</v>
      </c>
      <c r="O690" s="1" t="s">
        <v>61</v>
      </c>
      <c r="P690" s="1">
        <v>0</v>
      </c>
      <c r="Q690" s="1">
        <v>-61400</v>
      </c>
      <c r="R690" s="2">
        <v>42019</v>
      </c>
      <c r="S690" s="1" t="s">
        <v>76</v>
      </c>
      <c r="T690" s="1" t="s">
        <v>48</v>
      </c>
      <c r="U690" s="1" t="s">
        <v>64</v>
      </c>
      <c r="V690" s="1" t="s">
        <v>137</v>
      </c>
      <c r="W690" s="1" t="s">
        <v>114</v>
      </c>
      <c r="X690" s="1" t="s">
        <v>128</v>
      </c>
      <c r="Y690" s="1" t="s">
        <v>868</v>
      </c>
      <c r="Z690" s="1">
        <v>20</v>
      </c>
      <c r="AA690" s="1">
        <v>3</v>
      </c>
      <c r="AB690" s="1" t="s">
        <v>54</v>
      </c>
      <c r="AC690" s="1">
        <v>1</v>
      </c>
      <c r="AD690" s="1">
        <v>3</v>
      </c>
      <c r="AE690" s="1" t="s">
        <v>54</v>
      </c>
      <c r="AF690" s="1">
        <v>56160</v>
      </c>
      <c r="AG690" s="1">
        <v>6240</v>
      </c>
      <c r="AH690" s="1">
        <v>12480</v>
      </c>
      <c r="AI690" s="1">
        <v>37440</v>
      </c>
      <c r="AJ690" s="1" t="s">
        <v>110</v>
      </c>
      <c r="AK690" s="1" t="s">
        <v>111</v>
      </c>
      <c r="AL690" s="1">
        <v>2002</v>
      </c>
      <c r="AM690" s="1" t="s">
        <v>83</v>
      </c>
    </row>
    <row r="691" spans="1:39" x14ac:dyDescent="0.25">
      <c r="A691" s="1">
        <v>26</v>
      </c>
      <c r="B691" s="1">
        <v>42</v>
      </c>
      <c r="C691" s="1">
        <v>287436</v>
      </c>
      <c r="D691" s="2">
        <v>40432</v>
      </c>
      <c r="E691" s="1" t="s">
        <v>40</v>
      </c>
      <c r="F691" s="1" t="s">
        <v>70</v>
      </c>
      <c r="G691" s="1">
        <v>1000</v>
      </c>
      <c r="H691" s="1">
        <v>1484.48</v>
      </c>
      <c r="I691" s="1">
        <v>0</v>
      </c>
      <c r="J691" s="1">
        <v>613849</v>
      </c>
      <c r="K691" s="1" t="s">
        <v>42</v>
      </c>
      <c r="L691" s="1" t="s">
        <v>72</v>
      </c>
      <c r="M691" s="1" t="s">
        <v>85</v>
      </c>
      <c r="N691" s="1" t="s">
        <v>45</v>
      </c>
      <c r="O691" s="1" t="s">
        <v>143</v>
      </c>
      <c r="P691" s="1">
        <v>50700</v>
      </c>
      <c r="Q691" s="1">
        <v>-36300</v>
      </c>
      <c r="R691" s="2">
        <v>42059</v>
      </c>
      <c r="S691" s="1" t="s">
        <v>47</v>
      </c>
      <c r="T691" s="1" t="s">
        <v>48</v>
      </c>
      <c r="U691" s="1" t="s">
        <v>49</v>
      </c>
      <c r="V691" s="1" t="s">
        <v>50</v>
      </c>
      <c r="W691" s="1" t="s">
        <v>51</v>
      </c>
      <c r="X691" s="1" t="s">
        <v>66</v>
      </c>
      <c r="Y691" s="1" t="s">
        <v>869</v>
      </c>
      <c r="Z691" s="1">
        <v>10</v>
      </c>
      <c r="AA691" s="1">
        <v>1</v>
      </c>
      <c r="AB691" s="1" t="s">
        <v>80</v>
      </c>
      <c r="AC691" s="1">
        <v>2</v>
      </c>
      <c r="AD691" s="1">
        <v>3</v>
      </c>
      <c r="AE691" s="1" t="s">
        <v>63</v>
      </c>
      <c r="AF691" s="1">
        <v>63030</v>
      </c>
      <c r="AG691" s="1">
        <v>5730</v>
      </c>
      <c r="AH691" s="1">
        <v>11460</v>
      </c>
      <c r="AI691" s="1">
        <v>45840</v>
      </c>
      <c r="AJ691" s="1" t="s">
        <v>55</v>
      </c>
      <c r="AK691" s="1" t="s">
        <v>56</v>
      </c>
      <c r="AL691" s="1">
        <v>1996</v>
      </c>
      <c r="AM691" s="1" t="s">
        <v>83</v>
      </c>
    </row>
    <row r="692" spans="1:39" x14ac:dyDescent="0.25">
      <c r="A692" s="1">
        <v>254</v>
      </c>
      <c r="B692" s="1">
        <v>41</v>
      </c>
      <c r="C692" s="1">
        <v>496067</v>
      </c>
      <c r="D692" s="2">
        <v>35055</v>
      </c>
      <c r="E692" s="1" t="s">
        <v>84</v>
      </c>
      <c r="F692" s="1" t="s">
        <v>41</v>
      </c>
      <c r="G692" s="1">
        <v>500</v>
      </c>
      <c r="H692" s="1">
        <v>1581.27</v>
      </c>
      <c r="I692" s="1">
        <v>5000000</v>
      </c>
      <c r="J692" s="1">
        <v>603827</v>
      </c>
      <c r="K692" s="1" t="s">
        <v>71</v>
      </c>
      <c r="L692" s="1" t="s">
        <v>72</v>
      </c>
      <c r="M692" s="1" t="s">
        <v>160</v>
      </c>
      <c r="N692" s="1" t="s">
        <v>133</v>
      </c>
      <c r="O692" s="1" t="s">
        <v>75</v>
      </c>
      <c r="P692" s="1">
        <v>42200</v>
      </c>
      <c r="Q692" s="1">
        <v>-48000</v>
      </c>
      <c r="R692" s="2">
        <v>42011</v>
      </c>
      <c r="S692" s="1" t="s">
        <v>47</v>
      </c>
      <c r="T692" s="1" t="s">
        <v>87</v>
      </c>
      <c r="U692" s="1" t="s">
        <v>64</v>
      </c>
      <c r="V692" s="1" t="s">
        <v>50</v>
      </c>
      <c r="W692" s="1" t="s">
        <v>78</v>
      </c>
      <c r="X692" s="1" t="s">
        <v>66</v>
      </c>
      <c r="Y692" s="1" t="s">
        <v>870</v>
      </c>
      <c r="Z692" s="1">
        <v>8</v>
      </c>
      <c r="AA692" s="1">
        <v>1</v>
      </c>
      <c r="AB692" s="1" t="s">
        <v>54</v>
      </c>
      <c r="AC692" s="1">
        <v>2</v>
      </c>
      <c r="AD692" s="1">
        <v>2</v>
      </c>
      <c r="AE692" s="1" t="s">
        <v>80</v>
      </c>
      <c r="AF692" s="1">
        <v>63470</v>
      </c>
      <c r="AG692" s="1">
        <v>5770</v>
      </c>
      <c r="AH692" s="1">
        <v>11540</v>
      </c>
      <c r="AI692" s="1">
        <v>46160</v>
      </c>
      <c r="AJ692" s="1" t="s">
        <v>188</v>
      </c>
      <c r="AK692" s="1" t="s">
        <v>239</v>
      </c>
      <c r="AL692" s="1">
        <v>1999</v>
      </c>
      <c r="AM692" s="1" t="s">
        <v>83</v>
      </c>
    </row>
    <row r="693" spans="1:39" x14ac:dyDescent="0.25">
      <c r="A693" s="1">
        <v>199</v>
      </c>
      <c r="B693" s="1">
        <v>38</v>
      </c>
      <c r="C693" s="1">
        <v>206004</v>
      </c>
      <c r="D693" s="2">
        <v>33507</v>
      </c>
      <c r="E693" s="1" t="s">
        <v>84</v>
      </c>
      <c r="F693" s="1" t="s">
        <v>41</v>
      </c>
      <c r="G693" s="1">
        <v>1000</v>
      </c>
      <c r="H693" s="1">
        <v>1281.25</v>
      </c>
      <c r="I693" s="1">
        <v>0</v>
      </c>
      <c r="J693" s="1">
        <v>467780</v>
      </c>
      <c r="K693" s="1" t="s">
        <v>71</v>
      </c>
      <c r="L693" s="1" t="s">
        <v>132</v>
      </c>
      <c r="M693" s="1" t="s">
        <v>98</v>
      </c>
      <c r="N693" s="1" t="s">
        <v>147</v>
      </c>
      <c r="O693" s="1" t="s">
        <v>61</v>
      </c>
      <c r="P693" s="1">
        <v>0</v>
      </c>
      <c r="Q693" s="1">
        <v>-53100</v>
      </c>
      <c r="R693" s="2">
        <v>42039</v>
      </c>
      <c r="S693" s="1" t="s">
        <v>47</v>
      </c>
      <c r="T693" s="1" t="s">
        <v>87</v>
      </c>
      <c r="U693" s="1" t="s">
        <v>49</v>
      </c>
      <c r="V693" s="1" t="s">
        <v>50</v>
      </c>
      <c r="W693" s="1" t="s">
        <v>114</v>
      </c>
      <c r="X693" s="1" t="s">
        <v>52</v>
      </c>
      <c r="Y693" s="1" t="s">
        <v>871</v>
      </c>
      <c r="Z693" s="1">
        <v>6</v>
      </c>
      <c r="AA693" s="1">
        <v>1</v>
      </c>
      <c r="AB693" s="1" t="s">
        <v>63</v>
      </c>
      <c r="AC693" s="1">
        <v>0</v>
      </c>
      <c r="AD693" s="1">
        <v>2</v>
      </c>
      <c r="AE693" s="1" t="s">
        <v>80</v>
      </c>
      <c r="AF693" s="1">
        <v>44440</v>
      </c>
      <c r="AG693" s="1">
        <v>8080</v>
      </c>
      <c r="AH693" s="1">
        <v>4040</v>
      </c>
      <c r="AI693" s="1">
        <v>32320</v>
      </c>
      <c r="AJ693" s="1" t="s">
        <v>188</v>
      </c>
      <c r="AK693" s="1" t="s">
        <v>239</v>
      </c>
      <c r="AL693" s="1">
        <v>2007</v>
      </c>
      <c r="AM693" s="1" t="s">
        <v>57</v>
      </c>
    </row>
    <row r="694" spans="1:39" x14ac:dyDescent="0.25">
      <c r="A694" s="1">
        <v>137</v>
      </c>
      <c r="B694" s="1">
        <v>35</v>
      </c>
      <c r="C694" s="1">
        <v>153027</v>
      </c>
      <c r="D694" s="2">
        <v>40248</v>
      </c>
      <c r="E694" s="1" t="s">
        <v>58</v>
      </c>
      <c r="F694" s="1" t="s">
        <v>41</v>
      </c>
      <c r="G694" s="1">
        <v>500</v>
      </c>
      <c r="H694" s="1">
        <v>1667.83</v>
      </c>
      <c r="I694" s="1">
        <v>0</v>
      </c>
      <c r="J694" s="1">
        <v>460586</v>
      </c>
      <c r="K694" s="1" t="s">
        <v>42</v>
      </c>
      <c r="L694" s="1" t="s">
        <v>162</v>
      </c>
      <c r="M694" s="1" t="s">
        <v>102</v>
      </c>
      <c r="N694" s="1" t="s">
        <v>166</v>
      </c>
      <c r="O694" s="1" t="s">
        <v>46</v>
      </c>
      <c r="P694" s="1">
        <v>48500</v>
      </c>
      <c r="Q694" s="1">
        <v>-67400</v>
      </c>
      <c r="R694" s="2">
        <v>42039</v>
      </c>
      <c r="S694" s="1" t="s">
        <v>139</v>
      </c>
      <c r="T694" s="1" t="s">
        <v>63</v>
      </c>
      <c r="U694" s="1" t="s">
        <v>64</v>
      </c>
      <c r="V694" s="1" t="s">
        <v>50</v>
      </c>
      <c r="W694" s="1" t="s">
        <v>114</v>
      </c>
      <c r="X694" s="1" t="s">
        <v>157</v>
      </c>
      <c r="Y694" s="1" t="s">
        <v>872</v>
      </c>
      <c r="Z694" s="1">
        <v>4</v>
      </c>
      <c r="AA694" s="1">
        <v>1</v>
      </c>
      <c r="AB694" s="1" t="s">
        <v>54</v>
      </c>
      <c r="AC694" s="1">
        <v>1</v>
      </c>
      <c r="AD694" s="1">
        <v>1</v>
      </c>
      <c r="AE694" s="1" t="s">
        <v>80</v>
      </c>
      <c r="AF694" s="1">
        <v>6600</v>
      </c>
      <c r="AG694" s="1">
        <v>1200</v>
      </c>
      <c r="AH694" s="1">
        <v>1200</v>
      </c>
      <c r="AI694" s="1">
        <v>4200</v>
      </c>
      <c r="AJ694" s="1" t="s">
        <v>198</v>
      </c>
      <c r="AK694" s="1" t="s">
        <v>376</v>
      </c>
      <c r="AL694" s="1">
        <v>2005</v>
      </c>
      <c r="AM694" s="1" t="s">
        <v>83</v>
      </c>
    </row>
    <row r="695" spans="1:39" x14ac:dyDescent="0.25">
      <c r="A695" s="1">
        <v>134</v>
      </c>
      <c r="B695" s="1">
        <v>36</v>
      </c>
      <c r="C695" s="1">
        <v>469426</v>
      </c>
      <c r="D695" s="2">
        <v>33069</v>
      </c>
      <c r="E695" s="1" t="s">
        <v>40</v>
      </c>
      <c r="F695" s="1" t="s">
        <v>41</v>
      </c>
      <c r="G695" s="1">
        <v>1000</v>
      </c>
      <c r="H695" s="1">
        <v>1497.41</v>
      </c>
      <c r="I695" s="1">
        <v>0</v>
      </c>
      <c r="J695" s="1">
        <v>613842</v>
      </c>
      <c r="K695" s="1" t="s">
        <v>42</v>
      </c>
      <c r="L695" s="1" t="s">
        <v>72</v>
      </c>
      <c r="M695" s="1" t="s">
        <v>59</v>
      </c>
      <c r="N695" s="1" t="s">
        <v>171</v>
      </c>
      <c r="O695" s="1" t="s">
        <v>46</v>
      </c>
      <c r="P695" s="1">
        <v>14100</v>
      </c>
      <c r="Q695" s="1">
        <v>-44500</v>
      </c>
      <c r="R695" s="2">
        <v>42029</v>
      </c>
      <c r="S695" s="1" t="s">
        <v>76</v>
      </c>
      <c r="T695" s="1" t="s">
        <v>48</v>
      </c>
      <c r="U695" s="1" t="s">
        <v>64</v>
      </c>
      <c r="V695" s="1" t="s">
        <v>137</v>
      </c>
      <c r="W695" s="1" t="s">
        <v>114</v>
      </c>
      <c r="X695" s="1" t="s">
        <v>157</v>
      </c>
      <c r="Y695" s="1" t="s">
        <v>873</v>
      </c>
      <c r="Z695" s="1">
        <v>17</v>
      </c>
      <c r="AA695" s="1">
        <v>3</v>
      </c>
      <c r="AB695" s="1" t="s">
        <v>80</v>
      </c>
      <c r="AC695" s="1">
        <v>2</v>
      </c>
      <c r="AD695" s="1">
        <v>0</v>
      </c>
      <c r="AE695" s="1" t="s">
        <v>54</v>
      </c>
      <c r="AF695" s="1">
        <v>77200</v>
      </c>
      <c r="AG695" s="1">
        <v>9650</v>
      </c>
      <c r="AH695" s="1">
        <v>9650</v>
      </c>
      <c r="AI695" s="1">
        <v>57900</v>
      </c>
      <c r="AJ695" s="1" t="s">
        <v>130</v>
      </c>
      <c r="AK695" s="1" t="s">
        <v>173</v>
      </c>
      <c r="AL695" s="1">
        <v>1996</v>
      </c>
      <c r="AM695" s="1" t="s">
        <v>83</v>
      </c>
    </row>
    <row r="696" spans="1:39" x14ac:dyDescent="0.25">
      <c r="A696" s="1">
        <v>73</v>
      </c>
      <c r="B696" s="1">
        <v>30</v>
      </c>
      <c r="C696" s="1">
        <v>654974</v>
      </c>
      <c r="D696" s="2">
        <v>39943</v>
      </c>
      <c r="E696" s="1" t="s">
        <v>40</v>
      </c>
      <c r="F696" s="1" t="s">
        <v>70</v>
      </c>
      <c r="G696" s="1">
        <v>500</v>
      </c>
      <c r="H696" s="1">
        <v>803.36</v>
      </c>
      <c r="I696" s="1">
        <v>0</v>
      </c>
      <c r="J696" s="1">
        <v>435371</v>
      </c>
      <c r="K696" s="1" t="s">
        <v>71</v>
      </c>
      <c r="L696" s="1" t="s">
        <v>132</v>
      </c>
      <c r="M696" s="1" t="s">
        <v>136</v>
      </c>
      <c r="N696" s="1" t="s">
        <v>60</v>
      </c>
      <c r="O696" s="1" t="s">
        <v>46</v>
      </c>
      <c r="P696" s="1">
        <v>0</v>
      </c>
      <c r="Q696" s="1">
        <v>0</v>
      </c>
      <c r="R696" s="2">
        <v>42060</v>
      </c>
      <c r="S696" s="1" t="s">
        <v>76</v>
      </c>
      <c r="T696" s="1" t="s">
        <v>77</v>
      </c>
      <c r="U696" s="1" t="s">
        <v>108</v>
      </c>
      <c r="V696" s="1" t="s">
        <v>121</v>
      </c>
      <c r="W696" s="1" t="s">
        <v>114</v>
      </c>
      <c r="X696" s="1" t="s">
        <v>103</v>
      </c>
      <c r="Y696" s="1" t="s">
        <v>874</v>
      </c>
      <c r="Z696" s="1">
        <v>15</v>
      </c>
      <c r="AA696" s="1">
        <v>3</v>
      </c>
      <c r="AB696" s="1" t="s">
        <v>63</v>
      </c>
      <c r="AC696" s="1">
        <v>0</v>
      </c>
      <c r="AD696" s="1">
        <v>0</v>
      </c>
      <c r="AE696" s="1" t="s">
        <v>54</v>
      </c>
      <c r="AF696" s="1">
        <v>57000</v>
      </c>
      <c r="AG696" s="1">
        <v>0</v>
      </c>
      <c r="AH696" s="1">
        <v>11400</v>
      </c>
      <c r="AI696" s="1">
        <v>45600</v>
      </c>
      <c r="AJ696" s="1" t="s">
        <v>110</v>
      </c>
      <c r="AK696" s="1" t="s">
        <v>135</v>
      </c>
      <c r="AL696" s="1">
        <v>2013</v>
      </c>
      <c r="AM696" s="1" t="s">
        <v>83</v>
      </c>
    </row>
    <row r="697" spans="1:39" x14ac:dyDescent="0.25">
      <c r="A697" s="1">
        <v>289</v>
      </c>
      <c r="B697" s="1">
        <v>45</v>
      </c>
      <c r="C697" s="1">
        <v>943425</v>
      </c>
      <c r="D697" s="2">
        <v>36461</v>
      </c>
      <c r="E697" s="1" t="s">
        <v>40</v>
      </c>
      <c r="F697" s="1" t="s">
        <v>41</v>
      </c>
      <c r="G697" s="1">
        <v>2000</v>
      </c>
      <c r="H697" s="1">
        <v>1221.4100000000001</v>
      </c>
      <c r="I697" s="1">
        <v>0</v>
      </c>
      <c r="J697" s="1">
        <v>466289</v>
      </c>
      <c r="K697" s="1" t="s">
        <v>71</v>
      </c>
      <c r="L697" s="1" t="s">
        <v>125</v>
      </c>
      <c r="M697" s="1" t="s">
        <v>190</v>
      </c>
      <c r="N697" s="1" t="s">
        <v>147</v>
      </c>
      <c r="O697" s="1" t="s">
        <v>120</v>
      </c>
      <c r="P697" s="1">
        <v>46700</v>
      </c>
      <c r="Q697" s="1">
        <v>-72500</v>
      </c>
      <c r="R697" s="2">
        <v>42062</v>
      </c>
      <c r="S697" s="1" t="s">
        <v>62</v>
      </c>
      <c r="T697" s="1" t="s">
        <v>63</v>
      </c>
      <c r="U697" s="1" t="s">
        <v>213</v>
      </c>
      <c r="V697" s="1" t="s">
        <v>50</v>
      </c>
      <c r="W697" s="1" t="s">
        <v>114</v>
      </c>
      <c r="X697" s="1" t="s">
        <v>66</v>
      </c>
      <c r="Y697" s="1" t="s">
        <v>875</v>
      </c>
      <c r="Z697" s="1">
        <v>9</v>
      </c>
      <c r="AA697" s="1">
        <v>1</v>
      </c>
      <c r="AB697" s="1" t="s">
        <v>80</v>
      </c>
      <c r="AC697" s="1">
        <v>2</v>
      </c>
      <c r="AD697" s="1">
        <v>1</v>
      </c>
      <c r="AE697" s="1" t="s">
        <v>80</v>
      </c>
      <c r="AF697" s="1">
        <v>2700</v>
      </c>
      <c r="AG697" s="1">
        <v>300</v>
      </c>
      <c r="AH697" s="1">
        <v>300</v>
      </c>
      <c r="AI697" s="1">
        <v>2100</v>
      </c>
      <c r="AJ697" s="1" t="s">
        <v>210</v>
      </c>
      <c r="AK697" s="1" t="s">
        <v>232</v>
      </c>
      <c r="AL697" s="1">
        <v>2006</v>
      </c>
      <c r="AM697" s="1" t="s">
        <v>83</v>
      </c>
    </row>
    <row r="698" spans="1:39" x14ac:dyDescent="0.25">
      <c r="A698" s="1">
        <v>176</v>
      </c>
      <c r="B698" s="1">
        <v>36</v>
      </c>
      <c r="C698" s="1">
        <v>641845</v>
      </c>
      <c r="D698" s="2">
        <v>34788</v>
      </c>
      <c r="E698" s="1" t="s">
        <v>40</v>
      </c>
      <c r="F698" s="1" t="s">
        <v>41</v>
      </c>
      <c r="G698" s="1">
        <v>500</v>
      </c>
      <c r="H698" s="1">
        <v>1865.83</v>
      </c>
      <c r="I698" s="1">
        <v>5000000</v>
      </c>
      <c r="J698" s="1">
        <v>436173</v>
      </c>
      <c r="K698" s="1" t="s">
        <v>42</v>
      </c>
      <c r="L698" s="1" t="s">
        <v>142</v>
      </c>
      <c r="M698" s="1" t="s">
        <v>146</v>
      </c>
      <c r="N698" s="1" t="s">
        <v>171</v>
      </c>
      <c r="O698" s="1" t="s">
        <v>86</v>
      </c>
      <c r="P698" s="1">
        <v>32800</v>
      </c>
      <c r="Q698" s="1">
        <v>-50600</v>
      </c>
      <c r="R698" s="2">
        <v>42046</v>
      </c>
      <c r="S698" s="1" t="s">
        <v>47</v>
      </c>
      <c r="T698" s="1" t="s">
        <v>77</v>
      </c>
      <c r="U698" s="1" t="s">
        <v>108</v>
      </c>
      <c r="V698" s="1" t="s">
        <v>50</v>
      </c>
      <c r="W698" s="1" t="s">
        <v>114</v>
      </c>
      <c r="X698" s="1" t="s">
        <v>123</v>
      </c>
      <c r="Y698" s="1" t="s">
        <v>876</v>
      </c>
      <c r="Z698" s="1">
        <v>17</v>
      </c>
      <c r="AA698" s="1">
        <v>1</v>
      </c>
      <c r="AB698" s="1" t="s">
        <v>63</v>
      </c>
      <c r="AC698" s="1">
        <v>2</v>
      </c>
      <c r="AD698" s="1">
        <v>1</v>
      </c>
      <c r="AE698" s="1" t="s">
        <v>54</v>
      </c>
      <c r="AF698" s="1">
        <v>47300</v>
      </c>
      <c r="AG698" s="1">
        <v>4300</v>
      </c>
      <c r="AH698" s="1">
        <v>8600</v>
      </c>
      <c r="AI698" s="1">
        <v>34400</v>
      </c>
      <c r="AJ698" s="1" t="s">
        <v>215</v>
      </c>
      <c r="AK698" s="1" t="s">
        <v>259</v>
      </c>
      <c r="AL698" s="1">
        <v>2006</v>
      </c>
      <c r="AM698" s="1" t="s">
        <v>83</v>
      </c>
    </row>
    <row r="699" spans="1:39" x14ac:dyDescent="0.25">
      <c r="A699" s="1">
        <v>145</v>
      </c>
      <c r="B699" s="1">
        <v>37</v>
      </c>
      <c r="C699" s="1">
        <v>794534</v>
      </c>
      <c r="D699" s="2">
        <v>33586</v>
      </c>
      <c r="E699" s="1" t="s">
        <v>40</v>
      </c>
      <c r="F699" s="1" t="s">
        <v>41</v>
      </c>
      <c r="G699" s="1">
        <v>2000</v>
      </c>
      <c r="H699" s="1">
        <v>1434.27</v>
      </c>
      <c r="I699" s="1">
        <v>0</v>
      </c>
      <c r="J699" s="1">
        <v>457234</v>
      </c>
      <c r="K699" s="1" t="s">
        <v>71</v>
      </c>
      <c r="L699" s="1" t="s">
        <v>93</v>
      </c>
      <c r="M699" s="1" t="s">
        <v>98</v>
      </c>
      <c r="N699" s="1" t="s">
        <v>45</v>
      </c>
      <c r="O699" s="1" t="s">
        <v>86</v>
      </c>
      <c r="P699" s="1">
        <v>0</v>
      </c>
      <c r="Q699" s="1">
        <v>-35900</v>
      </c>
      <c r="R699" s="2">
        <v>42008</v>
      </c>
      <c r="S699" s="1" t="s">
        <v>47</v>
      </c>
      <c r="T699" s="1" t="s">
        <v>77</v>
      </c>
      <c r="U699" s="1" t="s">
        <v>49</v>
      </c>
      <c r="V699" s="1" t="s">
        <v>121</v>
      </c>
      <c r="W699" s="1" t="s">
        <v>65</v>
      </c>
      <c r="X699" s="1" t="s">
        <v>88</v>
      </c>
      <c r="Y699" s="1" t="s">
        <v>877</v>
      </c>
      <c r="Z699" s="1">
        <v>13</v>
      </c>
      <c r="AA699" s="1">
        <v>1</v>
      </c>
      <c r="AB699" s="1" t="s">
        <v>63</v>
      </c>
      <c r="AC699" s="1">
        <v>2</v>
      </c>
      <c r="AD699" s="1">
        <v>3</v>
      </c>
      <c r="AE699" s="1" t="s">
        <v>63</v>
      </c>
      <c r="AF699" s="1">
        <v>55110</v>
      </c>
      <c r="AG699" s="1">
        <v>5010</v>
      </c>
      <c r="AH699" s="1">
        <v>10020</v>
      </c>
      <c r="AI699" s="1">
        <v>40080</v>
      </c>
      <c r="AJ699" s="1" t="s">
        <v>105</v>
      </c>
      <c r="AK699" s="1" t="s">
        <v>152</v>
      </c>
      <c r="AL699" s="1">
        <v>2002</v>
      </c>
      <c r="AM699" s="1" t="s">
        <v>83</v>
      </c>
    </row>
    <row r="700" spans="1:39" x14ac:dyDescent="0.25">
      <c r="A700" s="1">
        <v>164</v>
      </c>
      <c r="B700" s="1">
        <v>31</v>
      </c>
      <c r="C700" s="1">
        <v>357808</v>
      </c>
      <c r="D700" s="2">
        <v>40574</v>
      </c>
      <c r="E700" s="1" t="s">
        <v>58</v>
      </c>
      <c r="F700" s="1" t="s">
        <v>92</v>
      </c>
      <c r="G700" s="1">
        <v>500</v>
      </c>
      <c r="H700" s="1">
        <v>1114.68</v>
      </c>
      <c r="I700" s="1">
        <v>0</v>
      </c>
      <c r="J700" s="1">
        <v>474758</v>
      </c>
      <c r="K700" s="1" t="s">
        <v>71</v>
      </c>
      <c r="L700" s="1" t="s">
        <v>93</v>
      </c>
      <c r="M700" s="1" t="s">
        <v>112</v>
      </c>
      <c r="N700" s="1" t="s">
        <v>60</v>
      </c>
      <c r="O700" s="1" t="s">
        <v>46</v>
      </c>
      <c r="P700" s="1">
        <v>44500</v>
      </c>
      <c r="Q700" s="1">
        <v>-55900</v>
      </c>
      <c r="R700" s="2">
        <v>42030</v>
      </c>
      <c r="S700" s="1" t="s">
        <v>62</v>
      </c>
      <c r="T700" s="1" t="s">
        <v>63</v>
      </c>
      <c r="U700" s="1" t="s">
        <v>213</v>
      </c>
      <c r="V700" s="1" t="s">
        <v>50</v>
      </c>
      <c r="W700" s="1" t="s">
        <v>51</v>
      </c>
      <c r="X700" s="1" t="s">
        <v>103</v>
      </c>
      <c r="Y700" s="1" t="s">
        <v>878</v>
      </c>
      <c r="Z700" s="1">
        <v>5</v>
      </c>
      <c r="AA700" s="1">
        <v>1</v>
      </c>
      <c r="AB700" s="1" t="s">
        <v>54</v>
      </c>
      <c r="AC700" s="1">
        <v>1</v>
      </c>
      <c r="AD700" s="1">
        <v>0</v>
      </c>
      <c r="AE700" s="1" t="s">
        <v>80</v>
      </c>
      <c r="AF700" s="1">
        <v>4320</v>
      </c>
      <c r="AG700" s="1">
        <v>480</v>
      </c>
      <c r="AH700" s="1">
        <v>480</v>
      </c>
      <c r="AI700" s="1">
        <v>3360</v>
      </c>
      <c r="AJ700" s="1" t="s">
        <v>68</v>
      </c>
      <c r="AK700" s="1" t="s">
        <v>69</v>
      </c>
      <c r="AL700" s="1">
        <v>2002</v>
      </c>
      <c r="AM700" s="1" t="s">
        <v>83</v>
      </c>
    </row>
    <row r="701" spans="1:39" x14ac:dyDescent="0.25">
      <c r="A701" s="1">
        <v>186</v>
      </c>
      <c r="B701" s="1">
        <v>38</v>
      </c>
      <c r="C701" s="1">
        <v>536052</v>
      </c>
      <c r="D701" s="2">
        <v>38828</v>
      </c>
      <c r="E701" s="1" t="s">
        <v>40</v>
      </c>
      <c r="F701" s="1" t="s">
        <v>41</v>
      </c>
      <c r="G701" s="1">
        <v>2000</v>
      </c>
      <c r="H701" s="1">
        <v>1218.56</v>
      </c>
      <c r="I701" s="1">
        <v>0</v>
      </c>
      <c r="J701" s="1">
        <v>477373</v>
      </c>
      <c r="K701" s="1" t="s">
        <v>71</v>
      </c>
      <c r="L701" s="1" t="s">
        <v>125</v>
      </c>
      <c r="M701" s="1" t="s">
        <v>146</v>
      </c>
      <c r="N701" s="1" t="s">
        <v>182</v>
      </c>
      <c r="O701" s="1" t="s">
        <v>46</v>
      </c>
      <c r="P701" s="1">
        <v>39300</v>
      </c>
      <c r="Q701" s="1">
        <v>-60300</v>
      </c>
      <c r="R701" s="2">
        <v>42064</v>
      </c>
      <c r="S701" s="1" t="s">
        <v>76</v>
      </c>
      <c r="T701" s="1" t="s">
        <v>87</v>
      </c>
      <c r="U701" s="1" t="s">
        <v>108</v>
      </c>
      <c r="V701" s="1" t="s">
        <v>50</v>
      </c>
      <c r="W701" s="1" t="s">
        <v>65</v>
      </c>
      <c r="X701" s="1" t="s">
        <v>88</v>
      </c>
      <c r="Y701" s="1" t="s">
        <v>879</v>
      </c>
      <c r="Z701" s="1">
        <v>23</v>
      </c>
      <c r="AA701" s="1">
        <v>3</v>
      </c>
      <c r="AB701" s="1" t="s">
        <v>54</v>
      </c>
      <c r="AC701" s="1">
        <v>2</v>
      </c>
      <c r="AD701" s="1">
        <v>2</v>
      </c>
      <c r="AE701" s="1" t="s">
        <v>63</v>
      </c>
      <c r="AF701" s="1">
        <v>68760</v>
      </c>
      <c r="AG701" s="1">
        <v>11460</v>
      </c>
      <c r="AH701" s="1">
        <v>5730</v>
      </c>
      <c r="AI701" s="1">
        <v>51570</v>
      </c>
      <c r="AJ701" s="1" t="s">
        <v>55</v>
      </c>
      <c r="AK701" s="1">
        <v>95</v>
      </c>
      <c r="AL701" s="1">
        <v>1998</v>
      </c>
      <c r="AM701" s="1" t="s">
        <v>57</v>
      </c>
    </row>
    <row r="702" spans="1:39" x14ac:dyDescent="0.25">
      <c r="A702" s="1">
        <v>85</v>
      </c>
      <c r="B702" s="1">
        <v>31</v>
      </c>
      <c r="C702" s="1">
        <v>873384</v>
      </c>
      <c r="D702" s="2">
        <v>38056</v>
      </c>
      <c r="E702" s="1" t="s">
        <v>84</v>
      </c>
      <c r="F702" s="1" t="s">
        <v>41</v>
      </c>
      <c r="G702" s="1">
        <v>2000</v>
      </c>
      <c r="H702" s="1">
        <v>1234.69</v>
      </c>
      <c r="I702" s="1">
        <v>9000000</v>
      </c>
      <c r="J702" s="1">
        <v>613471</v>
      </c>
      <c r="K702" s="1" t="s">
        <v>71</v>
      </c>
      <c r="L702" s="1" t="s">
        <v>43</v>
      </c>
      <c r="M702" s="1" t="s">
        <v>98</v>
      </c>
      <c r="N702" s="1" t="s">
        <v>166</v>
      </c>
      <c r="O702" s="1" t="s">
        <v>46</v>
      </c>
      <c r="P702" s="1">
        <v>0</v>
      </c>
      <c r="Q702" s="1">
        <v>0</v>
      </c>
      <c r="R702" s="2">
        <v>42041</v>
      </c>
      <c r="S702" s="1" t="s">
        <v>76</v>
      </c>
      <c r="T702" s="1" t="s">
        <v>87</v>
      </c>
      <c r="U702" s="1" t="s">
        <v>49</v>
      </c>
      <c r="V702" s="1" t="s">
        <v>121</v>
      </c>
      <c r="W702" s="1" t="s">
        <v>114</v>
      </c>
      <c r="X702" s="1" t="s">
        <v>88</v>
      </c>
      <c r="Y702" s="1" t="s">
        <v>880</v>
      </c>
      <c r="Z702" s="1">
        <v>1</v>
      </c>
      <c r="AA702" s="1">
        <v>2</v>
      </c>
      <c r="AB702" s="1" t="s">
        <v>80</v>
      </c>
      <c r="AC702" s="1">
        <v>2</v>
      </c>
      <c r="AD702" s="1">
        <v>1</v>
      </c>
      <c r="AE702" s="1" t="s">
        <v>63</v>
      </c>
      <c r="AF702" s="1">
        <v>74400</v>
      </c>
      <c r="AG702" s="1">
        <v>14880</v>
      </c>
      <c r="AH702" s="1">
        <v>7440</v>
      </c>
      <c r="AI702" s="1">
        <v>52080</v>
      </c>
      <c r="AJ702" s="1" t="s">
        <v>188</v>
      </c>
      <c r="AK702" s="1" t="s">
        <v>202</v>
      </c>
      <c r="AL702" s="1">
        <v>2003</v>
      </c>
      <c r="AM702" s="1" t="s">
        <v>57</v>
      </c>
    </row>
    <row r="703" spans="1:39" x14ac:dyDescent="0.25">
      <c r="A703" s="1">
        <v>162</v>
      </c>
      <c r="B703" s="1">
        <v>33</v>
      </c>
      <c r="C703" s="1">
        <v>790225</v>
      </c>
      <c r="D703" s="2">
        <v>33243</v>
      </c>
      <c r="E703" s="1" t="s">
        <v>40</v>
      </c>
      <c r="F703" s="1" t="s">
        <v>41</v>
      </c>
      <c r="G703" s="1">
        <v>500</v>
      </c>
      <c r="H703" s="1">
        <v>964.92</v>
      </c>
      <c r="I703" s="1">
        <v>0</v>
      </c>
      <c r="J703" s="1">
        <v>601581</v>
      </c>
      <c r="K703" s="1" t="s">
        <v>71</v>
      </c>
      <c r="L703" s="1" t="s">
        <v>93</v>
      </c>
      <c r="M703" s="1" t="s">
        <v>126</v>
      </c>
      <c r="N703" s="1" t="s">
        <v>107</v>
      </c>
      <c r="O703" s="1" t="s">
        <v>61</v>
      </c>
      <c r="P703" s="1">
        <v>45700</v>
      </c>
      <c r="Q703" s="1">
        <v>0</v>
      </c>
      <c r="R703" s="2">
        <v>42044</v>
      </c>
      <c r="S703" s="1" t="s">
        <v>76</v>
      </c>
      <c r="T703" s="1" t="s">
        <v>77</v>
      </c>
      <c r="U703" s="1" t="s">
        <v>49</v>
      </c>
      <c r="V703" s="1" t="s">
        <v>100</v>
      </c>
      <c r="W703" s="1" t="s">
        <v>78</v>
      </c>
      <c r="X703" s="1" t="s">
        <v>123</v>
      </c>
      <c r="Y703" s="1" t="s">
        <v>881</v>
      </c>
      <c r="Z703" s="1">
        <v>17</v>
      </c>
      <c r="AA703" s="1">
        <v>4</v>
      </c>
      <c r="AB703" s="1" t="s">
        <v>80</v>
      </c>
      <c r="AC703" s="1">
        <v>2</v>
      </c>
      <c r="AD703" s="1">
        <v>1</v>
      </c>
      <c r="AE703" s="1" t="s">
        <v>80</v>
      </c>
      <c r="AF703" s="1">
        <v>35300</v>
      </c>
      <c r="AG703" s="1">
        <v>3530</v>
      </c>
      <c r="AH703" s="1">
        <v>3530</v>
      </c>
      <c r="AI703" s="1">
        <v>28240</v>
      </c>
      <c r="AJ703" s="1" t="s">
        <v>68</v>
      </c>
      <c r="AK703" s="1" t="s">
        <v>69</v>
      </c>
      <c r="AL703" s="1">
        <v>1996</v>
      </c>
      <c r="AM703" s="1" t="s">
        <v>57</v>
      </c>
    </row>
    <row r="704" spans="1:39" x14ac:dyDescent="0.25">
      <c r="A704" s="1">
        <v>396</v>
      </c>
      <c r="B704" s="1">
        <v>57</v>
      </c>
      <c r="C704" s="1">
        <v>587498</v>
      </c>
      <c r="D704" s="2">
        <v>35353</v>
      </c>
      <c r="E704" s="1" t="s">
        <v>84</v>
      </c>
      <c r="F704" s="1" t="s">
        <v>92</v>
      </c>
      <c r="G704" s="1">
        <v>500</v>
      </c>
      <c r="H704" s="1">
        <v>1351.72</v>
      </c>
      <c r="I704" s="1">
        <v>0</v>
      </c>
      <c r="J704" s="1">
        <v>612102</v>
      </c>
      <c r="K704" s="1" t="s">
        <v>42</v>
      </c>
      <c r="L704" s="1" t="s">
        <v>132</v>
      </c>
      <c r="M704" s="1" t="s">
        <v>98</v>
      </c>
      <c r="N704" s="1" t="s">
        <v>119</v>
      </c>
      <c r="O704" s="1" t="s">
        <v>120</v>
      </c>
      <c r="P704" s="1">
        <v>0</v>
      </c>
      <c r="Q704" s="1">
        <v>-49400</v>
      </c>
      <c r="R704" s="2">
        <v>42040</v>
      </c>
      <c r="S704" s="1" t="s">
        <v>139</v>
      </c>
      <c r="T704" s="1" t="s">
        <v>63</v>
      </c>
      <c r="U704" s="1" t="s">
        <v>64</v>
      </c>
      <c r="V704" s="1" t="s">
        <v>94</v>
      </c>
      <c r="W704" s="1" t="s">
        <v>78</v>
      </c>
      <c r="X704" s="1" t="s">
        <v>103</v>
      </c>
      <c r="Y704" s="1" t="s">
        <v>882</v>
      </c>
      <c r="Z704" s="1">
        <v>3</v>
      </c>
      <c r="AA704" s="1">
        <v>1</v>
      </c>
      <c r="AB704" s="1" t="s">
        <v>54</v>
      </c>
      <c r="AC704" s="1">
        <v>1</v>
      </c>
      <c r="AD704" s="1">
        <v>3</v>
      </c>
      <c r="AE704" s="1" t="s">
        <v>63</v>
      </c>
      <c r="AF704" s="1">
        <v>2640</v>
      </c>
      <c r="AG704" s="1">
        <v>480</v>
      </c>
      <c r="AH704" s="1">
        <v>480</v>
      </c>
      <c r="AI704" s="1">
        <v>1680</v>
      </c>
      <c r="AJ704" s="1" t="s">
        <v>215</v>
      </c>
      <c r="AK704" s="1" t="s">
        <v>216</v>
      </c>
      <c r="AL704" s="1">
        <v>2000</v>
      </c>
      <c r="AM704" s="1" t="s">
        <v>83</v>
      </c>
    </row>
    <row r="705" spans="1:39" x14ac:dyDescent="0.25">
      <c r="A705" s="1">
        <v>270</v>
      </c>
      <c r="B705" s="1">
        <v>41</v>
      </c>
      <c r="C705" s="1">
        <v>639027</v>
      </c>
      <c r="D705" s="2">
        <v>34506</v>
      </c>
      <c r="E705" s="1" t="s">
        <v>84</v>
      </c>
      <c r="F705" s="1" t="s">
        <v>41</v>
      </c>
      <c r="G705" s="1">
        <v>1000</v>
      </c>
      <c r="H705" s="1">
        <v>817.28</v>
      </c>
      <c r="I705" s="1">
        <v>0</v>
      </c>
      <c r="J705" s="1">
        <v>460263</v>
      </c>
      <c r="K705" s="1" t="s">
        <v>42</v>
      </c>
      <c r="L705" s="1" t="s">
        <v>132</v>
      </c>
      <c r="M705" s="1" t="s">
        <v>73</v>
      </c>
      <c r="N705" s="1" t="s">
        <v>243</v>
      </c>
      <c r="O705" s="1" t="s">
        <v>86</v>
      </c>
      <c r="P705" s="1">
        <v>62200</v>
      </c>
      <c r="Q705" s="1">
        <v>0</v>
      </c>
      <c r="R705" s="2">
        <v>42007</v>
      </c>
      <c r="S705" s="1" t="s">
        <v>76</v>
      </c>
      <c r="T705" s="1" t="s">
        <v>77</v>
      </c>
      <c r="U705" s="1" t="s">
        <v>108</v>
      </c>
      <c r="V705" s="1" t="s">
        <v>137</v>
      </c>
      <c r="W705" s="1" t="s">
        <v>51</v>
      </c>
      <c r="X705" s="1" t="s">
        <v>52</v>
      </c>
      <c r="Y705" s="1" t="s">
        <v>883</v>
      </c>
      <c r="Z705" s="1">
        <v>17</v>
      </c>
      <c r="AA705" s="1">
        <v>3</v>
      </c>
      <c r="AB705" s="1" t="s">
        <v>63</v>
      </c>
      <c r="AC705" s="1">
        <v>1</v>
      </c>
      <c r="AD705" s="1">
        <v>1</v>
      </c>
      <c r="AE705" s="1" t="s">
        <v>80</v>
      </c>
      <c r="AF705" s="1">
        <v>60190</v>
      </c>
      <c r="AG705" s="1">
        <v>4630</v>
      </c>
      <c r="AH705" s="1">
        <v>9260</v>
      </c>
      <c r="AI705" s="1">
        <v>46300</v>
      </c>
      <c r="AJ705" s="1" t="s">
        <v>68</v>
      </c>
      <c r="AK705" s="1" t="s">
        <v>272</v>
      </c>
      <c r="AL705" s="1">
        <v>2014</v>
      </c>
      <c r="AM705" s="1" t="s">
        <v>57</v>
      </c>
    </row>
    <row r="706" spans="1:39" x14ac:dyDescent="0.25">
      <c r="A706" s="1">
        <v>168</v>
      </c>
      <c r="B706" s="1">
        <v>39</v>
      </c>
      <c r="C706" s="1">
        <v>217899</v>
      </c>
      <c r="D706" s="2">
        <v>34498</v>
      </c>
      <c r="E706" s="1" t="s">
        <v>84</v>
      </c>
      <c r="F706" s="1" t="s">
        <v>92</v>
      </c>
      <c r="G706" s="1">
        <v>1000</v>
      </c>
      <c r="H706" s="1">
        <v>1389.59</v>
      </c>
      <c r="I706" s="1">
        <v>0</v>
      </c>
      <c r="J706" s="1">
        <v>479134</v>
      </c>
      <c r="K706" s="1" t="s">
        <v>71</v>
      </c>
      <c r="L706" s="1" t="s">
        <v>125</v>
      </c>
      <c r="M706" s="1" t="s">
        <v>59</v>
      </c>
      <c r="N706" s="1" t="s">
        <v>265</v>
      </c>
      <c r="O706" s="1" t="s">
        <v>75</v>
      </c>
      <c r="P706" s="1">
        <v>0</v>
      </c>
      <c r="Q706" s="1">
        <v>-42600</v>
      </c>
      <c r="R706" s="2">
        <v>42059</v>
      </c>
      <c r="S706" s="1" t="s">
        <v>76</v>
      </c>
      <c r="T706" s="1" t="s">
        <v>77</v>
      </c>
      <c r="U706" s="1" t="s">
        <v>49</v>
      </c>
      <c r="V706" s="1" t="s">
        <v>100</v>
      </c>
      <c r="W706" s="1" t="s">
        <v>78</v>
      </c>
      <c r="X706" s="1" t="s">
        <v>128</v>
      </c>
      <c r="Y706" s="1" t="s">
        <v>884</v>
      </c>
      <c r="Z706" s="1">
        <v>23</v>
      </c>
      <c r="AA706" s="1">
        <v>3</v>
      </c>
      <c r="AB706" s="1" t="s">
        <v>54</v>
      </c>
      <c r="AC706" s="1">
        <v>1</v>
      </c>
      <c r="AD706" s="1">
        <v>3</v>
      </c>
      <c r="AE706" s="1" t="s">
        <v>80</v>
      </c>
      <c r="AF706" s="1">
        <v>41580</v>
      </c>
      <c r="AG706" s="1">
        <v>3780</v>
      </c>
      <c r="AH706" s="1">
        <v>7560</v>
      </c>
      <c r="AI706" s="1">
        <v>30240</v>
      </c>
      <c r="AJ706" s="1" t="s">
        <v>90</v>
      </c>
      <c r="AK706" s="1" t="s">
        <v>246</v>
      </c>
      <c r="AL706" s="1">
        <v>2015</v>
      </c>
      <c r="AM706" s="1" t="s">
        <v>57</v>
      </c>
    </row>
    <row r="707" spans="1:39" x14ac:dyDescent="0.25">
      <c r="A707" s="1">
        <v>274</v>
      </c>
      <c r="B707" s="1">
        <v>45</v>
      </c>
      <c r="C707" s="1">
        <v>589094</v>
      </c>
      <c r="D707" s="2">
        <v>37768</v>
      </c>
      <c r="E707" s="1" t="s">
        <v>58</v>
      </c>
      <c r="F707" s="1" t="s">
        <v>41</v>
      </c>
      <c r="G707" s="1">
        <v>1000</v>
      </c>
      <c r="H707" s="1">
        <v>1353.53</v>
      </c>
      <c r="I707" s="1">
        <v>0</v>
      </c>
      <c r="J707" s="1">
        <v>451467</v>
      </c>
      <c r="K707" s="1" t="s">
        <v>71</v>
      </c>
      <c r="L707" s="1" t="s">
        <v>162</v>
      </c>
      <c r="M707" s="1" t="s">
        <v>98</v>
      </c>
      <c r="N707" s="1" t="s">
        <v>243</v>
      </c>
      <c r="O707" s="1" t="s">
        <v>86</v>
      </c>
      <c r="P707" s="1">
        <v>54700</v>
      </c>
      <c r="Q707" s="1">
        <v>-47900</v>
      </c>
      <c r="R707" s="2">
        <v>42018</v>
      </c>
      <c r="S707" s="1" t="s">
        <v>47</v>
      </c>
      <c r="T707" s="1" t="s">
        <v>48</v>
      </c>
      <c r="U707" s="1" t="s">
        <v>64</v>
      </c>
      <c r="V707" s="1" t="s">
        <v>137</v>
      </c>
      <c r="W707" s="1" t="s">
        <v>78</v>
      </c>
      <c r="X707" s="1" t="s">
        <v>52</v>
      </c>
      <c r="Y707" s="1" t="s">
        <v>885</v>
      </c>
      <c r="Z707" s="1">
        <v>13</v>
      </c>
      <c r="AA707" s="1">
        <v>1</v>
      </c>
      <c r="AB707" s="1" t="s">
        <v>54</v>
      </c>
      <c r="AC707" s="1">
        <v>0</v>
      </c>
      <c r="AD707" s="1">
        <v>0</v>
      </c>
      <c r="AE707" s="1" t="s">
        <v>80</v>
      </c>
      <c r="AF707" s="1">
        <v>58500</v>
      </c>
      <c r="AG707" s="1">
        <v>11700</v>
      </c>
      <c r="AH707" s="1">
        <v>0</v>
      </c>
      <c r="AI707" s="1">
        <v>46800</v>
      </c>
      <c r="AJ707" s="1" t="s">
        <v>96</v>
      </c>
      <c r="AK707" s="1" t="s">
        <v>149</v>
      </c>
      <c r="AL707" s="1">
        <v>1995</v>
      </c>
      <c r="AM707" s="1" t="s">
        <v>57</v>
      </c>
    </row>
    <row r="708" spans="1:39" x14ac:dyDescent="0.25">
      <c r="A708" s="1">
        <v>263</v>
      </c>
      <c r="B708" s="1">
        <v>43</v>
      </c>
      <c r="C708" s="1">
        <v>458829</v>
      </c>
      <c r="D708" s="2">
        <v>35252</v>
      </c>
      <c r="E708" s="1" t="s">
        <v>58</v>
      </c>
      <c r="F708" s="1" t="s">
        <v>92</v>
      </c>
      <c r="G708" s="1">
        <v>1000</v>
      </c>
      <c r="H708" s="1">
        <v>1294.04</v>
      </c>
      <c r="I708" s="1">
        <v>0</v>
      </c>
      <c r="J708" s="1">
        <v>602670</v>
      </c>
      <c r="K708" s="1" t="s">
        <v>71</v>
      </c>
      <c r="L708" s="1" t="s">
        <v>125</v>
      </c>
      <c r="M708" s="1" t="s">
        <v>160</v>
      </c>
      <c r="N708" s="1" t="s">
        <v>147</v>
      </c>
      <c r="O708" s="1" t="s">
        <v>143</v>
      </c>
      <c r="P708" s="1">
        <v>0</v>
      </c>
      <c r="Q708" s="1">
        <v>0</v>
      </c>
      <c r="R708" s="2">
        <v>42012</v>
      </c>
      <c r="S708" s="1" t="s">
        <v>47</v>
      </c>
      <c r="T708" s="1" t="s">
        <v>77</v>
      </c>
      <c r="U708" s="1" t="s">
        <v>64</v>
      </c>
      <c r="V708" s="1" t="s">
        <v>100</v>
      </c>
      <c r="W708" s="1" t="s">
        <v>51</v>
      </c>
      <c r="X708" s="1" t="s">
        <v>66</v>
      </c>
      <c r="Y708" s="1" t="s">
        <v>886</v>
      </c>
      <c r="Z708" s="1">
        <v>17</v>
      </c>
      <c r="AA708" s="1">
        <v>1</v>
      </c>
      <c r="AB708" s="1" t="s">
        <v>54</v>
      </c>
      <c r="AC708" s="1">
        <v>2</v>
      </c>
      <c r="AD708" s="1">
        <v>3</v>
      </c>
      <c r="AE708" s="1" t="s">
        <v>54</v>
      </c>
      <c r="AF708" s="1">
        <v>79320</v>
      </c>
      <c r="AG708" s="1">
        <v>13220</v>
      </c>
      <c r="AH708" s="1">
        <v>6610</v>
      </c>
      <c r="AI708" s="1">
        <v>59490</v>
      </c>
      <c r="AJ708" s="1" t="s">
        <v>105</v>
      </c>
      <c r="AK708" s="1" t="s">
        <v>288</v>
      </c>
      <c r="AL708" s="1">
        <v>1997</v>
      </c>
      <c r="AM708" s="1" t="s">
        <v>83</v>
      </c>
    </row>
    <row r="709" spans="1:39" x14ac:dyDescent="0.25">
      <c r="A709" s="1">
        <v>152</v>
      </c>
      <c r="B709" s="1">
        <v>33</v>
      </c>
      <c r="C709" s="1">
        <v>626208</v>
      </c>
      <c r="D709" s="2">
        <v>38480</v>
      </c>
      <c r="E709" s="1" t="s">
        <v>40</v>
      </c>
      <c r="F709" s="1" t="s">
        <v>70</v>
      </c>
      <c r="G709" s="1">
        <v>1000</v>
      </c>
      <c r="H709" s="1">
        <v>840.81</v>
      </c>
      <c r="I709" s="1">
        <v>0</v>
      </c>
      <c r="J709" s="1">
        <v>613607</v>
      </c>
      <c r="K709" s="1" t="s">
        <v>71</v>
      </c>
      <c r="L709" s="1" t="s">
        <v>132</v>
      </c>
      <c r="M709" s="1" t="s">
        <v>190</v>
      </c>
      <c r="N709" s="1" t="s">
        <v>169</v>
      </c>
      <c r="O709" s="1" t="s">
        <v>46</v>
      </c>
      <c r="P709" s="1">
        <v>0</v>
      </c>
      <c r="Q709" s="1">
        <v>0</v>
      </c>
      <c r="R709" s="2">
        <v>42049</v>
      </c>
      <c r="S709" s="1" t="s">
        <v>47</v>
      </c>
      <c r="T709" s="1" t="s">
        <v>77</v>
      </c>
      <c r="U709" s="1" t="s">
        <v>64</v>
      </c>
      <c r="V709" s="1" t="s">
        <v>137</v>
      </c>
      <c r="W709" s="1" t="s">
        <v>78</v>
      </c>
      <c r="X709" s="1" t="s">
        <v>88</v>
      </c>
      <c r="Y709" s="1" t="s">
        <v>887</v>
      </c>
      <c r="Z709" s="1">
        <v>2</v>
      </c>
      <c r="AA709" s="1">
        <v>1</v>
      </c>
      <c r="AB709" s="1" t="s">
        <v>54</v>
      </c>
      <c r="AC709" s="1">
        <v>0</v>
      </c>
      <c r="AD709" s="1">
        <v>2</v>
      </c>
      <c r="AE709" s="1" t="s">
        <v>63</v>
      </c>
      <c r="AF709" s="1">
        <v>82610</v>
      </c>
      <c r="AG709" s="1">
        <v>7510</v>
      </c>
      <c r="AH709" s="1">
        <v>7510</v>
      </c>
      <c r="AI709" s="1">
        <v>67590</v>
      </c>
      <c r="AJ709" s="1" t="s">
        <v>130</v>
      </c>
      <c r="AK709" s="1" t="s">
        <v>173</v>
      </c>
      <c r="AL709" s="1">
        <v>2002</v>
      </c>
      <c r="AM709" s="1" t="s">
        <v>57</v>
      </c>
    </row>
    <row r="710" spans="1:39" x14ac:dyDescent="0.25">
      <c r="A710" s="1">
        <v>46</v>
      </c>
      <c r="B710" s="1">
        <v>41</v>
      </c>
      <c r="C710" s="1">
        <v>315041</v>
      </c>
      <c r="D710" s="2">
        <v>40484</v>
      </c>
      <c r="E710" s="1" t="s">
        <v>40</v>
      </c>
      <c r="F710" s="1" t="s">
        <v>70</v>
      </c>
      <c r="G710" s="1">
        <v>2000</v>
      </c>
      <c r="H710" s="1">
        <v>998.19</v>
      </c>
      <c r="I710" s="1">
        <v>0</v>
      </c>
      <c r="J710" s="1">
        <v>611556</v>
      </c>
      <c r="K710" s="1" t="s">
        <v>71</v>
      </c>
      <c r="L710" s="1" t="s">
        <v>43</v>
      </c>
      <c r="M710" s="1" t="s">
        <v>118</v>
      </c>
      <c r="N710" s="1" t="s">
        <v>182</v>
      </c>
      <c r="O710" s="1" t="s">
        <v>46</v>
      </c>
      <c r="P710" s="1">
        <v>43700</v>
      </c>
      <c r="Q710" s="1">
        <v>-66300</v>
      </c>
      <c r="R710" s="2">
        <v>42027</v>
      </c>
      <c r="S710" s="1" t="s">
        <v>76</v>
      </c>
      <c r="T710" s="1" t="s">
        <v>77</v>
      </c>
      <c r="U710" s="1" t="s">
        <v>108</v>
      </c>
      <c r="V710" s="1" t="s">
        <v>137</v>
      </c>
      <c r="W710" s="1" t="s">
        <v>51</v>
      </c>
      <c r="X710" s="1" t="s">
        <v>123</v>
      </c>
      <c r="Y710" s="1" t="s">
        <v>888</v>
      </c>
      <c r="Z710" s="1">
        <v>23</v>
      </c>
      <c r="AA710" s="1">
        <v>3</v>
      </c>
      <c r="AB710" s="1" t="s">
        <v>80</v>
      </c>
      <c r="AC710" s="1">
        <v>1</v>
      </c>
      <c r="AD710" s="1">
        <v>3</v>
      </c>
      <c r="AE710" s="1" t="s">
        <v>63</v>
      </c>
      <c r="AF710" s="1">
        <v>78600</v>
      </c>
      <c r="AG710" s="1">
        <v>13100</v>
      </c>
      <c r="AH710" s="1">
        <v>19650</v>
      </c>
      <c r="AI710" s="1">
        <v>45850</v>
      </c>
      <c r="AJ710" s="1" t="s">
        <v>81</v>
      </c>
      <c r="AK710" s="1" t="s">
        <v>82</v>
      </c>
      <c r="AL710" s="1">
        <v>2004</v>
      </c>
      <c r="AM710" s="1" t="s">
        <v>57</v>
      </c>
    </row>
    <row r="711" spans="1:39" x14ac:dyDescent="0.25">
      <c r="A711" s="1">
        <v>276</v>
      </c>
      <c r="B711" s="1">
        <v>46</v>
      </c>
      <c r="C711" s="1">
        <v>283267</v>
      </c>
      <c r="D711" s="2">
        <v>41119</v>
      </c>
      <c r="E711" s="1" t="s">
        <v>40</v>
      </c>
      <c r="F711" s="1" t="s">
        <v>70</v>
      </c>
      <c r="G711" s="1">
        <v>2000</v>
      </c>
      <c r="H711" s="1">
        <v>1090.32</v>
      </c>
      <c r="I711" s="1">
        <v>0</v>
      </c>
      <c r="J711" s="1">
        <v>435518</v>
      </c>
      <c r="K711" s="1" t="s">
        <v>42</v>
      </c>
      <c r="L711" s="1" t="s">
        <v>142</v>
      </c>
      <c r="M711" s="1" t="s">
        <v>160</v>
      </c>
      <c r="N711" s="1" t="s">
        <v>169</v>
      </c>
      <c r="O711" s="1" t="s">
        <v>46</v>
      </c>
      <c r="P711" s="1">
        <v>0</v>
      </c>
      <c r="Q711" s="1">
        <v>-70400</v>
      </c>
      <c r="R711" s="2">
        <v>42009</v>
      </c>
      <c r="S711" s="1" t="s">
        <v>47</v>
      </c>
      <c r="T711" s="1" t="s">
        <v>87</v>
      </c>
      <c r="U711" s="1" t="s">
        <v>64</v>
      </c>
      <c r="V711" s="1" t="s">
        <v>137</v>
      </c>
      <c r="W711" s="1" t="s">
        <v>51</v>
      </c>
      <c r="X711" s="1" t="s">
        <v>52</v>
      </c>
      <c r="Y711" s="1" t="s">
        <v>889</v>
      </c>
      <c r="Z711" s="1">
        <v>17</v>
      </c>
      <c r="AA711" s="1">
        <v>1</v>
      </c>
      <c r="AB711" s="1" t="s">
        <v>80</v>
      </c>
      <c r="AC711" s="1">
        <v>1</v>
      </c>
      <c r="AD711" s="1">
        <v>2</v>
      </c>
      <c r="AE711" s="1" t="s">
        <v>63</v>
      </c>
      <c r="AF711" s="1">
        <v>51390</v>
      </c>
      <c r="AG711" s="1">
        <v>5710</v>
      </c>
      <c r="AH711" s="1">
        <v>5710</v>
      </c>
      <c r="AI711" s="1">
        <v>39970</v>
      </c>
      <c r="AJ711" s="1" t="s">
        <v>215</v>
      </c>
      <c r="AK711" s="1" t="s">
        <v>259</v>
      </c>
      <c r="AL711" s="1">
        <v>2007</v>
      </c>
      <c r="AM711" s="1" t="s">
        <v>57</v>
      </c>
    </row>
    <row r="712" spans="1:39" x14ac:dyDescent="0.25">
      <c r="A712" s="1">
        <v>234</v>
      </c>
      <c r="B712" s="1">
        <v>44</v>
      </c>
      <c r="C712" s="1">
        <v>442494</v>
      </c>
      <c r="D712" s="2">
        <v>37413</v>
      </c>
      <c r="E712" s="1" t="s">
        <v>58</v>
      </c>
      <c r="F712" s="1" t="s">
        <v>92</v>
      </c>
      <c r="G712" s="1">
        <v>500</v>
      </c>
      <c r="H712" s="1">
        <v>1780.67</v>
      </c>
      <c r="I712" s="1">
        <v>0</v>
      </c>
      <c r="J712" s="1">
        <v>465942</v>
      </c>
      <c r="K712" s="1" t="s">
        <v>42</v>
      </c>
      <c r="L712" s="1" t="s">
        <v>93</v>
      </c>
      <c r="M712" s="1" t="s">
        <v>112</v>
      </c>
      <c r="N712" s="1" t="s">
        <v>265</v>
      </c>
      <c r="O712" s="1" t="s">
        <v>61</v>
      </c>
      <c r="P712" s="1">
        <v>0</v>
      </c>
      <c r="Q712" s="1">
        <v>0</v>
      </c>
      <c r="R712" s="2">
        <v>42054</v>
      </c>
      <c r="S712" s="1" t="s">
        <v>47</v>
      </c>
      <c r="T712" s="1" t="s">
        <v>48</v>
      </c>
      <c r="U712" s="1" t="s">
        <v>49</v>
      </c>
      <c r="V712" s="1" t="s">
        <v>137</v>
      </c>
      <c r="W712" s="1" t="s">
        <v>122</v>
      </c>
      <c r="X712" s="1" t="s">
        <v>103</v>
      </c>
      <c r="Y712" s="1" t="s">
        <v>890</v>
      </c>
      <c r="Z712" s="1">
        <v>3</v>
      </c>
      <c r="AA712" s="1">
        <v>1</v>
      </c>
      <c r="AB712" s="1" t="s">
        <v>80</v>
      </c>
      <c r="AC712" s="1">
        <v>1</v>
      </c>
      <c r="AD712" s="1">
        <v>0</v>
      </c>
      <c r="AE712" s="1" t="s">
        <v>80</v>
      </c>
      <c r="AF712" s="1">
        <v>70200</v>
      </c>
      <c r="AG712" s="1">
        <v>7020</v>
      </c>
      <c r="AH712" s="1">
        <v>7020</v>
      </c>
      <c r="AI712" s="1">
        <v>56160</v>
      </c>
      <c r="AJ712" s="1" t="s">
        <v>130</v>
      </c>
      <c r="AK712" s="1" t="s">
        <v>131</v>
      </c>
      <c r="AL712" s="1">
        <v>2012</v>
      </c>
      <c r="AM712" s="1" t="s">
        <v>57</v>
      </c>
    </row>
    <row r="713" spans="1:39" x14ac:dyDescent="0.25">
      <c r="A713" s="1">
        <v>64</v>
      </c>
      <c r="B713" s="1">
        <v>30</v>
      </c>
      <c r="C713" s="1">
        <v>159243</v>
      </c>
      <c r="D713" s="2">
        <v>33500</v>
      </c>
      <c r="E713" s="1" t="s">
        <v>84</v>
      </c>
      <c r="F713" s="1" t="s">
        <v>41</v>
      </c>
      <c r="G713" s="1">
        <v>2000</v>
      </c>
      <c r="H713" s="1">
        <v>1681.01</v>
      </c>
      <c r="I713" s="1">
        <v>0</v>
      </c>
      <c r="J713" s="1">
        <v>446174</v>
      </c>
      <c r="K713" s="1" t="s">
        <v>42</v>
      </c>
      <c r="L713" s="1" t="s">
        <v>162</v>
      </c>
      <c r="M713" s="1" t="s">
        <v>136</v>
      </c>
      <c r="N713" s="1" t="s">
        <v>107</v>
      </c>
      <c r="O713" s="1" t="s">
        <v>75</v>
      </c>
      <c r="P713" s="1">
        <v>0</v>
      </c>
      <c r="Q713" s="1">
        <v>-51100</v>
      </c>
      <c r="R713" s="2">
        <v>42042</v>
      </c>
      <c r="S713" s="1" t="s">
        <v>139</v>
      </c>
      <c r="T713" s="1" t="s">
        <v>63</v>
      </c>
      <c r="U713" s="1" t="s">
        <v>64</v>
      </c>
      <c r="V713" s="1" t="s">
        <v>94</v>
      </c>
      <c r="W713" s="1" t="s">
        <v>51</v>
      </c>
      <c r="X713" s="1" t="s">
        <v>66</v>
      </c>
      <c r="Y713" s="1" t="s">
        <v>891</v>
      </c>
      <c r="Z713" s="1">
        <v>16</v>
      </c>
      <c r="AA713" s="1">
        <v>1</v>
      </c>
      <c r="AB713" s="1" t="s">
        <v>80</v>
      </c>
      <c r="AC713" s="1">
        <v>2</v>
      </c>
      <c r="AD713" s="1">
        <v>1</v>
      </c>
      <c r="AE713" s="1" t="s">
        <v>80</v>
      </c>
      <c r="AF713" s="1">
        <v>4900</v>
      </c>
      <c r="AG713" s="1">
        <v>490</v>
      </c>
      <c r="AH713" s="1">
        <v>1470</v>
      </c>
      <c r="AI713" s="1">
        <v>2940</v>
      </c>
      <c r="AJ713" s="1" t="s">
        <v>198</v>
      </c>
      <c r="AK713" s="1" t="s">
        <v>199</v>
      </c>
      <c r="AL713" s="1">
        <v>2015</v>
      </c>
      <c r="AM713" s="1" t="s">
        <v>83</v>
      </c>
    </row>
    <row r="714" spans="1:39" x14ac:dyDescent="0.25">
      <c r="A714" s="1">
        <v>456</v>
      </c>
      <c r="B714" s="1">
        <v>62</v>
      </c>
      <c r="C714" s="1">
        <v>669800</v>
      </c>
      <c r="D714" s="2">
        <v>39988</v>
      </c>
      <c r="E714" s="1" t="s">
        <v>40</v>
      </c>
      <c r="F714" s="1" t="s">
        <v>41</v>
      </c>
      <c r="G714" s="1">
        <v>1000</v>
      </c>
      <c r="H714" s="1">
        <v>1395.77</v>
      </c>
      <c r="I714" s="1">
        <v>0</v>
      </c>
      <c r="J714" s="1">
        <v>611651</v>
      </c>
      <c r="K714" s="1" t="s">
        <v>71</v>
      </c>
      <c r="L714" s="1" t="s">
        <v>43</v>
      </c>
      <c r="M714" s="1" t="s">
        <v>136</v>
      </c>
      <c r="N714" s="1" t="s">
        <v>169</v>
      </c>
      <c r="O714" s="1" t="s">
        <v>75</v>
      </c>
      <c r="P714" s="1">
        <v>82600</v>
      </c>
      <c r="Q714" s="1">
        <v>-49500</v>
      </c>
      <c r="R714" s="2">
        <v>42042</v>
      </c>
      <c r="S714" s="1" t="s">
        <v>76</v>
      </c>
      <c r="T714" s="1" t="s">
        <v>48</v>
      </c>
      <c r="U714" s="1" t="s">
        <v>49</v>
      </c>
      <c r="V714" s="1" t="s">
        <v>121</v>
      </c>
      <c r="W714" s="1" t="s">
        <v>176</v>
      </c>
      <c r="X714" s="1" t="s">
        <v>123</v>
      </c>
      <c r="Y714" s="1" t="s">
        <v>892</v>
      </c>
      <c r="Z714" s="1">
        <v>13</v>
      </c>
      <c r="AA714" s="1">
        <v>3</v>
      </c>
      <c r="AB714" s="1" t="s">
        <v>63</v>
      </c>
      <c r="AC714" s="1">
        <v>1</v>
      </c>
      <c r="AD714" s="1">
        <v>3</v>
      </c>
      <c r="AE714" s="1" t="s">
        <v>80</v>
      </c>
      <c r="AF714" s="1">
        <v>66480</v>
      </c>
      <c r="AG714" s="1">
        <v>5540</v>
      </c>
      <c r="AH714" s="1">
        <v>11080</v>
      </c>
      <c r="AI714" s="1">
        <v>49860</v>
      </c>
      <c r="AJ714" s="1" t="s">
        <v>55</v>
      </c>
      <c r="AK714" s="1" t="s">
        <v>56</v>
      </c>
      <c r="AL714" s="1">
        <v>2012</v>
      </c>
      <c r="AM714" s="1" t="s">
        <v>57</v>
      </c>
    </row>
    <row r="715" spans="1:39" x14ac:dyDescent="0.25">
      <c r="A715" s="1">
        <v>58</v>
      </c>
      <c r="B715" s="1">
        <v>23</v>
      </c>
      <c r="C715" s="1">
        <v>520179</v>
      </c>
      <c r="D715" s="2">
        <v>33753</v>
      </c>
      <c r="E715" s="1" t="s">
        <v>40</v>
      </c>
      <c r="F715" s="1" t="s">
        <v>92</v>
      </c>
      <c r="G715" s="1">
        <v>2000</v>
      </c>
      <c r="H715" s="1">
        <v>1471.44</v>
      </c>
      <c r="I715" s="1">
        <v>5000000</v>
      </c>
      <c r="J715" s="1">
        <v>446657</v>
      </c>
      <c r="K715" s="1" t="s">
        <v>42</v>
      </c>
      <c r="L715" s="1" t="s">
        <v>132</v>
      </c>
      <c r="M715" s="1" t="s">
        <v>146</v>
      </c>
      <c r="N715" s="1" t="s">
        <v>60</v>
      </c>
      <c r="O715" s="1" t="s">
        <v>75</v>
      </c>
      <c r="P715" s="1">
        <v>57500</v>
      </c>
      <c r="Q715" s="1">
        <v>0</v>
      </c>
      <c r="R715" s="2">
        <v>42024</v>
      </c>
      <c r="S715" s="1" t="s">
        <v>47</v>
      </c>
      <c r="T715" s="1" t="s">
        <v>77</v>
      </c>
      <c r="U715" s="1" t="s">
        <v>49</v>
      </c>
      <c r="V715" s="1" t="s">
        <v>100</v>
      </c>
      <c r="W715" s="1" t="s">
        <v>122</v>
      </c>
      <c r="X715" s="1" t="s">
        <v>66</v>
      </c>
      <c r="Y715" s="1" t="s">
        <v>893</v>
      </c>
      <c r="Z715" s="1">
        <v>8</v>
      </c>
      <c r="AA715" s="1">
        <v>1</v>
      </c>
      <c r="AB715" s="1" t="s">
        <v>80</v>
      </c>
      <c r="AC715" s="1">
        <v>2</v>
      </c>
      <c r="AD715" s="1">
        <v>1</v>
      </c>
      <c r="AE715" s="1" t="s">
        <v>80</v>
      </c>
      <c r="AF715" s="1">
        <v>50380</v>
      </c>
      <c r="AG715" s="1">
        <v>4580</v>
      </c>
      <c r="AH715" s="1">
        <v>9160</v>
      </c>
      <c r="AI715" s="1">
        <v>36640</v>
      </c>
      <c r="AJ715" s="1" t="s">
        <v>90</v>
      </c>
      <c r="AK715" s="1" t="s">
        <v>91</v>
      </c>
      <c r="AL715" s="1">
        <v>2007</v>
      </c>
      <c r="AM715" s="1" t="s">
        <v>57</v>
      </c>
    </row>
    <row r="716" spans="1:39" x14ac:dyDescent="0.25">
      <c r="A716" s="1">
        <v>475</v>
      </c>
      <c r="B716" s="1">
        <v>61</v>
      </c>
      <c r="C716" s="1">
        <v>607974</v>
      </c>
      <c r="D716" s="2">
        <v>38211</v>
      </c>
      <c r="E716" s="1" t="s">
        <v>84</v>
      </c>
      <c r="F716" s="1" t="s">
        <v>92</v>
      </c>
      <c r="G716" s="1">
        <v>500</v>
      </c>
      <c r="H716" s="1">
        <v>1265.72</v>
      </c>
      <c r="I716" s="1">
        <v>0</v>
      </c>
      <c r="J716" s="1">
        <v>612506</v>
      </c>
      <c r="K716" s="1" t="s">
        <v>71</v>
      </c>
      <c r="L716" s="1" t="s">
        <v>125</v>
      </c>
      <c r="M716" s="1" t="s">
        <v>160</v>
      </c>
      <c r="N716" s="1" t="s">
        <v>166</v>
      </c>
      <c r="O716" s="1" t="s">
        <v>120</v>
      </c>
      <c r="P716" s="1">
        <v>0</v>
      </c>
      <c r="Q716" s="1">
        <v>-59500</v>
      </c>
      <c r="R716" s="2">
        <v>42053</v>
      </c>
      <c r="S716" s="1" t="s">
        <v>47</v>
      </c>
      <c r="T716" s="1" t="s">
        <v>87</v>
      </c>
      <c r="U716" s="1" t="s">
        <v>49</v>
      </c>
      <c r="V716" s="1" t="s">
        <v>100</v>
      </c>
      <c r="W716" s="1" t="s">
        <v>51</v>
      </c>
      <c r="X716" s="1" t="s">
        <v>52</v>
      </c>
      <c r="Y716" s="1" t="s">
        <v>894</v>
      </c>
      <c r="Z716" s="1">
        <v>23</v>
      </c>
      <c r="AA716" s="1">
        <v>1</v>
      </c>
      <c r="AB716" s="1" t="s">
        <v>54</v>
      </c>
      <c r="AC716" s="1">
        <v>0</v>
      </c>
      <c r="AD716" s="1">
        <v>2</v>
      </c>
      <c r="AE716" s="1" t="s">
        <v>63</v>
      </c>
      <c r="AF716" s="1">
        <v>64350</v>
      </c>
      <c r="AG716" s="1">
        <v>9900</v>
      </c>
      <c r="AH716" s="1">
        <v>9900</v>
      </c>
      <c r="AI716" s="1">
        <v>44550</v>
      </c>
      <c r="AJ716" s="1" t="s">
        <v>68</v>
      </c>
      <c r="AK716" s="1" t="s">
        <v>69</v>
      </c>
      <c r="AL716" s="1">
        <v>1998</v>
      </c>
      <c r="AM716" s="1" t="s">
        <v>83</v>
      </c>
    </row>
    <row r="717" spans="1:39" x14ac:dyDescent="0.25">
      <c r="A717" s="1">
        <v>96</v>
      </c>
      <c r="B717" s="1">
        <v>29</v>
      </c>
      <c r="C717" s="1">
        <v>465065</v>
      </c>
      <c r="D717" s="2">
        <v>39075</v>
      </c>
      <c r="E717" s="1" t="s">
        <v>58</v>
      </c>
      <c r="F717" s="1" t="s">
        <v>41</v>
      </c>
      <c r="G717" s="1">
        <v>1000</v>
      </c>
      <c r="H717" s="1">
        <v>1274.7</v>
      </c>
      <c r="I717" s="1">
        <v>5000000</v>
      </c>
      <c r="J717" s="1">
        <v>618493</v>
      </c>
      <c r="K717" s="1" t="s">
        <v>42</v>
      </c>
      <c r="L717" s="1" t="s">
        <v>142</v>
      </c>
      <c r="M717" s="1" t="s">
        <v>102</v>
      </c>
      <c r="N717" s="1" t="s">
        <v>150</v>
      </c>
      <c r="O717" s="1" t="s">
        <v>61</v>
      </c>
      <c r="P717" s="1">
        <v>47500</v>
      </c>
      <c r="Q717" s="1">
        <v>-58700</v>
      </c>
      <c r="R717" s="2">
        <v>42015</v>
      </c>
      <c r="S717" s="1" t="s">
        <v>76</v>
      </c>
      <c r="T717" s="1" t="s">
        <v>77</v>
      </c>
      <c r="U717" s="1" t="s">
        <v>49</v>
      </c>
      <c r="V717" s="1" t="s">
        <v>137</v>
      </c>
      <c r="W717" s="1" t="s">
        <v>122</v>
      </c>
      <c r="X717" s="1" t="s">
        <v>103</v>
      </c>
      <c r="Y717" s="1" t="s">
        <v>895</v>
      </c>
      <c r="Z717" s="1">
        <v>15</v>
      </c>
      <c r="AA717" s="1">
        <v>3</v>
      </c>
      <c r="AB717" s="1" t="s">
        <v>54</v>
      </c>
      <c r="AC717" s="1">
        <v>2</v>
      </c>
      <c r="AD717" s="1">
        <v>3</v>
      </c>
      <c r="AE717" s="1" t="s">
        <v>54</v>
      </c>
      <c r="AF717" s="1">
        <v>55400</v>
      </c>
      <c r="AG717" s="1">
        <v>5540</v>
      </c>
      <c r="AH717" s="1">
        <v>11080</v>
      </c>
      <c r="AI717" s="1">
        <v>38780</v>
      </c>
      <c r="AJ717" s="1" t="s">
        <v>90</v>
      </c>
      <c r="AK717" s="1" t="s">
        <v>224</v>
      </c>
      <c r="AL717" s="1">
        <v>2004</v>
      </c>
      <c r="AM717" s="1" t="s">
        <v>57</v>
      </c>
    </row>
    <row r="718" spans="1:39" x14ac:dyDescent="0.25">
      <c r="A718" s="1">
        <v>99</v>
      </c>
      <c r="B718" s="1">
        <v>28</v>
      </c>
      <c r="C718" s="1">
        <v>369941</v>
      </c>
      <c r="D718" s="2">
        <v>39287</v>
      </c>
      <c r="E718" s="1" t="s">
        <v>40</v>
      </c>
      <c r="F718" s="1" t="s">
        <v>70</v>
      </c>
      <c r="G718" s="1">
        <v>500</v>
      </c>
      <c r="H718" s="1">
        <v>1330.39</v>
      </c>
      <c r="I718" s="1">
        <v>0</v>
      </c>
      <c r="J718" s="1">
        <v>612664</v>
      </c>
      <c r="K718" s="1" t="s">
        <v>42</v>
      </c>
      <c r="L718" s="1" t="s">
        <v>43</v>
      </c>
      <c r="M718" s="1" t="s">
        <v>102</v>
      </c>
      <c r="N718" s="1" t="s">
        <v>180</v>
      </c>
      <c r="O718" s="1" t="s">
        <v>120</v>
      </c>
      <c r="P718" s="1">
        <v>0</v>
      </c>
      <c r="Q718" s="1">
        <v>0</v>
      </c>
      <c r="R718" s="2">
        <v>42026</v>
      </c>
      <c r="S718" s="1" t="s">
        <v>47</v>
      </c>
      <c r="T718" s="1" t="s">
        <v>87</v>
      </c>
      <c r="U718" s="1" t="s">
        <v>108</v>
      </c>
      <c r="V718" s="1" t="s">
        <v>121</v>
      </c>
      <c r="W718" s="1" t="s">
        <v>78</v>
      </c>
      <c r="X718" s="1" t="s">
        <v>52</v>
      </c>
      <c r="Y718" s="1" t="s">
        <v>896</v>
      </c>
      <c r="Z718" s="1">
        <v>3</v>
      </c>
      <c r="AA718" s="1">
        <v>1</v>
      </c>
      <c r="AB718" s="1" t="s">
        <v>80</v>
      </c>
      <c r="AC718" s="1">
        <v>2</v>
      </c>
      <c r="AD718" s="1">
        <v>2</v>
      </c>
      <c r="AE718" s="1" t="s">
        <v>54</v>
      </c>
      <c r="AF718" s="1">
        <v>49900</v>
      </c>
      <c r="AG718" s="1">
        <v>4990</v>
      </c>
      <c r="AH718" s="1">
        <v>9980</v>
      </c>
      <c r="AI718" s="1">
        <v>34930</v>
      </c>
      <c r="AJ718" s="1" t="s">
        <v>81</v>
      </c>
      <c r="AK718" s="1" t="s">
        <v>145</v>
      </c>
      <c r="AL718" s="1">
        <v>1998</v>
      </c>
      <c r="AM718" s="1" t="s">
        <v>83</v>
      </c>
    </row>
    <row r="719" spans="1:39" x14ac:dyDescent="0.25">
      <c r="A719" s="1">
        <v>38</v>
      </c>
      <c r="B719" s="1">
        <v>28</v>
      </c>
      <c r="C719" s="1">
        <v>447226</v>
      </c>
      <c r="D719" s="2">
        <v>34563</v>
      </c>
      <c r="E719" s="1" t="s">
        <v>40</v>
      </c>
      <c r="F719" s="1" t="s">
        <v>92</v>
      </c>
      <c r="G719" s="1">
        <v>500</v>
      </c>
      <c r="H719" s="1">
        <v>1122.95</v>
      </c>
      <c r="I719" s="1">
        <v>4000000</v>
      </c>
      <c r="J719" s="1">
        <v>473653</v>
      </c>
      <c r="K719" s="1" t="s">
        <v>42</v>
      </c>
      <c r="L719" s="1" t="s">
        <v>125</v>
      </c>
      <c r="M719" s="1" t="s">
        <v>118</v>
      </c>
      <c r="N719" s="1" t="s">
        <v>113</v>
      </c>
      <c r="O719" s="1" t="s">
        <v>61</v>
      </c>
      <c r="P719" s="1">
        <v>78000</v>
      </c>
      <c r="Q719" s="1">
        <v>0</v>
      </c>
      <c r="R719" s="2">
        <v>42058</v>
      </c>
      <c r="S719" s="1" t="s">
        <v>76</v>
      </c>
      <c r="T719" s="1" t="s">
        <v>48</v>
      </c>
      <c r="U719" s="1" t="s">
        <v>64</v>
      </c>
      <c r="V719" s="1" t="s">
        <v>137</v>
      </c>
      <c r="W719" s="1" t="s">
        <v>114</v>
      </c>
      <c r="X719" s="1" t="s">
        <v>157</v>
      </c>
      <c r="Y719" s="1" t="s">
        <v>897</v>
      </c>
      <c r="Z719" s="1">
        <v>4</v>
      </c>
      <c r="AA719" s="1">
        <v>3</v>
      </c>
      <c r="AB719" s="1" t="s">
        <v>80</v>
      </c>
      <c r="AC719" s="1">
        <v>0</v>
      </c>
      <c r="AD719" s="1">
        <v>3</v>
      </c>
      <c r="AE719" s="1" t="s">
        <v>54</v>
      </c>
      <c r="AF719" s="1">
        <v>74880</v>
      </c>
      <c r="AG719" s="1">
        <v>12480</v>
      </c>
      <c r="AH719" s="1">
        <v>12480</v>
      </c>
      <c r="AI719" s="1">
        <v>49920</v>
      </c>
      <c r="AJ719" s="1" t="s">
        <v>96</v>
      </c>
      <c r="AK719" s="1" t="s">
        <v>159</v>
      </c>
      <c r="AL719" s="1">
        <v>2000</v>
      </c>
      <c r="AM719" s="1" t="s">
        <v>83</v>
      </c>
    </row>
    <row r="720" spans="1:39" x14ac:dyDescent="0.25">
      <c r="A720" s="1">
        <v>259</v>
      </c>
      <c r="B720" s="1">
        <v>44</v>
      </c>
      <c r="C720" s="1">
        <v>831668</v>
      </c>
      <c r="D720" s="2">
        <v>35165</v>
      </c>
      <c r="E720" s="1" t="s">
        <v>40</v>
      </c>
      <c r="F720" s="1" t="s">
        <v>41</v>
      </c>
      <c r="G720" s="1">
        <v>2000</v>
      </c>
      <c r="H720" s="1">
        <v>1655.79</v>
      </c>
      <c r="I720" s="1">
        <v>0</v>
      </c>
      <c r="J720" s="1">
        <v>454529</v>
      </c>
      <c r="K720" s="1" t="s">
        <v>71</v>
      </c>
      <c r="L720" s="1" t="s">
        <v>125</v>
      </c>
      <c r="M720" s="1" t="s">
        <v>126</v>
      </c>
      <c r="N720" s="1" t="s">
        <v>265</v>
      </c>
      <c r="O720" s="1" t="s">
        <v>46</v>
      </c>
      <c r="P720" s="1">
        <v>0</v>
      </c>
      <c r="Q720" s="1">
        <v>0</v>
      </c>
      <c r="R720" s="2">
        <v>42019</v>
      </c>
      <c r="S720" s="1" t="s">
        <v>47</v>
      </c>
      <c r="T720" s="1" t="s">
        <v>87</v>
      </c>
      <c r="U720" s="1" t="s">
        <v>64</v>
      </c>
      <c r="V720" s="1" t="s">
        <v>121</v>
      </c>
      <c r="W720" s="1" t="s">
        <v>78</v>
      </c>
      <c r="X720" s="1" t="s">
        <v>128</v>
      </c>
      <c r="Y720" s="1" t="s">
        <v>898</v>
      </c>
      <c r="Z720" s="1">
        <v>8</v>
      </c>
      <c r="AA720" s="1">
        <v>1</v>
      </c>
      <c r="AB720" s="1" t="s">
        <v>54</v>
      </c>
      <c r="AC720" s="1">
        <v>0</v>
      </c>
      <c r="AD720" s="1">
        <v>0</v>
      </c>
      <c r="AE720" s="1" t="s">
        <v>54</v>
      </c>
      <c r="AF720" s="1">
        <v>105820</v>
      </c>
      <c r="AG720" s="1">
        <v>16280</v>
      </c>
      <c r="AH720" s="1">
        <v>16280</v>
      </c>
      <c r="AI720" s="1">
        <v>73260</v>
      </c>
      <c r="AJ720" s="1" t="s">
        <v>110</v>
      </c>
      <c r="AK720" s="1" t="s">
        <v>135</v>
      </c>
      <c r="AL720" s="1">
        <v>2002</v>
      </c>
      <c r="AM720" s="1" t="s">
        <v>83</v>
      </c>
    </row>
    <row r="721" spans="1:39" x14ac:dyDescent="0.25">
      <c r="A721" s="1">
        <v>241</v>
      </c>
      <c r="B721" s="1">
        <v>43</v>
      </c>
      <c r="C721" s="1">
        <v>922937</v>
      </c>
      <c r="D721" s="2">
        <v>33949</v>
      </c>
      <c r="E721" s="1" t="s">
        <v>58</v>
      </c>
      <c r="F721" s="1" t="s">
        <v>41</v>
      </c>
      <c r="G721" s="1">
        <v>1000</v>
      </c>
      <c r="H721" s="1">
        <v>935.77</v>
      </c>
      <c r="I721" s="1">
        <v>0</v>
      </c>
      <c r="J721" s="1">
        <v>437422</v>
      </c>
      <c r="K721" s="1" t="s">
        <v>42</v>
      </c>
      <c r="L721" s="1" t="s">
        <v>93</v>
      </c>
      <c r="M721" s="1" t="s">
        <v>102</v>
      </c>
      <c r="N721" s="1" t="s">
        <v>113</v>
      </c>
      <c r="O721" s="1" t="s">
        <v>75</v>
      </c>
      <c r="P721" s="1">
        <v>0</v>
      </c>
      <c r="Q721" s="1">
        <v>-36000</v>
      </c>
      <c r="R721" s="2">
        <v>42055</v>
      </c>
      <c r="S721" s="1" t="s">
        <v>62</v>
      </c>
      <c r="T721" s="1" t="s">
        <v>63</v>
      </c>
      <c r="U721" s="1" t="s">
        <v>213</v>
      </c>
      <c r="V721" s="1" t="s">
        <v>50</v>
      </c>
      <c r="W721" s="1" t="s">
        <v>176</v>
      </c>
      <c r="X721" s="1" t="s">
        <v>128</v>
      </c>
      <c r="Y721" s="1" t="s">
        <v>899</v>
      </c>
      <c r="Z721" s="1">
        <v>21</v>
      </c>
      <c r="AA721" s="1">
        <v>1</v>
      </c>
      <c r="AB721" s="1" t="s">
        <v>80</v>
      </c>
      <c r="AC721" s="1">
        <v>1</v>
      </c>
      <c r="AD721" s="1">
        <v>0</v>
      </c>
      <c r="AE721" s="1" t="s">
        <v>54</v>
      </c>
      <c r="AF721" s="1">
        <v>7150</v>
      </c>
      <c r="AG721" s="1">
        <v>1300</v>
      </c>
      <c r="AH721" s="1">
        <v>650</v>
      </c>
      <c r="AI721" s="1">
        <v>5200</v>
      </c>
      <c r="AJ721" s="1" t="s">
        <v>215</v>
      </c>
      <c r="AK721" s="1" t="s">
        <v>259</v>
      </c>
      <c r="AL721" s="1">
        <v>2003</v>
      </c>
      <c r="AM721" s="1" t="s">
        <v>83</v>
      </c>
    </row>
    <row r="722" spans="1:39" x14ac:dyDescent="0.25">
      <c r="A722" s="1">
        <v>437</v>
      </c>
      <c r="B722" s="1">
        <v>58</v>
      </c>
      <c r="C722" s="1">
        <v>640474</v>
      </c>
      <c r="D722" s="2">
        <v>40391</v>
      </c>
      <c r="E722" s="1" t="s">
        <v>58</v>
      </c>
      <c r="F722" s="1" t="s">
        <v>92</v>
      </c>
      <c r="G722" s="1">
        <v>2000</v>
      </c>
      <c r="H722" s="1">
        <v>1192.04</v>
      </c>
      <c r="I722" s="1">
        <v>0</v>
      </c>
      <c r="J722" s="1">
        <v>619470</v>
      </c>
      <c r="K722" s="1" t="s">
        <v>42</v>
      </c>
      <c r="L722" s="1" t="s">
        <v>93</v>
      </c>
      <c r="M722" s="1" t="s">
        <v>44</v>
      </c>
      <c r="N722" s="1" t="s">
        <v>127</v>
      </c>
      <c r="O722" s="1" t="s">
        <v>75</v>
      </c>
      <c r="P722" s="1">
        <v>66100</v>
      </c>
      <c r="Q722" s="1">
        <v>-31400</v>
      </c>
      <c r="R722" s="2">
        <v>42023</v>
      </c>
      <c r="S722" s="1" t="s">
        <v>47</v>
      </c>
      <c r="T722" s="1" t="s">
        <v>87</v>
      </c>
      <c r="U722" s="1" t="s">
        <v>108</v>
      </c>
      <c r="V722" s="1" t="s">
        <v>137</v>
      </c>
      <c r="W722" s="1" t="s">
        <v>51</v>
      </c>
      <c r="X722" s="1" t="s">
        <v>157</v>
      </c>
      <c r="Y722" s="1" t="s">
        <v>900</v>
      </c>
      <c r="Z722" s="1">
        <v>23</v>
      </c>
      <c r="AA722" s="1">
        <v>1</v>
      </c>
      <c r="AB722" s="1" t="s">
        <v>54</v>
      </c>
      <c r="AC722" s="1">
        <v>0</v>
      </c>
      <c r="AD722" s="1">
        <v>0</v>
      </c>
      <c r="AE722" s="1" t="s">
        <v>80</v>
      </c>
      <c r="AF722" s="1">
        <v>55800</v>
      </c>
      <c r="AG722" s="1">
        <v>11160</v>
      </c>
      <c r="AH722" s="1">
        <v>11160</v>
      </c>
      <c r="AI722" s="1">
        <v>33480</v>
      </c>
      <c r="AJ722" s="1" t="s">
        <v>81</v>
      </c>
      <c r="AK722" s="1" t="s">
        <v>82</v>
      </c>
      <c r="AL722" s="1">
        <v>2004</v>
      </c>
      <c r="AM722" s="1" t="s">
        <v>83</v>
      </c>
    </row>
    <row r="723" spans="1:39" x14ac:dyDescent="0.25">
      <c r="A723" s="1">
        <v>130</v>
      </c>
      <c r="B723" s="1">
        <v>34</v>
      </c>
      <c r="C723" s="1">
        <v>153298</v>
      </c>
      <c r="D723" s="2">
        <v>39895</v>
      </c>
      <c r="E723" s="1" t="s">
        <v>40</v>
      </c>
      <c r="F723" s="1" t="s">
        <v>70</v>
      </c>
      <c r="G723" s="1">
        <v>500</v>
      </c>
      <c r="H723" s="1">
        <v>990.11</v>
      </c>
      <c r="I723" s="1">
        <v>0</v>
      </c>
      <c r="J723" s="1">
        <v>442666</v>
      </c>
      <c r="K723" s="1" t="s">
        <v>42</v>
      </c>
      <c r="L723" s="1" t="s">
        <v>125</v>
      </c>
      <c r="M723" s="1" t="s">
        <v>73</v>
      </c>
      <c r="N723" s="1" t="s">
        <v>171</v>
      </c>
      <c r="O723" s="1" t="s">
        <v>61</v>
      </c>
      <c r="P723" s="1">
        <v>0</v>
      </c>
      <c r="Q723" s="1">
        <v>-41200</v>
      </c>
      <c r="R723" s="2">
        <v>42014</v>
      </c>
      <c r="S723" s="1" t="s">
        <v>139</v>
      </c>
      <c r="T723" s="1" t="s">
        <v>63</v>
      </c>
      <c r="U723" s="1" t="s">
        <v>213</v>
      </c>
      <c r="V723" s="1" t="s">
        <v>94</v>
      </c>
      <c r="W723" s="1" t="s">
        <v>78</v>
      </c>
      <c r="X723" s="1" t="s">
        <v>66</v>
      </c>
      <c r="Y723" s="1" t="s">
        <v>901</v>
      </c>
      <c r="Z723" s="1">
        <v>8</v>
      </c>
      <c r="AA723" s="1">
        <v>1</v>
      </c>
      <c r="AB723" s="1" t="s">
        <v>63</v>
      </c>
      <c r="AC723" s="1">
        <v>1</v>
      </c>
      <c r="AD723" s="1">
        <v>3</v>
      </c>
      <c r="AE723" s="1" t="s">
        <v>54</v>
      </c>
      <c r="AF723" s="1">
        <v>5830</v>
      </c>
      <c r="AG723" s="1">
        <v>1060</v>
      </c>
      <c r="AH723" s="1">
        <v>1060</v>
      </c>
      <c r="AI723" s="1">
        <v>3710</v>
      </c>
      <c r="AJ723" s="1" t="s">
        <v>81</v>
      </c>
      <c r="AK723" s="1" t="s">
        <v>82</v>
      </c>
      <c r="AL723" s="1">
        <v>2015</v>
      </c>
      <c r="AM723" s="1" t="s">
        <v>83</v>
      </c>
    </row>
    <row r="724" spans="1:39" x14ac:dyDescent="0.25">
      <c r="A724" s="1">
        <v>269</v>
      </c>
      <c r="B724" s="1">
        <v>41</v>
      </c>
      <c r="C724" s="1">
        <v>334749</v>
      </c>
      <c r="D724" s="2">
        <v>35275</v>
      </c>
      <c r="E724" s="1" t="s">
        <v>40</v>
      </c>
      <c r="F724" s="1" t="s">
        <v>70</v>
      </c>
      <c r="G724" s="1">
        <v>2000</v>
      </c>
      <c r="H724" s="1">
        <v>1422.21</v>
      </c>
      <c r="I724" s="1">
        <v>0</v>
      </c>
      <c r="J724" s="1">
        <v>620507</v>
      </c>
      <c r="K724" s="1" t="s">
        <v>71</v>
      </c>
      <c r="L724" s="1" t="s">
        <v>93</v>
      </c>
      <c r="M724" s="1" t="s">
        <v>160</v>
      </c>
      <c r="N724" s="1" t="s">
        <v>174</v>
      </c>
      <c r="O724" s="1" t="s">
        <v>86</v>
      </c>
      <c r="P724" s="1">
        <v>0</v>
      </c>
      <c r="Q724" s="1">
        <v>-46400</v>
      </c>
      <c r="R724" s="2">
        <v>42020</v>
      </c>
      <c r="S724" s="1" t="s">
        <v>47</v>
      </c>
      <c r="T724" s="1" t="s">
        <v>48</v>
      </c>
      <c r="U724" s="1" t="s">
        <v>49</v>
      </c>
      <c r="V724" s="1" t="s">
        <v>137</v>
      </c>
      <c r="W724" s="1" t="s">
        <v>114</v>
      </c>
      <c r="X724" s="1" t="s">
        <v>66</v>
      </c>
      <c r="Y724" s="1" t="s">
        <v>902</v>
      </c>
      <c r="Z724" s="1">
        <v>21</v>
      </c>
      <c r="AA724" s="1">
        <v>1</v>
      </c>
      <c r="AB724" s="1" t="s">
        <v>54</v>
      </c>
      <c r="AC724" s="1">
        <v>2</v>
      </c>
      <c r="AD724" s="1">
        <v>1</v>
      </c>
      <c r="AE724" s="1" t="s">
        <v>80</v>
      </c>
      <c r="AF724" s="1">
        <v>85900</v>
      </c>
      <c r="AG724" s="1">
        <v>17180</v>
      </c>
      <c r="AH724" s="1">
        <v>17180</v>
      </c>
      <c r="AI724" s="1">
        <v>51540</v>
      </c>
      <c r="AJ724" s="1" t="s">
        <v>154</v>
      </c>
      <c r="AK724" s="1" t="s">
        <v>168</v>
      </c>
      <c r="AL724" s="1">
        <v>2005</v>
      </c>
      <c r="AM724" s="1" t="s">
        <v>57</v>
      </c>
    </row>
    <row r="725" spans="1:39" x14ac:dyDescent="0.25">
      <c r="A725" s="1">
        <v>103</v>
      </c>
      <c r="B725" s="1">
        <v>29</v>
      </c>
      <c r="C725" s="1">
        <v>221283</v>
      </c>
      <c r="D725" s="2">
        <v>34569</v>
      </c>
      <c r="E725" s="1" t="s">
        <v>40</v>
      </c>
      <c r="F725" s="1" t="s">
        <v>92</v>
      </c>
      <c r="G725" s="1">
        <v>500</v>
      </c>
      <c r="H725" s="1">
        <v>914.85</v>
      </c>
      <c r="I725" s="1">
        <v>0</v>
      </c>
      <c r="J725" s="1">
        <v>614867</v>
      </c>
      <c r="K725" s="1" t="s">
        <v>42</v>
      </c>
      <c r="L725" s="1" t="s">
        <v>93</v>
      </c>
      <c r="M725" s="1" t="s">
        <v>102</v>
      </c>
      <c r="N725" s="1" t="s">
        <v>107</v>
      </c>
      <c r="O725" s="1" t="s">
        <v>61</v>
      </c>
      <c r="P725" s="1">
        <v>72100</v>
      </c>
      <c r="Q725" s="1">
        <v>0</v>
      </c>
      <c r="R725" s="2">
        <v>42047</v>
      </c>
      <c r="S725" s="1" t="s">
        <v>139</v>
      </c>
      <c r="T725" s="1" t="s">
        <v>63</v>
      </c>
      <c r="U725" s="1" t="s">
        <v>64</v>
      </c>
      <c r="V725" s="1" t="s">
        <v>50</v>
      </c>
      <c r="W725" s="1" t="s">
        <v>40</v>
      </c>
      <c r="X725" s="1" t="s">
        <v>52</v>
      </c>
      <c r="Y725" s="1" t="s">
        <v>903</v>
      </c>
      <c r="Z725" s="1">
        <v>5</v>
      </c>
      <c r="AA725" s="1">
        <v>1</v>
      </c>
      <c r="AB725" s="1" t="s">
        <v>80</v>
      </c>
      <c r="AC725" s="1">
        <v>2</v>
      </c>
      <c r="AD725" s="1">
        <v>3</v>
      </c>
      <c r="AE725" s="1" t="s">
        <v>80</v>
      </c>
      <c r="AF725" s="1">
        <v>7110</v>
      </c>
      <c r="AG725" s="1">
        <v>790</v>
      </c>
      <c r="AH725" s="1">
        <v>1580</v>
      </c>
      <c r="AI725" s="1">
        <v>4740</v>
      </c>
      <c r="AJ725" s="1" t="s">
        <v>96</v>
      </c>
      <c r="AK725" s="1" t="s">
        <v>149</v>
      </c>
      <c r="AL725" s="1">
        <v>2005</v>
      </c>
      <c r="AM725" s="1" t="s">
        <v>83</v>
      </c>
    </row>
    <row r="726" spans="1:39" x14ac:dyDescent="0.25">
      <c r="A726" s="1">
        <v>284</v>
      </c>
      <c r="B726" s="1">
        <v>43</v>
      </c>
      <c r="C726" s="1">
        <v>961496</v>
      </c>
      <c r="D726" s="2">
        <v>33608</v>
      </c>
      <c r="E726" s="1" t="s">
        <v>84</v>
      </c>
      <c r="F726" s="1" t="s">
        <v>41</v>
      </c>
      <c r="G726" s="1">
        <v>500</v>
      </c>
      <c r="H726" s="1">
        <v>1123.8399999999999</v>
      </c>
      <c r="I726" s="1">
        <v>0</v>
      </c>
      <c r="J726" s="1">
        <v>609898</v>
      </c>
      <c r="K726" s="1" t="s">
        <v>42</v>
      </c>
      <c r="L726" s="1" t="s">
        <v>72</v>
      </c>
      <c r="M726" s="1" t="s">
        <v>102</v>
      </c>
      <c r="N726" s="1" t="s">
        <v>171</v>
      </c>
      <c r="O726" s="1" t="s">
        <v>61</v>
      </c>
      <c r="P726" s="1">
        <v>48200</v>
      </c>
      <c r="Q726" s="1">
        <v>0</v>
      </c>
      <c r="R726" s="2">
        <v>42027</v>
      </c>
      <c r="S726" s="1" t="s">
        <v>76</v>
      </c>
      <c r="T726" s="1" t="s">
        <v>48</v>
      </c>
      <c r="U726" s="1" t="s">
        <v>108</v>
      </c>
      <c r="V726" s="1" t="s">
        <v>100</v>
      </c>
      <c r="W726" s="1" t="s">
        <v>114</v>
      </c>
      <c r="X726" s="1" t="s">
        <v>52</v>
      </c>
      <c r="Y726" s="1" t="s">
        <v>904</v>
      </c>
      <c r="Z726" s="1">
        <v>12</v>
      </c>
      <c r="AA726" s="1">
        <v>3</v>
      </c>
      <c r="AB726" s="1" t="s">
        <v>80</v>
      </c>
      <c r="AC726" s="1">
        <v>0</v>
      </c>
      <c r="AD726" s="1">
        <v>0</v>
      </c>
      <c r="AE726" s="1" t="s">
        <v>54</v>
      </c>
      <c r="AF726" s="1">
        <v>36960</v>
      </c>
      <c r="AG726" s="1">
        <v>6720</v>
      </c>
      <c r="AH726" s="1">
        <v>3360</v>
      </c>
      <c r="AI726" s="1">
        <v>26880</v>
      </c>
      <c r="AJ726" s="1" t="s">
        <v>90</v>
      </c>
      <c r="AK726" s="1" t="s">
        <v>91</v>
      </c>
      <c r="AL726" s="1">
        <v>2007</v>
      </c>
      <c r="AM726" s="1" t="s">
        <v>83</v>
      </c>
    </row>
    <row r="727" spans="1:39" x14ac:dyDescent="0.25">
      <c r="A727" s="1">
        <v>189</v>
      </c>
      <c r="B727" s="1">
        <v>39</v>
      </c>
      <c r="C727" s="1">
        <v>804751</v>
      </c>
      <c r="D727" s="2">
        <v>35684</v>
      </c>
      <c r="E727" s="1" t="s">
        <v>40</v>
      </c>
      <c r="F727" s="1" t="s">
        <v>41</v>
      </c>
      <c r="G727" s="1">
        <v>2000</v>
      </c>
      <c r="H727" s="1">
        <v>838.02</v>
      </c>
      <c r="I727" s="1">
        <v>0</v>
      </c>
      <c r="J727" s="1">
        <v>450702</v>
      </c>
      <c r="K727" s="1" t="s">
        <v>71</v>
      </c>
      <c r="L727" s="1" t="s">
        <v>142</v>
      </c>
      <c r="M727" s="1" t="s">
        <v>98</v>
      </c>
      <c r="N727" s="1" t="s">
        <v>147</v>
      </c>
      <c r="O727" s="1" t="s">
        <v>75</v>
      </c>
      <c r="P727" s="1">
        <v>0</v>
      </c>
      <c r="Q727" s="1">
        <v>0</v>
      </c>
      <c r="R727" s="2">
        <v>42048</v>
      </c>
      <c r="S727" s="1" t="s">
        <v>76</v>
      </c>
      <c r="T727" s="1" t="s">
        <v>77</v>
      </c>
      <c r="U727" s="1" t="s">
        <v>64</v>
      </c>
      <c r="V727" s="1" t="s">
        <v>50</v>
      </c>
      <c r="W727" s="1" t="s">
        <v>65</v>
      </c>
      <c r="X727" s="1" t="s">
        <v>157</v>
      </c>
      <c r="Y727" s="1" t="s">
        <v>905</v>
      </c>
      <c r="Z727" s="1">
        <v>7</v>
      </c>
      <c r="AA727" s="1">
        <v>3</v>
      </c>
      <c r="AB727" s="1" t="s">
        <v>63</v>
      </c>
      <c r="AC727" s="1">
        <v>2</v>
      </c>
      <c r="AD727" s="1">
        <v>0</v>
      </c>
      <c r="AE727" s="1" t="s">
        <v>54</v>
      </c>
      <c r="AF727" s="1">
        <v>64400</v>
      </c>
      <c r="AG727" s="1">
        <v>6440</v>
      </c>
      <c r="AH727" s="1">
        <v>6440</v>
      </c>
      <c r="AI727" s="1">
        <v>51520</v>
      </c>
      <c r="AJ727" s="1" t="s">
        <v>81</v>
      </c>
      <c r="AK727" s="1" t="s">
        <v>145</v>
      </c>
      <c r="AL727" s="1">
        <v>1997</v>
      </c>
      <c r="AM727" s="1" t="s">
        <v>83</v>
      </c>
    </row>
    <row r="728" spans="1:39" x14ac:dyDescent="0.25">
      <c r="A728" s="1">
        <v>267</v>
      </c>
      <c r="B728" s="1">
        <v>43</v>
      </c>
      <c r="C728" s="1">
        <v>369226</v>
      </c>
      <c r="D728" s="2">
        <v>37297</v>
      </c>
      <c r="E728" s="1" t="s">
        <v>40</v>
      </c>
      <c r="F728" s="1" t="s">
        <v>41</v>
      </c>
      <c r="G728" s="1">
        <v>500</v>
      </c>
      <c r="H728" s="1">
        <v>1300.68</v>
      </c>
      <c r="I728" s="1">
        <v>0</v>
      </c>
      <c r="J728" s="1">
        <v>600418</v>
      </c>
      <c r="K728" s="1" t="s">
        <v>42</v>
      </c>
      <c r="L728" s="1" t="s">
        <v>72</v>
      </c>
      <c r="M728" s="1" t="s">
        <v>186</v>
      </c>
      <c r="N728" s="1" t="s">
        <v>45</v>
      </c>
      <c r="O728" s="1" t="s">
        <v>86</v>
      </c>
      <c r="P728" s="1">
        <v>49000</v>
      </c>
      <c r="Q728" s="1">
        <v>0</v>
      </c>
      <c r="R728" s="2">
        <v>42031</v>
      </c>
      <c r="S728" s="1" t="s">
        <v>139</v>
      </c>
      <c r="T728" s="1" t="s">
        <v>63</v>
      </c>
      <c r="U728" s="1" t="s">
        <v>64</v>
      </c>
      <c r="V728" s="1" t="s">
        <v>94</v>
      </c>
      <c r="W728" s="1" t="s">
        <v>122</v>
      </c>
      <c r="X728" s="1" t="s">
        <v>128</v>
      </c>
      <c r="Y728" s="1" t="s">
        <v>906</v>
      </c>
      <c r="Z728" s="1">
        <v>0</v>
      </c>
      <c r="AA728" s="1">
        <v>1</v>
      </c>
      <c r="AB728" s="1" t="s">
        <v>80</v>
      </c>
      <c r="AC728" s="1">
        <v>1</v>
      </c>
      <c r="AD728" s="1">
        <v>3</v>
      </c>
      <c r="AE728" s="1" t="s">
        <v>54</v>
      </c>
      <c r="AF728" s="1">
        <v>1920</v>
      </c>
      <c r="AG728" s="1">
        <v>480</v>
      </c>
      <c r="AH728" s="1">
        <v>0</v>
      </c>
      <c r="AI728" s="1">
        <v>1440</v>
      </c>
      <c r="AJ728" s="1" t="s">
        <v>90</v>
      </c>
      <c r="AK728" s="1" t="s">
        <v>91</v>
      </c>
      <c r="AL728" s="1">
        <v>2011</v>
      </c>
      <c r="AM728" s="1" t="s">
        <v>83</v>
      </c>
    </row>
    <row r="729" spans="1:39" x14ac:dyDescent="0.25">
      <c r="A729" s="1">
        <v>39</v>
      </c>
      <c r="B729" s="1">
        <v>22</v>
      </c>
      <c r="C729" s="1">
        <v>691115</v>
      </c>
      <c r="D729" s="2">
        <v>33997</v>
      </c>
      <c r="E729" s="1" t="s">
        <v>58</v>
      </c>
      <c r="F729" s="1" t="s">
        <v>92</v>
      </c>
      <c r="G729" s="1">
        <v>500</v>
      </c>
      <c r="H729" s="1">
        <v>1173.21</v>
      </c>
      <c r="I729" s="1">
        <v>0</v>
      </c>
      <c r="J729" s="1">
        <v>431202</v>
      </c>
      <c r="K729" s="1" t="s">
        <v>42</v>
      </c>
      <c r="L729" s="1" t="s">
        <v>162</v>
      </c>
      <c r="M729" s="1" t="s">
        <v>190</v>
      </c>
      <c r="N729" s="1" t="s">
        <v>174</v>
      </c>
      <c r="O729" s="1" t="s">
        <v>143</v>
      </c>
      <c r="P729" s="1">
        <v>0</v>
      </c>
      <c r="Q729" s="1">
        <v>0</v>
      </c>
      <c r="R729" s="2">
        <v>42049</v>
      </c>
      <c r="S729" s="1" t="s">
        <v>47</v>
      </c>
      <c r="T729" s="1" t="s">
        <v>77</v>
      </c>
      <c r="U729" s="1" t="s">
        <v>49</v>
      </c>
      <c r="V729" s="1" t="s">
        <v>50</v>
      </c>
      <c r="W729" s="1" t="s">
        <v>51</v>
      </c>
      <c r="X729" s="1" t="s">
        <v>128</v>
      </c>
      <c r="Y729" s="1" t="s">
        <v>907</v>
      </c>
      <c r="Z729" s="1">
        <v>14</v>
      </c>
      <c r="AA729" s="1">
        <v>1</v>
      </c>
      <c r="AB729" s="1" t="s">
        <v>54</v>
      </c>
      <c r="AC729" s="1">
        <v>0</v>
      </c>
      <c r="AD729" s="1">
        <v>1</v>
      </c>
      <c r="AE729" s="1" t="s">
        <v>54</v>
      </c>
      <c r="AF729" s="1">
        <v>86130</v>
      </c>
      <c r="AG729" s="1">
        <v>15660</v>
      </c>
      <c r="AH729" s="1">
        <v>7830</v>
      </c>
      <c r="AI729" s="1">
        <v>62640</v>
      </c>
      <c r="AJ729" s="1" t="s">
        <v>154</v>
      </c>
      <c r="AK729" s="1" t="s">
        <v>155</v>
      </c>
      <c r="AL729" s="1">
        <v>2009</v>
      </c>
      <c r="AM729" s="1" t="s">
        <v>57</v>
      </c>
    </row>
    <row r="730" spans="1:39" x14ac:dyDescent="0.25">
      <c r="A730" s="1">
        <v>140</v>
      </c>
      <c r="B730" s="1">
        <v>32</v>
      </c>
      <c r="C730" s="1">
        <v>713172</v>
      </c>
      <c r="D730" s="2">
        <v>35361</v>
      </c>
      <c r="E730" s="1" t="s">
        <v>84</v>
      </c>
      <c r="F730" s="1" t="s">
        <v>41</v>
      </c>
      <c r="G730" s="1">
        <v>1000</v>
      </c>
      <c r="H730" s="1">
        <v>985.97</v>
      </c>
      <c r="I730" s="1">
        <v>5000000</v>
      </c>
      <c r="J730" s="1">
        <v>457793</v>
      </c>
      <c r="K730" s="1" t="s">
        <v>71</v>
      </c>
      <c r="L730" s="1" t="s">
        <v>142</v>
      </c>
      <c r="M730" s="1" t="s">
        <v>136</v>
      </c>
      <c r="N730" s="1" t="s">
        <v>243</v>
      </c>
      <c r="O730" s="1" t="s">
        <v>61</v>
      </c>
      <c r="P730" s="1">
        <v>0</v>
      </c>
      <c r="Q730" s="1">
        <v>0</v>
      </c>
      <c r="R730" s="2">
        <v>42036</v>
      </c>
      <c r="S730" s="1" t="s">
        <v>47</v>
      </c>
      <c r="T730" s="1" t="s">
        <v>48</v>
      </c>
      <c r="U730" s="1" t="s">
        <v>49</v>
      </c>
      <c r="V730" s="1" t="s">
        <v>100</v>
      </c>
      <c r="W730" s="1" t="s">
        <v>65</v>
      </c>
      <c r="X730" s="1" t="s">
        <v>157</v>
      </c>
      <c r="Y730" s="1" t="s">
        <v>908</v>
      </c>
      <c r="Z730" s="1">
        <v>13</v>
      </c>
      <c r="AA730" s="1">
        <v>1</v>
      </c>
      <c r="AB730" s="1" t="s">
        <v>63</v>
      </c>
      <c r="AC730" s="1">
        <v>2</v>
      </c>
      <c r="AD730" s="1">
        <v>3</v>
      </c>
      <c r="AE730" s="1" t="s">
        <v>63</v>
      </c>
      <c r="AF730" s="1">
        <v>82170</v>
      </c>
      <c r="AG730" s="1">
        <v>14940</v>
      </c>
      <c r="AH730" s="1">
        <v>7470</v>
      </c>
      <c r="AI730" s="1">
        <v>59760</v>
      </c>
      <c r="AJ730" s="1" t="s">
        <v>90</v>
      </c>
      <c r="AK730" s="1" t="s">
        <v>224</v>
      </c>
      <c r="AL730" s="1">
        <v>1995</v>
      </c>
      <c r="AM730" s="1" t="s">
        <v>57</v>
      </c>
    </row>
    <row r="731" spans="1:39" x14ac:dyDescent="0.25">
      <c r="A731" s="1">
        <v>243</v>
      </c>
      <c r="B731" s="1">
        <v>41</v>
      </c>
      <c r="C731" s="1">
        <v>621756</v>
      </c>
      <c r="D731" s="2">
        <v>35541</v>
      </c>
      <c r="E731" s="1" t="s">
        <v>58</v>
      </c>
      <c r="F731" s="1" t="s">
        <v>70</v>
      </c>
      <c r="G731" s="1">
        <v>1000</v>
      </c>
      <c r="H731" s="1">
        <v>1129.23</v>
      </c>
      <c r="I731" s="1">
        <v>0</v>
      </c>
      <c r="J731" s="1">
        <v>470190</v>
      </c>
      <c r="K731" s="1" t="s">
        <v>71</v>
      </c>
      <c r="L731" s="1" t="s">
        <v>142</v>
      </c>
      <c r="M731" s="1" t="s">
        <v>190</v>
      </c>
      <c r="N731" s="1" t="s">
        <v>119</v>
      </c>
      <c r="O731" s="1" t="s">
        <v>75</v>
      </c>
      <c r="P731" s="1">
        <v>17300</v>
      </c>
      <c r="Q731" s="1">
        <v>-60400</v>
      </c>
      <c r="R731" s="2">
        <v>42058</v>
      </c>
      <c r="S731" s="1" t="s">
        <v>47</v>
      </c>
      <c r="T731" s="1" t="s">
        <v>87</v>
      </c>
      <c r="U731" s="1" t="s">
        <v>49</v>
      </c>
      <c r="V731" s="1" t="s">
        <v>100</v>
      </c>
      <c r="W731" s="1" t="s">
        <v>114</v>
      </c>
      <c r="X731" s="1" t="s">
        <v>123</v>
      </c>
      <c r="Y731" s="1" t="s">
        <v>909</v>
      </c>
      <c r="Z731" s="1">
        <v>1</v>
      </c>
      <c r="AA731" s="1">
        <v>1</v>
      </c>
      <c r="AB731" s="1" t="s">
        <v>63</v>
      </c>
      <c r="AC731" s="1">
        <v>1</v>
      </c>
      <c r="AD731" s="1">
        <v>0</v>
      </c>
      <c r="AE731" s="1" t="s">
        <v>54</v>
      </c>
      <c r="AF731" s="1">
        <v>50300</v>
      </c>
      <c r="AG731" s="1">
        <v>10060</v>
      </c>
      <c r="AH731" s="1">
        <v>5030</v>
      </c>
      <c r="AI731" s="1">
        <v>35210</v>
      </c>
      <c r="AJ731" s="1" t="s">
        <v>154</v>
      </c>
      <c r="AK731" s="1" t="s">
        <v>155</v>
      </c>
      <c r="AL731" s="1">
        <v>1999</v>
      </c>
      <c r="AM731" s="1" t="s">
        <v>57</v>
      </c>
    </row>
    <row r="732" spans="1:39" x14ac:dyDescent="0.25">
      <c r="A732" s="1">
        <v>116</v>
      </c>
      <c r="B732" s="1">
        <v>31</v>
      </c>
      <c r="C732" s="1">
        <v>615116</v>
      </c>
      <c r="D732" s="2">
        <v>39761</v>
      </c>
      <c r="E732" s="1" t="s">
        <v>58</v>
      </c>
      <c r="F732" s="1" t="s">
        <v>41</v>
      </c>
      <c r="G732" s="1">
        <v>500</v>
      </c>
      <c r="H732" s="1">
        <v>1194.83</v>
      </c>
      <c r="I732" s="1">
        <v>0</v>
      </c>
      <c r="J732" s="1">
        <v>603733</v>
      </c>
      <c r="K732" s="1" t="s">
        <v>71</v>
      </c>
      <c r="L732" s="1" t="s">
        <v>43</v>
      </c>
      <c r="M732" s="1" t="s">
        <v>102</v>
      </c>
      <c r="N732" s="1" t="s">
        <v>119</v>
      </c>
      <c r="O732" s="1" t="s">
        <v>46</v>
      </c>
      <c r="P732" s="1">
        <v>28600</v>
      </c>
      <c r="Q732" s="1">
        <v>0</v>
      </c>
      <c r="R732" s="2">
        <v>42024</v>
      </c>
      <c r="S732" s="1" t="s">
        <v>47</v>
      </c>
      <c r="T732" s="1" t="s">
        <v>48</v>
      </c>
      <c r="U732" s="1" t="s">
        <v>49</v>
      </c>
      <c r="V732" s="1" t="s">
        <v>50</v>
      </c>
      <c r="W732" s="1" t="s">
        <v>51</v>
      </c>
      <c r="X732" s="1" t="s">
        <v>66</v>
      </c>
      <c r="Y732" s="1" t="s">
        <v>910</v>
      </c>
      <c r="Z732" s="1">
        <v>23</v>
      </c>
      <c r="AA732" s="1">
        <v>1</v>
      </c>
      <c r="AB732" s="1" t="s">
        <v>80</v>
      </c>
      <c r="AC732" s="1">
        <v>0</v>
      </c>
      <c r="AD732" s="1">
        <v>0</v>
      </c>
      <c r="AE732" s="1" t="s">
        <v>80</v>
      </c>
      <c r="AF732" s="1">
        <v>44200</v>
      </c>
      <c r="AG732" s="1">
        <v>4420</v>
      </c>
      <c r="AH732" s="1">
        <v>8840</v>
      </c>
      <c r="AI732" s="1">
        <v>30940</v>
      </c>
      <c r="AJ732" s="1" t="s">
        <v>154</v>
      </c>
      <c r="AK732" s="1" t="s">
        <v>168</v>
      </c>
      <c r="AL732" s="1">
        <v>1997</v>
      </c>
      <c r="AM732" s="1" t="s">
        <v>83</v>
      </c>
    </row>
    <row r="733" spans="1:39" x14ac:dyDescent="0.25">
      <c r="A733" s="1">
        <v>219</v>
      </c>
      <c r="B733" s="1">
        <v>43</v>
      </c>
      <c r="C733" s="1">
        <v>947598</v>
      </c>
      <c r="D733" s="2">
        <v>37427</v>
      </c>
      <c r="E733" s="1" t="s">
        <v>58</v>
      </c>
      <c r="F733" s="1" t="s">
        <v>70</v>
      </c>
      <c r="G733" s="1">
        <v>1000</v>
      </c>
      <c r="H733" s="1">
        <v>1114.29</v>
      </c>
      <c r="I733" s="1">
        <v>0</v>
      </c>
      <c r="J733" s="1">
        <v>465136</v>
      </c>
      <c r="K733" s="1" t="s">
        <v>71</v>
      </c>
      <c r="L733" s="1" t="s">
        <v>132</v>
      </c>
      <c r="M733" s="1" t="s">
        <v>146</v>
      </c>
      <c r="N733" s="1" t="s">
        <v>174</v>
      </c>
      <c r="O733" s="1" t="s">
        <v>61</v>
      </c>
      <c r="P733" s="1">
        <v>51300</v>
      </c>
      <c r="Q733" s="1">
        <v>0</v>
      </c>
      <c r="R733" s="2">
        <v>42012</v>
      </c>
      <c r="S733" s="1" t="s">
        <v>47</v>
      </c>
      <c r="T733" s="1" t="s">
        <v>48</v>
      </c>
      <c r="U733" s="1" t="s">
        <v>49</v>
      </c>
      <c r="V733" s="1" t="s">
        <v>137</v>
      </c>
      <c r="W733" s="1" t="s">
        <v>65</v>
      </c>
      <c r="X733" s="1" t="s">
        <v>157</v>
      </c>
      <c r="Y733" s="1" t="s">
        <v>911</v>
      </c>
      <c r="Z733" s="1">
        <v>1</v>
      </c>
      <c r="AA733" s="1">
        <v>1</v>
      </c>
      <c r="AB733" s="1" t="s">
        <v>63</v>
      </c>
      <c r="AC733" s="1">
        <v>2</v>
      </c>
      <c r="AD733" s="1">
        <v>2</v>
      </c>
      <c r="AE733" s="1" t="s">
        <v>54</v>
      </c>
      <c r="AF733" s="1">
        <v>66660</v>
      </c>
      <c r="AG733" s="1">
        <v>6060</v>
      </c>
      <c r="AH733" s="1">
        <v>6060</v>
      </c>
      <c r="AI733" s="1">
        <v>54540</v>
      </c>
      <c r="AJ733" s="1" t="s">
        <v>116</v>
      </c>
      <c r="AK733" s="1" t="s">
        <v>141</v>
      </c>
      <c r="AL733" s="1">
        <v>2006</v>
      </c>
      <c r="AM733" s="1" t="s">
        <v>83</v>
      </c>
    </row>
    <row r="734" spans="1:39" x14ac:dyDescent="0.25">
      <c r="A734" s="1">
        <v>96</v>
      </c>
      <c r="B734" s="1">
        <v>26</v>
      </c>
      <c r="C734" s="1">
        <v>658002</v>
      </c>
      <c r="D734" s="2">
        <v>38646</v>
      </c>
      <c r="E734" s="1" t="s">
        <v>40</v>
      </c>
      <c r="F734" s="1" t="s">
        <v>41</v>
      </c>
      <c r="G734" s="1">
        <v>2000</v>
      </c>
      <c r="H734" s="1">
        <v>1509.04</v>
      </c>
      <c r="I734" s="1">
        <v>0</v>
      </c>
      <c r="J734" s="1">
        <v>611723</v>
      </c>
      <c r="K734" s="1" t="s">
        <v>71</v>
      </c>
      <c r="L734" s="1" t="s">
        <v>93</v>
      </c>
      <c r="M734" s="1" t="s">
        <v>102</v>
      </c>
      <c r="N734" s="1" t="s">
        <v>99</v>
      </c>
      <c r="O734" s="1" t="s">
        <v>46</v>
      </c>
      <c r="P734" s="1">
        <v>10000</v>
      </c>
      <c r="Q734" s="1">
        <v>0</v>
      </c>
      <c r="R734" s="2">
        <v>42058</v>
      </c>
      <c r="S734" s="1" t="s">
        <v>47</v>
      </c>
      <c r="T734" s="1" t="s">
        <v>87</v>
      </c>
      <c r="U734" s="1" t="s">
        <v>108</v>
      </c>
      <c r="V734" s="1" t="s">
        <v>137</v>
      </c>
      <c r="W734" s="1" t="s">
        <v>51</v>
      </c>
      <c r="X734" s="1" t="s">
        <v>66</v>
      </c>
      <c r="Y734" s="1" t="s">
        <v>912</v>
      </c>
      <c r="Z734" s="1">
        <v>9</v>
      </c>
      <c r="AA734" s="1">
        <v>1</v>
      </c>
      <c r="AB734" s="1" t="s">
        <v>54</v>
      </c>
      <c r="AC734" s="1">
        <v>2</v>
      </c>
      <c r="AD734" s="1">
        <v>3</v>
      </c>
      <c r="AE734" s="1" t="s">
        <v>80</v>
      </c>
      <c r="AF734" s="1">
        <v>78320</v>
      </c>
      <c r="AG734" s="1">
        <v>7120</v>
      </c>
      <c r="AH734" s="1">
        <v>14240</v>
      </c>
      <c r="AI734" s="1">
        <v>56960</v>
      </c>
      <c r="AJ734" s="1" t="s">
        <v>55</v>
      </c>
      <c r="AK734" s="1" t="s">
        <v>56</v>
      </c>
      <c r="AL734" s="1">
        <v>2007</v>
      </c>
      <c r="AM734" s="1" t="s">
        <v>83</v>
      </c>
    </row>
    <row r="735" spans="1:39" x14ac:dyDescent="0.25">
      <c r="A735" s="1">
        <v>149</v>
      </c>
      <c r="B735" s="1">
        <v>34</v>
      </c>
      <c r="C735" s="1">
        <v>374545</v>
      </c>
      <c r="D735" s="2">
        <v>38592</v>
      </c>
      <c r="E735" s="1" t="s">
        <v>58</v>
      </c>
      <c r="F735" s="1" t="s">
        <v>41</v>
      </c>
      <c r="G735" s="1">
        <v>500</v>
      </c>
      <c r="H735" s="1">
        <v>664.86</v>
      </c>
      <c r="I735" s="1">
        <v>0</v>
      </c>
      <c r="J735" s="1">
        <v>608963</v>
      </c>
      <c r="K735" s="1" t="s">
        <v>71</v>
      </c>
      <c r="L735" s="1" t="s">
        <v>72</v>
      </c>
      <c r="M735" s="1" t="s">
        <v>44</v>
      </c>
      <c r="N735" s="1" t="s">
        <v>133</v>
      </c>
      <c r="O735" s="1" t="s">
        <v>120</v>
      </c>
      <c r="P735" s="1">
        <v>0</v>
      </c>
      <c r="Q735" s="1">
        <v>-60000</v>
      </c>
      <c r="R735" s="2">
        <v>42039</v>
      </c>
      <c r="S735" s="1" t="s">
        <v>47</v>
      </c>
      <c r="T735" s="1" t="s">
        <v>77</v>
      </c>
      <c r="U735" s="1" t="s">
        <v>108</v>
      </c>
      <c r="V735" s="1" t="s">
        <v>100</v>
      </c>
      <c r="W735" s="1" t="s">
        <v>114</v>
      </c>
      <c r="X735" s="1" t="s">
        <v>52</v>
      </c>
      <c r="Y735" s="1" t="s">
        <v>913</v>
      </c>
      <c r="Z735" s="1">
        <v>3</v>
      </c>
      <c r="AA735" s="1">
        <v>1</v>
      </c>
      <c r="AB735" s="1" t="s">
        <v>63</v>
      </c>
      <c r="AC735" s="1">
        <v>0</v>
      </c>
      <c r="AD735" s="1">
        <v>1</v>
      </c>
      <c r="AE735" s="1" t="s">
        <v>80</v>
      </c>
      <c r="AF735" s="1">
        <v>105040</v>
      </c>
      <c r="AG735" s="1">
        <v>16160</v>
      </c>
      <c r="AH735" s="1">
        <v>16160</v>
      </c>
      <c r="AI735" s="1">
        <v>72720</v>
      </c>
      <c r="AJ735" s="1" t="s">
        <v>81</v>
      </c>
      <c r="AK735" s="1" t="s">
        <v>82</v>
      </c>
      <c r="AL735" s="1">
        <v>1999</v>
      </c>
      <c r="AM735" s="1" t="s">
        <v>83</v>
      </c>
    </row>
    <row r="736" spans="1:39" x14ac:dyDescent="0.25">
      <c r="A736" s="1">
        <v>246</v>
      </c>
      <c r="B736" s="1">
        <v>43</v>
      </c>
      <c r="C736" s="1">
        <v>805806</v>
      </c>
      <c r="D736" s="2">
        <v>41290</v>
      </c>
      <c r="E736" s="1" t="s">
        <v>58</v>
      </c>
      <c r="F736" s="1" t="s">
        <v>41</v>
      </c>
      <c r="G736" s="1">
        <v>1000</v>
      </c>
      <c r="H736" s="1">
        <v>1267.4000000000001</v>
      </c>
      <c r="I736" s="1">
        <v>6000000</v>
      </c>
      <c r="J736" s="1">
        <v>454139</v>
      </c>
      <c r="K736" s="1" t="s">
        <v>42</v>
      </c>
      <c r="L736" s="1" t="s">
        <v>162</v>
      </c>
      <c r="M736" s="1" t="s">
        <v>186</v>
      </c>
      <c r="N736" s="1" t="s">
        <v>180</v>
      </c>
      <c r="O736" s="1" t="s">
        <v>46</v>
      </c>
      <c r="P736" s="1">
        <v>0</v>
      </c>
      <c r="Q736" s="1">
        <v>0</v>
      </c>
      <c r="R736" s="2">
        <v>42044</v>
      </c>
      <c r="S736" s="1" t="s">
        <v>47</v>
      </c>
      <c r="T736" s="1" t="s">
        <v>48</v>
      </c>
      <c r="U736" s="1" t="s">
        <v>64</v>
      </c>
      <c r="V736" s="1" t="s">
        <v>100</v>
      </c>
      <c r="W736" s="1" t="s">
        <v>78</v>
      </c>
      <c r="X736" s="1" t="s">
        <v>123</v>
      </c>
      <c r="Y736" s="1" t="s">
        <v>914</v>
      </c>
      <c r="Z736" s="1">
        <v>0</v>
      </c>
      <c r="AA736" s="1">
        <v>1</v>
      </c>
      <c r="AB736" s="1" t="s">
        <v>80</v>
      </c>
      <c r="AC736" s="1">
        <v>2</v>
      </c>
      <c r="AD736" s="1">
        <v>1</v>
      </c>
      <c r="AE736" s="1" t="s">
        <v>63</v>
      </c>
      <c r="AF736" s="1">
        <v>50700</v>
      </c>
      <c r="AG736" s="1">
        <v>5070</v>
      </c>
      <c r="AH736" s="1">
        <v>5070</v>
      </c>
      <c r="AI736" s="1">
        <v>40560</v>
      </c>
      <c r="AJ736" s="1" t="s">
        <v>96</v>
      </c>
      <c r="AK736" s="1" t="s">
        <v>97</v>
      </c>
      <c r="AL736" s="1">
        <v>2006</v>
      </c>
      <c r="AM736" s="1" t="s">
        <v>83</v>
      </c>
    </row>
    <row r="737" spans="1:39" x14ac:dyDescent="0.25">
      <c r="A737" s="1">
        <v>293</v>
      </c>
      <c r="B737" s="1">
        <v>45</v>
      </c>
      <c r="C737" s="1">
        <v>235097</v>
      </c>
      <c r="D737" s="2">
        <v>33722</v>
      </c>
      <c r="E737" s="1" t="s">
        <v>84</v>
      </c>
      <c r="F737" s="1" t="s">
        <v>70</v>
      </c>
      <c r="G737" s="1">
        <v>1000</v>
      </c>
      <c r="H737" s="1">
        <v>1119.23</v>
      </c>
      <c r="I737" s="1">
        <v>0</v>
      </c>
      <c r="J737" s="1">
        <v>447560</v>
      </c>
      <c r="K737" s="1" t="s">
        <v>71</v>
      </c>
      <c r="L737" s="1" t="s">
        <v>43</v>
      </c>
      <c r="M737" s="1" t="s">
        <v>126</v>
      </c>
      <c r="N737" s="1" t="s">
        <v>265</v>
      </c>
      <c r="O737" s="1" t="s">
        <v>86</v>
      </c>
      <c r="P737" s="1">
        <v>51500</v>
      </c>
      <c r="Q737" s="1">
        <v>0</v>
      </c>
      <c r="R737" s="2">
        <v>42053</v>
      </c>
      <c r="S737" s="1" t="s">
        <v>76</v>
      </c>
      <c r="T737" s="1" t="s">
        <v>87</v>
      </c>
      <c r="U737" s="1" t="s">
        <v>108</v>
      </c>
      <c r="V737" s="1" t="s">
        <v>100</v>
      </c>
      <c r="W737" s="1" t="s">
        <v>114</v>
      </c>
      <c r="X737" s="1" t="s">
        <v>128</v>
      </c>
      <c r="Y737" s="1" t="s">
        <v>915</v>
      </c>
      <c r="Z737" s="1">
        <v>13</v>
      </c>
      <c r="AA737" s="1">
        <v>3</v>
      </c>
      <c r="AB737" s="1" t="s">
        <v>80</v>
      </c>
      <c r="AC737" s="1">
        <v>1</v>
      </c>
      <c r="AD737" s="1">
        <v>1</v>
      </c>
      <c r="AE737" s="1" t="s">
        <v>80</v>
      </c>
      <c r="AF737" s="1">
        <v>51210</v>
      </c>
      <c r="AG737" s="1">
        <v>11380</v>
      </c>
      <c r="AH737" s="1">
        <v>5690</v>
      </c>
      <c r="AI737" s="1">
        <v>34140</v>
      </c>
      <c r="AJ737" s="1" t="s">
        <v>198</v>
      </c>
      <c r="AK737" s="1" t="s">
        <v>199</v>
      </c>
      <c r="AL737" s="1">
        <v>2015</v>
      </c>
      <c r="AM737" s="1" t="s">
        <v>83</v>
      </c>
    </row>
    <row r="738" spans="1:39" x14ac:dyDescent="0.25">
      <c r="A738" s="1">
        <v>339</v>
      </c>
      <c r="B738" s="1">
        <v>48</v>
      </c>
      <c r="C738" s="1">
        <v>290971</v>
      </c>
      <c r="D738" s="2">
        <v>38635</v>
      </c>
      <c r="E738" s="1" t="s">
        <v>40</v>
      </c>
      <c r="F738" s="1" t="s">
        <v>70</v>
      </c>
      <c r="G738" s="1">
        <v>500</v>
      </c>
      <c r="H738" s="1">
        <v>1698.51</v>
      </c>
      <c r="I738" s="1">
        <v>0</v>
      </c>
      <c r="J738" s="1">
        <v>444378</v>
      </c>
      <c r="K738" s="1" t="s">
        <v>42</v>
      </c>
      <c r="L738" s="1" t="s">
        <v>162</v>
      </c>
      <c r="M738" s="1" t="s">
        <v>112</v>
      </c>
      <c r="N738" s="1" t="s">
        <v>127</v>
      </c>
      <c r="O738" s="1" t="s">
        <v>86</v>
      </c>
      <c r="P738" s="1">
        <v>0</v>
      </c>
      <c r="Q738" s="1">
        <v>0</v>
      </c>
      <c r="R738" s="2">
        <v>42045</v>
      </c>
      <c r="S738" s="1" t="s">
        <v>76</v>
      </c>
      <c r="T738" s="1" t="s">
        <v>77</v>
      </c>
      <c r="U738" s="1" t="s">
        <v>108</v>
      </c>
      <c r="V738" s="1" t="s">
        <v>100</v>
      </c>
      <c r="W738" s="1" t="s">
        <v>51</v>
      </c>
      <c r="X738" s="1" t="s">
        <v>123</v>
      </c>
      <c r="Y738" s="1" t="s">
        <v>916</v>
      </c>
      <c r="Z738" s="1">
        <v>18</v>
      </c>
      <c r="AA738" s="1">
        <v>3</v>
      </c>
      <c r="AB738" s="1" t="s">
        <v>80</v>
      </c>
      <c r="AC738" s="1">
        <v>2</v>
      </c>
      <c r="AD738" s="1">
        <v>1</v>
      </c>
      <c r="AE738" s="1" t="s">
        <v>63</v>
      </c>
      <c r="AF738" s="1">
        <v>51840</v>
      </c>
      <c r="AG738" s="1">
        <v>8640</v>
      </c>
      <c r="AH738" s="1">
        <v>8640</v>
      </c>
      <c r="AI738" s="1">
        <v>34560</v>
      </c>
      <c r="AJ738" s="1" t="s">
        <v>215</v>
      </c>
      <c r="AK738" s="1" t="s">
        <v>259</v>
      </c>
      <c r="AL738" s="1">
        <v>2001</v>
      </c>
      <c r="AM738" s="1" t="s">
        <v>83</v>
      </c>
    </row>
    <row r="739" spans="1:39" x14ac:dyDescent="0.25">
      <c r="A739" s="1">
        <v>160</v>
      </c>
      <c r="B739" s="1">
        <v>33</v>
      </c>
      <c r="C739" s="1">
        <v>180286</v>
      </c>
      <c r="D739" s="2">
        <v>39852</v>
      </c>
      <c r="E739" s="1" t="s">
        <v>84</v>
      </c>
      <c r="F739" s="1" t="s">
        <v>92</v>
      </c>
      <c r="G739" s="1">
        <v>1000</v>
      </c>
      <c r="H739" s="1">
        <v>1422.78</v>
      </c>
      <c r="I739" s="1">
        <v>0</v>
      </c>
      <c r="J739" s="1">
        <v>616583</v>
      </c>
      <c r="K739" s="1" t="s">
        <v>71</v>
      </c>
      <c r="L739" s="1" t="s">
        <v>132</v>
      </c>
      <c r="M739" s="1" t="s">
        <v>126</v>
      </c>
      <c r="N739" s="1" t="s">
        <v>265</v>
      </c>
      <c r="O739" s="1" t="s">
        <v>46</v>
      </c>
      <c r="P739" s="1">
        <v>61600</v>
      </c>
      <c r="Q739" s="1">
        <v>0</v>
      </c>
      <c r="R739" s="2">
        <v>42024</v>
      </c>
      <c r="S739" s="1" t="s">
        <v>76</v>
      </c>
      <c r="T739" s="1" t="s">
        <v>87</v>
      </c>
      <c r="U739" s="1" t="s">
        <v>108</v>
      </c>
      <c r="V739" s="1" t="s">
        <v>137</v>
      </c>
      <c r="W739" s="1" t="s">
        <v>122</v>
      </c>
      <c r="X739" s="1" t="s">
        <v>66</v>
      </c>
      <c r="Y739" s="1" t="s">
        <v>917</v>
      </c>
      <c r="Z739" s="1">
        <v>17</v>
      </c>
      <c r="AA739" s="1">
        <v>3</v>
      </c>
      <c r="AB739" s="1" t="s">
        <v>63</v>
      </c>
      <c r="AC739" s="1">
        <v>2</v>
      </c>
      <c r="AD739" s="1">
        <v>3</v>
      </c>
      <c r="AE739" s="1" t="s">
        <v>54</v>
      </c>
      <c r="AF739" s="1">
        <v>52800</v>
      </c>
      <c r="AG739" s="1">
        <v>5280</v>
      </c>
      <c r="AH739" s="1">
        <v>5280</v>
      </c>
      <c r="AI739" s="1">
        <v>42240</v>
      </c>
      <c r="AJ739" s="1" t="s">
        <v>105</v>
      </c>
      <c r="AK739" s="1" t="s">
        <v>106</v>
      </c>
      <c r="AL739" s="1">
        <v>2006</v>
      </c>
      <c r="AM739" s="1" t="s">
        <v>83</v>
      </c>
    </row>
    <row r="740" spans="1:39" x14ac:dyDescent="0.25">
      <c r="A740" s="1">
        <v>224</v>
      </c>
      <c r="B740" s="1">
        <v>42</v>
      </c>
      <c r="C740" s="1">
        <v>662088</v>
      </c>
      <c r="D740" s="2">
        <v>38417</v>
      </c>
      <c r="E740" s="1" t="s">
        <v>40</v>
      </c>
      <c r="F740" s="1" t="s">
        <v>92</v>
      </c>
      <c r="G740" s="1">
        <v>500</v>
      </c>
      <c r="H740" s="1">
        <v>1212.75</v>
      </c>
      <c r="I740" s="1">
        <v>0</v>
      </c>
      <c r="J740" s="1">
        <v>455913</v>
      </c>
      <c r="K740" s="1" t="s">
        <v>71</v>
      </c>
      <c r="L740" s="1" t="s">
        <v>142</v>
      </c>
      <c r="M740" s="1" t="s">
        <v>102</v>
      </c>
      <c r="N740" s="1" t="s">
        <v>171</v>
      </c>
      <c r="O740" s="1" t="s">
        <v>75</v>
      </c>
      <c r="P740" s="1">
        <v>0</v>
      </c>
      <c r="Q740" s="1">
        <v>-51400</v>
      </c>
      <c r="R740" s="2">
        <v>42031</v>
      </c>
      <c r="S740" s="1" t="s">
        <v>47</v>
      </c>
      <c r="T740" s="1" t="s">
        <v>87</v>
      </c>
      <c r="U740" s="1" t="s">
        <v>64</v>
      </c>
      <c r="V740" s="1" t="s">
        <v>100</v>
      </c>
      <c r="W740" s="1" t="s">
        <v>114</v>
      </c>
      <c r="X740" s="1" t="s">
        <v>103</v>
      </c>
      <c r="Y740" s="1" t="s">
        <v>918</v>
      </c>
      <c r="Z740" s="1">
        <v>11</v>
      </c>
      <c r="AA740" s="1">
        <v>1</v>
      </c>
      <c r="AB740" s="1" t="s">
        <v>63</v>
      </c>
      <c r="AC740" s="1">
        <v>0</v>
      </c>
      <c r="AD740" s="1">
        <v>0</v>
      </c>
      <c r="AE740" s="1" t="s">
        <v>54</v>
      </c>
      <c r="AF740" s="1">
        <v>55200</v>
      </c>
      <c r="AG740" s="1">
        <v>9200</v>
      </c>
      <c r="AH740" s="1">
        <v>13800</v>
      </c>
      <c r="AI740" s="1">
        <v>32200</v>
      </c>
      <c r="AJ740" s="1" t="s">
        <v>210</v>
      </c>
      <c r="AK740" s="1" t="s">
        <v>211</v>
      </c>
      <c r="AL740" s="1">
        <v>1998</v>
      </c>
      <c r="AM740" s="1" t="s">
        <v>83</v>
      </c>
    </row>
    <row r="741" spans="1:39" x14ac:dyDescent="0.25">
      <c r="A741" s="1">
        <v>194</v>
      </c>
      <c r="B741" s="1">
        <v>34</v>
      </c>
      <c r="C741" s="1">
        <v>884365</v>
      </c>
      <c r="D741" s="2">
        <v>34471</v>
      </c>
      <c r="E741" s="1" t="s">
        <v>58</v>
      </c>
      <c r="F741" s="1" t="s">
        <v>70</v>
      </c>
      <c r="G741" s="1">
        <v>1000</v>
      </c>
      <c r="H741" s="1">
        <v>1423.34</v>
      </c>
      <c r="I741" s="1">
        <v>0</v>
      </c>
      <c r="J741" s="1">
        <v>454399</v>
      </c>
      <c r="K741" s="1" t="s">
        <v>42</v>
      </c>
      <c r="L741" s="1" t="s">
        <v>93</v>
      </c>
      <c r="M741" s="1" t="s">
        <v>73</v>
      </c>
      <c r="N741" s="1" t="s">
        <v>119</v>
      </c>
      <c r="O741" s="1" t="s">
        <v>143</v>
      </c>
      <c r="P741" s="1">
        <v>55300</v>
      </c>
      <c r="Q741" s="1">
        <v>-37900</v>
      </c>
      <c r="R741" s="2">
        <v>42025</v>
      </c>
      <c r="S741" s="1" t="s">
        <v>62</v>
      </c>
      <c r="T741" s="1" t="s">
        <v>63</v>
      </c>
      <c r="U741" s="1" t="s">
        <v>64</v>
      </c>
      <c r="V741" s="1" t="s">
        <v>94</v>
      </c>
      <c r="W741" s="1" t="s">
        <v>114</v>
      </c>
      <c r="X741" s="1" t="s">
        <v>66</v>
      </c>
      <c r="Y741" s="1" t="s">
        <v>919</v>
      </c>
      <c r="Z741" s="1">
        <v>0</v>
      </c>
      <c r="AA741" s="1">
        <v>1</v>
      </c>
      <c r="AB741" s="1" t="s">
        <v>54</v>
      </c>
      <c r="AC741" s="1">
        <v>0</v>
      </c>
      <c r="AD741" s="1">
        <v>3</v>
      </c>
      <c r="AE741" s="1" t="s">
        <v>80</v>
      </c>
      <c r="AF741" s="1">
        <v>9100</v>
      </c>
      <c r="AG741" s="1">
        <v>1400</v>
      </c>
      <c r="AH741" s="1">
        <v>1400</v>
      </c>
      <c r="AI741" s="1">
        <v>6300</v>
      </c>
      <c r="AJ741" s="1" t="s">
        <v>90</v>
      </c>
      <c r="AK741" s="1" t="s">
        <v>246</v>
      </c>
      <c r="AL741" s="1">
        <v>2003</v>
      </c>
      <c r="AM741" s="1" t="s">
        <v>83</v>
      </c>
    </row>
    <row r="742" spans="1:39" x14ac:dyDescent="0.25">
      <c r="A742" s="1">
        <v>385</v>
      </c>
      <c r="B742" s="1">
        <v>51</v>
      </c>
      <c r="C742" s="1">
        <v>178081</v>
      </c>
      <c r="D742" s="2">
        <v>33074</v>
      </c>
      <c r="E742" s="1" t="s">
        <v>58</v>
      </c>
      <c r="F742" s="1" t="s">
        <v>41</v>
      </c>
      <c r="G742" s="1">
        <v>1000</v>
      </c>
      <c r="H742" s="1">
        <v>976.37</v>
      </c>
      <c r="I742" s="1">
        <v>0</v>
      </c>
      <c r="J742" s="1">
        <v>602842</v>
      </c>
      <c r="K742" s="1" t="s">
        <v>71</v>
      </c>
      <c r="L742" s="1" t="s">
        <v>43</v>
      </c>
      <c r="M742" s="1" t="s">
        <v>44</v>
      </c>
      <c r="N742" s="1" t="s">
        <v>60</v>
      </c>
      <c r="O742" s="1" t="s">
        <v>46</v>
      </c>
      <c r="P742" s="1">
        <v>0</v>
      </c>
      <c r="Q742" s="1">
        <v>-61000</v>
      </c>
      <c r="R742" s="2">
        <v>42053</v>
      </c>
      <c r="S742" s="1" t="s">
        <v>76</v>
      </c>
      <c r="T742" s="1" t="s">
        <v>77</v>
      </c>
      <c r="U742" s="1" t="s">
        <v>64</v>
      </c>
      <c r="V742" s="1" t="s">
        <v>121</v>
      </c>
      <c r="W742" s="1" t="s">
        <v>114</v>
      </c>
      <c r="X742" s="1" t="s">
        <v>66</v>
      </c>
      <c r="Y742" s="1" t="s">
        <v>920</v>
      </c>
      <c r="Z742" s="1">
        <v>14</v>
      </c>
      <c r="AA742" s="1">
        <v>3</v>
      </c>
      <c r="AB742" s="1" t="s">
        <v>63</v>
      </c>
      <c r="AC742" s="1">
        <v>1</v>
      </c>
      <c r="AD742" s="1">
        <v>3</v>
      </c>
      <c r="AE742" s="1" t="s">
        <v>63</v>
      </c>
      <c r="AF742" s="1">
        <v>67600</v>
      </c>
      <c r="AG742" s="1">
        <v>13520</v>
      </c>
      <c r="AH742" s="1">
        <v>6760</v>
      </c>
      <c r="AI742" s="1">
        <v>47320</v>
      </c>
      <c r="AJ742" s="1" t="s">
        <v>154</v>
      </c>
      <c r="AK742" s="1" t="s">
        <v>155</v>
      </c>
      <c r="AL742" s="1">
        <v>2007</v>
      </c>
      <c r="AM742" s="1" t="s">
        <v>83</v>
      </c>
    </row>
    <row r="743" spans="1:39" x14ac:dyDescent="0.25">
      <c r="A743" s="1">
        <v>100</v>
      </c>
      <c r="B743" s="1">
        <v>33</v>
      </c>
      <c r="C743" s="1">
        <v>507452</v>
      </c>
      <c r="D743" s="2">
        <v>38459</v>
      </c>
      <c r="E743" s="1" t="s">
        <v>40</v>
      </c>
      <c r="F743" s="1" t="s">
        <v>41</v>
      </c>
      <c r="G743" s="1">
        <v>500</v>
      </c>
      <c r="H743" s="1">
        <v>1124.5899999999999</v>
      </c>
      <c r="I743" s="1">
        <v>6000000</v>
      </c>
      <c r="J743" s="1">
        <v>459428</v>
      </c>
      <c r="K743" s="1" t="s">
        <v>42</v>
      </c>
      <c r="L743" s="1" t="s">
        <v>142</v>
      </c>
      <c r="M743" s="1" t="s">
        <v>186</v>
      </c>
      <c r="N743" s="1" t="s">
        <v>113</v>
      </c>
      <c r="O743" s="1" t="s">
        <v>143</v>
      </c>
      <c r="P743" s="1">
        <v>67300</v>
      </c>
      <c r="Q743" s="1">
        <v>0</v>
      </c>
      <c r="R743" s="2">
        <v>42061</v>
      </c>
      <c r="S743" s="1" t="s">
        <v>47</v>
      </c>
      <c r="T743" s="1" t="s">
        <v>77</v>
      </c>
      <c r="U743" s="1" t="s">
        <v>64</v>
      </c>
      <c r="V743" s="1" t="s">
        <v>121</v>
      </c>
      <c r="W743" s="1" t="s">
        <v>122</v>
      </c>
      <c r="X743" s="1" t="s">
        <v>52</v>
      </c>
      <c r="Y743" s="1" t="s">
        <v>921</v>
      </c>
      <c r="Z743" s="1">
        <v>4</v>
      </c>
      <c r="AA743" s="1">
        <v>1</v>
      </c>
      <c r="AB743" s="1" t="s">
        <v>80</v>
      </c>
      <c r="AC743" s="1">
        <v>1</v>
      </c>
      <c r="AD743" s="1">
        <v>2</v>
      </c>
      <c r="AE743" s="1" t="s">
        <v>80</v>
      </c>
      <c r="AF743" s="1">
        <v>40800</v>
      </c>
      <c r="AG743" s="1">
        <v>6800</v>
      </c>
      <c r="AH743" s="1">
        <v>6800</v>
      </c>
      <c r="AI743" s="1">
        <v>27200</v>
      </c>
      <c r="AJ743" s="1" t="s">
        <v>188</v>
      </c>
      <c r="AK743" s="1" t="s">
        <v>204</v>
      </c>
      <c r="AL743" s="1">
        <v>2004</v>
      </c>
      <c r="AM743" s="1" t="s">
        <v>83</v>
      </c>
    </row>
    <row r="744" spans="1:39" x14ac:dyDescent="0.25">
      <c r="A744" s="1">
        <v>371</v>
      </c>
      <c r="B744" s="1">
        <v>50</v>
      </c>
      <c r="C744" s="1">
        <v>990624</v>
      </c>
      <c r="D744" s="2">
        <v>34375</v>
      </c>
      <c r="E744" s="1" t="s">
        <v>58</v>
      </c>
      <c r="F744" s="1" t="s">
        <v>41</v>
      </c>
      <c r="G744" s="1">
        <v>1000</v>
      </c>
      <c r="H744" s="1">
        <v>1569.33</v>
      </c>
      <c r="I744" s="1">
        <v>0</v>
      </c>
      <c r="J744" s="1">
        <v>613114</v>
      </c>
      <c r="K744" s="1" t="s">
        <v>42</v>
      </c>
      <c r="L744" s="1" t="s">
        <v>72</v>
      </c>
      <c r="M744" s="1" t="s">
        <v>59</v>
      </c>
      <c r="N744" s="1" t="s">
        <v>74</v>
      </c>
      <c r="O744" s="1" t="s">
        <v>143</v>
      </c>
      <c r="P744" s="1">
        <v>79600</v>
      </c>
      <c r="Q744" s="1">
        <v>0</v>
      </c>
      <c r="R744" s="2">
        <v>42033</v>
      </c>
      <c r="S744" s="1" t="s">
        <v>76</v>
      </c>
      <c r="T744" s="1" t="s">
        <v>48</v>
      </c>
      <c r="U744" s="1" t="s">
        <v>49</v>
      </c>
      <c r="V744" s="1" t="s">
        <v>121</v>
      </c>
      <c r="W744" s="1" t="s">
        <v>114</v>
      </c>
      <c r="X744" s="1" t="s">
        <v>103</v>
      </c>
      <c r="Y744" s="1" t="s">
        <v>922</v>
      </c>
      <c r="Z744" s="1">
        <v>2</v>
      </c>
      <c r="AA744" s="1">
        <v>3</v>
      </c>
      <c r="AB744" s="1" t="s">
        <v>80</v>
      </c>
      <c r="AC744" s="1">
        <v>2</v>
      </c>
      <c r="AD744" s="1">
        <v>1</v>
      </c>
      <c r="AE744" s="1" t="s">
        <v>54</v>
      </c>
      <c r="AF744" s="1">
        <v>84500</v>
      </c>
      <c r="AG744" s="1">
        <v>13000</v>
      </c>
      <c r="AH744" s="1">
        <v>13000</v>
      </c>
      <c r="AI744" s="1">
        <v>58500</v>
      </c>
      <c r="AJ744" s="1" t="s">
        <v>215</v>
      </c>
      <c r="AK744" s="1" t="s">
        <v>216</v>
      </c>
      <c r="AL744" s="1">
        <v>2011</v>
      </c>
      <c r="AM744" s="1" t="s">
        <v>57</v>
      </c>
    </row>
    <row r="745" spans="1:39" x14ac:dyDescent="0.25">
      <c r="A745" s="1">
        <v>175</v>
      </c>
      <c r="B745" s="1">
        <v>39</v>
      </c>
      <c r="C745" s="1">
        <v>892148</v>
      </c>
      <c r="D745" s="2">
        <v>34787</v>
      </c>
      <c r="E745" s="1" t="s">
        <v>58</v>
      </c>
      <c r="F745" s="1" t="s">
        <v>92</v>
      </c>
      <c r="G745" s="1">
        <v>500</v>
      </c>
      <c r="H745" s="1">
        <v>1359.36</v>
      </c>
      <c r="I745" s="1">
        <v>5000000</v>
      </c>
      <c r="J745" s="1">
        <v>450709</v>
      </c>
      <c r="K745" s="1" t="s">
        <v>42</v>
      </c>
      <c r="L745" s="1" t="s">
        <v>72</v>
      </c>
      <c r="M745" s="1" t="s">
        <v>126</v>
      </c>
      <c r="N745" s="1" t="s">
        <v>150</v>
      </c>
      <c r="O745" s="1" t="s">
        <v>46</v>
      </c>
      <c r="P745" s="1">
        <v>0</v>
      </c>
      <c r="Q745" s="1">
        <v>-43600</v>
      </c>
      <c r="R745" s="2">
        <v>42043</v>
      </c>
      <c r="S745" s="1" t="s">
        <v>76</v>
      </c>
      <c r="T745" s="1" t="s">
        <v>87</v>
      </c>
      <c r="U745" s="1" t="s">
        <v>49</v>
      </c>
      <c r="V745" s="1" t="s">
        <v>121</v>
      </c>
      <c r="W745" s="1" t="s">
        <v>51</v>
      </c>
      <c r="X745" s="1" t="s">
        <v>88</v>
      </c>
      <c r="Y745" s="1" t="s">
        <v>923</v>
      </c>
      <c r="Z745" s="1">
        <v>9</v>
      </c>
      <c r="AA745" s="1">
        <v>3</v>
      </c>
      <c r="AB745" s="1" t="s">
        <v>54</v>
      </c>
      <c r="AC745" s="1">
        <v>2</v>
      </c>
      <c r="AD745" s="1">
        <v>2</v>
      </c>
      <c r="AE745" s="1" t="s">
        <v>54</v>
      </c>
      <c r="AF745" s="1">
        <v>71610</v>
      </c>
      <c r="AG745" s="1">
        <v>13020</v>
      </c>
      <c r="AH745" s="1">
        <v>6510</v>
      </c>
      <c r="AI745" s="1">
        <v>52080</v>
      </c>
      <c r="AJ745" s="1" t="s">
        <v>116</v>
      </c>
      <c r="AK745" s="1" t="s">
        <v>141</v>
      </c>
      <c r="AL745" s="1">
        <v>2012</v>
      </c>
      <c r="AM745" s="1" t="s">
        <v>57</v>
      </c>
    </row>
    <row r="746" spans="1:39" x14ac:dyDescent="0.25">
      <c r="A746" s="1">
        <v>373</v>
      </c>
      <c r="B746" s="1">
        <v>55</v>
      </c>
      <c r="C746" s="1">
        <v>398683</v>
      </c>
      <c r="D746" s="2">
        <v>39202</v>
      </c>
      <c r="E746" s="1" t="s">
        <v>58</v>
      </c>
      <c r="F746" s="1" t="s">
        <v>41</v>
      </c>
      <c r="G746" s="1">
        <v>500</v>
      </c>
      <c r="H746" s="1">
        <v>1607.36</v>
      </c>
      <c r="I746" s="1">
        <v>0</v>
      </c>
      <c r="J746" s="1">
        <v>444626</v>
      </c>
      <c r="K746" s="1" t="s">
        <v>42</v>
      </c>
      <c r="L746" s="1" t="s">
        <v>43</v>
      </c>
      <c r="M746" s="1" t="s">
        <v>73</v>
      </c>
      <c r="N746" s="1" t="s">
        <v>156</v>
      </c>
      <c r="O746" s="1" t="s">
        <v>75</v>
      </c>
      <c r="P746" s="1">
        <v>0</v>
      </c>
      <c r="Q746" s="1">
        <v>0</v>
      </c>
      <c r="R746" s="2">
        <v>42023</v>
      </c>
      <c r="S746" s="1" t="s">
        <v>76</v>
      </c>
      <c r="T746" s="1" t="s">
        <v>77</v>
      </c>
      <c r="U746" s="1" t="s">
        <v>49</v>
      </c>
      <c r="V746" s="1" t="s">
        <v>121</v>
      </c>
      <c r="W746" s="1" t="s">
        <v>51</v>
      </c>
      <c r="X746" s="1" t="s">
        <v>88</v>
      </c>
      <c r="Y746" s="1" t="s">
        <v>924</v>
      </c>
      <c r="Z746" s="1">
        <v>21</v>
      </c>
      <c r="AA746" s="1">
        <v>4</v>
      </c>
      <c r="AB746" s="1" t="s">
        <v>63</v>
      </c>
      <c r="AC746" s="1">
        <v>0</v>
      </c>
      <c r="AD746" s="1">
        <v>2</v>
      </c>
      <c r="AE746" s="1" t="s">
        <v>80</v>
      </c>
      <c r="AF746" s="1">
        <v>60600</v>
      </c>
      <c r="AG746" s="1">
        <v>6060</v>
      </c>
      <c r="AH746" s="1">
        <v>12120</v>
      </c>
      <c r="AI746" s="1">
        <v>42420</v>
      </c>
      <c r="AJ746" s="1" t="s">
        <v>81</v>
      </c>
      <c r="AK746" s="1" t="s">
        <v>82</v>
      </c>
      <c r="AL746" s="1">
        <v>2007</v>
      </c>
      <c r="AM746" s="1" t="s">
        <v>57</v>
      </c>
    </row>
    <row r="747" spans="1:39" x14ac:dyDescent="0.25">
      <c r="A747" s="1">
        <v>258</v>
      </c>
      <c r="B747" s="1">
        <v>41</v>
      </c>
      <c r="C747" s="1">
        <v>605100</v>
      </c>
      <c r="D747" s="2">
        <v>36937</v>
      </c>
      <c r="E747" s="1" t="s">
        <v>84</v>
      </c>
      <c r="F747" s="1" t="s">
        <v>70</v>
      </c>
      <c r="G747" s="1">
        <v>500</v>
      </c>
      <c r="H747" s="1">
        <v>1042.25</v>
      </c>
      <c r="I747" s="1">
        <v>0</v>
      </c>
      <c r="J747" s="1">
        <v>601206</v>
      </c>
      <c r="K747" s="1" t="s">
        <v>42</v>
      </c>
      <c r="L747" s="1" t="s">
        <v>125</v>
      </c>
      <c r="M747" s="1" t="s">
        <v>126</v>
      </c>
      <c r="N747" s="1" t="s">
        <v>60</v>
      </c>
      <c r="O747" s="1" t="s">
        <v>86</v>
      </c>
      <c r="P747" s="1">
        <v>0</v>
      </c>
      <c r="Q747" s="1">
        <v>-44400</v>
      </c>
      <c r="R747" s="2">
        <v>42043</v>
      </c>
      <c r="S747" s="1" t="s">
        <v>76</v>
      </c>
      <c r="T747" s="1" t="s">
        <v>77</v>
      </c>
      <c r="U747" s="1" t="s">
        <v>49</v>
      </c>
      <c r="V747" s="1" t="s">
        <v>100</v>
      </c>
      <c r="W747" s="1" t="s">
        <v>122</v>
      </c>
      <c r="X747" s="1" t="s">
        <v>66</v>
      </c>
      <c r="Y747" s="1" t="s">
        <v>925</v>
      </c>
      <c r="Z747" s="1">
        <v>0</v>
      </c>
      <c r="AA747" s="1">
        <v>3</v>
      </c>
      <c r="AB747" s="1" t="s">
        <v>80</v>
      </c>
      <c r="AC747" s="1">
        <v>2</v>
      </c>
      <c r="AD747" s="1">
        <v>3</v>
      </c>
      <c r="AE747" s="1" t="s">
        <v>80</v>
      </c>
      <c r="AF747" s="1">
        <v>81240</v>
      </c>
      <c r="AG747" s="1">
        <v>6770</v>
      </c>
      <c r="AH747" s="1">
        <v>20310</v>
      </c>
      <c r="AI747" s="1">
        <v>54160</v>
      </c>
      <c r="AJ747" s="1" t="s">
        <v>68</v>
      </c>
      <c r="AK747" s="1" t="s">
        <v>194</v>
      </c>
      <c r="AL747" s="1">
        <v>2008</v>
      </c>
      <c r="AM747" s="1" t="s">
        <v>57</v>
      </c>
    </row>
    <row r="748" spans="1:39" x14ac:dyDescent="0.25">
      <c r="A748" s="1">
        <v>255</v>
      </c>
      <c r="B748" s="1">
        <v>39</v>
      </c>
      <c r="C748" s="1">
        <v>143109</v>
      </c>
      <c r="D748" s="2">
        <v>37081</v>
      </c>
      <c r="E748" s="1" t="s">
        <v>40</v>
      </c>
      <c r="F748" s="1" t="s">
        <v>41</v>
      </c>
      <c r="G748" s="1">
        <v>500</v>
      </c>
      <c r="H748" s="1">
        <v>1453.95</v>
      </c>
      <c r="I748" s="1">
        <v>0</v>
      </c>
      <c r="J748" s="1">
        <v>470389</v>
      </c>
      <c r="K748" s="1" t="s">
        <v>71</v>
      </c>
      <c r="L748" s="1" t="s">
        <v>72</v>
      </c>
      <c r="M748" s="1" t="s">
        <v>85</v>
      </c>
      <c r="N748" s="1" t="s">
        <v>99</v>
      </c>
      <c r="O748" s="1" t="s">
        <v>143</v>
      </c>
      <c r="P748" s="1">
        <v>38200</v>
      </c>
      <c r="Q748" s="1">
        <v>0</v>
      </c>
      <c r="R748" s="2">
        <v>42011</v>
      </c>
      <c r="S748" s="1" t="s">
        <v>76</v>
      </c>
      <c r="T748" s="1" t="s">
        <v>48</v>
      </c>
      <c r="U748" s="1" t="s">
        <v>108</v>
      </c>
      <c r="V748" s="1" t="s">
        <v>100</v>
      </c>
      <c r="W748" s="1" t="s">
        <v>114</v>
      </c>
      <c r="X748" s="1" t="s">
        <v>103</v>
      </c>
      <c r="Y748" s="1" t="s">
        <v>926</v>
      </c>
      <c r="Z748" s="1">
        <v>17</v>
      </c>
      <c r="AA748" s="1">
        <v>3</v>
      </c>
      <c r="AB748" s="1" t="s">
        <v>54</v>
      </c>
      <c r="AC748" s="1">
        <v>0</v>
      </c>
      <c r="AD748" s="1">
        <v>3</v>
      </c>
      <c r="AE748" s="1" t="s">
        <v>80</v>
      </c>
      <c r="AF748" s="1">
        <v>29300</v>
      </c>
      <c r="AG748" s="1">
        <v>2930</v>
      </c>
      <c r="AH748" s="1">
        <v>5860</v>
      </c>
      <c r="AI748" s="1">
        <v>20510</v>
      </c>
      <c r="AJ748" s="1" t="s">
        <v>110</v>
      </c>
      <c r="AK748" s="1" t="s">
        <v>135</v>
      </c>
      <c r="AL748" s="1">
        <v>2010</v>
      </c>
      <c r="AM748" s="1" t="s">
        <v>83</v>
      </c>
    </row>
    <row r="749" spans="1:39" x14ac:dyDescent="0.25">
      <c r="A749" s="1">
        <v>37</v>
      </c>
      <c r="B749" s="1">
        <v>31</v>
      </c>
      <c r="C749" s="1">
        <v>230223</v>
      </c>
      <c r="D749" s="2">
        <v>39697</v>
      </c>
      <c r="E749" s="1" t="s">
        <v>84</v>
      </c>
      <c r="F749" s="1" t="s">
        <v>92</v>
      </c>
      <c r="G749" s="1">
        <v>500</v>
      </c>
      <c r="H749" s="1">
        <v>1969.63</v>
      </c>
      <c r="I749" s="1">
        <v>0</v>
      </c>
      <c r="J749" s="1">
        <v>615218</v>
      </c>
      <c r="K749" s="1" t="s">
        <v>71</v>
      </c>
      <c r="L749" s="1" t="s">
        <v>43</v>
      </c>
      <c r="M749" s="1" t="s">
        <v>73</v>
      </c>
      <c r="N749" s="1" t="s">
        <v>133</v>
      </c>
      <c r="O749" s="1" t="s">
        <v>75</v>
      </c>
      <c r="P749" s="1">
        <v>0</v>
      </c>
      <c r="Q749" s="1">
        <v>0</v>
      </c>
      <c r="R749" s="2">
        <v>42048</v>
      </c>
      <c r="S749" s="1" t="s">
        <v>76</v>
      </c>
      <c r="T749" s="1" t="s">
        <v>48</v>
      </c>
      <c r="U749" s="1" t="s">
        <v>108</v>
      </c>
      <c r="V749" s="1" t="s">
        <v>100</v>
      </c>
      <c r="W749" s="1" t="s">
        <v>114</v>
      </c>
      <c r="X749" s="1" t="s">
        <v>128</v>
      </c>
      <c r="Y749" s="1" t="s">
        <v>927</v>
      </c>
      <c r="Z749" s="1">
        <v>21</v>
      </c>
      <c r="AA749" s="1">
        <v>3</v>
      </c>
      <c r="AB749" s="1" t="s">
        <v>80</v>
      </c>
      <c r="AC749" s="1">
        <v>1</v>
      </c>
      <c r="AD749" s="1">
        <v>1</v>
      </c>
      <c r="AE749" s="1" t="s">
        <v>54</v>
      </c>
      <c r="AF749" s="1">
        <v>76450</v>
      </c>
      <c r="AG749" s="1">
        <v>6950</v>
      </c>
      <c r="AH749" s="1">
        <v>13900</v>
      </c>
      <c r="AI749" s="1">
        <v>55600</v>
      </c>
      <c r="AJ749" s="1" t="s">
        <v>81</v>
      </c>
      <c r="AK749" s="1" t="s">
        <v>82</v>
      </c>
      <c r="AL749" s="1">
        <v>1995</v>
      </c>
      <c r="AM749" s="1" t="s">
        <v>83</v>
      </c>
    </row>
    <row r="750" spans="1:39" x14ac:dyDescent="0.25">
      <c r="A750" s="1">
        <v>322</v>
      </c>
      <c r="B750" s="1">
        <v>44</v>
      </c>
      <c r="C750" s="1">
        <v>769602</v>
      </c>
      <c r="D750" s="2">
        <v>38340</v>
      </c>
      <c r="E750" s="1" t="s">
        <v>84</v>
      </c>
      <c r="F750" s="1" t="s">
        <v>70</v>
      </c>
      <c r="G750" s="1">
        <v>1000</v>
      </c>
      <c r="H750" s="1">
        <v>1156.19</v>
      </c>
      <c r="I750" s="1">
        <v>0</v>
      </c>
      <c r="J750" s="1">
        <v>606249</v>
      </c>
      <c r="K750" s="1" t="s">
        <v>71</v>
      </c>
      <c r="L750" s="1" t="s">
        <v>142</v>
      </c>
      <c r="M750" s="1" t="s">
        <v>59</v>
      </c>
      <c r="N750" s="1" t="s">
        <v>243</v>
      </c>
      <c r="O750" s="1" t="s">
        <v>46</v>
      </c>
      <c r="P750" s="1">
        <v>49900</v>
      </c>
      <c r="Q750" s="1">
        <v>-62700</v>
      </c>
      <c r="R750" s="2">
        <v>42050</v>
      </c>
      <c r="S750" s="1" t="s">
        <v>76</v>
      </c>
      <c r="T750" s="1" t="s">
        <v>48</v>
      </c>
      <c r="U750" s="1" t="s">
        <v>49</v>
      </c>
      <c r="V750" s="1" t="s">
        <v>100</v>
      </c>
      <c r="W750" s="1" t="s">
        <v>78</v>
      </c>
      <c r="X750" s="1" t="s">
        <v>157</v>
      </c>
      <c r="Y750" s="1" t="s">
        <v>928</v>
      </c>
      <c r="Z750" s="1">
        <v>20</v>
      </c>
      <c r="AA750" s="1">
        <v>3</v>
      </c>
      <c r="AB750" s="1" t="s">
        <v>54</v>
      </c>
      <c r="AC750" s="1">
        <v>0</v>
      </c>
      <c r="AD750" s="1">
        <v>3</v>
      </c>
      <c r="AE750" s="1" t="s">
        <v>63</v>
      </c>
      <c r="AF750" s="1">
        <v>49400</v>
      </c>
      <c r="AG750" s="1">
        <v>9880</v>
      </c>
      <c r="AH750" s="1">
        <v>4940</v>
      </c>
      <c r="AI750" s="1">
        <v>34580</v>
      </c>
      <c r="AJ750" s="1" t="s">
        <v>198</v>
      </c>
      <c r="AK750" s="1" t="s">
        <v>199</v>
      </c>
      <c r="AL750" s="1">
        <v>2010</v>
      </c>
      <c r="AM750" s="1" t="s">
        <v>83</v>
      </c>
    </row>
    <row r="751" spans="1:39" x14ac:dyDescent="0.25">
      <c r="A751" s="1">
        <v>204</v>
      </c>
      <c r="B751" s="1">
        <v>38</v>
      </c>
      <c r="C751" s="1">
        <v>420815</v>
      </c>
      <c r="D751" s="2">
        <v>36845</v>
      </c>
      <c r="E751" s="1" t="s">
        <v>84</v>
      </c>
      <c r="F751" s="1" t="s">
        <v>70</v>
      </c>
      <c r="G751" s="1">
        <v>2000</v>
      </c>
      <c r="H751" s="1">
        <v>1124.47</v>
      </c>
      <c r="I751" s="1">
        <v>0</v>
      </c>
      <c r="J751" s="1">
        <v>616161</v>
      </c>
      <c r="K751" s="1" t="s">
        <v>71</v>
      </c>
      <c r="L751" s="1" t="s">
        <v>43</v>
      </c>
      <c r="M751" s="1" t="s">
        <v>98</v>
      </c>
      <c r="N751" s="1" t="s">
        <v>171</v>
      </c>
      <c r="O751" s="1" t="s">
        <v>120</v>
      </c>
      <c r="P751" s="1">
        <v>0</v>
      </c>
      <c r="Q751" s="1">
        <v>-45100</v>
      </c>
      <c r="R751" s="2">
        <v>42049</v>
      </c>
      <c r="S751" s="1" t="s">
        <v>47</v>
      </c>
      <c r="T751" s="1" t="s">
        <v>48</v>
      </c>
      <c r="U751" s="1" t="s">
        <v>108</v>
      </c>
      <c r="V751" s="1" t="s">
        <v>137</v>
      </c>
      <c r="W751" s="1" t="s">
        <v>51</v>
      </c>
      <c r="X751" s="1" t="s">
        <v>157</v>
      </c>
      <c r="Y751" s="1" t="s">
        <v>929</v>
      </c>
      <c r="Z751" s="1">
        <v>5</v>
      </c>
      <c r="AA751" s="1">
        <v>1</v>
      </c>
      <c r="AB751" s="1" t="s">
        <v>80</v>
      </c>
      <c r="AC751" s="1">
        <v>0</v>
      </c>
      <c r="AD751" s="1">
        <v>1</v>
      </c>
      <c r="AE751" s="1" t="s">
        <v>63</v>
      </c>
      <c r="AF751" s="1">
        <v>90530</v>
      </c>
      <c r="AG751" s="1">
        <v>16460</v>
      </c>
      <c r="AH751" s="1">
        <v>16460</v>
      </c>
      <c r="AI751" s="1">
        <v>57610</v>
      </c>
      <c r="AJ751" s="1" t="s">
        <v>130</v>
      </c>
      <c r="AK751" s="1" t="s">
        <v>131</v>
      </c>
      <c r="AL751" s="1">
        <v>2003</v>
      </c>
      <c r="AM751" s="1" t="s">
        <v>83</v>
      </c>
    </row>
    <row r="752" spans="1:39" x14ac:dyDescent="0.25">
      <c r="A752" s="1">
        <v>76</v>
      </c>
      <c r="B752" s="1">
        <v>31</v>
      </c>
      <c r="C752" s="1">
        <v>973546</v>
      </c>
      <c r="D752" s="2">
        <v>39155</v>
      </c>
      <c r="E752" s="1" t="s">
        <v>40</v>
      </c>
      <c r="F752" s="1" t="s">
        <v>92</v>
      </c>
      <c r="G752" s="1">
        <v>500</v>
      </c>
      <c r="H752" s="1">
        <v>1493.5</v>
      </c>
      <c r="I752" s="1">
        <v>5000000</v>
      </c>
      <c r="J752" s="1">
        <v>442335</v>
      </c>
      <c r="K752" s="1" t="s">
        <v>71</v>
      </c>
      <c r="L752" s="1" t="s">
        <v>93</v>
      </c>
      <c r="M752" s="1" t="s">
        <v>118</v>
      </c>
      <c r="N752" s="1" t="s">
        <v>147</v>
      </c>
      <c r="O752" s="1" t="s">
        <v>143</v>
      </c>
      <c r="P752" s="1">
        <v>39900</v>
      </c>
      <c r="Q752" s="1">
        <v>-44000</v>
      </c>
      <c r="R752" s="2">
        <v>42035</v>
      </c>
      <c r="S752" s="1" t="s">
        <v>62</v>
      </c>
      <c r="T752" s="1" t="s">
        <v>63</v>
      </c>
      <c r="U752" s="1" t="s">
        <v>64</v>
      </c>
      <c r="V752" s="1" t="s">
        <v>50</v>
      </c>
      <c r="W752" s="1" t="s">
        <v>114</v>
      </c>
      <c r="X752" s="1" t="s">
        <v>157</v>
      </c>
      <c r="Y752" s="1" t="s">
        <v>930</v>
      </c>
      <c r="Z752" s="1">
        <v>7</v>
      </c>
      <c r="AA752" s="1">
        <v>1</v>
      </c>
      <c r="AB752" s="1" t="s">
        <v>80</v>
      </c>
      <c r="AC752" s="1">
        <v>2</v>
      </c>
      <c r="AD752" s="1">
        <v>1</v>
      </c>
      <c r="AE752" s="1" t="s">
        <v>80</v>
      </c>
      <c r="AF752" s="1">
        <v>8030</v>
      </c>
      <c r="AG752" s="1">
        <v>1460</v>
      </c>
      <c r="AH752" s="1">
        <v>730</v>
      </c>
      <c r="AI752" s="1">
        <v>5840</v>
      </c>
      <c r="AJ752" s="1" t="s">
        <v>68</v>
      </c>
      <c r="AK752" s="1" t="s">
        <v>69</v>
      </c>
      <c r="AL752" s="1">
        <v>1995</v>
      </c>
      <c r="AM752" s="1" t="s">
        <v>83</v>
      </c>
    </row>
    <row r="753" spans="1:39" x14ac:dyDescent="0.25">
      <c r="A753" s="1">
        <v>193</v>
      </c>
      <c r="B753" s="1">
        <v>40</v>
      </c>
      <c r="C753" s="1">
        <v>608039</v>
      </c>
      <c r="D753" s="2">
        <v>38349</v>
      </c>
      <c r="E753" s="1" t="s">
        <v>84</v>
      </c>
      <c r="F753" s="1" t="s">
        <v>70</v>
      </c>
      <c r="G753" s="1">
        <v>500</v>
      </c>
      <c r="H753" s="1">
        <v>1155.3800000000001</v>
      </c>
      <c r="I753" s="1">
        <v>0</v>
      </c>
      <c r="J753" s="1">
        <v>604952</v>
      </c>
      <c r="K753" s="1" t="s">
        <v>71</v>
      </c>
      <c r="L753" s="1" t="s">
        <v>72</v>
      </c>
      <c r="M753" s="1" t="s">
        <v>160</v>
      </c>
      <c r="N753" s="1" t="s">
        <v>147</v>
      </c>
      <c r="O753" s="1" t="s">
        <v>143</v>
      </c>
      <c r="P753" s="1">
        <v>34200</v>
      </c>
      <c r="Q753" s="1">
        <v>-32300</v>
      </c>
      <c r="R753" s="2">
        <v>42032</v>
      </c>
      <c r="S753" s="1" t="s">
        <v>47</v>
      </c>
      <c r="T753" s="1" t="s">
        <v>48</v>
      </c>
      <c r="U753" s="1" t="s">
        <v>64</v>
      </c>
      <c r="V753" s="1" t="s">
        <v>100</v>
      </c>
      <c r="W753" s="1" t="s">
        <v>78</v>
      </c>
      <c r="X753" s="1" t="s">
        <v>52</v>
      </c>
      <c r="Y753" s="1" t="s">
        <v>931</v>
      </c>
      <c r="Z753" s="1">
        <v>6</v>
      </c>
      <c r="AA753" s="1">
        <v>1</v>
      </c>
      <c r="AB753" s="1" t="s">
        <v>80</v>
      </c>
      <c r="AC753" s="1">
        <v>0</v>
      </c>
      <c r="AD753" s="1">
        <v>0</v>
      </c>
      <c r="AE753" s="1" t="s">
        <v>54</v>
      </c>
      <c r="AF753" s="1">
        <v>63900</v>
      </c>
      <c r="AG753" s="1">
        <v>6390</v>
      </c>
      <c r="AH753" s="1">
        <v>6390</v>
      </c>
      <c r="AI753" s="1">
        <v>51120</v>
      </c>
      <c r="AJ753" s="1" t="s">
        <v>96</v>
      </c>
      <c r="AK753" s="1" t="s">
        <v>159</v>
      </c>
      <c r="AL753" s="1">
        <v>2001</v>
      </c>
      <c r="AM753" s="1" t="s">
        <v>83</v>
      </c>
    </row>
    <row r="754" spans="1:39" x14ac:dyDescent="0.25">
      <c r="A754" s="1">
        <v>405</v>
      </c>
      <c r="B754" s="1">
        <v>55</v>
      </c>
      <c r="C754" s="1">
        <v>250162</v>
      </c>
      <c r="D754" s="2">
        <v>36346</v>
      </c>
      <c r="E754" s="1" t="s">
        <v>84</v>
      </c>
      <c r="F754" s="1" t="s">
        <v>41</v>
      </c>
      <c r="G754" s="1">
        <v>500</v>
      </c>
      <c r="H754" s="1">
        <v>878.19</v>
      </c>
      <c r="I754" s="1">
        <v>0</v>
      </c>
      <c r="J754" s="1">
        <v>441533</v>
      </c>
      <c r="K754" s="1" t="s">
        <v>42</v>
      </c>
      <c r="L754" s="1" t="s">
        <v>72</v>
      </c>
      <c r="M754" s="1" t="s">
        <v>59</v>
      </c>
      <c r="N754" s="1" t="s">
        <v>113</v>
      </c>
      <c r="O754" s="1" t="s">
        <v>86</v>
      </c>
      <c r="P754" s="1">
        <v>57100</v>
      </c>
      <c r="Q754" s="1">
        <v>0</v>
      </c>
      <c r="R754" s="2">
        <v>42064</v>
      </c>
      <c r="S754" s="1" t="s">
        <v>76</v>
      </c>
      <c r="T754" s="1" t="s">
        <v>77</v>
      </c>
      <c r="U754" s="1" t="s">
        <v>64</v>
      </c>
      <c r="V754" s="1" t="s">
        <v>100</v>
      </c>
      <c r="W754" s="1" t="s">
        <v>122</v>
      </c>
      <c r="X754" s="1" t="s">
        <v>128</v>
      </c>
      <c r="Y754" s="1" t="s">
        <v>932</v>
      </c>
      <c r="Z754" s="1">
        <v>2</v>
      </c>
      <c r="AA754" s="1">
        <v>4</v>
      </c>
      <c r="AB754" s="1" t="s">
        <v>54</v>
      </c>
      <c r="AC754" s="1">
        <v>0</v>
      </c>
      <c r="AD754" s="1">
        <v>2</v>
      </c>
      <c r="AE754" s="1" t="s">
        <v>80</v>
      </c>
      <c r="AF754" s="1">
        <v>38640</v>
      </c>
      <c r="AG754" s="1">
        <v>4830</v>
      </c>
      <c r="AH754" s="1">
        <v>4830</v>
      </c>
      <c r="AI754" s="1">
        <v>28980</v>
      </c>
      <c r="AJ754" s="1" t="s">
        <v>90</v>
      </c>
      <c r="AK754" s="1" t="s">
        <v>91</v>
      </c>
      <c r="AL754" s="1">
        <v>1997</v>
      </c>
      <c r="AM754" s="1" t="s">
        <v>83</v>
      </c>
    </row>
    <row r="755" spans="1:39" x14ac:dyDescent="0.25">
      <c r="A755" s="1">
        <v>435</v>
      </c>
      <c r="B755" s="1">
        <v>58</v>
      </c>
      <c r="C755" s="1">
        <v>786432</v>
      </c>
      <c r="D755" s="2">
        <v>35749</v>
      </c>
      <c r="E755" s="1" t="s">
        <v>58</v>
      </c>
      <c r="F755" s="1" t="s">
        <v>70</v>
      </c>
      <c r="G755" s="1">
        <v>2000</v>
      </c>
      <c r="H755" s="1">
        <v>1145.8499999999999</v>
      </c>
      <c r="I755" s="1">
        <v>0</v>
      </c>
      <c r="J755" s="1">
        <v>471784</v>
      </c>
      <c r="K755" s="1" t="s">
        <v>42</v>
      </c>
      <c r="L755" s="1" t="s">
        <v>162</v>
      </c>
      <c r="M755" s="1" t="s">
        <v>73</v>
      </c>
      <c r="N755" s="1" t="s">
        <v>147</v>
      </c>
      <c r="O755" s="1" t="s">
        <v>143</v>
      </c>
      <c r="P755" s="1">
        <v>0</v>
      </c>
      <c r="Q755" s="1">
        <v>-40000</v>
      </c>
      <c r="R755" s="2">
        <v>42014</v>
      </c>
      <c r="S755" s="1" t="s">
        <v>76</v>
      </c>
      <c r="T755" s="1" t="s">
        <v>77</v>
      </c>
      <c r="U755" s="1" t="s">
        <v>108</v>
      </c>
      <c r="V755" s="1" t="s">
        <v>121</v>
      </c>
      <c r="W755" s="1" t="s">
        <v>78</v>
      </c>
      <c r="X755" s="1" t="s">
        <v>52</v>
      </c>
      <c r="Y755" s="1" t="s">
        <v>933</v>
      </c>
      <c r="Z755" s="1">
        <v>19</v>
      </c>
      <c r="AA755" s="1">
        <v>3</v>
      </c>
      <c r="AB755" s="1" t="s">
        <v>63</v>
      </c>
      <c r="AC755" s="1">
        <v>1</v>
      </c>
      <c r="AD755" s="1">
        <v>1</v>
      </c>
      <c r="AE755" s="1" t="s">
        <v>54</v>
      </c>
      <c r="AF755" s="1">
        <v>41490</v>
      </c>
      <c r="AG755" s="1">
        <v>9220</v>
      </c>
      <c r="AH755" s="1">
        <v>4610</v>
      </c>
      <c r="AI755" s="1">
        <v>27660</v>
      </c>
      <c r="AJ755" s="1" t="s">
        <v>68</v>
      </c>
      <c r="AK755" s="1" t="s">
        <v>69</v>
      </c>
      <c r="AL755" s="1">
        <v>2004</v>
      </c>
      <c r="AM755" s="1" t="s">
        <v>83</v>
      </c>
    </row>
    <row r="756" spans="1:39" x14ac:dyDescent="0.25">
      <c r="A756" s="1">
        <v>54</v>
      </c>
      <c r="B756" s="1">
        <v>35</v>
      </c>
      <c r="C756" s="1">
        <v>445195</v>
      </c>
      <c r="D756" s="2">
        <v>40448</v>
      </c>
      <c r="E756" s="1" t="s">
        <v>58</v>
      </c>
      <c r="F756" s="1" t="s">
        <v>70</v>
      </c>
      <c r="G756" s="1">
        <v>500</v>
      </c>
      <c r="H756" s="1">
        <v>1261.28</v>
      </c>
      <c r="I756" s="1">
        <v>0</v>
      </c>
      <c r="J756" s="1">
        <v>453265</v>
      </c>
      <c r="K756" s="1" t="s">
        <v>71</v>
      </c>
      <c r="L756" s="1" t="s">
        <v>43</v>
      </c>
      <c r="M756" s="1" t="s">
        <v>136</v>
      </c>
      <c r="N756" s="1" t="s">
        <v>150</v>
      </c>
      <c r="O756" s="1" t="s">
        <v>86</v>
      </c>
      <c r="P756" s="1">
        <v>68500</v>
      </c>
      <c r="Q756" s="1">
        <v>-42100</v>
      </c>
      <c r="R756" s="2">
        <v>42060</v>
      </c>
      <c r="S756" s="1" t="s">
        <v>76</v>
      </c>
      <c r="T756" s="1" t="s">
        <v>48</v>
      </c>
      <c r="U756" s="1" t="s">
        <v>64</v>
      </c>
      <c r="V756" s="1" t="s">
        <v>100</v>
      </c>
      <c r="W756" s="1" t="s">
        <v>65</v>
      </c>
      <c r="X756" s="1" t="s">
        <v>103</v>
      </c>
      <c r="Y756" s="1" t="s">
        <v>934</v>
      </c>
      <c r="Z756" s="1">
        <v>21</v>
      </c>
      <c r="AA756" s="1">
        <v>3</v>
      </c>
      <c r="AB756" s="1" t="s">
        <v>54</v>
      </c>
      <c r="AC756" s="1">
        <v>2</v>
      </c>
      <c r="AD756" s="1">
        <v>0</v>
      </c>
      <c r="AE756" s="1" t="s">
        <v>63</v>
      </c>
      <c r="AF756" s="1">
        <v>79090</v>
      </c>
      <c r="AG756" s="1">
        <v>14380</v>
      </c>
      <c r="AH756" s="1">
        <v>7190</v>
      </c>
      <c r="AI756" s="1">
        <v>57520</v>
      </c>
      <c r="AJ756" s="1" t="s">
        <v>105</v>
      </c>
      <c r="AK756" s="1" t="s">
        <v>152</v>
      </c>
      <c r="AL756" s="1">
        <v>2012</v>
      </c>
      <c r="AM756" s="1" t="s">
        <v>83</v>
      </c>
    </row>
    <row r="757" spans="1:39" x14ac:dyDescent="0.25">
      <c r="A757" s="1">
        <v>144</v>
      </c>
      <c r="B757" s="1">
        <v>35</v>
      </c>
      <c r="C757" s="1">
        <v>938634</v>
      </c>
      <c r="D757" s="2">
        <v>34211</v>
      </c>
      <c r="E757" s="1" t="s">
        <v>84</v>
      </c>
      <c r="F757" s="1" t="s">
        <v>70</v>
      </c>
      <c r="G757" s="1">
        <v>500</v>
      </c>
      <c r="H757" s="1">
        <v>1427.46</v>
      </c>
      <c r="I757" s="1">
        <v>0</v>
      </c>
      <c r="J757" s="1">
        <v>444922</v>
      </c>
      <c r="K757" s="1" t="s">
        <v>42</v>
      </c>
      <c r="L757" s="1" t="s">
        <v>132</v>
      </c>
      <c r="M757" s="1" t="s">
        <v>59</v>
      </c>
      <c r="N757" s="1" t="s">
        <v>243</v>
      </c>
      <c r="O757" s="1" t="s">
        <v>120</v>
      </c>
      <c r="P757" s="1">
        <v>0</v>
      </c>
      <c r="Q757" s="1">
        <v>0</v>
      </c>
      <c r="R757" s="2">
        <v>42034</v>
      </c>
      <c r="S757" s="1" t="s">
        <v>76</v>
      </c>
      <c r="T757" s="1" t="s">
        <v>48</v>
      </c>
      <c r="U757" s="1" t="s">
        <v>49</v>
      </c>
      <c r="V757" s="1" t="s">
        <v>50</v>
      </c>
      <c r="W757" s="1" t="s">
        <v>114</v>
      </c>
      <c r="X757" s="1" t="s">
        <v>103</v>
      </c>
      <c r="Y757" s="1" t="s">
        <v>935</v>
      </c>
      <c r="Z757" s="1">
        <v>3</v>
      </c>
      <c r="AA757" s="1">
        <v>3</v>
      </c>
      <c r="AB757" s="1" t="s">
        <v>63</v>
      </c>
      <c r="AC757" s="1">
        <v>0</v>
      </c>
      <c r="AD757" s="1">
        <v>0</v>
      </c>
      <c r="AE757" s="1" t="s">
        <v>63</v>
      </c>
      <c r="AF757" s="1">
        <v>87900</v>
      </c>
      <c r="AG757" s="1">
        <v>17580</v>
      </c>
      <c r="AH757" s="1">
        <v>8790</v>
      </c>
      <c r="AI757" s="1">
        <v>61530</v>
      </c>
      <c r="AJ757" s="1" t="s">
        <v>81</v>
      </c>
      <c r="AK757" s="1" t="s">
        <v>145</v>
      </c>
      <c r="AL757" s="1">
        <v>1995</v>
      </c>
      <c r="AM757" s="1" t="s">
        <v>83</v>
      </c>
    </row>
    <row r="758" spans="1:39" x14ac:dyDescent="0.25">
      <c r="A758" s="1">
        <v>92</v>
      </c>
      <c r="B758" s="1">
        <v>32</v>
      </c>
      <c r="C758" s="1">
        <v>482495</v>
      </c>
      <c r="D758" s="2">
        <v>35824</v>
      </c>
      <c r="E758" s="1" t="s">
        <v>84</v>
      </c>
      <c r="F758" s="1" t="s">
        <v>92</v>
      </c>
      <c r="G758" s="1">
        <v>500</v>
      </c>
      <c r="H758" s="1">
        <v>1592.41</v>
      </c>
      <c r="I758" s="1">
        <v>0</v>
      </c>
      <c r="J758" s="1">
        <v>474324</v>
      </c>
      <c r="K758" s="1" t="s">
        <v>42</v>
      </c>
      <c r="L758" s="1" t="s">
        <v>125</v>
      </c>
      <c r="M758" s="1" t="s">
        <v>102</v>
      </c>
      <c r="N758" s="1" t="s">
        <v>156</v>
      </c>
      <c r="O758" s="1" t="s">
        <v>46</v>
      </c>
      <c r="P758" s="1">
        <v>58900</v>
      </c>
      <c r="Q758" s="1">
        <v>-29100</v>
      </c>
      <c r="R758" s="2">
        <v>42041</v>
      </c>
      <c r="S758" s="1" t="s">
        <v>47</v>
      </c>
      <c r="T758" s="1" t="s">
        <v>77</v>
      </c>
      <c r="U758" s="1" t="s">
        <v>108</v>
      </c>
      <c r="V758" s="1" t="s">
        <v>137</v>
      </c>
      <c r="W758" s="1" t="s">
        <v>114</v>
      </c>
      <c r="X758" s="1" t="s">
        <v>52</v>
      </c>
      <c r="Y758" s="1" t="s">
        <v>936</v>
      </c>
      <c r="Z758" s="1">
        <v>22</v>
      </c>
      <c r="AA758" s="1">
        <v>1</v>
      </c>
      <c r="AB758" s="1" t="s">
        <v>63</v>
      </c>
      <c r="AC758" s="1">
        <v>2</v>
      </c>
      <c r="AD758" s="1">
        <v>3</v>
      </c>
      <c r="AE758" s="1" t="s">
        <v>54</v>
      </c>
      <c r="AF758" s="1">
        <v>53400</v>
      </c>
      <c r="AG758" s="1">
        <v>5340</v>
      </c>
      <c r="AH758" s="1">
        <v>5340</v>
      </c>
      <c r="AI758" s="1">
        <v>42720</v>
      </c>
      <c r="AJ758" s="1" t="s">
        <v>198</v>
      </c>
      <c r="AK758" s="1" t="s">
        <v>199</v>
      </c>
      <c r="AL758" s="1">
        <v>1996</v>
      </c>
      <c r="AM758" s="1" t="s">
        <v>83</v>
      </c>
    </row>
    <row r="759" spans="1:39" x14ac:dyDescent="0.25">
      <c r="A759" s="1">
        <v>173</v>
      </c>
      <c r="B759" s="1">
        <v>36</v>
      </c>
      <c r="C759" s="1">
        <v>796005</v>
      </c>
      <c r="D759" s="2">
        <v>39312</v>
      </c>
      <c r="E759" s="1" t="s">
        <v>40</v>
      </c>
      <c r="F759" s="1" t="s">
        <v>41</v>
      </c>
      <c r="G759" s="1">
        <v>1000</v>
      </c>
      <c r="H759" s="1">
        <v>1274.6300000000001</v>
      </c>
      <c r="I759" s="1">
        <v>0</v>
      </c>
      <c r="J759" s="1">
        <v>441298</v>
      </c>
      <c r="K759" s="1" t="s">
        <v>42</v>
      </c>
      <c r="L759" s="1" t="s">
        <v>142</v>
      </c>
      <c r="M759" s="1" t="s">
        <v>59</v>
      </c>
      <c r="N759" s="1" t="s">
        <v>180</v>
      </c>
      <c r="O759" s="1" t="s">
        <v>86</v>
      </c>
      <c r="P759" s="1">
        <v>51000</v>
      </c>
      <c r="Q759" s="1">
        <v>0</v>
      </c>
      <c r="R759" s="2">
        <v>42043</v>
      </c>
      <c r="S759" s="1" t="s">
        <v>47</v>
      </c>
      <c r="T759" s="1" t="s">
        <v>77</v>
      </c>
      <c r="U759" s="1" t="s">
        <v>108</v>
      </c>
      <c r="V759" s="1" t="s">
        <v>100</v>
      </c>
      <c r="W759" s="1" t="s">
        <v>51</v>
      </c>
      <c r="X759" s="1" t="s">
        <v>103</v>
      </c>
      <c r="Y759" s="1" t="s">
        <v>937</v>
      </c>
      <c r="Z759" s="1">
        <v>22</v>
      </c>
      <c r="AA759" s="1">
        <v>1</v>
      </c>
      <c r="AB759" s="1" t="s">
        <v>54</v>
      </c>
      <c r="AC759" s="1">
        <v>2</v>
      </c>
      <c r="AD759" s="1">
        <v>3</v>
      </c>
      <c r="AE759" s="1" t="s">
        <v>80</v>
      </c>
      <c r="AF759" s="1">
        <v>52030</v>
      </c>
      <c r="AG759" s="1">
        <v>9460</v>
      </c>
      <c r="AH759" s="1">
        <v>9460</v>
      </c>
      <c r="AI759" s="1">
        <v>33110</v>
      </c>
      <c r="AJ759" s="1" t="s">
        <v>96</v>
      </c>
      <c r="AK759" s="1" t="s">
        <v>149</v>
      </c>
      <c r="AL759" s="1">
        <v>1995</v>
      </c>
      <c r="AM759" s="1" t="s">
        <v>83</v>
      </c>
    </row>
    <row r="760" spans="1:39" x14ac:dyDescent="0.25">
      <c r="A760" s="1">
        <v>436</v>
      </c>
      <c r="B760" s="1">
        <v>60</v>
      </c>
      <c r="C760" s="1">
        <v>910604</v>
      </c>
      <c r="D760" s="2">
        <v>33708</v>
      </c>
      <c r="E760" s="1" t="s">
        <v>58</v>
      </c>
      <c r="F760" s="1" t="s">
        <v>41</v>
      </c>
      <c r="G760" s="1">
        <v>500</v>
      </c>
      <c r="H760" s="1">
        <v>1362.31</v>
      </c>
      <c r="I760" s="1">
        <v>0</v>
      </c>
      <c r="J760" s="1">
        <v>446606</v>
      </c>
      <c r="K760" s="1" t="s">
        <v>42</v>
      </c>
      <c r="L760" s="1" t="s">
        <v>132</v>
      </c>
      <c r="M760" s="1" t="s">
        <v>102</v>
      </c>
      <c r="N760" s="1" t="s">
        <v>99</v>
      </c>
      <c r="O760" s="1" t="s">
        <v>120</v>
      </c>
      <c r="P760" s="1">
        <v>67600</v>
      </c>
      <c r="Q760" s="1">
        <v>-65300</v>
      </c>
      <c r="R760" s="2">
        <v>42017</v>
      </c>
      <c r="S760" s="1" t="s">
        <v>47</v>
      </c>
      <c r="T760" s="1" t="s">
        <v>87</v>
      </c>
      <c r="U760" s="1" t="s">
        <v>64</v>
      </c>
      <c r="V760" s="1" t="s">
        <v>137</v>
      </c>
      <c r="W760" s="1" t="s">
        <v>65</v>
      </c>
      <c r="X760" s="1" t="s">
        <v>88</v>
      </c>
      <c r="Y760" s="1" t="s">
        <v>938</v>
      </c>
      <c r="Z760" s="1">
        <v>16</v>
      </c>
      <c r="AA760" s="1">
        <v>1</v>
      </c>
      <c r="AB760" s="1" t="s">
        <v>80</v>
      </c>
      <c r="AC760" s="1">
        <v>0</v>
      </c>
      <c r="AD760" s="1">
        <v>2</v>
      </c>
      <c r="AE760" s="1" t="s">
        <v>80</v>
      </c>
      <c r="AF760" s="1">
        <v>82060</v>
      </c>
      <c r="AG760" s="1">
        <v>14920</v>
      </c>
      <c r="AH760" s="1">
        <v>7460</v>
      </c>
      <c r="AI760" s="1">
        <v>59680</v>
      </c>
      <c r="AJ760" s="1" t="s">
        <v>55</v>
      </c>
      <c r="AK760" s="1">
        <v>93</v>
      </c>
      <c r="AL760" s="1">
        <v>2005</v>
      </c>
      <c r="AM760" s="1" t="s">
        <v>83</v>
      </c>
    </row>
    <row r="761" spans="1:39" x14ac:dyDescent="0.25">
      <c r="A761" s="1">
        <v>155</v>
      </c>
      <c r="B761" s="1">
        <v>35</v>
      </c>
      <c r="C761" s="1">
        <v>327488</v>
      </c>
      <c r="D761" s="2">
        <v>34190</v>
      </c>
      <c r="E761" s="1" t="s">
        <v>40</v>
      </c>
      <c r="F761" s="1" t="s">
        <v>41</v>
      </c>
      <c r="G761" s="1">
        <v>1000</v>
      </c>
      <c r="H761" s="1">
        <v>919.37</v>
      </c>
      <c r="I761" s="1">
        <v>0</v>
      </c>
      <c r="J761" s="1">
        <v>459537</v>
      </c>
      <c r="K761" s="1" t="s">
        <v>71</v>
      </c>
      <c r="L761" s="1" t="s">
        <v>93</v>
      </c>
      <c r="M761" s="1" t="s">
        <v>136</v>
      </c>
      <c r="N761" s="1" t="s">
        <v>150</v>
      </c>
      <c r="O761" s="1" t="s">
        <v>143</v>
      </c>
      <c r="P761" s="1">
        <v>83600</v>
      </c>
      <c r="Q761" s="1">
        <v>0</v>
      </c>
      <c r="R761" s="2">
        <v>42022</v>
      </c>
      <c r="S761" s="1" t="s">
        <v>47</v>
      </c>
      <c r="T761" s="1" t="s">
        <v>87</v>
      </c>
      <c r="U761" s="1" t="s">
        <v>64</v>
      </c>
      <c r="V761" s="1" t="s">
        <v>137</v>
      </c>
      <c r="W761" s="1" t="s">
        <v>78</v>
      </c>
      <c r="X761" s="1" t="s">
        <v>157</v>
      </c>
      <c r="Y761" s="1" t="s">
        <v>939</v>
      </c>
      <c r="Z761" s="1">
        <v>0</v>
      </c>
      <c r="AA761" s="1">
        <v>1</v>
      </c>
      <c r="AB761" s="1" t="s">
        <v>63</v>
      </c>
      <c r="AC761" s="1">
        <v>0</v>
      </c>
      <c r="AD761" s="1">
        <v>3</v>
      </c>
      <c r="AE761" s="1" t="s">
        <v>63</v>
      </c>
      <c r="AF761" s="1">
        <v>48360</v>
      </c>
      <c r="AG761" s="1">
        <v>8060</v>
      </c>
      <c r="AH761" s="1">
        <v>8060</v>
      </c>
      <c r="AI761" s="1">
        <v>32240</v>
      </c>
      <c r="AJ761" s="1" t="s">
        <v>105</v>
      </c>
      <c r="AK761" s="1" t="s">
        <v>152</v>
      </c>
      <c r="AL761" s="1">
        <v>1997</v>
      </c>
      <c r="AM761" s="1" t="s">
        <v>83</v>
      </c>
    </row>
    <row r="762" spans="1:39" x14ac:dyDescent="0.25">
      <c r="A762" s="1">
        <v>78</v>
      </c>
      <c r="B762" s="1">
        <v>31</v>
      </c>
      <c r="C762" s="1">
        <v>715202</v>
      </c>
      <c r="D762" s="2">
        <v>33330</v>
      </c>
      <c r="E762" s="1" t="s">
        <v>40</v>
      </c>
      <c r="F762" s="1" t="s">
        <v>41</v>
      </c>
      <c r="G762" s="1">
        <v>1000</v>
      </c>
      <c r="H762" s="1">
        <v>1377.23</v>
      </c>
      <c r="I762" s="1">
        <v>0</v>
      </c>
      <c r="J762" s="1">
        <v>440757</v>
      </c>
      <c r="K762" s="1" t="s">
        <v>71</v>
      </c>
      <c r="L762" s="1" t="s">
        <v>125</v>
      </c>
      <c r="M762" s="1" t="s">
        <v>85</v>
      </c>
      <c r="N762" s="1" t="s">
        <v>171</v>
      </c>
      <c r="O762" s="1" t="s">
        <v>86</v>
      </c>
      <c r="P762" s="1">
        <v>72600</v>
      </c>
      <c r="Q762" s="1">
        <v>0</v>
      </c>
      <c r="R762" s="2">
        <v>42064</v>
      </c>
      <c r="S762" s="1" t="s">
        <v>76</v>
      </c>
      <c r="T762" s="1" t="s">
        <v>48</v>
      </c>
      <c r="U762" s="1" t="s">
        <v>64</v>
      </c>
      <c r="V762" s="1" t="s">
        <v>121</v>
      </c>
      <c r="W762" s="1" t="s">
        <v>78</v>
      </c>
      <c r="X762" s="1" t="s">
        <v>123</v>
      </c>
      <c r="Y762" s="1" t="s">
        <v>940</v>
      </c>
      <c r="Z762" s="1">
        <v>1</v>
      </c>
      <c r="AA762" s="1">
        <v>3</v>
      </c>
      <c r="AB762" s="1" t="s">
        <v>63</v>
      </c>
      <c r="AC762" s="1">
        <v>2</v>
      </c>
      <c r="AD762" s="1">
        <v>1</v>
      </c>
      <c r="AE762" s="1" t="s">
        <v>63</v>
      </c>
      <c r="AF762" s="1">
        <v>52290</v>
      </c>
      <c r="AG762" s="1">
        <v>5810</v>
      </c>
      <c r="AH762" s="1">
        <v>11620</v>
      </c>
      <c r="AI762" s="1">
        <v>34860</v>
      </c>
      <c r="AJ762" s="1" t="s">
        <v>105</v>
      </c>
      <c r="AK762" s="1" t="s">
        <v>152</v>
      </c>
      <c r="AL762" s="1">
        <v>1997</v>
      </c>
      <c r="AM762" s="1" t="s">
        <v>83</v>
      </c>
    </row>
    <row r="763" spans="1:39" x14ac:dyDescent="0.25">
      <c r="A763" s="1">
        <v>440</v>
      </c>
      <c r="B763" s="1">
        <v>57</v>
      </c>
      <c r="C763" s="1">
        <v>648852</v>
      </c>
      <c r="D763" s="2">
        <v>39156</v>
      </c>
      <c r="E763" s="1" t="s">
        <v>84</v>
      </c>
      <c r="F763" s="1" t="s">
        <v>70</v>
      </c>
      <c r="G763" s="1">
        <v>1000</v>
      </c>
      <c r="H763" s="1">
        <v>995.55</v>
      </c>
      <c r="I763" s="1">
        <v>5000000</v>
      </c>
      <c r="J763" s="1">
        <v>604948</v>
      </c>
      <c r="K763" s="1" t="s">
        <v>42</v>
      </c>
      <c r="L763" s="1" t="s">
        <v>142</v>
      </c>
      <c r="M763" s="1" t="s">
        <v>136</v>
      </c>
      <c r="N763" s="1" t="s">
        <v>166</v>
      </c>
      <c r="O763" s="1" t="s">
        <v>120</v>
      </c>
      <c r="P763" s="1">
        <v>51500</v>
      </c>
      <c r="Q763" s="1">
        <v>-52100</v>
      </c>
      <c r="R763" s="2">
        <v>42037</v>
      </c>
      <c r="S763" s="1" t="s">
        <v>76</v>
      </c>
      <c r="T763" s="1" t="s">
        <v>77</v>
      </c>
      <c r="U763" s="1" t="s">
        <v>49</v>
      </c>
      <c r="V763" s="1" t="s">
        <v>50</v>
      </c>
      <c r="W763" s="1" t="s">
        <v>51</v>
      </c>
      <c r="X763" s="1" t="s">
        <v>88</v>
      </c>
      <c r="Y763" s="1" t="s">
        <v>941</v>
      </c>
      <c r="Z763" s="1">
        <v>19</v>
      </c>
      <c r="AA763" s="1">
        <v>3</v>
      </c>
      <c r="AB763" s="1" t="s">
        <v>54</v>
      </c>
      <c r="AC763" s="1">
        <v>0</v>
      </c>
      <c r="AD763" s="1">
        <v>3</v>
      </c>
      <c r="AE763" s="1" t="s">
        <v>63</v>
      </c>
      <c r="AF763" s="1">
        <v>68200</v>
      </c>
      <c r="AG763" s="1">
        <v>12400</v>
      </c>
      <c r="AH763" s="1">
        <v>12400</v>
      </c>
      <c r="AI763" s="1">
        <v>43400</v>
      </c>
      <c r="AJ763" s="1" t="s">
        <v>198</v>
      </c>
      <c r="AK763" s="1" t="s">
        <v>199</v>
      </c>
      <c r="AL763" s="1">
        <v>2007</v>
      </c>
      <c r="AM763" s="1" t="s">
        <v>57</v>
      </c>
    </row>
    <row r="764" spans="1:39" x14ac:dyDescent="0.25">
      <c r="A764" s="1">
        <v>264</v>
      </c>
      <c r="B764" s="1">
        <v>43</v>
      </c>
      <c r="C764" s="1">
        <v>516959</v>
      </c>
      <c r="D764" s="2">
        <v>40299</v>
      </c>
      <c r="E764" s="1" t="s">
        <v>84</v>
      </c>
      <c r="F764" s="1" t="s">
        <v>70</v>
      </c>
      <c r="G764" s="1">
        <v>500</v>
      </c>
      <c r="H764" s="1">
        <v>1508.12</v>
      </c>
      <c r="I764" s="1">
        <v>6000000</v>
      </c>
      <c r="J764" s="1">
        <v>433275</v>
      </c>
      <c r="K764" s="1" t="s">
        <v>42</v>
      </c>
      <c r="L764" s="1" t="s">
        <v>72</v>
      </c>
      <c r="M764" s="1" t="s">
        <v>44</v>
      </c>
      <c r="N764" s="1" t="s">
        <v>180</v>
      </c>
      <c r="O764" s="1" t="s">
        <v>120</v>
      </c>
      <c r="P764" s="1">
        <v>0</v>
      </c>
      <c r="Q764" s="1">
        <v>0</v>
      </c>
      <c r="R764" s="2">
        <v>42024</v>
      </c>
      <c r="S764" s="1" t="s">
        <v>76</v>
      </c>
      <c r="T764" s="1" t="s">
        <v>77</v>
      </c>
      <c r="U764" s="1" t="s">
        <v>49</v>
      </c>
      <c r="V764" s="1" t="s">
        <v>121</v>
      </c>
      <c r="W764" s="1" t="s">
        <v>78</v>
      </c>
      <c r="X764" s="1" t="s">
        <v>52</v>
      </c>
      <c r="Y764" s="1" t="s">
        <v>942</v>
      </c>
      <c r="Z764" s="1">
        <v>0</v>
      </c>
      <c r="AA764" s="1">
        <v>3</v>
      </c>
      <c r="AB764" s="1" t="s">
        <v>63</v>
      </c>
      <c r="AC764" s="1">
        <v>2</v>
      </c>
      <c r="AD764" s="1">
        <v>1</v>
      </c>
      <c r="AE764" s="1" t="s">
        <v>80</v>
      </c>
      <c r="AF764" s="1">
        <v>60750</v>
      </c>
      <c r="AG764" s="1">
        <v>13500</v>
      </c>
      <c r="AH764" s="1">
        <v>6750</v>
      </c>
      <c r="AI764" s="1">
        <v>40500</v>
      </c>
      <c r="AJ764" s="1" t="s">
        <v>198</v>
      </c>
      <c r="AK764" s="1" t="s">
        <v>199</v>
      </c>
      <c r="AL764" s="1">
        <v>2015</v>
      </c>
      <c r="AM764" s="1" t="s">
        <v>57</v>
      </c>
    </row>
    <row r="765" spans="1:39" x14ac:dyDescent="0.25">
      <c r="A765" s="1">
        <v>66</v>
      </c>
      <c r="B765" s="1">
        <v>30</v>
      </c>
      <c r="C765" s="1">
        <v>984456</v>
      </c>
      <c r="D765" s="2">
        <v>37796</v>
      </c>
      <c r="E765" s="1" t="s">
        <v>58</v>
      </c>
      <c r="F765" s="1" t="s">
        <v>92</v>
      </c>
      <c r="G765" s="1">
        <v>500</v>
      </c>
      <c r="H765" s="1">
        <v>484.67</v>
      </c>
      <c r="I765" s="1">
        <v>0</v>
      </c>
      <c r="J765" s="1">
        <v>608309</v>
      </c>
      <c r="K765" s="1" t="s">
        <v>71</v>
      </c>
      <c r="L765" s="1" t="s">
        <v>142</v>
      </c>
      <c r="M765" s="1" t="s">
        <v>186</v>
      </c>
      <c r="N765" s="1" t="s">
        <v>166</v>
      </c>
      <c r="O765" s="1" t="s">
        <v>120</v>
      </c>
      <c r="P765" s="1">
        <v>21100</v>
      </c>
      <c r="Q765" s="1">
        <v>-60800</v>
      </c>
      <c r="R765" s="2">
        <v>42028</v>
      </c>
      <c r="S765" s="1" t="s">
        <v>76</v>
      </c>
      <c r="T765" s="1" t="s">
        <v>87</v>
      </c>
      <c r="U765" s="1" t="s">
        <v>49</v>
      </c>
      <c r="V765" s="1" t="s">
        <v>100</v>
      </c>
      <c r="W765" s="1" t="s">
        <v>51</v>
      </c>
      <c r="X765" s="1" t="s">
        <v>88</v>
      </c>
      <c r="Y765" s="1" t="s">
        <v>943</v>
      </c>
      <c r="Z765" s="1">
        <v>2</v>
      </c>
      <c r="AA765" s="1">
        <v>3</v>
      </c>
      <c r="AB765" s="1" t="s">
        <v>63</v>
      </c>
      <c r="AC765" s="1">
        <v>0</v>
      </c>
      <c r="AD765" s="1">
        <v>2</v>
      </c>
      <c r="AE765" s="1" t="s">
        <v>54</v>
      </c>
      <c r="AF765" s="1">
        <v>65560</v>
      </c>
      <c r="AG765" s="1">
        <v>11920</v>
      </c>
      <c r="AH765" s="1">
        <v>11920</v>
      </c>
      <c r="AI765" s="1">
        <v>41720</v>
      </c>
      <c r="AJ765" s="1" t="s">
        <v>215</v>
      </c>
      <c r="AK765" s="1" t="s">
        <v>216</v>
      </c>
      <c r="AL765" s="1">
        <v>2015</v>
      </c>
      <c r="AM765" s="1" t="s">
        <v>57</v>
      </c>
    </row>
    <row r="766" spans="1:39" x14ac:dyDescent="0.25">
      <c r="A766" s="1">
        <v>366</v>
      </c>
      <c r="B766" s="1">
        <v>50</v>
      </c>
      <c r="C766" s="1">
        <v>801331</v>
      </c>
      <c r="D766" s="2">
        <v>33062</v>
      </c>
      <c r="E766" s="1" t="s">
        <v>58</v>
      </c>
      <c r="F766" s="1" t="s">
        <v>92</v>
      </c>
      <c r="G766" s="1">
        <v>1000</v>
      </c>
      <c r="H766" s="1">
        <v>1561.41</v>
      </c>
      <c r="I766" s="1">
        <v>0</v>
      </c>
      <c r="J766" s="1">
        <v>462767</v>
      </c>
      <c r="K766" s="1" t="s">
        <v>71</v>
      </c>
      <c r="L766" s="1" t="s">
        <v>132</v>
      </c>
      <c r="M766" s="1" t="s">
        <v>160</v>
      </c>
      <c r="N766" s="1" t="s">
        <v>180</v>
      </c>
      <c r="O766" s="1" t="s">
        <v>46</v>
      </c>
      <c r="P766" s="1">
        <v>21200</v>
      </c>
      <c r="Q766" s="1">
        <v>0</v>
      </c>
      <c r="R766" s="2">
        <v>42008</v>
      </c>
      <c r="S766" s="1" t="s">
        <v>76</v>
      </c>
      <c r="T766" s="1" t="s">
        <v>77</v>
      </c>
      <c r="U766" s="1" t="s">
        <v>64</v>
      </c>
      <c r="V766" s="1" t="s">
        <v>50</v>
      </c>
      <c r="W766" s="1" t="s">
        <v>78</v>
      </c>
      <c r="X766" s="1" t="s">
        <v>88</v>
      </c>
      <c r="Y766" s="1" t="s">
        <v>944</v>
      </c>
      <c r="Z766" s="1">
        <v>5</v>
      </c>
      <c r="AA766" s="1">
        <v>3</v>
      </c>
      <c r="AB766" s="1" t="s">
        <v>54</v>
      </c>
      <c r="AC766" s="1">
        <v>1</v>
      </c>
      <c r="AD766" s="1">
        <v>3</v>
      </c>
      <c r="AE766" s="1" t="s">
        <v>80</v>
      </c>
      <c r="AF766" s="1">
        <v>70290</v>
      </c>
      <c r="AG766" s="1">
        <v>12780</v>
      </c>
      <c r="AH766" s="1">
        <v>12780</v>
      </c>
      <c r="AI766" s="1">
        <v>44730</v>
      </c>
      <c r="AJ766" s="1" t="s">
        <v>68</v>
      </c>
      <c r="AK766" s="1" t="s">
        <v>194</v>
      </c>
      <c r="AL766" s="1">
        <v>2012</v>
      </c>
      <c r="AM766" s="1" t="s">
        <v>83</v>
      </c>
    </row>
    <row r="767" spans="1:39" x14ac:dyDescent="0.25">
      <c r="A767" s="1">
        <v>188</v>
      </c>
      <c r="B767" s="1">
        <v>37</v>
      </c>
      <c r="C767" s="1">
        <v>786103</v>
      </c>
      <c r="D767" s="2">
        <v>34601</v>
      </c>
      <c r="E767" s="1" t="s">
        <v>40</v>
      </c>
      <c r="F767" s="1" t="s">
        <v>70</v>
      </c>
      <c r="G767" s="1">
        <v>500</v>
      </c>
      <c r="H767" s="1">
        <v>1457.21</v>
      </c>
      <c r="I767" s="1">
        <v>0</v>
      </c>
      <c r="J767" s="1">
        <v>471785</v>
      </c>
      <c r="K767" s="1" t="s">
        <v>71</v>
      </c>
      <c r="L767" s="1" t="s">
        <v>162</v>
      </c>
      <c r="M767" s="1" t="s">
        <v>186</v>
      </c>
      <c r="N767" s="1" t="s">
        <v>150</v>
      </c>
      <c r="O767" s="1" t="s">
        <v>75</v>
      </c>
      <c r="P767" s="1">
        <v>46300</v>
      </c>
      <c r="Q767" s="1">
        <v>0</v>
      </c>
      <c r="R767" s="2">
        <v>42021</v>
      </c>
      <c r="S767" s="1" t="s">
        <v>47</v>
      </c>
      <c r="T767" s="1" t="s">
        <v>77</v>
      </c>
      <c r="U767" s="1" t="s">
        <v>108</v>
      </c>
      <c r="V767" s="1" t="s">
        <v>137</v>
      </c>
      <c r="W767" s="1" t="s">
        <v>51</v>
      </c>
      <c r="X767" s="1" t="s">
        <v>52</v>
      </c>
      <c r="Y767" s="1" t="s">
        <v>945</v>
      </c>
      <c r="Z767" s="1">
        <v>6</v>
      </c>
      <c r="AA767" s="1">
        <v>1</v>
      </c>
      <c r="AB767" s="1" t="s">
        <v>63</v>
      </c>
      <c r="AC767" s="1">
        <v>2</v>
      </c>
      <c r="AD767" s="1">
        <v>0</v>
      </c>
      <c r="AE767" s="1" t="s">
        <v>54</v>
      </c>
      <c r="AF767" s="1">
        <v>45000</v>
      </c>
      <c r="AG767" s="1">
        <v>5000</v>
      </c>
      <c r="AH767" s="1">
        <v>5000</v>
      </c>
      <c r="AI767" s="1">
        <v>35000</v>
      </c>
      <c r="AJ767" s="1" t="s">
        <v>154</v>
      </c>
      <c r="AK767" s="1" t="s">
        <v>168</v>
      </c>
      <c r="AL767" s="1">
        <v>2003</v>
      </c>
      <c r="AM767" s="1" t="s">
        <v>83</v>
      </c>
    </row>
    <row r="768" spans="1:39" x14ac:dyDescent="0.25">
      <c r="A768" s="1">
        <v>224</v>
      </c>
      <c r="B768" s="1">
        <v>39</v>
      </c>
      <c r="C768" s="1">
        <v>684193</v>
      </c>
      <c r="D768" s="2">
        <v>41080</v>
      </c>
      <c r="E768" s="1" t="s">
        <v>84</v>
      </c>
      <c r="F768" s="1" t="s">
        <v>92</v>
      </c>
      <c r="G768" s="1">
        <v>1000</v>
      </c>
      <c r="H768" s="1">
        <v>1128.71</v>
      </c>
      <c r="I768" s="1">
        <v>0</v>
      </c>
      <c r="J768" s="1">
        <v>601397</v>
      </c>
      <c r="K768" s="1" t="s">
        <v>71</v>
      </c>
      <c r="L768" s="1" t="s">
        <v>162</v>
      </c>
      <c r="M768" s="1" t="s">
        <v>102</v>
      </c>
      <c r="N768" s="1" t="s">
        <v>45</v>
      </c>
      <c r="O768" s="1" t="s">
        <v>61</v>
      </c>
      <c r="P768" s="1">
        <v>0</v>
      </c>
      <c r="Q768" s="1">
        <v>-47100</v>
      </c>
      <c r="R768" s="2">
        <v>42039</v>
      </c>
      <c r="S768" s="1" t="s">
        <v>76</v>
      </c>
      <c r="T768" s="1" t="s">
        <v>77</v>
      </c>
      <c r="U768" s="1" t="s">
        <v>108</v>
      </c>
      <c r="V768" s="1" t="s">
        <v>100</v>
      </c>
      <c r="W768" s="1" t="s">
        <v>65</v>
      </c>
      <c r="X768" s="1" t="s">
        <v>66</v>
      </c>
      <c r="Y768" s="1" t="s">
        <v>946</v>
      </c>
      <c r="Z768" s="1">
        <v>21</v>
      </c>
      <c r="AA768" s="1">
        <v>3</v>
      </c>
      <c r="AB768" s="1" t="s">
        <v>54</v>
      </c>
      <c r="AC768" s="1">
        <v>2</v>
      </c>
      <c r="AD768" s="1">
        <v>1</v>
      </c>
      <c r="AE768" s="1" t="s">
        <v>63</v>
      </c>
      <c r="AF768" s="1">
        <v>61800</v>
      </c>
      <c r="AG768" s="1">
        <v>12360</v>
      </c>
      <c r="AH768" s="1">
        <v>6180</v>
      </c>
      <c r="AI768" s="1">
        <v>43260</v>
      </c>
      <c r="AJ768" s="1" t="s">
        <v>154</v>
      </c>
      <c r="AK768" s="1" t="s">
        <v>164</v>
      </c>
      <c r="AL768" s="1">
        <v>2007</v>
      </c>
      <c r="AM768" s="1" t="s">
        <v>83</v>
      </c>
    </row>
    <row r="769" spans="1:39" x14ac:dyDescent="0.25">
      <c r="A769" s="1">
        <v>253</v>
      </c>
      <c r="B769" s="1">
        <v>46</v>
      </c>
      <c r="C769" s="1">
        <v>247505</v>
      </c>
      <c r="D769" s="2">
        <v>38826</v>
      </c>
      <c r="E769" s="1" t="s">
        <v>84</v>
      </c>
      <c r="F769" s="1" t="s">
        <v>70</v>
      </c>
      <c r="G769" s="1">
        <v>500</v>
      </c>
      <c r="H769" s="1">
        <v>1358.2</v>
      </c>
      <c r="I769" s="1">
        <v>0</v>
      </c>
      <c r="J769" s="1">
        <v>477636</v>
      </c>
      <c r="K769" s="1" t="s">
        <v>71</v>
      </c>
      <c r="L769" s="1" t="s">
        <v>43</v>
      </c>
      <c r="M769" s="1" t="s">
        <v>146</v>
      </c>
      <c r="N769" s="1" t="s">
        <v>147</v>
      </c>
      <c r="O769" s="1" t="s">
        <v>46</v>
      </c>
      <c r="P769" s="1">
        <v>52900</v>
      </c>
      <c r="Q769" s="1">
        <v>0</v>
      </c>
      <c r="R769" s="2">
        <v>42049</v>
      </c>
      <c r="S769" s="1" t="s">
        <v>76</v>
      </c>
      <c r="T769" s="1" t="s">
        <v>87</v>
      </c>
      <c r="U769" s="1" t="s">
        <v>49</v>
      </c>
      <c r="V769" s="1" t="s">
        <v>137</v>
      </c>
      <c r="W769" s="1" t="s">
        <v>78</v>
      </c>
      <c r="X769" s="1" t="s">
        <v>52</v>
      </c>
      <c r="Y769" s="1" t="s">
        <v>947</v>
      </c>
      <c r="Z769" s="1">
        <v>11</v>
      </c>
      <c r="AA769" s="1">
        <v>3</v>
      </c>
      <c r="AB769" s="1" t="s">
        <v>54</v>
      </c>
      <c r="AC769" s="1">
        <v>0</v>
      </c>
      <c r="AD769" s="1">
        <v>0</v>
      </c>
      <c r="AE769" s="1" t="s">
        <v>80</v>
      </c>
      <c r="AF769" s="1">
        <v>64570</v>
      </c>
      <c r="AG769" s="1">
        <v>5870</v>
      </c>
      <c r="AH769" s="1">
        <v>11740</v>
      </c>
      <c r="AI769" s="1">
        <v>46960</v>
      </c>
      <c r="AJ769" s="1" t="s">
        <v>198</v>
      </c>
      <c r="AK769" s="1" t="s">
        <v>199</v>
      </c>
      <c r="AL769" s="1">
        <v>2001</v>
      </c>
      <c r="AM769" s="1" t="s">
        <v>83</v>
      </c>
    </row>
    <row r="770" spans="1:39" x14ac:dyDescent="0.25">
      <c r="A770" s="1">
        <v>446</v>
      </c>
      <c r="B770" s="1">
        <v>61</v>
      </c>
      <c r="C770" s="1">
        <v>259792</v>
      </c>
      <c r="D770" s="2">
        <v>36257</v>
      </c>
      <c r="E770" s="1" t="s">
        <v>84</v>
      </c>
      <c r="F770" s="1" t="s">
        <v>70</v>
      </c>
      <c r="G770" s="1">
        <v>1000</v>
      </c>
      <c r="H770" s="1">
        <v>1232.79</v>
      </c>
      <c r="I770" s="1">
        <v>0</v>
      </c>
      <c r="J770" s="1">
        <v>441967</v>
      </c>
      <c r="K770" s="1" t="s">
        <v>71</v>
      </c>
      <c r="L770" s="1" t="s">
        <v>132</v>
      </c>
      <c r="M770" s="1" t="s">
        <v>186</v>
      </c>
      <c r="N770" s="1" t="s">
        <v>60</v>
      </c>
      <c r="O770" s="1" t="s">
        <v>86</v>
      </c>
      <c r="P770" s="1">
        <v>49900</v>
      </c>
      <c r="Q770" s="1">
        <v>-62100</v>
      </c>
      <c r="R770" s="2">
        <v>42011</v>
      </c>
      <c r="S770" s="1" t="s">
        <v>47</v>
      </c>
      <c r="T770" s="1" t="s">
        <v>77</v>
      </c>
      <c r="U770" s="1" t="s">
        <v>64</v>
      </c>
      <c r="V770" s="1" t="s">
        <v>121</v>
      </c>
      <c r="W770" s="1" t="s">
        <v>65</v>
      </c>
      <c r="X770" s="1" t="s">
        <v>103</v>
      </c>
      <c r="Y770" s="1" t="s">
        <v>948</v>
      </c>
      <c r="Z770" s="1">
        <v>3</v>
      </c>
      <c r="AA770" s="1">
        <v>1</v>
      </c>
      <c r="AB770" s="1" t="s">
        <v>54</v>
      </c>
      <c r="AC770" s="1">
        <v>2</v>
      </c>
      <c r="AD770" s="1">
        <v>0</v>
      </c>
      <c r="AE770" s="1" t="s">
        <v>54</v>
      </c>
      <c r="AF770" s="1">
        <v>70500</v>
      </c>
      <c r="AG770" s="1">
        <v>7050</v>
      </c>
      <c r="AH770" s="1">
        <v>14100</v>
      </c>
      <c r="AI770" s="1">
        <v>49350</v>
      </c>
      <c r="AJ770" s="1" t="s">
        <v>154</v>
      </c>
      <c r="AK770" s="1" t="s">
        <v>168</v>
      </c>
      <c r="AL770" s="1">
        <v>2007</v>
      </c>
      <c r="AM770" s="1" t="s">
        <v>83</v>
      </c>
    </row>
    <row r="771" spans="1:39" x14ac:dyDescent="0.25">
      <c r="A771" s="1">
        <v>169</v>
      </c>
      <c r="B771" s="1">
        <v>37</v>
      </c>
      <c r="C771" s="1">
        <v>185124</v>
      </c>
      <c r="D771" s="2">
        <v>37232</v>
      </c>
      <c r="E771" s="1" t="s">
        <v>84</v>
      </c>
      <c r="F771" s="1" t="s">
        <v>70</v>
      </c>
      <c r="G771" s="1">
        <v>1000</v>
      </c>
      <c r="H771" s="1">
        <v>936.19</v>
      </c>
      <c r="I771" s="1">
        <v>0</v>
      </c>
      <c r="J771" s="1">
        <v>454776</v>
      </c>
      <c r="K771" s="1" t="s">
        <v>42</v>
      </c>
      <c r="L771" s="1" t="s">
        <v>162</v>
      </c>
      <c r="M771" s="1" t="s">
        <v>85</v>
      </c>
      <c r="N771" s="1" t="s">
        <v>147</v>
      </c>
      <c r="O771" s="1" t="s">
        <v>61</v>
      </c>
      <c r="P771" s="1">
        <v>70600</v>
      </c>
      <c r="Q771" s="1">
        <v>-48500</v>
      </c>
      <c r="R771" s="2">
        <v>42037</v>
      </c>
      <c r="S771" s="1" t="s">
        <v>76</v>
      </c>
      <c r="T771" s="1" t="s">
        <v>48</v>
      </c>
      <c r="U771" s="1" t="s">
        <v>108</v>
      </c>
      <c r="V771" s="1" t="s">
        <v>50</v>
      </c>
      <c r="W771" s="1" t="s">
        <v>51</v>
      </c>
      <c r="X771" s="1" t="s">
        <v>157</v>
      </c>
      <c r="Y771" s="1" t="s">
        <v>949</v>
      </c>
      <c r="Z771" s="1">
        <v>4</v>
      </c>
      <c r="AA771" s="1">
        <v>3</v>
      </c>
      <c r="AB771" s="1" t="s">
        <v>63</v>
      </c>
      <c r="AC771" s="1">
        <v>2</v>
      </c>
      <c r="AD771" s="1">
        <v>1</v>
      </c>
      <c r="AE771" s="1" t="s">
        <v>54</v>
      </c>
      <c r="AF771" s="1">
        <v>57900</v>
      </c>
      <c r="AG771" s="1">
        <v>17370</v>
      </c>
      <c r="AH771" s="1">
        <v>5790</v>
      </c>
      <c r="AI771" s="1">
        <v>34740</v>
      </c>
      <c r="AJ771" s="1" t="s">
        <v>110</v>
      </c>
      <c r="AK771" s="1" t="s">
        <v>111</v>
      </c>
      <c r="AL771" s="1">
        <v>2005</v>
      </c>
      <c r="AM771" s="1" t="s">
        <v>83</v>
      </c>
    </row>
    <row r="772" spans="1:39" x14ac:dyDescent="0.25">
      <c r="A772" s="1">
        <v>255</v>
      </c>
      <c r="B772" s="1">
        <v>46</v>
      </c>
      <c r="C772" s="1">
        <v>760700</v>
      </c>
      <c r="D772" s="2">
        <v>39046</v>
      </c>
      <c r="E772" s="1" t="s">
        <v>84</v>
      </c>
      <c r="F772" s="1" t="s">
        <v>41</v>
      </c>
      <c r="G772" s="1">
        <v>500</v>
      </c>
      <c r="H772" s="1">
        <v>1302.3399999999999</v>
      </c>
      <c r="I772" s="1">
        <v>0</v>
      </c>
      <c r="J772" s="1">
        <v>431532</v>
      </c>
      <c r="K772" s="1" t="s">
        <v>71</v>
      </c>
      <c r="L772" s="1" t="s">
        <v>162</v>
      </c>
      <c r="M772" s="1" t="s">
        <v>102</v>
      </c>
      <c r="N772" s="1" t="s">
        <v>182</v>
      </c>
      <c r="O772" s="1" t="s">
        <v>75</v>
      </c>
      <c r="P772" s="1">
        <v>0</v>
      </c>
      <c r="Q772" s="1">
        <v>-52600</v>
      </c>
      <c r="R772" s="2">
        <v>42016</v>
      </c>
      <c r="S772" s="1" t="s">
        <v>76</v>
      </c>
      <c r="T772" s="1" t="s">
        <v>87</v>
      </c>
      <c r="U772" s="1" t="s">
        <v>64</v>
      </c>
      <c r="V772" s="1" t="s">
        <v>100</v>
      </c>
      <c r="W772" s="1" t="s">
        <v>114</v>
      </c>
      <c r="X772" s="1" t="s">
        <v>157</v>
      </c>
      <c r="Y772" s="1" t="s">
        <v>950</v>
      </c>
      <c r="Z772" s="1">
        <v>2</v>
      </c>
      <c r="AA772" s="1">
        <v>3</v>
      </c>
      <c r="AB772" s="1" t="s">
        <v>80</v>
      </c>
      <c r="AC772" s="1">
        <v>1</v>
      </c>
      <c r="AD772" s="1">
        <v>0</v>
      </c>
      <c r="AE772" s="1" t="s">
        <v>80</v>
      </c>
      <c r="AF772" s="1">
        <v>57860</v>
      </c>
      <c r="AG772" s="1">
        <v>5260</v>
      </c>
      <c r="AH772" s="1">
        <v>10520</v>
      </c>
      <c r="AI772" s="1">
        <v>42080</v>
      </c>
      <c r="AJ772" s="1" t="s">
        <v>215</v>
      </c>
      <c r="AK772" s="1" t="s">
        <v>259</v>
      </c>
      <c r="AL772" s="1">
        <v>2011</v>
      </c>
      <c r="AM772" s="1" t="s">
        <v>83</v>
      </c>
    </row>
    <row r="773" spans="1:39" x14ac:dyDescent="0.25">
      <c r="A773" s="1">
        <v>209</v>
      </c>
      <c r="B773" s="1">
        <v>39</v>
      </c>
      <c r="C773" s="1">
        <v>362407</v>
      </c>
      <c r="D773" s="2">
        <v>35405</v>
      </c>
      <c r="E773" s="1" t="s">
        <v>58</v>
      </c>
      <c r="F773" s="1" t="s">
        <v>70</v>
      </c>
      <c r="G773" s="1">
        <v>500</v>
      </c>
      <c r="H773" s="1">
        <v>1264.99</v>
      </c>
      <c r="I773" s="1">
        <v>0</v>
      </c>
      <c r="J773" s="1">
        <v>614169</v>
      </c>
      <c r="K773" s="1" t="s">
        <v>42</v>
      </c>
      <c r="L773" s="1" t="s">
        <v>72</v>
      </c>
      <c r="M773" s="1" t="s">
        <v>146</v>
      </c>
      <c r="N773" s="1" t="s">
        <v>174</v>
      </c>
      <c r="O773" s="1" t="s">
        <v>46</v>
      </c>
      <c r="P773" s="1">
        <v>67800</v>
      </c>
      <c r="Q773" s="1">
        <v>0</v>
      </c>
      <c r="R773" s="2">
        <v>42005</v>
      </c>
      <c r="S773" s="1" t="s">
        <v>47</v>
      </c>
      <c r="T773" s="1" t="s">
        <v>48</v>
      </c>
      <c r="U773" s="1" t="s">
        <v>64</v>
      </c>
      <c r="V773" s="1" t="s">
        <v>100</v>
      </c>
      <c r="W773" s="1" t="s">
        <v>65</v>
      </c>
      <c r="X773" s="1" t="s">
        <v>157</v>
      </c>
      <c r="Y773" s="1" t="s">
        <v>951</v>
      </c>
      <c r="Z773" s="1">
        <v>22</v>
      </c>
      <c r="AA773" s="1">
        <v>1</v>
      </c>
      <c r="AB773" s="1" t="s">
        <v>63</v>
      </c>
      <c r="AC773" s="1">
        <v>1</v>
      </c>
      <c r="AD773" s="1">
        <v>1</v>
      </c>
      <c r="AE773" s="1" t="s">
        <v>80</v>
      </c>
      <c r="AF773" s="1">
        <v>37800</v>
      </c>
      <c r="AG773" s="1">
        <v>8400</v>
      </c>
      <c r="AH773" s="1">
        <v>4200</v>
      </c>
      <c r="AI773" s="1">
        <v>25200</v>
      </c>
      <c r="AJ773" s="1" t="s">
        <v>90</v>
      </c>
      <c r="AK773" s="1" t="s">
        <v>224</v>
      </c>
      <c r="AL773" s="1">
        <v>1995</v>
      </c>
      <c r="AM773" s="1" t="s">
        <v>83</v>
      </c>
    </row>
    <row r="774" spans="1:39" x14ac:dyDescent="0.25">
      <c r="A774" s="1">
        <v>210</v>
      </c>
      <c r="B774" s="1">
        <v>37</v>
      </c>
      <c r="C774" s="1">
        <v>389525</v>
      </c>
      <c r="D774" s="2">
        <v>41100</v>
      </c>
      <c r="E774" s="1" t="s">
        <v>40</v>
      </c>
      <c r="F774" s="1" t="s">
        <v>92</v>
      </c>
      <c r="G774" s="1">
        <v>500</v>
      </c>
      <c r="H774" s="1">
        <v>1467.76</v>
      </c>
      <c r="I774" s="1">
        <v>0</v>
      </c>
      <c r="J774" s="1">
        <v>601425</v>
      </c>
      <c r="K774" s="1" t="s">
        <v>71</v>
      </c>
      <c r="L774" s="1" t="s">
        <v>43</v>
      </c>
      <c r="M774" s="1" t="s">
        <v>98</v>
      </c>
      <c r="N774" s="1" t="s">
        <v>150</v>
      </c>
      <c r="O774" s="1" t="s">
        <v>75</v>
      </c>
      <c r="P774" s="1">
        <v>38700</v>
      </c>
      <c r="Q774" s="1">
        <v>-33100</v>
      </c>
      <c r="R774" s="2">
        <v>42057</v>
      </c>
      <c r="S774" s="1" t="s">
        <v>47</v>
      </c>
      <c r="T774" s="1" t="s">
        <v>87</v>
      </c>
      <c r="U774" s="1" t="s">
        <v>108</v>
      </c>
      <c r="V774" s="1" t="s">
        <v>137</v>
      </c>
      <c r="W774" s="1" t="s">
        <v>78</v>
      </c>
      <c r="X774" s="1" t="s">
        <v>128</v>
      </c>
      <c r="Y774" s="1" t="s">
        <v>952</v>
      </c>
      <c r="Z774" s="1">
        <v>8</v>
      </c>
      <c r="AA774" s="1">
        <v>1</v>
      </c>
      <c r="AB774" s="1" t="s">
        <v>63</v>
      </c>
      <c r="AC774" s="1">
        <v>1</v>
      </c>
      <c r="AD774" s="1">
        <v>3</v>
      </c>
      <c r="AE774" s="1" t="s">
        <v>54</v>
      </c>
      <c r="AF774" s="1">
        <v>63300</v>
      </c>
      <c r="AG774" s="1">
        <v>6330</v>
      </c>
      <c r="AH774" s="1">
        <v>6330</v>
      </c>
      <c r="AI774" s="1">
        <v>50640</v>
      </c>
      <c r="AJ774" s="1" t="s">
        <v>116</v>
      </c>
      <c r="AK774" s="1" t="s">
        <v>141</v>
      </c>
      <c r="AL774" s="1">
        <v>2000</v>
      </c>
      <c r="AM774" s="1" t="s">
        <v>83</v>
      </c>
    </row>
    <row r="775" spans="1:39" x14ac:dyDescent="0.25">
      <c r="A775" s="1">
        <v>174</v>
      </c>
      <c r="B775" s="1">
        <v>33</v>
      </c>
      <c r="C775" s="1">
        <v>179538</v>
      </c>
      <c r="D775" s="2">
        <v>41736</v>
      </c>
      <c r="E775" s="1" t="s">
        <v>58</v>
      </c>
      <c r="F775" s="1" t="s">
        <v>41</v>
      </c>
      <c r="G775" s="1">
        <v>2000</v>
      </c>
      <c r="H775" s="1">
        <v>1124.43</v>
      </c>
      <c r="I775" s="1">
        <v>0</v>
      </c>
      <c r="J775" s="1">
        <v>477346</v>
      </c>
      <c r="K775" s="1" t="s">
        <v>71</v>
      </c>
      <c r="L775" s="1" t="s">
        <v>142</v>
      </c>
      <c r="M775" s="1" t="s">
        <v>190</v>
      </c>
      <c r="N775" s="1" t="s">
        <v>166</v>
      </c>
      <c r="O775" s="1" t="s">
        <v>75</v>
      </c>
      <c r="P775" s="1">
        <v>0</v>
      </c>
      <c r="Q775" s="1">
        <v>0</v>
      </c>
      <c r="R775" s="2">
        <v>42020</v>
      </c>
      <c r="S775" s="1" t="s">
        <v>76</v>
      </c>
      <c r="T775" s="1" t="s">
        <v>77</v>
      </c>
      <c r="U775" s="1" t="s">
        <v>108</v>
      </c>
      <c r="V775" s="1" t="s">
        <v>137</v>
      </c>
      <c r="W775" s="1" t="s">
        <v>114</v>
      </c>
      <c r="X775" s="1" t="s">
        <v>157</v>
      </c>
      <c r="Y775" s="1" t="s">
        <v>953</v>
      </c>
      <c r="Z775" s="1">
        <v>14</v>
      </c>
      <c r="AA775" s="1">
        <v>3</v>
      </c>
      <c r="AB775" s="1" t="s">
        <v>54</v>
      </c>
      <c r="AC775" s="1">
        <v>0</v>
      </c>
      <c r="AD775" s="1">
        <v>1</v>
      </c>
      <c r="AE775" s="1" t="s">
        <v>54</v>
      </c>
      <c r="AF775" s="1">
        <v>44200</v>
      </c>
      <c r="AG775" s="1">
        <v>8840</v>
      </c>
      <c r="AH775" s="1">
        <v>4420</v>
      </c>
      <c r="AI775" s="1">
        <v>30940</v>
      </c>
      <c r="AJ775" s="1" t="s">
        <v>55</v>
      </c>
      <c r="AK775" s="1">
        <v>93</v>
      </c>
      <c r="AL775" s="1">
        <v>1995</v>
      </c>
      <c r="AM775" s="1" t="s">
        <v>83</v>
      </c>
    </row>
    <row r="776" spans="1:39" x14ac:dyDescent="0.25">
      <c r="A776" s="1">
        <v>70</v>
      </c>
      <c r="B776" s="1">
        <v>28</v>
      </c>
      <c r="C776" s="1">
        <v>265437</v>
      </c>
      <c r="D776" s="2">
        <v>37905</v>
      </c>
      <c r="E776" s="1" t="s">
        <v>84</v>
      </c>
      <c r="F776" s="1" t="s">
        <v>41</v>
      </c>
      <c r="G776" s="1">
        <v>1000</v>
      </c>
      <c r="H776" s="1">
        <v>1319.81</v>
      </c>
      <c r="I776" s="1">
        <v>0</v>
      </c>
      <c r="J776" s="1">
        <v>613587</v>
      </c>
      <c r="K776" s="1" t="s">
        <v>42</v>
      </c>
      <c r="L776" s="1" t="s">
        <v>132</v>
      </c>
      <c r="M776" s="1" t="s">
        <v>59</v>
      </c>
      <c r="N776" s="1" t="s">
        <v>156</v>
      </c>
      <c r="O776" s="1" t="s">
        <v>46</v>
      </c>
      <c r="P776" s="1">
        <v>67200</v>
      </c>
      <c r="Q776" s="1">
        <v>-59400</v>
      </c>
      <c r="R776" s="2">
        <v>42032</v>
      </c>
      <c r="S776" s="1" t="s">
        <v>76</v>
      </c>
      <c r="T776" s="1" t="s">
        <v>48</v>
      </c>
      <c r="U776" s="1" t="s">
        <v>64</v>
      </c>
      <c r="V776" s="1" t="s">
        <v>50</v>
      </c>
      <c r="W776" s="1" t="s">
        <v>114</v>
      </c>
      <c r="X776" s="1" t="s">
        <v>88</v>
      </c>
      <c r="Y776" s="1" t="s">
        <v>954</v>
      </c>
      <c r="Z776" s="1">
        <v>14</v>
      </c>
      <c r="AA776" s="1">
        <v>4</v>
      </c>
      <c r="AB776" s="1" t="s">
        <v>80</v>
      </c>
      <c r="AC776" s="1">
        <v>1</v>
      </c>
      <c r="AD776" s="1">
        <v>0</v>
      </c>
      <c r="AE776" s="1" t="s">
        <v>54</v>
      </c>
      <c r="AF776" s="1">
        <v>31680</v>
      </c>
      <c r="AG776" s="1">
        <v>3520</v>
      </c>
      <c r="AH776" s="1">
        <v>3520</v>
      </c>
      <c r="AI776" s="1">
        <v>24640</v>
      </c>
      <c r="AJ776" s="1" t="s">
        <v>116</v>
      </c>
      <c r="AK776" s="1" t="s">
        <v>117</v>
      </c>
      <c r="AL776" s="1">
        <v>2006</v>
      </c>
      <c r="AM776" s="1" t="s">
        <v>83</v>
      </c>
    </row>
    <row r="777" spans="1:39" x14ac:dyDescent="0.25">
      <c r="A777" s="1">
        <v>89</v>
      </c>
      <c r="B777" s="1">
        <v>32</v>
      </c>
      <c r="C777" s="1">
        <v>266247</v>
      </c>
      <c r="D777" s="2">
        <v>42021</v>
      </c>
      <c r="E777" s="1" t="s">
        <v>58</v>
      </c>
      <c r="F777" s="1" t="s">
        <v>70</v>
      </c>
      <c r="G777" s="1">
        <v>2000</v>
      </c>
      <c r="H777" s="1">
        <v>1482.53</v>
      </c>
      <c r="I777" s="1">
        <v>0</v>
      </c>
      <c r="J777" s="1">
        <v>620358</v>
      </c>
      <c r="K777" s="1" t="s">
        <v>71</v>
      </c>
      <c r="L777" s="1" t="s">
        <v>43</v>
      </c>
      <c r="M777" s="1" t="s">
        <v>98</v>
      </c>
      <c r="N777" s="1" t="s">
        <v>171</v>
      </c>
      <c r="O777" s="1" t="s">
        <v>143</v>
      </c>
      <c r="P777" s="1">
        <v>49100</v>
      </c>
      <c r="Q777" s="1">
        <v>-45100</v>
      </c>
      <c r="R777" s="2">
        <v>42027</v>
      </c>
      <c r="S777" s="1" t="s">
        <v>139</v>
      </c>
      <c r="T777" s="1" t="s">
        <v>63</v>
      </c>
      <c r="U777" s="1" t="s">
        <v>213</v>
      </c>
      <c r="V777" s="1" t="s">
        <v>50</v>
      </c>
      <c r="W777" s="1" t="s">
        <v>114</v>
      </c>
      <c r="X777" s="1" t="s">
        <v>157</v>
      </c>
      <c r="Y777" s="1" t="s">
        <v>955</v>
      </c>
      <c r="Z777" s="1">
        <v>5</v>
      </c>
      <c r="AA777" s="1">
        <v>1</v>
      </c>
      <c r="AB777" s="1" t="s">
        <v>54</v>
      </c>
      <c r="AC777" s="1">
        <v>1</v>
      </c>
      <c r="AD777" s="1">
        <v>2</v>
      </c>
      <c r="AE777" s="1" t="s">
        <v>63</v>
      </c>
      <c r="AF777" s="1">
        <v>100</v>
      </c>
      <c r="AG777" s="1">
        <v>10</v>
      </c>
      <c r="AH777" s="1">
        <v>20</v>
      </c>
      <c r="AI777" s="1">
        <v>70</v>
      </c>
      <c r="AJ777" s="1" t="s">
        <v>110</v>
      </c>
      <c r="AK777" s="1" t="s">
        <v>135</v>
      </c>
      <c r="AL777" s="1">
        <v>2002</v>
      </c>
      <c r="AM777" s="1" t="s">
        <v>83</v>
      </c>
    </row>
    <row r="778" spans="1:39" x14ac:dyDescent="0.25">
      <c r="A778" s="1">
        <v>458</v>
      </c>
      <c r="B778" s="1">
        <v>61</v>
      </c>
      <c r="C778" s="1">
        <v>921851</v>
      </c>
      <c r="D778" s="2">
        <v>33945</v>
      </c>
      <c r="E778" s="1" t="s">
        <v>58</v>
      </c>
      <c r="F778" s="1" t="s">
        <v>70</v>
      </c>
      <c r="G778" s="1">
        <v>1000</v>
      </c>
      <c r="H778" s="1">
        <v>1328.18</v>
      </c>
      <c r="I778" s="1">
        <v>0</v>
      </c>
      <c r="J778" s="1">
        <v>617699</v>
      </c>
      <c r="K778" s="1" t="s">
        <v>71</v>
      </c>
      <c r="L778" s="1" t="s">
        <v>132</v>
      </c>
      <c r="M778" s="1" t="s">
        <v>136</v>
      </c>
      <c r="N778" s="1" t="s">
        <v>99</v>
      </c>
      <c r="O778" s="1" t="s">
        <v>61</v>
      </c>
      <c r="P778" s="1">
        <v>53000</v>
      </c>
      <c r="Q778" s="1">
        <v>0</v>
      </c>
      <c r="R778" s="2">
        <v>42060</v>
      </c>
      <c r="S778" s="1" t="s">
        <v>47</v>
      </c>
      <c r="T778" s="1" t="s">
        <v>87</v>
      </c>
      <c r="U778" s="1" t="s">
        <v>64</v>
      </c>
      <c r="V778" s="1" t="s">
        <v>100</v>
      </c>
      <c r="W778" s="1" t="s">
        <v>114</v>
      </c>
      <c r="X778" s="1" t="s">
        <v>52</v>
      </c>
      <c r="Y778" s="1" t="s">
        <v>956</v>
      </c>
      <c r="Z778" s="1">
        <v>18</v>
      </c>
      <c r="AA778" s="1">
        <v>1</v>
      </c>
      <c r="AB778" s="1" t="s">
        <v>80</v>
      </c>
      <c r="AC778" s="1">
        <v>2</v>
      </c>
      <c r="AD778" s="1">
        <v>1</v>
      </c>
      <c r="AE778" s="1" t="s">
        <v>80</v>
      </c>
      <c r="AF778" s="1">
        <v>56340</v>
      </c>
      <c r="AG778" s="1">
        <v>6260</v>
      </c>
      <c r="AH778" s="1">
        <v>6260</v>
      </c>
      <c r="AI778" s="1">
        <v>43820</v>
      </c>
      <c r="AJ778" s="1" t="s">
        <v>215</v>
      </c>
      <c r="AK778" s="1" t="s">
        <v>216</v>
      </c>
      <c r="AL778" s="1">
        <v>2003</v>
      </c>
      <c r="AM778" s="1" t="s">
        <v>83</v>
      </c>
    </row>
    <row r="779" spans="1:39" x14ac:dyDescent="0.25">
      <c r="A779" s="1">
        <v>239</v>
      </c>
      <c r="B779" s="1">
        <v>40</v>
      </c>
      <c r="C779" s="1">
        <v>488724</v>
      </c>
      <c r="D779" s="2">
        <v>38320</v>
      </c>
      <c r="E779" s="1" t="s">
        <v>58</v>
      </c>
      <c r="F779" s="1" t="s">
        <v>70</v>
      </c>
      <c r="G779" s="1">
        <v>500</v>
      </c>
      <c r="H779" s="1">
        <v>1463.95</v>
      </c>
      <c r="I779" s="1">
        <v>0</v>
      </c>
      <c r="J779" s="1">
        <v>430567</v>
      </c>
      <c r="K779" s="1" t="s">
        <v>71</v>
      </c>
      <c r="L779" s="1" t="s">
        <v>162</v>
      </c>
      <c r="M779" s="1" t="s">
        <v>73</v>
      </c>
      <c r="N779" s="1" t="s">
        <v>133</v>
      </c>
      <c r="O779" s="1" t="s">
        <v>75</v>
      </c>
      <c r="P779" s="1">
        <v>0</v>
      </c>
      <c r="Q779" s="1">
        <v>0</v>
      </c>
      <c r="R779" s="2">
        <v>42046</v>
      </c>
      <c r="S779" s="1" t="s">
        <v>76</v>
      </c>
      <c r="T779" s="1" t="s">
        <v>77</v>
      </c>
      <c r="U779" s="1" t="s">
        <v>108</v>
      </c>
      <c r="V779" s="1" t="s">
        <v>50</v>
      </c>
      <c r="W779" s="1" t="s">
        <v>122</v>
      </c>
      <c r="X779" s="1" t="s">
        <v>103</v>
      </c>
      <c r="Y779" s="1" t="s">
        <v>957</v>
      </c>
      <c r="Z779" s="1">
        <v>20</v>
      </c>
      <c r="AA779" s="1">
        <v>3</v>
      </c>
      <c r="AB779" s="1" t="s">
        <v>63</v>
      </c>
      <c r="AC779" s="1">
        <v>0</v>
      </c>
      <c r="AD779" s="1">
        <v>0</v>
      </c>
      <c r="AE779" s="1" t="s">
        <v>54</v>
      </c>
      <c r="AF779" s="1">
        <v>69740</v>
      </c>
      <c r="AG779" s="1">
        <v>6340</v>
      </c>
      <c r="AH779" s="1">
        <v>6340</v>
      </c>
      <c r="AI779" s="1">
        <v>57060</v>
      </c>
      <c r="AJ779" s="1" t="s">
        <v>81</v>
      </c>
      <c r="AK779" s="1" t="s">
        <v>145</v>
      </c>
      <c r="AL779" s="1">
        <v>2003</v>
      </c>
      <c r="AM779" s="1" t="s">
        <v>83</v>
      </c>
    </row>
    <row r="780" spans="1:39" x14ac:dyDescent="0.25">
      <c r="A780" s="1">
        <v>161</v>
      </c>
      <c r="B780" s="1">
        <v>38</v>
      </c>
      <c r="C780" s="1">
        <v>192524</v>
      </c>
      <c r="D780" s="2">
        <v>37988</v>
      </c>
      <c r="E780" s="1" t="s">
        <v>84</v>
      </c>
      <c r="F780" s="1" t="s">
        <v>70</v>
      </c>
      <c r="G780" s="1">
        <v>2000</v>
      </c>
      <c r="H780" s="1">
        <v>1133.8499999999999</v>
      </c>
      <c r="I780" s="1">
        <v>0</v>
      </c>
      <c r="J780" s="1">
        <v>439870</v>
      </c>
      <c r="K780" s="1" t="s">
        <v>42</v>
      </c>
      <c r="L780" s="1" t="s">
        <v>72</v>
      </c>
      <c r="M780" s="1" t="s">
        <v>118</v>
      </c>
      <c r="N780" s="1" t="s">
        <v>265</v>
      </c>
      <c r="O780" s="1" t="s">
        <v>143</v>
      </c>
      <c r="P780" s="1">
        <v>60200</v>
      </c>
      <c r="Q780" s="1">
        <v>0</v>
      </c>
      <c r="R780" s="2">
        <v>42007</v>
      </c>
      <c r="S780" s="1" t="s">
        <v>76</v>
      </c>
      <c r="T780" s="1" t="s">
        <v>87</v>
      </c>
      <c r="U780" s="1" t="s">
        <v>108</v>
      </c>
      <c r="V780" s="1" t="s">
        <v>50</v>
      </c>
      <c r="W780" s="1" t="s">
        <v>114</v>
      </c>
      <c r="X780" s="1" t="s">
        <v>103</v>
      </c>
      <c r="Y780" s="1" t="s">
        <v>958</v>
      </c>
      <c r="Z780" s="1">
        <v>0</v>
      </c>
      <c r="AA780" s="1">
        <v>3</v>
      </c>
      <c r="AB780" s="1" t="s">
        <v>54</v>
      </c>
      <c r="AC780" s="1">
        <v>2</v>
      </c>
      <c r="AD780" s="1">
        <v>2</v>
      </c>
      <c r="AE780" s="1" t="s">
        <v>54</v>
      </c>
      <c r="AF780" s="1">
        <v>60480</v>
      </c>
      <c r="AG780" s="1">
        <v>5040</v>
      </c>
      <c r="AH780" s="1">
        <v>15120</v>
      </c>
      <c r="AI780" s="1">
        <v>40320</v>
      </c>
      <c r="AJ780" s="1" t="s">
        <v>215</v>
      </c>
      <c r="AK780" s="1" t="s">
        <v>259</v>
      </c>
      <c r="AL780" s="1">
        <v>2003</v>
      </c>
      <c r="AM780" s="1" t="s">
        <v>83</v>
      </c>
    </row>
    <row r="781" spans="1:39" x14ac:dyDescent="0.25">
      <c r="A781" s="1">
        <v>446</v>
      </c>
      <c r="B781" s="1">
        <v>61</v>
      </c>
      <c r="C781" s="1">
        <v>338070</v>
      </c>
      <c r="D781" s="2">
        <v>38742</v>
      </c>
      <c r="E781" s="1" t="s">
        <v>58</v>
      </c>
      <c r="F781" s="1" t="s">
        <v>92</v>
      </c>
      <c r="G781" s="1">
        <v>1000</v>
      </c>
      <c r="H781" s="1">
        <v>1037.32</v>
      </c>
      <c r="I781" s="1">
        <v>0</v>
      </c>
      <c r="J781" s="1">
        <v>438837</v>
      </c>
      <c r="K781" s="1" t="s">
        <v>71</v>
      </c>
      <c r="L781" s="1" t="s">
        <v>132</v>
      </c>
      <c r="M781" s="1" t="s">
        <v>98</v>
      </c>
      <c r="N781" s="1" t="s">
        <v>133</v>
      </c>
      <c r="O781" s="1" t="s">
        <v>120</v>
      </c>
      <c r="P781" s="1">
        <v>0</v>
      </c>
      <c r="Q781" s="1">
        <v>-15700</v>
      </c>
      <c r="R781" s="2">
        <v>42034</v>
      </c>
      <c r="S781" s="1" t="s">
        <v>76</v>
      </c>
      <c r="T781" s="1" t="s">
        <v>77</v>
      </c>
      <c r="U781" s="1" t="s">
        <v>64</v>
      </c>
      <c r="V781" s="1" t="s">
        <v>50</v>
      </c>
      <c r="W781" s="1" t="s">
        <v>122</v>
      </c>
      <c r="X781" s="1" t="s">
        <v>123</v>
      </c>
      <c r="Y781" s="1" t="s">
        <v>959</v>
      </c>
      <c r="Z781" s="1">
        <v>1</v>
      </c>
      <c r="AA781" s="1">
        <v>3</v>
      </c>
      <c r="AB781" s="1" t="s">
        <v>63</v>
      </c>
      <c r="AC781" s="1">
        <v>2</v>
      </c>
      <c r="AD781" s="1">
        <v>1</v>
      </c>
      <c r="AE781" s="1" t="s">
        <v>80</v>
      </c>
      <c r="AF781" s="1">
        <v>80880</v>
      </c>
      <c r="AG781" s="1">
        <v>6740</v>
      </c>
      <c r="AH781" s="1">
        <v>13480</v>
      </c>
      <c r="AI781" s="1">
        <v>60660</v>
      </c>
      <c r="AJ781" s="1" t="s">
        <v>105</v>
      </c>
      <c r="AK781" s="1" t="s">
        <v>288</v>
      </c>
      <c r="AL781" s="1">
        <v>2005</v>
      </c>
      <c r="AM781" s="1" t="s">
        <v>83</v>
      </c>
    </row>
    <row r="782" spans="1:39" x14ac:dyDescent="0.25">
      <c r="A782" s="1">
        <v>476</v>
      </c>
      <c r="B782" s="1">
        <v>61</v>
      </c>
      <c r="C782" s="1">
        <v>865607</v>
      </c>
      <c r="D782" s="2">
        <v>34077</v>
      </c>
      <c r="E782" s="1" t="s">
        <v>58</v>
      </c>
      <c r="F782" s="1" t="s">
        <v>41</v>
      </c>
      <c r="G782" s="1">
        <v>1000</v>
      </c>
      <c r="H782" s="1">
        <v>1562.8</v>
      </c>
      <c r="I782" s="1">
        <v>0</v>
      </c>
      <c r="J782" s="1">
        <v>458997</v>
      </c>
      <c r="K782" s="1" t="s">
        <v>71</v>
      </c>
      <c r="L782" s="1" t="s">
        <v>125</v>
      </c>
      <c r="M782" s="1" t="s">
        <v>160</v>
      </c>
      <c r="N782" s="1" t="s">
        <v>127</v>
      </c>
      <c r="O782" s="1" t="s">
        <v>143</v>
      </c>
      <c r="P782" s="1">
        <v>42800</v>
      </c>
      <c r="Q782" s="1">
        <v>-68200</v>
      </c>
      <c r="R782" s="2">
        <v>42022</v>
      </c>
      <c r="S782" s="1" t="s">
        <v>47</v>
      </c>
      <c r="T782" s="1" t="s">
        <v>87</v>
      </c>
      <c r="U782" s="1" t="s">
        <v>108</v>
      </c>
      <c r="V782" s="1" t="s">
        <v>100</v>
      </c>
      <c r="W782" s="1" t="s">
        <v>114</v>
      </c>
      <c r="X782" s="1" t="s">
        <v>123</v>
      </c>
      <c r="Y782" s="1" t="s">
        <v>960</v>
      </c>
      <c r="Z782" s="1">
        <v>10</v>
      </c>
      <c r="AA782" s="1">
        <v>1</v>
      </c>
      <c r="AB782" s="1" t="s">
        <v>63</v>
      </c>
      <c r="AC782" s="1">
        <v>1</v>
      </c>
      <c r="AD782" s="1">
        <v>2</v>
      </c>
      <c r="AE782" s="1" t="s">
        <v>54</v>
      </c>
      <c r="AF782" s="1">
        <v>49390</v>
      </c>
      <c r="AG782" s="1">
        <v>8980</v>
      </c>
      <c r="AH782" s="1">
        <v>4490</v>
      </c>
      <c r="AI782" s="1">
        <v>35920</v>
      </c>
      <c r="AJ782" s="1" t="s">
        <v>154</v>
      </c>
      <c r="AK782" s="1" t="s">
        <v>155</v>
      </c>
      <c r="AL782" s="1">
        <v>2009</v>
      </c>
      <c r="AM782" s="1" t="s">
        <v>83</v>
      </c>
    </row>
    <row r="783" spans="1:39" x14ac:dyDescent="0.25">
      <c r="A783" s="1">
        <v>70</v>
      </c>
      <c r="B783" s="1">
        <v>29</v>
      </c>
      <c r="C783" s="1">
        <v>963285</v>
      </c>
      <c r="D783" s="2">
        <v>39060</v>
      </c>
      <c r="E783" s="1" t="s">
        <v>58</v>
      </c>
      <c r="F783" s="1" t="s">
        <v>70</v>
      </c>
      <c r="G783" s="1">
        <v>1000</v>
      </c>
      <c r="H783" s="1">
        <v>1425.79</v>
      </c>
      <c r="I783" s="1">
        <v>0</v>
      </c>
      <c r="J783" s="1">
        <v>604147</v>
      </c>
      <c r="K783" s="1" t="s">
        <v>71</v>
      </c>
      <c r="L783" s="1" t="s">
        <v>43</v>
      </c>
      <c r="M783" s="1" t="s">
        <v>85</v>
      </c>
      <c r="N783" s="1" t="s">
        <v>182</v>
      </c>
      <c r="O783" s="1" t="s">
        <v>61</v>
      </c>
      <c r="P783" s="1">
        <v>62400</v>
      </c>
      <c r="Q783" s="1">
        <v>-52300</v>
      </c>
      <c r="R783" s="2">
        <v>42008</v>
      </c>
      <c r="S783" s="1" t="s">
        <v>47</v>
      </c>
      <c r="T783" s="1" t="s">
        <v>87</v>
      </c>
      <c r="U783" s="1" t="s">
        <v>64</v>
      </c>
      <c r="V783" s="1" t="s">
        <v>137</v>
      </c>
      <c r="W783" s="1" t="s">
        <v>122</v>
      </c>
      <c r="X783" s="1" t="s">
        <v>66</v>
      </c>
      <c r="Y783" s="1" t="s">
        <v>961</v>
      </c>
      <c r="Z783" s="1">
        <v>12</v>
      </c>
      <c r="AA783" s="1">
        <v>1</v>
      </c>
      <c r="AB783" s="1" t="s">
        <v>80</v>
      </c>
      <c r="AC783" s="1">
        <v>0</v>
      </c>
      <c r="AD783" s="1">
        <v>3</v>
      </c>
      <c r="AE783" s="1" t="s">
        <v>63</v>
      </c>
      <c r="AF783" s="1">
        <v>69360</v>
      </c>
      <c r="AG783" s="1">
        <v>11560</v>
      </c>
      <c r="AH783" s="1">
        <v>11560</v>
      </c>
      <c r="AI783" s="1">
        <v>46240</v>
      </c>
      <c r="AJ783" s="1" t="s">
        <v>81</v>
      </c>
      <c r="AK783" s="1" t="s">
        <v>82</v>
      </c>
      <c r="AL783" s="1">
        <v>2009</v>
      </c>
      <c r="AM783" s="1" t="s">
        <v>83</v>
      </c>
    </row>
    <row r="784" spans="1:39" x14ac:dyDescent="0.25">
      <c r="A784" s="1">
        <v>233</v>
      </c>
      <c r="B784" s="1">
        <v>41</v>
      </c>
      <c r="C784" s="1">
        <v>728491</v>
      </c>
      <c r="D784" s="2">
        <v>35672</v>
      </c>
      <c r="E784" s="1" t="s">
        <v>40</v>
      </c>
      <c r="F784" s="1" t="s">
        <v>92</v>
      </c>
      <c r="G784" s="1">
        <v>2000</v>
      </c>
      <c r="H784" s="1">
        <v>1615.14</v>
      </c>
      <c r="I784" s="1">
        <v>0</v>
      </c>
      <c r="J784" s="1">
        <v>606638</v>
      </c>
      <c r="K784" s="1" t="s">
        <v>71</v>
      </c>
      <c r="L784" s="1" t="s">
        <v>93</v>
      </c>
      <c r="M784" s="1" t="s">
        <v>98</v>
      </c>
      <c r="N784" s="1" t="s">
        <v>74</v>
      </c>
      <c r="O784" s="1" t="s">
        <v>61</v>
      </c>
      <c r="P784" s="1">
        <v>67100</v>
      </c>
      <c r="Q784" s="1">
        <v>0</v>
      </c>
      <c r="R784" s="2">
        <v>42024</v>
      </c>
      <c r="S784" s="1" t="s">
        <v>62</v>
      </c>
      <c r="T784" s="1" t="s">
        <v>63</v>
      </c>
      <c r="U784" s="1" t="s">
        <v>64</v>
      </c>
      <c r="V784" s="1" t="s">
        <v>94</v>
      </c>
      <c r="W784" s="1" t="s">
        <v>78</v>
      </c>
      <c r="X784" s="1" t="s">
        <v>103</v>
      </c>
      <c r="Y784" s="1" t="s">
        <v>962</v>
      </c>
      <c r="Z784" s="1">
        <v>6</v>
      </c>
      <c r="AA784" s="1">
        <v>1</v>
      </c>
      <c r="AB784" s="1" t="s">
        <v>80</v>
      </c>
      <c r="AC784" s="1">
        <v>0</v>
      </c>
      <c r="AD784" s="1">
        <v>1</v>
      </c>
      <c r="AE784" s="1" t="s">
        <v>63</v>
      </c>
      <c r="AF784" s="1">
        <v>3740</v>
      </c>
      <c r="AG784" s="1">
        <v>680</v>
      </c>
      <c r="AH784" s="1">
        <v>680</v>
      </c>
      <c r="AI784" s="1">
        <v>2380</v>
      </c>
      <c r="AJ784" s="1" t="s">
        <v>90</v>
      </c>
      <c r="AK784" s="1" t="s">
        <v>246</v>
      </c>
      <c r="AL784" s="1">
        <v>2011</v>
      </c>
      <c r="AM784" s="1" t="s">
        <v>83</v>
      </c>
    </row>
    <row r="785" spans="1:39" x14ac:dyDescent="0.25">
      <c r="A785" s="1">
        <v>122</v>
      </c>
      <c r="B785" s="1">
        <v>33</v>
      </c>
      <c r="C785" s="1">
        <v>553436</v>
      </c>
      <c r="D785" s="2">
        <v>33392</v>
      </c>
      <c r="E785" s="1" t="s">
        <v>84</v>
      </c>
      <c r="F785" s="1" t="s">
        <v>41</v>
      </c>
      <c r="G785" s="1">
        <v>500</v>
      </c>
      <c r="H785" s="1">
        <v>1236.5</v>
      </c>
      <c r="I785" s="1">
        <v>0</v>
      </c>
      <c r="J785" s="1">
        <v>619620</v>
      </c>
      <c r="K785" s="1" t="s">
        <v>42</v>
      </c>
      <c r="L785" s="1" t="s">
        <v>72</v>
      </c>
      <c r="M785" s="1" t="s">
        <v>112</v>
      </c>
      <c r="N785" s="1" t="s">
        <v>99</v>
      </c>
      <c r="O785" s="1" t="s">
        <v>46</v>
      </c>
      <c r="P785" s="1">
        <v>0</v>
      </c>
      <c r="Q785" s="1">
        <v>-48700</v>
      </c>
      <c r="R785" s="2">
        <v>42047</v>
      </c>
      <c r="S785" s="1" t="s">
        <v>139</v>
      </c>
      <c r="T785" s="1" t="s">
        <v>63</v>
      </c>
      <c r="U785" s="1" t="s">
        <v>213</v>
      </c>
      <c r="V785" s="1" t="s">
        <v>94</v>
      </c>
      <c r="W785" s="1" t="s">
        <v>78</v>
      </c>
      <c r="X785" s="1" t="s">
        <v>123</v>
      </c>
      <c r="Y785" s="1" t="s">
        <v>963</v>
      </c>
      <c r="Z785" s="1">
        <v>1</v>
      </c>
      <c r="AA785" s="1">
        <v>1</v>
      </c>
      <c r="AB785" s="1" t="s">
        <v>80</v>
      </c>
      <c r="AC785" s="1">
        <v>0</v>
      </c>
      <c r="AD785" s="1">
        <v>1</v>
      </c>
      <c r="AE785" s="1" t="s">
        <v>80</v>
      </c>
      <c r="AF785" s="1">
        <v>5060</v>
      </c>
      <c r="AG785" s="1">
        <v>460</v>
      </c>
      <c r="AH785" s="1">
        <v>920</v>
      </c>
      <c r="AI785" s="1">
        <v>3680</v>
      </c>
      <c r="AJ785" s="1" t="s">
        <v>105</v>
      </c>
      <c r="AK785" s="1" t="s">
        <v>288</v>
      </c>
      <c r="AL785" s="1">
        <v>2003</v>
      </c>
      <c r="AM785" s="1" t="s">
        <v>83</v>
      </c>
    </row>
    <row r="786" spans="1:39" x14ac:dyDescent="0.25">
      <c r="A786" s="1">
        <v>335</v>
      </c>
      <c r="B786" s="1">
        <v>48</v>
      </c>
      <c r="C786" s="1">
        <v>440616</v>
      </c>
      <c r="D786" s="2">
        <v>34948</v>
      </c>
      <c r="E786" s="1" t="s">
        <v>84</v>
      </c>
      <c r="F786" s="1" t="s">
        <v>92</v>
      </c>
      <c r="G786" s="1">
        <v>2000</v>
      </c>
      <c r="H786" s="1">
        <v>1017.97</v>
      </c>
      <c r="I786" s="1">
        <v>0</v>
      </c>
      <c r="J786" s="1">
        <v>441671</v>
      </c>
      <c r="K786" s="1" t="s">
        <v>71</v>
      </c>
      <c r="L786" s="1" t="s">
        <v>43</v>
      </c>
      <c r="M786" s="1" t="s">
        <v>59</v>
      </c>
      <c r="N786" s="1" t="s">
        <v>169</v>
      </c>
      <c r="O786" s="1" t="s">
        <v>120</v>
      </c>
      <c r="P786" s="1">
        <v>59900</v>
      </c>
      <c r="Q786" s="1">
        <v>-34800</v>
      </c>
      <c r="R786" s="2">
        <v>42054</v>
      </c>
      <c r="S786" s="1" t="s">
        <v>76</v>
      </c>
      <c r="T786" s="1" t="s">
        <v>87</v>
      </c>
      <c r="U786" s="1" t="s">
        <v>108</v>
      </c>
      <c r="V786" s="1" t="s">
        <v>50</v>
      </c>
      <c r="W786" s="1" t="s">
        <v>114</v>
      </c>
      <c r="X786" s="1" t="s">
        <v>52</v>
      </c>
      <c r="Y786" s="1" t="s">
        <v>964</v>
      </c>
      <c r="Z786" s="1">
        <v>21</v>
      </c>
      <c r="AA786" s="1">
        <v>3</v>
      </c>
      <c r="AB786" s="1" t="s">
        <v>80</v>
      </c>
      <c r="AC786" s="1">
        <v>0</v>
      </c>
      <c r="AD786" s="1">
        <v>0</v>
      </c>
      <c r="AE786" s="1" t="s">
        <v>54</v>
      </c>
      <c r="AF786" s="1">
        <v>35860</v>
      </c>
      <c r="AG786" s="1">
        <v>3260</v>
      </c>
      <c r="AH786" s="1">
        <v>6520</v>
      </c>
      <c r="AI786" s="1">
        <v>26080</v>
      </c>
      <c r="AJ786" s="1" t="s">
        <v>188</v>
      </c>
      <c r="AK786" s="1" t="s">
        <v>204</v>
      </c>
      <c r="AL786" s="1">
        <v>2005</v>
      </c>
      <c r="AM786" s="1" t="s">
        <v>57</v>
      </c>
    </row>
    <row r="787" spans="1:39" x14ac:dyDescent="0.25">
      <c r="A787" s="1">
        <v>257</v>
      </c>
      <c r="B787" s="1">
        <v>40</v>
      </c>
      <c r="C787" s="1">
        <v>463237</v>
      </c>
      <c r="D787" s="2">
        <v>36565</v>
      </c>
      <c r="E787" s="1" t="s">
        <v>58</v>
      </c>
      <c r="F787" s="1" t="s">
        <v>70</v>
      </c>
      <c r="G787" s="1">
        <v>2000</v>
      </c>
      <c r="H787" s="1">
        <v>1306</v>
      </c>
      <c r="I787" s="1">
        <v>0</v>
      </c>
      <c r="J787" s="1">
        <v>610381</v>
      </c>
      <c r="K787" s="1" t="s">
        <v>42</v>
      </c>
      <c r="L787" s="1" t="s">
        <v>93</v>
      </c>
      <c r="M787" s="1" t="s">
        <v>59</v>
      </c>
      <c r="N787" s="1" t="s">
        <v>243</v>
      </c>
      <c r="O787" s="1" t="s">
        <v>46</v>
      </c>
      <c r="P787" s="1">
        <v>46100</v>
      </c>
      <c r="Q787" s="1">
        <v>-46900</v>
      </c>
      <c r="R787" s="2">
        <v>42056</v>
      </c>
      <c r="S787" s="1" t="s">
        <v>76</v>
      </c>
      <c r="T787" s="1" t="s">
        <v>87</v>
      </c>
      <c r="U787" s="1" t="s">
        <v>49</v>
      </c>
      <c r="V787" s="1" t="s">
        <v>137</v>
      </c>
      <c r="W787" s="1" t="s">
        <v>78</v>
      </c>
      <c r="X787" s="1" t="s">
        <v>52</v>
      </c>
      <c r="Y787" s="1" t="s">
        <v>965</v>
      </c>
      <c r="Z787" s="1">
        <v>3</v>
      </c>
      <c r="AA787" s="1">
        <v>3</v>
      </c>
      <c r="AB787" s="1" t="s">
        <v>54</v>
      </c>
      <c r="AC787" s="1">
        <v>2</v>
      </c>
      <c r="AD787" s="1">
        <v>1</v>
      </c>
      <c r="AE787" s="1" t="s">
        <v>63</v>
      </c>
      <c r="AF787" s="1">
        <v>50050</v>
      </c>
      <c r="AG787" s="1">
        <v>7700</v>
      </c>
      <c r="AH787" s="1">
        <v>3850</v>
      </c>
      <c r="AI787" s="1">
        <v>38500</v>
      </c>
      <c r="AJ787" s="1" t="s">
        <v>130</v>
      </c>
      <c r="AK787" s="1" t="s">
        <v>250</v>
      </c>
      <c r="AL787" s="1">
        <v>2008</v>
      </c>
      <c r="AM787" s="1" t="s">
        <v>57</v>
      </c>
    </row>
    <row r="788" spans="1:39" x14ac:dyDescent="0.25">
      <c r="A788" s="1">
        <v>85</v>
      </c>
      <c r="B788" s="1">
        <v>27</v>
      </c>
      <c r="C788" s="1">
        <v>753452</v>
      </c>
      <c r="D788" s="2">
        <v>35269</v>
      </c>
      <c r="E788" s="1" t="s">
        <v>84</v>
      </c>
      <c r="F788" s="1" t="s">
        <v>92</v>
      </c>
      <c r="G788" s="1">
        <v>2000</v>
      </c>
      <c r="H788" s="1">
        <v>1174.1400000000001</v>
      </c>
      <c r="I788" s="1">
        <v>0</v>
      </c>
      <c r="J788" s="1">
        <v>602416</v>
      </c>
      <c r="K788" s="1" t="s">
        <v>42</v>
      </c>
      <c r="L788" s="1" t="s">
        <v>142</v>
      </c>
      <c r="M788" s="1" t="s">
        <v>118</v>
      </c>
      <c r="N788" s="1" t="s">
        <v>127</v>
      </c>
      <c r="O788" s="1" t="s">
        <v>86</v>
      </c>
      <c r="P788" s="1">
        <v>50400</v>
      </c>
      <c r="Q788" s="1">
        <v>-61500</v>
      </c>
      <c r="R788" s="2">
        <v>42037</v>
      </c>
      <c r="S788" s="1" t="s">
        <v>76</v>
      </c>
      <c r="T788" s="1" t="s">
        <v>77</v>
      </c>
      <c r="U788" s="1" t="s">
        <v>64</v>
      </c>
      <c r="V788" s="1" t="s">
        <v>100</v>
      </c>
      <c r="W788" s="1" t="s">
        <v>78</v>
      </c>
      <c r="X788" s="1" t="s">
        <v>128</v>
      </c>
      <c r="Y788" s="1" t="s">
        <v>966</v>
      </c>
      <c r="Z788" s="1">
        <v>14</v>
      </c>
      <c r="AA788" s="1">
        <v>4</v>
      </c>
      <c r="AB788" s="1" t="s">
        <v>54</v>
      </c>
      <c r="AC788" s="1">
        <v>0</v>
      </c>
      <c r="AD788" s="1">
        <v>0</v>
      </c>
      <c r="AE788" s="1" t="s">
        <v>80</v>
      </c>
      <c r="AF788" s="1">
        <v>59070</v>
      </c>
      <c r="AG788" s="1">
        <v>10740</v>
      </c>
      <c r="AH788" s="1">
        <v>5370</v>
      </c>
      <c r="AI788" s="1">
        <v>42960</v>
      </c>
      <c r="AJ788" s="1" t="s">
        <v>116</v>
      </c>
      <c r="AK788" s="1" t="s">
        <v>117</v>
      </c>
      <c r="AL788" s="1">
        <v>2012</v>
      </c>
      <c r="AM788" s="1" t="s">
        <v>83</v>
      </c>
    </row>
    <row r="789" spans="1:39" x14ac:dyDescent="0.25">
      <c r="A789" s="1">
        <v>133</v>
      </c>
      <c r="B789" s="1">
        <v>30</v>
      </c>
      <c r="C789" s="1">
        <v>920554</v>
      </c>
      <c r="D789" s="2">
        <v>38616</v>
      </c>
      <c r="E789" s="1" t="s">
        <v>58</v>
      </c>
      <c r="F789" s="1" t="s">
        <v>92</v>
      </c>
      <c r="G789" s="1">
        <v>1000</v>
      </c>
      <c r="H789" s="1">
        <v>1231.01</v>
      </c>
      <c r="I789" s="1">
        <v>0</v>
      </c>
      <c r="J789" s="1">
        <v>459562</v>
      </c>
      <c r="K789" s="1" t="s">
        <v>42</v>
      </c>
      <c r="L789" s="1" t="s">
        <v>142</v>
      </c>
      <c r="M789" s="1" t="s">
        <v>186</v>
      </c>
      <c r="N789" s="1" t="s">
        <v>74</v>
      </c>
      <c r="O789" s="1" t="s">
        <v>46</v>
      </c>
      <c r="P789" s="1">
        <v>0</v>
      </c>
      <c r="Q789" s="1">
        <v>-31700</v>
      </c>
      <c r="R789" s="2">
        <v>42036</v>
      </c>
      <c r="S789" s="1" t="s">
        <v>76</v>
      </c>
      <c r="T789" s="1" t="s">
        <v>87</v>
      </c>
      <c r="U789" s="1" t="s">
        <v>64</v>
      </c>
      <c r="V789" s="1" t="s">
        <v>100</v>
      </c>
      <c r="W789" s="1" t="s">
        <v>51</v>
      </c>
      <c r="X789" s="1" t="s">
        <v>66</v>
      </c>
      <c r="Y789" s="1" t="s">
        <v>967</v>
      </c>
      <c r="Z789" s="1">
        <v>19</v>
      </c>
      <c r="AA789" s="1">
        <v>3</v>
      </c>
      <c r="AB789" s="1" t="s">
        <v>80</v>
      </c>
      <c r="AC789" s="1">
        <v>1</v>
      </c>
      <c r="AD789" s="1">
        <v>2</v>
      </c>
      <c r="AE789" s="1" t="s">
        <v>63</v>
      </c>
      <c r="AF789" s="1">
        <v>28440</v>
      </c>
      <c r="AG789" s="1">
        <v>3160</v>
      </c>
      <c r="AH789" s="1">
        <v>3160</v>
      </c>
      <c r="AI789" s="1">
        <v>22120</v>
      </c>
      <c r="AJ789" s="1" t="s">
        <v>81</v>
      </c>
      <c r="AK789" s="1" t="s">
        <v>145</v>
      </c>
      <c r="AL789" s="1">
        <v>2007</v>
      </c>
      <c r="AM789" s="1" t="s">
        <v>83</v>
      </c>
    </row>
    <row r="790" spans="1:39" x14ac:dyDescent="0.25">
      <c r="A790" s="1">
        <v>119</v>
      </c>
      <c r="B790" s="1">
        <v>34</v>
      </c>
      <c r="C790" s="1">
        <v>594783</v>
      </c>
      <c r="D790" s="2">
        <v>40907</v>
      </c>
      <c r="E790" s="1" t="s">
        <v>84</v>
      </c>
      <c r="F790" s="1" t="s">
        <v>41</v>
      </c>
      <c r="G790" s="1">
        <v>500</v>
      </c>
      <c r="H790" s="1">
        <v>1299.18</v>
      </c>
      <c r="I790" s="1">
        <v>0</v>
      </c>
      <c r="J790" s="1">
        <v>463271</v>
      </c>
      <c r="K790" s="1" t="s">
        <v>71</v>
      </c>
      <c r="L790" s="1" t="s">
        <v>142</v>
      </c>
      <c r="M790" s="1" t="s">
        <v>98</v>
      </c>
      <c r="N790" s="1" t="s">
        <v>150</v>
      </c>
      <c r="O790" s="1" t="s">
        <v>120</v>
      </c>
      <c r="P790" s="1">
        <v>57100</v>
      </c>
      <c r="Q790" s="1">
        <v>0</v>
      </c>
      <c r="R790" s="2">
        <v>42012</v>
      </c>
      <c r="S790" s="1" t="s">
        <v>47</v>
      </c>
      <c r="T790" s="1" t="s">
        <v>87</v>
      </c>
      <c r="U790" s="1" t="s">
        <v>49</v>
      </c>
      <c r="V790" s="1" t="s">
        <v>100</v>
      </c>
      <c r="W790" s="1" t="s">
        <v>40</v>
      </c>
      <c r="X790" s="1" t="s">
        <v>103</v>
      </c>
      <c r="Y790" s="1" t="s">
        <v>968</v>
      </c>
      <c r="Z790" s="1">
        <v>7</v>
      </c>
      <c r="AA790" s="1">
        <v>1</v>
      </c>
      <c r="AB790" s="1" t="s">
        <v>54</v>
      </c>
      <c r="AC790" s="1">
        <v>2</v>
      </c>
      <c r="AD790" s="1">
        <v>1</v>
      </c>
      <c r="AE790" s="1" t="s">
        <v>54</v>
      </c>
      <c r="AF790" s="1">
        <v>45540</v>
      </c>
      <c r="AG790" s="1">
        <v>8280</v>
      </c>
      <c r="AH790" s="1">
        <v>8280</v>
      </c>
      <c r="AI790" s="1">
        <v>28980</v>
      </c>
      <c r="AJ790" s="1" t="s">
        <v>210</v>
      </c>
      <c r="AK790" s="1" t="s">
        <v>211</v>
      </c>
      <c r="AL790" s="1">
        <v>1998</v>
      </c>
      <c r="AM790" s="1" t="s">
        <v>57</v>
      </c>
    </row>
    <row r="791" spans="1:39" x14ac:dyDescent="0.25">
      <c r="A791" s="1">
        <v>169</v>
      </c>
      <c r="B791" s="1">
        <v>34</v>
      </c>
      <c r="C791" s="1">
        <v>725330</v>
      </c>
      <c r="D791" s="2">
        <v>35267</v>
      </c>
      <c r="E791" s="1" t="s">
        <v>58</v>
      </c>
      <c r="F791" s="1" t="s">
        <v>70</v>
      </c>
      <c r="G791" s="1">
        <v>500</v>
      </c>
      <c r="H791" s="1">
        <v>1469.75</v>
      </c>
      <c r="I791" s="1">
        <v>0</v>
      </c>
      <c r="J791" s="1">
        <v>458132</v>
      </c>
      <c r="K791" s="1" t="s">
        <v>71</v>
      </c>
      <c r="L791" s="1" t="s">
        <v>162</v>
      </c>
      <c r="M791" s="1" t="s">
        <v>73</v>
      </c>
      <c r="N791" s="1" t="s">
        <v>60</v>
      </c>
      <c r="O791" s="1" t="s">
        <v>143</v>
      </c>
      <c r="P791" s="1">
        <v>0</v>
      </c>
      <c r="Q791" s="1">
        <v>-57600</v>
      </c>
      <c r="R791" s="2">
        <v>42020</v>
      </c>
      <c r="S791" s="1" t="s">
        <v>47</v>
      </c>
      <c r="T791" s="1" t="s">
        <v>77</v>
      </c>
      <c r="U791" s="1" t="s">
        <v>64</v>
      </c>
      <c r="V791" s="1" t="s">
        <v>100</v>
      </c>
      <c r="W791" s="1" t="s">
        <v>65</v>
      </c>
      <c r="X791" s="1" t="s">
        <v>88</v>
      </c>
      <c r="Y791" s="1" t="s">
        <v>969</v>
      </c>
      <c r="Z791" s="1">
        <v>0</v>
      </c>
      <c r="AA791" s="1">
        <v>1</v>
      </c>
      <c r="AB791" s="1" t="s">
        <v>63</v>
      </c>
      <c r="AC791" s="1">
        <v>0</v>
      </c>
      <c r="AD791" s="1">
        <v>0</v>
      </c>
      <c r="AE791" s="1" t="s">
        <v>54</v>
      </c>
      <c r="AF791" s="1">
        <v>38700</v>
      </c>
      <c r="AG791" s="1">
        <v>7740</v>
      </c>
      <c r="AH791" s="1">
        <v>3870</v>
      </c>
      <c r="AI791" s="1">
        <v>27090</v>
      </c>
      <c r="AJ791" s="1" t="s">
        <v>215</v>
      </c>
      <c r="AK791" s="1" t="s">
        <v>216</v>
      </c>
      <c r="AL791" s="1">
        <v>2012</v>
      </c>
      <c r="AM791" s="1" t="s">
        <v>83</v>
      </c>
    </row>
    <row r="792" spans="1:39" x14ac:dyDescent="0.25">
      <c r="A792" s="1">
        <v>225</v>
      </c>
      <c r="B792" s="1">
        <v>39</v>
      </c>
      <c r="C792" s="1">
        <v>607259</v>
      </c>
      <c r="D792" s="2">
        <v>35163</v>
      </c>
      <c r="E792" s="1" t="s">
        <v>40</v>
      </c>
      <c r="F792" s="1" t="s">
        <v>41</v>
      </c>
      <c r="G792" s="1">
        <v>500</v>
      </c>
      <c r="H792" s="1">
        <v>1390.72</v>
      </c>
      <c r="I792" s="1">
        <v>0</v>
      </c>
      <c r="J792" s="1">
        <v>448949</v>
      </c>
      <c r="K792" s="1" t="s">
        <v>42</v>
      </c>
      <c r="L792" s="1" t="s">
        <v>125</v>
      </c>
      <c r="M792" s="1" t="s">
        <v>98</v>
      </c>
      <c r="N792" s="1" t="s">
        <v>166</v>
      </c>
      <c r="O792" s="1" t="s">
        <v>61</v>
      </c>
      <c r="P792" s="1">
        <v>83900</v>
      </c>
      <c r="Q792" s="1">
        <v>-52100</v>
      </c>
      <c r="R792" s="2">
        <v>42055</v>
      </c>
      <c r="S792" s="1" t="s">
        <v>139</v>
      </c>
      <c r="T792" s="1" t="s">
        <v>63</v>
      </c>
      <c r="U792" s="1" t="s">
        <v>213</v>
      </c>
      <c r="V792" s="1" t="s">
        <v>94</v>
      </c>
      <c r="W792" s="1" t="s">
        <v>51</v>
      </c>
      <c r="X792" s="1" t="s">
        <v>157</v>
      </c>
      <c r="Y792" s="1" t="s">
        <v>970</v>
      </c>
      <c r="Z792" s="1">
        <v>6</v>
      </c>
      <c r="AA792" s="1">
        <v>1</v>
      </c>
      <c r="AB792" s="1" t="s">
        <v>54</v>
      </c>
      <c r="AC792" s="1">
        <v>2</v>
      </c>
      <c r="AD792" s="1">
        <v>1</v>
      </c>
      <c r="AE792" s="1" t="s">
        <v>54</v>
      </c>
      <c r="AF792" s="1">
        <v>5830</v>
      </c>
      <c r="AG792" s="1">
        <v>1060</v>
      </c>
      <c r="AH792" s="1">
        <v>530</v>
      </c>
      <c r="AI792" s="1">
        <v>4240</v>
      </c>
      <c r="AJ792" s="1" t="s">
        <v>105</v>
      </c>
      <c r="AK792" s="1" t="s">
        <v>106</v>
      </c>
      <c r="AL792" s="1">
        <v>2011</v>
      </c>
      <c r="AM792" s="1" t="s">
        <v>83</v>
      </c>
    </row>
    <row r="793" spans="1:39" x14ac:dyDescent="0.25">
      <c r="A793" s="1">
        <v>84</v>
      </c>
      <c r="B793" s="1">
        <v>32</v>
      </c>
      <c r="C793" s="1">
        <v>979336</v>
      </c>
      <c r="D793" s="2">
        <v>36954</v>
      </c>
      <c r="E793" s="1" t="s">
        <v>84</v>
      </c>
      <c r="F793" s="1" t="s">
        <v>92</v>
      </c>
      <c r="G793" s="1">
        <v>500</v>
      </c>
      <c r="H793" s="1">
        <v>1694.09</v>
      </c>
      <c r="I793" s="1">
        <v>7000000</v>
      </c>
      <c r="J793" s="1">
        <v>603732</v>
      </c>
      <c r="K793" s="1" t="s">
        <v>71</v>
      </c>
      <c r="L793" s="1" t="s">
        <v>93</v>
      </c>
      <c r="M793" s="1" t="s">
        <v>102</v>
      </c>
      <c r="N793" s="1" t="s">
        <v>243</v>
      </c>
      <c r="O793" s="1" t="s">
        <v>46</v>
      </c>
      <c r="P793" s="1">
        <v>0</v>
      </c>
      <c r="Q793" s="1">
        <v>0</v>
      </c>
      <c r="R793" s="2">
        <v>42034</v>
      </c>
      <c r="S793" s="1" t="s">
        <v>47</v>
      </c>
      <c r="T793" s="1" t="s">
        <v>77</v>
      </c>
      <c r="U793" s="1" t="s">
        <v>108</v>
      </c>
      <c r="V793" s="1" t="s">
        <v>121</v>
      </c>
      <c r="W793" s="1" t="s">
        <v>78</v>
      </c>
      <c r="X793" s="1" t="s">
        <v>128</v>
      </c>
      <c r="Y793" s="1" t="s">
        <v>971</v>
      </c>
      <c r="Z793" s="1">
        <v>0</v>
      </c>
      <c r="AA793" s="1">
        <v>1</v>
      </c>
      <c r="AB793" s="1" t="s">
        <v>54</v>
      </c>
      <c r="AC793" s="1">
        <v>0</v>
      </c>
      <c r="AD793" s="1">
        <v>2</v>
      </c>
      <c r="AE793" s="1" t="s">
        <v>63</v>
      </c>
      <c r="AF793" s="1">
        <v>57240</v>
      </c>
      <c r="AG793" s="1">
        <v>4770</v>
      </c>
      <c r="AH793" s="1">
        <v>9540</v>
      </c>
      <c r="AI793" s="1">
        <v>42930</v>
      </c>
      <c r="AJ793" s="1" t="s">
        <v>188</v>
      </c>
      <c r="AK793" s="1" t="s">
        <v>239</v>
      </c>
      <c r="AL793" s="1">
        <v>1995</v>
      </c>
      <c r="AM793" s="1" t="s">
        <v>57</v>
      </c>
    </row>
    <row r="794" spans="1:39" x14ac:dyDescent="0.25">
      <c r="A794" s="1">
        <v>169</v>
      </c>
      <c r="B794" s="1">
        <v>39</v>
      </c>
      <c r="C794" s="1">
        <v>865201</v>
      </c>
      <c r="D794" s="2">
        <v>37183</v>
      </c>
      <c r="E794" s="1" t="s">
        <v>40</v>
      </c>
      <c r="F794" s="1" t="s">
        <v>70</v>
      </c>
      <c r="G794" s="1">
        <v>2000</v>
      </c>
      <c r="H794" s="1">
        <v>1140.1500000000001</v>
      </c>
      <c r="I794" s="1">
        <v>0</v>
      </c>
      <c r="J794" s="1">
        <v>608929</v>
      </c>
      <c r="K794" s="1" t="s">
        <v>42</v>
      </c>
      <c r="L794" s="1" t="s">
        <v>132</v>
      </c>
      <c r="M794" s="1" t="s">
        <v>85</v>
      </c>
      <c r="N794" s="1" t="s">
        <v>265</v>
      </c>
      <c r="O794" s="1" t="s">
        <v>46</v>
      </c>
      <c r="P794" s="1">
        <v>0</v>
      </c>
      <c r="Q794" s="1">
        <v>-36800</v>
      </c>
      <c r="R794" s="2">
        <v>42023</v>
      </c>
      <c r="S794" s="1" t="s">
        <v>76</v>
      </c>
      <c r="T794" s="1" t="s">
        <v>77</v>
      </c>
      <c r="U794" s="1" t="s">
        <v>108</v>
      </c>
      <c r="V794" s="1" t="s">
        <v>50</v>
      </c>
      <c r="W794" s="1" t="s">
        <v>65</v>
      </c>
      <c r="X794" s="1" t="s">
        <v>66</v>
      </c>
      <c r="Y794" s="1" t="s">
        <v>972</v>
      </c>
      <c r="Z794" s="1">
        <v>9</v>
      </c>
      <c r="AA794" s="1">
        <v>3</v>
      </c>
      <c r="AB794" s="1" t="s">
        <v>54</v>
      </c>
      <c r="AC794" s="1">
        <v>0</v>
      </c>
      <c r="AD794" s="1">
        <v>3</v>
      </c>
      <c r="AE794" s="1" t="s">
        <v>80</v>
      </c>
      <c r="AF794" s="1">
        <v>46200</v>
      </c>
      <c r="AG794" s="1">
        <v>4200</v>
      </c>
      <c r="AH794" s="1">
        <v>8400</v>
      </c>
      <c r="AI794" s="1">
        <v>33600</v>
      </c>
      <c r="AJ794" s="1" t="s">
        <v>154</v>
      </c>
      <c r="AK794" s="1" t="s">
        <v>155</v>
      </c>
      <c r="AL794" s="1">
        <v>2015</v>
      </c>
      <c r="AM794" s="1" t="s">
        <v>83</v>
      </c>
    </row>
    <row r="795" spans="1:39" x14ac:dyDescent="0.25">
      <c r="A795" s="1">
        <v>124</v>
      </c>
      <c r="B795" s="1">
        <v>32</v>
      </c>
      <c r="C795" s="1">
        <v>140977</v>
      </c>
      <c r="D795" s="2">
        <v>38947</v>
      </c>
      <c r="E795" s="1" t="s">
        <v>58</v>
      </c>
      <c r="F795" s="1" t="s">
        <v>70</v>
      </c>
      <c r="G795" s="1">
        <v>1000</v>
      </c>
      <c r="H795" s="1">
        <v>1310.71</v>
      </c>
      <c r="I795" s="1">
        <v>0</v>
      </c>
      <c r="J795" s="1">
        <v>469875</v>
      </c>
      <c r="K795" s="1" t="s">
        <v>71</v>
      </c>
      <c r="L795" s="1" t="s">
        <v>125</v>
      </c>
      <c r="M795" s="1" t="s">
        <v>190</v>
      </c>
      <c r="N795" s="1" t="s">
        <v>171</v>
      </c>
      <c r="O795" s="1" t="s">
        <v>120</v>
      </c>
      <c r="P795" s="1">
        <v>29300</v>
      </c>
      <c r="Q795" s="1">
        <v>0</v>
      </c>
      <c r="R795" s="2">
        <v>42060</v>
      </c>
      <c r="S795" s="1" t="s">
        <v>47</v>
      </c>
      <c r="T795" s="1" t="s">
        <v>48</v>
      </c>
      <c r="U795" s="1" t="s">
        <v>108</v>
      </c>
      <c r="V795" s="1" t="s">
        <v>137</v>
      </c>
      <c r="W795" s="1" t="s">
        <v>78</v>
      </c>
      <c r="X795" s="1" t="s">
        <v>52</v>
      </c>
      <c r="Y795" s="1" t="s">
        <v>973</v>
      </c>
      <c r="Z795" s="1">
        <v>23</v>
      </c>
      <c r="AA795" s="1">
        <v>1</v>
      </c>
      <c r="AB795" s="1" t="s">
        <v>54</v>
      </c>
      <c r="AC795" s="1">
        <v>0</v>
      </c>
      <c r="AD795" s="1">
        <v>1</v>
      </c>
      <c r="AE795" s="1" t="s">
        <v>80</v>
      </c>
      <c r="AF795" s="1">
        <v>57700</v>
      </c>
      <c r="AG795" s="1">
        <v>5770</v>
      </c>
      <c r="AH795" s="1">
        <v>5770</v>
      </c>
      <c r="AI795" s="1">
        <v>46160</v>
      </c>
      <c r="AJ795" s="1" t="s">
        <v>116</v>
      </c>
      <c r="AK795" s="1" t="s">
        <v>117</v>
      </c>
      <c r="AL795" s="1">
        <v>2003</v>
      </c>
      <c r="AM795" s="1" t="s">
        <v>83</v>
      </c>
    </row>
    <row r="796" spans="1:39" x14ac:dyDescent="0.25">
      <c r="A796" s="1">
        <v>320</v>
      </c>
      <c r="B796" s="1">
        <v>48</v>
      </c>
      <c r="C796" s="1">
        <v>787351</v>
      </c>
      <c r="D796" s="2">
        <v>41392</v>
      </c>
      <c r="E796" s="1" t="s">
        <v>84</v>
      </c>
      <c r="F796" s="1" t="s">
        <v>41</v>
      </c>
      <c r="G796" s="1">
        <v>2000</v>
      </c>
      <c r="H796" s="1">
        <v>1730.49</v>
      </c>
      <c r="I796" s="1">
        <v>7000000</v>
      </c>
      <c r="J796" s="1">
        <v>443342</v>
      </c>
      <c r="K796" s="1" t="s">
        <v>42</v>
      </c>
      <c r="L796" s="1" t="s">
        <v>142</v>
      </c>
      <c r="M796" s="1" t="s">
        <v>146</v>
      </c>
      <c r="N796" s="1" t="s">
        <v>150</v>
      </c>
      <c r="O796" s="1" t="s">
        <v>143</v>
      </c>
      <c r="P796" s="1">
        <v>46300</v>
      </c>
      <c r="Q796" s="1">
        <v>-41700</v>
      </c>
      <c r="R796" s="2">
        <v>42028</v>
      </c>
      <c r="S796" s="1" t="s">
        <v>76</v>
      </c>
      <c r="T796" s="1" t="s">
        <v>87</v>
      </c>
      <c r="U796" s="1" t="s">
        <v>64</v>
      </c>
      <c r="V796" s="1" t="s">
        <v>100</v>
      </c>
      <c r="W796" s="1" t="s">
        <v>114</v>
      </c>
      <c r="X796" s="1" t="s">
        <v>157</v>
      </c>
      <c r="Y796" s="1" t="s">
        <v>974</v>
      </c>
      <c r="Z796" s="1">
        <v>13</v>
      </c>
      <c r="AA796" s="1">
        <v>3</v>
      </c>
      <c r="AB796" s="1" t="s">
        <v>80</v>
      </c>
      <c r="AC796" s="1">
        <v>2</v>
      </c>
      <c r="AD796" s="1">
        <v>0</v>
      </c>
      <c r="AE796" s="1" t="s">
        <v>80</v>
      </c>
      <c r="AF796" s="1">
        <v>56160</v>
      </c>
      <c r="AG796" s="1">
        <v>4680</v>
      </c>
      <c r="AH796" s="1">
        <v>9360</v>
      </c>
      <c r="AI796" s="1">
        <v>42120</v>
      </c>
      <c r="AJ796" s="1" t="s">
        <v>55</v>
      </c>
      <c r="AK796" s="1">
        <v>95</v>
      </c>
      <c r="AL796" s="1">
        <v>1995</v>
      </c>
      <c r="AM796" s="1" t="s">
        <v>83</v>
      </c>
    </row>
    <row r="797" spans="1:39" x14ac:dyDescent="0.25">
      <c r="A797" s="1">
        <v>297</v>
      </c>
      <c r="B797" s="1">
        <v>47</v>
      </c>
      <c r="C797" s="1">
        <v>272330</v>
      </c>
      <c r="D797" s="2">
        <v>40146</v>
      </c>
      <c r="E797" s="1" t="s">
        <v>58</v>
      </c>
      <c r="F797" s="1" t="s">
        <v>41</v>
      </c>
      <c r="G797" s="1">
        <v>500</v>
      </c>
      <c r="H797" s="1">
        <v>1616.65</v>
      </c>
      <c r="I797" s="1">
        <v>7000000</v>
      </c>
      <c r="J797" s="1">
        <v>456363</v>
      </c>
      <c r="K797" s="1" t="s">
        <v>42</v>
      </c>
      <c r="L797" s="1" t="s">
        <v>43</v>
      </c>
      <c r="M797" s="1" t="s">
        <v>186</v>
      </c>
      <c r="N797" s="1" t="s">
        <v>147</v>
      </c>
      <c r="O797" s="1" t="s">
        <v>86</v>
      </c>
      <c r="P797" s="1">
        <v>0</v>
      </c>
      <c r="Q797" s="1">
        <v>-59500</v>
      </c>
      <c r="R797" s="2">
        <v>42020</v>
      </c>
      <c r="S797" s="1" t="s">
        <v>76</v>
      </c>
      <c r="T797" s="1" t="s">
        <v>48</v>
      </c>
      <c r="U797" s="1" t="s">
        <v>108</v>
      </c>
      <c r="V797" s="1" t="s">
        <v>100</v>
      </c>
      <c r="W797" s="1" t="s">
        <v>114</v>
      </c>
      <c r="X797" s="1" t="s">
        <v>52</v>
      </c>
      <c r="Y797" s="1" t="s">
        <v>975</v>
      </c>
      <c r="Z797" s="1">
        <v>0</v>
      </c>
      <c r="AA797" s="1">
        <v>3</v>
      </c>
      <c r="AB797" s="1" t="s">
        <v>63</v>
      </c>
      <c r="AC797" s="1">
        <v>0</v>
      </c>
      <c r="AD797" s="1">
        <v>3</v>
      </c>
      <c r="AE797" s="1" t="s">
        <v>54</v>
      </c>
      <c r="AF797" s="1">
        <v>44400</v>
      </c>
      <c r="AG797" s="1">
        <v>5550</v>
      </c>
      <c r="AH797" s="1">
        <v>5550</v>
      </c>
      <c r="AI797" s="1">
        <v>33300</v>
      </c>
      <c r="AJ797" s="1" t="s">
        <v>198</v>
      </c>
      <c r="AK797" s="1" t="s">
        <v>376</v>
      </c>
      <c r="AL797" s="1">
        <v>1999</v>
      </c>
      <c r="AM797" s="1" t="s">
        <v>83</v>
      </c>
    </row>
    <row r="798" spans="1:39" x14ac:dyDescent="0.25">
      <c r="A798" s="1">
        <v>421</v>
      </c>
      <c r="B798" s="1">
        <v>56</v>
      </c>
      <c r="C798" s="1">
        <v>728025</v>
      </c>
      <c r="D798" s="2">
        <v>32919</v>
      </c>
      <c r="E798" s="1" t="s">
        <v>58</v>
      </c>
      <c r="F798" s="1" t="s">
        <v>70</v>
      </c>
      <c r="G798" s="1">
        <v>500</v>
      </c>
      <c r="H798" s="1">
        <v>1935.85</v>
      </c>
      <c r="I798" s="1">
        <v>4000000</v>
      </c>
      <c r="J798" s="1">
        <v>470826</v>
      </c>
      <c r="K798" s="1" t="s">
        <v>42</v>
      </c>
      <c r="L798" s="1" t="s">
        <v>125</v>
      </c>
      <c r="M798" s="1" t="s">
        <v>59</v>
      </c>
      <c r="N798" s="1" t="s">
        <v>60</v>
      </c>
      <c r="O798" s="1" t="s">
        <v>75</v>
      </c>
      <c r="P798" s="1">
        <v>49500</v>
      </c>
      <c r="Q798" s="1">
        <v>-81100</v>
      </c>
      <c r="R798" s="2">
        <v>42016</v>
      </c>
      <c r="S798" s="1" t="s">
        <v>47</v>
      </c>
      <c r="T798" s="1" t="s">
        <v>77</v>
      </c>
      <c r="U798" s="1" t="s">
        <v>49</v>
      </c>
      <c r="V798" s="1" t="s">
        <v>137</v>
      </c>
      <c r="W798" s="1" t="s">
        <v>78</v>
      </c>
      <c r="X798" s="1" t="s">
        <v>123</v>
      </c>
      <c r="Y798" s="1" t="s">
        <v>976</v>
      </c>
      <c r="Z798" s="1">
        <v>7</v>
      </c>
      <c r="AA798" s="1">
        <v>1</v>
      </c>
      <c r="AB798" s="1" t="s">
        <v>63</v>
      </c>
      <c r="AC798" s="1">
        <v>2</v>
      </c>
      <c r="AD798" s="1">
        <v>3</v>
      </c>
      <c r="AE798" s="1" t="s">
        <v>63</v>
      </c>
      <c r="AF798" s="1">
        <v>92730</v>
      </c>
      <c r="AG798" s="1">
        <v>16860</v>
      </c>
      <c r="AH798" s="1">
        <v>8430</v>
      </c>
      <c r="AI798" s="1">
        <v>67440</v>
      </c>
      <c r="AJ798" s="1" t="s">
        <v>68</v>
      </c>
      <c r="AK798" s="1" t="s">
        <v>69</v>
      </c>
      <c r="AL798" s="1">
        <v>2004</v>
      </c>
      <c r="AM798" s="1" t="s">
        <v>57</v>
      </c>
    </row>
    <row r="799" spans="1:39" x14ac:dyDescent="0.25">
      <c r="A799" s="1">
        <v>136</v>
      </c>
      <c r="B799" s="1">
        <v>33</v>
      </c>
      <c r="C799" s="1">
        <v>804608</v>
      </c>
      <c r="D799" s="2">
        <v>37358</v>
      </c>
      <c r="E799" s="1" t="s">
        <v>40</v>
      </c>
      <c r="F799" s="1" t="s">
        <v>41</v>
      </c>
      <c r="G799" s="1">
        <v>1000</v>
      </c>
      <c r="H799" s="1">
        <v>855.14</v>
      </c>
      <c r="I799" s="1">
        <v>0</v>
      </c>
      <c r="J799" s="1">
        <v>458582</v>
      </c>
      <c r="K799" s="1" t="s">
        <v>71</v>
      </c>
      <c r="L799" s="1" t="s">
        <v>72</v>
      </c>
      <c r="M799" s="1" t="s">
        <v>44</v>
      </c>
      <c r="N799" s="1" t="s">
        <v>166</v>
      </c>
      <c r="O799" s="1" t="s">
        <v>143</v>
      </c>
      <c r="P799" s="1">
        <v>37900</v>
      </c>
      <c r="Q799" s="1">
        <v>0</v>
      </c>
      <c r="R799" s="2">
        <v>42008</v>
      </c>
      <c r="S799" s="1" t="s">
        <v>47</v>
      </c>
      <c r="T799" s="1" t="s">
        <v>48</v>
      </c>
      <c r="U799" s="1" t="s">
        <v>64</v>
      </c>
      <c r="V799" s="1" t="s">
        <v>100</v>
      </c>
      <c r="W799" s="1" t="s">
        <v>122</v>
      </c>
      <c r="X799" s="1" t="s">
        <v>157</v>
      </c>
      <c r="Y799" s="1" t="s">
        <v>977</v>
      </c>
      <c r="Z799" s="1">
        <v>23</v>
      </c>
      <c r="AA799" s="1">
        <v>1</v>
      </c>
      <c r="AB799" s="1" t="s">
        <v>54</v>
      </c>
      <c r="AC799" s="1">
        <v>0</v>
      </c>
      <c r="AD799" s="1">
        <v>1</v>
      </c>
      <c r="AE799" s="1" t="s">
        <v>54</v>
      </c>
      <c r="AF799" s="1">
        <v>30700</v>
      </c>
      <c r="AG799" s="1">
        <v>3070</v>
      </c>
      <c r="AH799" s="1">
        <v>6140</v>
      </c>
      <c r="AI799" s="1">
        <v>21490</v>
      </c>
      <c r="AJ799" s="1" t="s">
        <v>116</v>
      </c>
      <c r="AK799" s="1" t="s">
        <v>184</v>
      </c>
      <c r="AL799" s="1">
        <v>2015</v>
      </c>
      <c r="AM799" s="1" t="s">
        <v>83</v>
      </c>
    </row>
    <row r="800" spans="1:39" x14ac:dyDescent="0.25">
      <c r="A800" s="1">
        <v>46</v>
      </c>
      <c r="B800" s="1">
        <v>24</v>
      </c>
      <c r="C800" s="1">
        <v>718829</v>
      </c>
      <c r="D800" s="2">
        <v>36212</v>
      </c>
      <c r="E800" s="1" t="s">
        <v>40</v>
      </c>
      <c r="F800" s="1" t="s">
        <v>41</v>
      </c>
      <c r="G800" s="1">
        <v>2000</v>
      </c>
      <c r="H800" s="1">
        <v>1568.47</v>
      </c>
      <c r="I800" s="1">
        <v>4000000</v>
      </c>
      <c r="J800" s="1">
        <v>454480</v>
      </c>
      <c r="K800" s="1" t="s">
        <v>71</v>
      </c>
      <c r="L800" s="1" t="s">
        <v>132</v>
      </c>
      <c r="M800" s="1" t="s">
        <v>85</v>
      </c>
      <c r="N800" s="1" t="s">
        <v>156</v>
      </c>
      <c r="O800" s="1" t="s">
        <v>86</v>
      </c>
      <c r="P800" s="1">
        <v>46800</v>
      </c>
      <c r="Q800" s="1">
        <v>0</v>
      </c>
      <c r="R800" s="2">
        <v>42037</v>
      </c>
      <c r="S800" s="1" t="s">
        <v>47</v>
      </c>
      <c r="T800" s="1" t="s">
        <v>48</v>
      </c>
      <c r="U800" s="1" t="s">
        <v>49</v>
      </c>
      <c r="V800" s="1" t="s">
        <v>100</v>
      </c>
      <c r="W800" s="1" t="s">
        <v>78</v>
      </c>
      <c r="X800" s="1" t="s">
        <v>157</v>
      </c>
      <c r="Y800" s="1" t="s">
        <v>978</v>
      </c>
      <c r="Z800" s="1">
        <v>7</v>
      </c>
      <c r="AA800" s="1">
        <v>1</v>
      </c>
      <c r="AB800" s="1" t="s">
        <v>80</v>
      </c>
      <c r="AC800" s="1">
        <v>2</v>
      </c>
      <c r="AD800" s="1">
        <v>0</v>
      </c>
      <c r="AE800" s="1" t="s">
        <v>63</v>
      </c>
      <c r="AF800" s="1">
        <v>56600</v>
      </c>
      <c r="AG800" s="1">
        <v>11320</v>
      </c>
      <c r="AH800" s="1">
        <v>5660</v>
      </c>
      <c r="AI800" s="1">
        <v>39620</v>
      </c>
      <c r="AJ800" s="1" t="s">
        <v>116</v>
      </c>
      <c r="AK800" s="1" t="s">
        <v>117</v>
      </c>
      <c r="AL800" s="1">
        <v>1999</v>
      </c>
      <c r="AM800" s="1" t="s">
        <v>83</v>
      </c>
    </row>
    <row r="801" spans="1:39" x14ac:dyDescent="0.25">
      <c r="A801" s="1">
        <v>34</v>
      </c>
      <c r="B801" s="1">
        <v>24</v>
      </c>
      <c r="C801" s="1">
        <v>482404</v>
      </c>
      <c r="D801" s="2">
        <v>40712</v>
      </c>
      <c r="E801" s="1" t="s">
        <v>58</v>
      </c>
      <c r="F801" s="1" t="s">
        <v>92</v>
      </c>
      <c r="G801" s="1">
        <v>2000</v>
      </c>
      <c r="H801" s="1">
        <v>1550.53</v>
      </c>
      <c r="I801" s="1">
        <v>0</v>
      </c>
      <c r="J801" s="1">
        <v>435632</v>
      </c>
      <c r="K801" s="1" t="s">
        <v>71</v>
      </c>
      <c r="L801" s="1" t="s">
        <v>43</v>
      </c>
      <c r="M801" s="1" t="s">
        <v>85</v>
      </c>
      <c r="N801" s="1" t="s">
        <v>127</v>
      </c>
      <c r="O801" s="1" t="s">
        <v>75</v>
      </c>
      <c r="P801" s="1">
        <v>0</v>
      </c>
      <c r="Q801" s="1">
        <v>-27700</v>
      </c>
      <c r="R801" s="2">
        <v>42036</v>
      </c>
      <c r="S801" s="1" t="s">
        <v>139</v>
      </c>
      <c r="T801" s="1" t="s">
        <v>63</v>
      </c>
      <c r="U801" s="1" t="s">
        <v>213</v>
      </c>
      <c r="V801" s="1" t="s">
        <v>94</v>
      </c>
      <c r="W801" s="1" t="s">
        <v>65</v>
      </c>
      <c r="X801" s="1" t="s">
        <v>123</v>
      </c>
      <c r="Y801" s="1" t="s">
        <v>979</v>
      </c>
      <c r="Z801" s="1">
        <v>20</v>
      </c>
      <c r="AA801" s="1">
        <v>1</v>
      </c>
      <c r="AB801" s="1" t="s">
        <v>54</v>
      </c>
      <c r="AC801" s="1">
        <v>0</v>
      </c>
      <c r="AD801" s="1">
        <v>1</v>
      </c>
      <c r="AE801" s="1" t="s">
        <v>63</v>
      </c>
      <c r="AF801" s="1">
        <v>3960</v>
      </c>
      <c r="AG801" s="1">
        <v>660</v>
      </c>
      <c r="AH801" s="1">
        <v>660</v>
      </c>
      <c r="AI801" s="1">
        <v>2640</v>
      </c>
      <c r="AJ801" s="1" t="s">
        <v>110</v>
      </c>
      <c r="AK801" s="1" t="s">
        <v>135</v>
      </c>
      <c r="AL801" s="1">
        <v>1998</v>
      </c>
      <c r="AM801" s="1" t="s">
        <v>83</v>
      </c>
    </row>
    <row r="802" spans="1:39" x14ac:dyDescent="0.25">
      <c r="A802" s="1">
        <v>95</v>
      </c>
      <c r="B802" s="1">
        <v>30</v>
      </c>
      <c r="C802" s="1">
        <v>331170</v>
      </c>
      <c r="D802" s="2">
        <v>34784</v>
      </c>
      <c r="E802" s="1" t="s">
        <v>84</v>
      </c>
      <c r="F802" s="1" t="s">
        <v>41</v>
      </c>
      <c r="G802" s="1">
        <v>2000</v>
      </c>
      <c r="H802" s="1">
        <v>1370.92</v>
      </c>
      <c r="I802" s="1">
        <v>0</v>
      </c>
      <c r="J802" s="1">
        <v>442206</v>
      </c>
      <c r="K802" s="1" t="s">
        <v>42</v>
      </c>
      <c r="L802" s="1" t="s">
        <v>142</v>
      </c>
      <c r="M802" s="1" t="s">
        <v>146</v>
      </c>
      <c r="N802" s="1" t="s">
        <v>182</v>
      </c>
      <c r="O802" s="1" t="s">
        <v>86</v>
      </c>
      <c r="P802" s="1">
        <v>48900</v>
      </c>
      <c r="Q802" s="1">
        <v>0</v>
      </c>
      <c r="R802" s="2">
        <v>42049</v>
      </c>
      <c r="S802" s="1" t="s">
        <v>47</v>
      </c>
      <c r="T802" s="1" t="s">
        <v>77</v>
      </c>
      <c r="U802" s="1" t="s">
        <v>64</v>
      </c>
      <c r="V802" s="1" t="s">
        <v>50</v>
      </c>
      <c r="W802" s="1" t="s">
        <v>51</v>
      </c>
      <c r="X802" s="1" t="s">
        <v>88</v>
      </c>
      <c r="Y802" s="1" t="s">
        <v>980</v>
      </c>
      <c r="Z802" s="1">
        <v>22</v>
      </c>
      <c r="AA802" s="1">
        <v>1</v>
      </c>
      <c r="AB802" s="1" t="s">
        <v>54</v>
      </c>
      <c r="AC802" s="1">
        <v>0</v>
      </c>
      <c r="AD802" s="1">
        <v>3</v>
      </c>
      <c r="AE802" s="1" t="s">
        <v>63</v>
      </c>
      <c r="AF802" s="1">
        <v>34800</v>
      </c>
      <c r="AG802" s="1">
        <v>3480</v>
      </c>
      <c r="AH802" s="1">
        <v>6960</v>
      </c>
      <c r="AI802" s="1">
        <v>24360</v>
      </c>
      <c r="AJ802" s="1" t="s">
        <v>96</v>
      </c>
      <c r="AK802" s="1" t="s">
        <v>149</v>
      </c>
      <c r="AL802" s="1">
        <v>1999</v>
      </c>
      <c r="AM802" s="1" t="s">
        <v>83</v>
      </c>
    </row>
    <row r="803" spans="1:39" x14ac:dyDescent="0.25">
      <c r="A803" s="1">
        <v>140</v>
      </c>
      <c r="B803" s="1">
        <v>36</v>
      </c>
      <c r="C803" s="1">
        <v>753056</v>
      </c>
      <c r="D803" s="2">
        <v>33361</v>
      </c>
      <c r="E803" s="1" t="s">
        <v>58</v>
      </c>
      <c r="F803" s="1" t="s">
        <v>41</v>
      </c>
      <c r="G803" s="1">
        <v>500</v>
      </c>
      <c r="H803" s="1">
        <v>1363.59</v>
      </c>
      <c r="I803" s="1">
        <v>0</v>
      </c>
      <c r="J803" s="1">
        <v>468303</v>
      </c>
      <c r="K803" s="1" t="s">
        <v>71</v>
      </c>
      <c r="L803" s="1" t="s">
        <v>162</v>
      </c>
      <c r="M803" s="1" t="s">
        <v>85</v>
      </c>
      <c r="N803" s="1" t="s">
        <v>171</v>
      </c>
      <c r="O803" s="1" t="s">
        <v>143</v>
      </c>
      <c r="P803" s="1">
        <v>43200</v>
      </c>
      <c r="Q803" s="1">
        <v>0</v>
      </c>
      <c r="R803" s="2">
        <v>42043</v>
      </c>
      <c r="S803" s="1" t="s">
        <v>76</v>
      </c>
      <c r="T803" s="1" t="s">
        <v>77</v>
      </c>
      <c r="U803" s="1" t="s">
        <v>64</v>
      </c>
      <c r="V803" s="1" t="s">
        <v>121</v>
      </c>
      <c r="W803" s="1" t="s">
        <v>78</v>
      </c>
      <c r="X803" s="1" t="s">
        <v>66</v>
      </c>
      <c r="Y803" s="1" t="s">
        <v>981</v>
      </c>
      <c r="Z803" s="1">
        <v>10</v>
      </c>
      <c r="AA803" s="1">
        <v>3</v>
      </c>
      <c r="AB803" s="1" t="s">
        <v>63</v>
      </c>
      <c r="AC803" s="1">
        <v>2</v>
      </c>
      <c r="AD803" s="1">
        <v>0</v>
      </c>
      <c r="AE803" s="1" t="s">
        <v>54</v>
      </c>
      <c r="AF803" s="1">
        <v>79500</v>
      </c>
      <c r="AG803" s="1">
        <v>7950</v>
      </c>
      <c r="AH803" s="1">
        <v>7950</v>
      </c>
      <c r="AI803" s="1">
        <v>63600</v>
      </c>
      <c r="AJ803" s="1" t="s">
        <v>90</v>
      </c>
      <c r="AK803" s="1" t="s">
        <v>91</v>
      </c>
      <c r="AL803" s="1">
        <v>2000</v>
      </c>
      <c r="AM803" s="1" t="s">
        <v>83</v>
      </c>
    </row>
    <row r="804" spans="1:39" x14ac:dyDescent="0.25">
      <c r="A804" s="1">
        <v>200</v>
      </c>
      <c r="B804" s="1">
        <v>34</v>
      </c>
      <c r="C804" s="1">
        <v>910365</v>
      </c>
      <c r="D804" s="2">
        <v>37244</v>
      </c>
      <c r="E804" s="1" t="s">
        <v>58</v>
      </c>
      <c r="F804" s="1" t="s">
        <v>41</v>
      </c>
      <c r="G804" s="1">
        <v>1000</v>
      </c>
      <c r="H804" s="1">
        <v>828.42</v>
      </c>
      <c r="I804" s="1">
        <v>3000000</v>
      </c>
      <c r="J804" s="1">
        <v>467762</v>
      </c>
      <c r="K804" s="1" t="s">
        <v>71</v>
      </c>
      <c r="L804" s="1" t="s">
        <v>142</v>
      </c>
      <c r="M804" s="1" t="s">
        <v>102</v>
      </c>
      <c r="N804" s="1" t="s">
        <v>180</v>
      </c>
      <c r="O804" s="1" t="s">
        <v>61</v>
      </c>
      <c r="P804" s="1">
        <v>0</v>
      </c>
      <c r="Q804" s="1">
        <v>0</v>
      </c>
      <c r="R804" s="2">
        <v>42026</v>
      </c>
      <c r="S804" s="1" t="s">
        <v>47</v>
      </c>
      <c r="T804" s="1" t="s">
        <v>87</v>
      </c>
      <c r="U804" s="1" t="s">
        <v>108</v>
      </c>
      <c r="V804" s="1" t="s">
        <v>50</v>
      </c>
      <c r="W804" s="1" t="s">
        <v>78</v>
      </c>
      <c r="X804" s="1" t="s">
        <v>88</v>
      </c>
      <c r="Y804" s="1" t="s">
        <v>982</v>
      </c>
      <c r="Z804" s="1">
        <v>10</v>
      </c>
      <c r="AA804" s="1">
        <v>1</v>
      </c>
      <c r="AB804" s="1" t="s">
        <v>63</v>
      </c>
      <c r="AC804" s="1">
        <v>2</v>
      </c>
      <c r="AD804" s="1">
        <v>2</v>
      </c>
      <c r="AE804" s="1" t="s">
        <v>80</v>
      </c>
      <c r="AF804" s="1">
        <v>56000</v>
      </c>
      <c r="AG804" s="1">
        <v>5600</v>
      </c>
      <c r="AH804" s="1">
        <v>5600</v>
      </c>
      <c r="AI804" s="1">
        <v>44800</v>
      </c>
      <c r="AJ804" s="1" t="s">
        <v>90</v>
      </c>
      <c r="AK804" s="1" t="s">
        <v>246</v>
      </c>
      <c r="AL804" s="1">
        <v>2009</v>
      </c>
      <c r="AM804" s="1" t="s">
        <v>83</v>
      </c>
    </row>
    <row r="805" spans="1:39" x14ac:dyDescent="0.25">
      <c r="A805" s="1">
        <v>123</v>
      </c>
      <c r="B805" s="1">
        <v>29</v>
      </c>
      <c r="C805" s="1">
        <v>379268</v>
      </c>
      <c r="D805" s="2">
        <v>41126</v>
      </c>
      <c r="E805" s="1" t="s">
        <v>58</v>
      </c>
      <c r="F805" s="1" t="s">
        <v>41</v>
      </c>
      <c r="G805" s="1">
        <v>500</v>
      </c>
      <c r="H805" s="1">
        <v>1209.6300000000001</v>
      </c>
      <c r="I805" s="1">
        <v>0</v>
      </c>
      <c r="J805" s="1">
        <v>447188</v>
      </c>
      <c r="K805" s="1" t="s">
        <v>71</v>
      </c>
      <c r="L805" s="1" t="s">
        <v>125</v>
      </c>
      <c r="M805" s="1" t="s">
        <v>59</v>
      </c>
      <c r="N805" s="1" t="s">
        <v>169</v>
      </c>
      <c r="O805" s="1" t="s">
        <v>143</v>
      </c>
      <c r="P805" s="1">
        <v>64800</v>
      </c>
      <c r="Q805" s="1">
        <v>-44200</v>
      </c>
      <c r="R805" s="2">
        <v>42018</v>
      </c>
      <c r="S805" s="1" t="s">
        <v>47</v>
      </c>
      <c r="T805" s="1" t="s">
        <v>77</v>
      </c>
      <c r="U805" s="1" t="s">
        <v>64</v>
      </c>
      <c r="V805" s="1" t="s">
        <v>137</v>
      </c>
      <c r="W805" s="1" t="s">
        <v>122</v>
      </c>
      <c r="X805" s="1" t="s">
        <v>88</v>
      </c>
      <c r="Y805" s="1" t="s">
        <v>983</v>
      </c>
      <c r="Z805" s="1">
        <v>17</v>
      </c>
      <c r="AA805" s="1">
        <v>1</v>
      </c>
      <c r="AB805" s="1" t="s">
        <v>54</v>
      </c>
      <c r="AC805" s="1">
        <v>1</v>
      </c>
      <c r="AD805" s="1">
        <v>0</v>
      </c>
      <c r="AE805" s="1" t="s">
        <v>54</v>
      </c>
      <c r="AF805" s="1">
        <v>73260</v>
      </c>
      <c r="AG805" s="1">
        <v>16280</v>
      </c>
      <c r="AH805" s="1">
        <v>0</v>
      </c>
      <c r="AI805" s="1">
        <v>56980</v>
      </c>
      <c r="AJ805" s="1" t="s">
        <v>215</v>
      </c>
      <c r="AK805" s="1" t="s">
        <v>259</v>
      </c>
      <c r="AL805" s="1">
        <v>2014</v>
      </c>
      <c r="AM805" s="1" t="s">
        <v>57</v>
      </c>
    </row>
    <row r="806" spans="1:39" x14ac:dyDescent="0.25">
      <c r="A806" s="1">
        <v>267</v>
      </c>
      <c r="B806" s="1">
        <v>46</v>
      </c>
      <c r="C806" s="1">
        <v>362843</v>
      </c>
      <c r="D806" s="2">
        <v>38208</v>
      </c>
      <c r="E806" s="1" t="s">
        <v>40</v>
      </c>
      <c r="F806" s="1" t="s">
        <v>41</v>
      </c>
      <c r="G806" s="1">
        <v>2000</v>
      </c>
      <c r="H806" s="1">
        <v>1111.17</v>
      </c>
      <c r="I806" s="1">
        <v>0</v>
      </c>
      <c r="J806" s="1">
        <v>469438</v>
      </c>
      <c r="K806" s="1" t="s">
        <v>42</v>
      </c>
      <c r="L806" s="1" t="s">
        <v>43</v>
      </c>
      <c r="M806" s="1" t="s">
        <v>44</v>
      </c>
      <c r="N806" s="1" t="s">
        <v>107</v>
      </c>
      <c r="O806" s="1" t="s">
        <v>86</v>
      </c>
      <c r="P806" s="1">
        <v>35000</v>
      </c>
      <c r="Q806" s="1">
        <v>0</v>
      </c>
      <c r="R806" s="2">
        <v>42038</v>
      </c>
      <c r="S806" s="1" t="s">
        <v>139</v>
      </c>
      <c r="T806" s="1" t="s">
        <v>63</v>
      </c>
      <c r="U806" s="1" t="s">
        <v>213</v>
      </c>
      <c r="V806" s="1" t="s">
        <v>94</v>
      </c>
      <c r="W806" s="1" t="s">
        <v>114</v>
      </c>
      <c r="X806" s="1" t="s">
        <v>88</v>
      </c>
      <c r="Y806" s="1" t="s">
        <v>984</v>
      </c>
      <c r="Z806" s="1">
        <v>3</v>
      </c>
      <c r="AA806" s="1">
        <v>1</v>
      </c>
      <c r="AB806" s="1" t="s">
        <v>54</v>
      </c>
      <c r="AC806" s="1">
        <v>2</v>
      </c>
      <c r="AD806" s="1">
        <v>3</v>
      </c>
      <c r="AE806" s="1" t="s">
        <v>54</v>
      </c>
      <c r="AF806" s="1">
        <v>4950</v>
      </c>
      <c r="AG806" s="1">
        <v>900</v>
      </c>
      <c r="AH806" s="1">
        <v>450</v>
      </c>
      <c r="AI806" s="1">
        <v>3600</v>
      </c>
      <c r="AJ806" s="1" t="s">
        <v>116</v>
      </c>
      <c r="AK806" s="1" t="s">
        <v>117</v>
      </c>
      <c r="AL806" s="1">
        <v>1995</v>
      </c>
      <c r="AM806" s="1" t="s">
        <v>83</v>
      </c>
    </row>
    <row r="807" spans="1:39" x14ac:dyDescent="0.25">
      <c r="A807" s="1">
        <v>290</v>
      </c>
      <c r="B807" s="1">
        <v>42</v>
      </c>
      <c r="C807" s="1">
        <v>135400</v>
      </c>
      <c r="D807" s="2">
        <v>41659</v>
      </c>
      <c r="E807" s="1" t="s">
        <v>58</v>
      </c>
      <c r="F807" s="1" t="s">
        <v>92</v>
      </c>
      <c r="G807" s="1">
        <v>500</v>
      </c>
      <c r="H807" s="1">
        <v>989.97</v>
      </c>
      <c r="I807" s="1">
        <v>0</v>
      </c>
      <c r="J807" s="1">
        <v>462519</v>
      </c>
      <c r="K807" s="1" t="s">
        <v>42</v>
      </c>
      <c r="L807" s="1" t="s">
        <v>125</v>
      </c>
      <c r="M807" s="1" t="s">
        <v>59</v>
      </c>
      <c r="N807" s="1" t="s">
        <v>171</v>
      </c>
      <c r="O807" s="1" t="s">
        <v>75</v>
      </c>
      <c r="P807" s="1">
        <v>32500</v>
      </c>
      <c r="Q807" s="1">
        <v>0</v>
      </c>
      <c r="R807" s="2">
        <v>42024</v>
      </c>
      <c r="S807" s="1" t="s">
        <v>47</v>
      </c>
      <c r="T807" s="1" t="s">
        <v>77</v>
      </c>
      <c r="U807" s="1" t="s">
        <v>64</v>
      </c>
      <c r="V807" s="1" t="s">
        <v>137</v>
      </c>
      <c r="W807" s="1" t="s">
        <v>114</v>
      </c>
      <c r="X807" s="1" t="s">
        <v>123</v>
      </c>
      <c r="Y807" s="1" t="s">
        <v>985</v>
      </c>
      <c r="Z807" s="1">
        <v>10</v>
      </c>
      <c r="AA807" s="1">
        <v>1</v>
      </c>
      <c r="AB807" s="1" t="s">
        <v>80</v>
      </c>
      <c r="AC807" s="1">
        <v>0</v>
      </c>
      <c r="AD807" s="1">
        <v>1</v>
      </c>
      <c r="AE807" s="1" t="s">
        <v>80</v>
      </c>
      <c r="AF807" s="1">
        <v>48000</v>
      </c>
      <c r="AG807" s="1">
        <v>4800</v>
      </c>
      <c r="AH807" s="1">
        <v>9600</v>
      </c>
      <c r="AI807" s="1">
        <v>33600</v>
      </c>
      <c r="AJ807" s="1" t="s">
        <v>55</v>
      </c>
      <c r="AK807" s="1">
        <v>95</v>
      </c>
      <c r="AL807" s="1">
        <v>2013</v>
      </c>
      <c r="AM807" s="1" t="s">
        <v>83</v>
      </c>
    </row>
    <row r="808" spans="1:39" x14ac:dyDescent="0.25">
      <c r="A808" s="1">
        <v>45</v>
      </c>
      <c r="B808" s="1">
        <v>37</v>
      </c>
      <c r="C808" s="1">
        <v>798579</v>
      </c>
      <c r="D808" s="2">
        <v>40896</v>
      </c>
      <c r="E808" s="1" t="s">
        <v>58</v>
      </c>
      <c r="F808" s="1" t="s">
        <v>41</v>
      </c>
      <c r="G808" s="1">
        <v>1000</v>
      </c>
      <c r="H808" s="1">
        <v>1114.23</v>
      </c>
      <c r="I808" s="1">
        <v>0</v>
      </c>
      <c r="J808" s="1">
        <v>432534</v>
      </c>
      <c r="K808" s="1" t="s">
        <v>42</v>
      </c>
      <c r="L808" s="1" t="s">
        <v>142</v>
      </c>
      <c r="M808" s="1" t="s">
        <v>102</v>
      </c>
      <c r="N808" s="1" t="s">
        <v>127</v>
      </c>
      <c r="O808" s="1" t="s">
        <v>120</v>
      </c>
      <c r="P808" s="1">
        <v>0</v>
      </c>
      <c r="Q808" s="1">
        <v>0</v>
      </c>
      <c r="R808" s="2">
        <v>42005</v>
      </c>
      <c r="S808" s="1" t="s">
        <v>47</v>
      </c>
      <c r="T808" s="1" t="s">
        <v>48</v>
      </c>
      <c r="U808" s="1" t="s">
        <v>49</v>
      </c>
      <c r="V808" s="1" t="s">
        <v>100</v>
      </c>
      <c r="W808" s="1" t="s">
        <v>51</v>
      </c>
      <c r="X808" s="1" t="s">
        <v>88</v>
      </c>
      <c r="Y808" s="1" t="s">
        <v>986</v>
      </c>
      <c r="Z808" s="1">
        <v>1</v>
      </c>
      <c r="AA808" s="1">
        <v>1</v>
      </c>
      <c r="AB808" s="1" t="s">
        <v>54</v>
      </c>
      <c r="AC808" s="1">
        <v>0</v>
      </c>
      <c r="AD808" s="1">
        <v>1</v>
      </c>
      <c r="AE808" s="1" t="s">
        <v>54</v>
      </c>
      <c r="AF808" s="1">
        <v>52200</v>
      </c>
      <c r="AG808" s="1">
        <v>10440</v>
      </c>
      <c r="AH808" s="1">
        <v>5220</v>
      </c>
      <c r="AI808" s="1">
        <v>36540</v>
      </c>
      <c r="AJ808" s="1" t="s">
        <v>105</v>
      </c>
      <c r="AK808" s="1" t="s">
        <v>106</v>
      </c>
      <c r="AL808" s="1">
        <v>2005</v>
      </c>
      <c r="AM808" s="1" t="s">
        <v>83</v>
      </c>
    </row>
    <row r="809" spans="1:39" x14ac:dyDescent="0.25">
      <c r="A809" s="1">
        <v>186</v>
      </c>
      <c r="B809" s="1">
        <v>38</v>
      </c>
      <c r="C809" s="1">
        <v>250833</v>
      </c>
      <c r="D809" s="2">
        <v>39657</v>
      </c>
      <c r="E809" s="1" t="s">
        <v>58</v>
      </c>
      <c r="F809" s="1" t="s">
        <v>41</v>
      </c>
      <c r="G809" s="1">
        <v>2000</v>
      </c>
      <c r="H809" s="1">
        <v>1347.31</v>
      </c>
      <c r="I809" s="1">
        <v>0</v>
      </c>
      <c r="J809" s="1">
        <v>436467</v>
      </c>
      <c r="K809" s="1" t="s">
        <v>71</v>
      </c>
      <c r="L809" s="1" t="s">
        <v>162</v>
      </c>
      <c r="M809" s="1" t="s">
        <v>136</v>
      </c>
      <c r="N809" s="1" t="s">
        <v>127</v>
      </c>
      <c r="O809" s="1" t="s">
        <v>86</v>
      </c>
      <c r="P809" s="1">
        <v>80900</v>
      </c>
      <c r="Q809" s="1">
        <v>-111100</v>
      </c>
      <c r="R809" s="2">
        <v>42037</v>
      </c>
      <c r="S809" s="1" t="s">
        <v>76</v>
      </c>
      <c r="T809" s="1" t="s">
        <v>77</v>
      </c>
      <c r="U809" s="1" t="s">
        <v>64</v>
      </c>
      <c r="V809" s="1" t="s">
        <v>137</v>
      </c>
      <c r="W809" s="1" t="s">
        <v>78</v>
      </c>
      <c r="X809" s="1" t="s">
        <v>103</v>
      </c>
      <c r="Y809" s="1" t="s">
        <v>987</v>
      </c>
      <c r="Z809" s="1">
        <v>1</v>
      </c>
      <c r="AA809" s="1">
        <v>3</v>
      </c>
      <c r="AB809" s="1" t="s">
        <v>80</v>
      </c>
      <c r="AC809" s="1">
        <v>2</v>
      </c>
      <c r="AD809" s="1">
        <v>3</v>
      </c>
      <c r="AE809" s="1" t="s">
        <v>63</v>
      </c>
      <c r="AF809" s="1">
        <v>73800</v>
      </c>
      <c r="AG809" s="1">
        <v>12300</v>
      </c>
      <c r="AH809" s="1">
        <v>12300</v>
      </c>
      <c r="AI809" s="1">
        <v>49200</v>
      </c>
      <c r="AJ809" s="1" t="s">
        <v>110</v>
      </c>
      <c r="AK809" s="1" t="s">
        <v>135</v>
      </c>
      <c r="AL809" s="1">
        <v>1995</v>
      </c>
      <c r="AM809" s="1" t="s">
        <v>83</v>
      </c>
    </row>
    <row r="810" spans="1:39" x14ac:dyDescent="0.25">
      <c r="A810" s="1">
        <v>135</v>
      </c>
      <c r="B810" s="1">
        <v>34</v>
      </c>
      <c r="C810" s="1">
        <v>824116</v>
      </c>
      <c r="D810" s="2">
        <v>35920</v>
      </c>
      <c r="E810" s="1" t="s">
        <v>84</v>
      </c>
      <c r="F810" s="1" t="s">
        <v>41</v>
      </c>
      <c r="G810" s="1">
        <v>2000</v>
      </c>
      <c r="H810" s="1">
        <v>1687.53</v>
      </c>
      <c r="I810" s="1">
        <v>0</v>
      </c>
      <c r="J810" s="1">
        <v>465674</v>
      </c>
      <c r="K810" s="1" t="s">
        <v>71</v>
      </c>
      <c r="L810" s="1" t="s">
        <v>162</v>
      </c>
      <c r="M810" s="1" t="s">
        <v>136</v>
      </c>
      <c r="N810" s="1" t="s">
        <v>107</v>
      </c>
      <c r="O810" s="1" t="s">
        <v>61</v>
      </c>
      <c r="P810" s="1">
        <v>0</v>
      </c>
      <c r="Q810" s="1">
        <v>-69600</v>
      </c>
      <c r="R810" s="2">
        <v>42027</v>
      </c>
      <c r="S810" s="1" t="s">
        <v>47</v>
      </c>
      <c r="T810" s="1" t="s">
        <v>48</v>
      </c>
      <c r="U810" s="1" t="s">
        <v>108</v>
      </c>
      <c r="V810" s="1" t="s">
        <v>100</v>
      </c>
      <c r="W810" s="1" t="s">
        <v>122</v>
      </c>
      <c r="X810" s="1" t="s">
        <v>128</v>
      </c>
      <c r="Y810" s="1" t="s">
        <v>988</v>
      </c>
      <c r="Z810" s="1">
        <v>7</v>
      </c>
      <c r="AA810" s="1">
        <v>1</v>
      </c>
      <c r="AB810" s="1" t="s">
        <v>63</v>
      </c>
      <c r="AC810" s="1">
        <v>1</v>
      </c>
      <c r="AD810" s="1">
        <v>2</v>
      </c>
      <c r="AE810" s="1" t="s">
        <v>80</v>
      </c>
      <c r="AF810" s="1">
        <v>78200</v>
      </c>
      <c r="AG810" s="1">
        <v>15640</v>
      </c>
      <c r="AH810" s="1">
        <v>7820</v>
      </c>
      <c r="AI810" s="1">
        <v>54740</v>
      </c>
      <c r="AJ810" s="1" t="s">
        <v>110</v>
      </c>
      <c r="AK810" s="1" t="s">
        <v>135</v>
      </c>
      <c r="AL810" s="1">
        <v>2009</v>
      </c>
      <c r="AM810" s="1" t="s">
        <v>83</v>
      </c>
    </row>
    <row r="811" spans="1:39" x14ac:dyDescent="0.25">
      <c r="A811" s="1">
        <v>110</v>
      </c>
      <c r="B811" s="1">
        <v>33</v>
      </c>
      <c r="C811" s="1">
        <v>322613</v>
      </c>
      <c r="D811" s="2">
        <v>34805</v>
      </c>
      <c r="E811" s="1" t="s">
        <v>58</v>
      </c>
      <c r="F811" s="1" t="s">
        <v>41</v>
      </c>
      <c r="G811" s="1">
        <v>1000</v>
      </c>
      <c r="H811" s="1">
        <v>1183.48</v>
      </c>
      <c r="I811" s="1">
        <v>0</v>
      </c>
      <c r="J811" s="1">
        <v>442389</v>
      </c>
      <c r="K811" s="1" t="s">
        <v>42</v>
      </c>
      <c r="L811" s="1" t="s">
        <v>93</v>
      </c>
      <c r="M811" s="1" t="s">
        <v>112</v>
      </c>
      <c r="N811" s="1" t="s">
        <v>99</v>
      </c>
      <c r="O811" s="1" t="s">
        <v>46</v>
      </c>
      <c r="P811" s="1">
        <v>0</v>
      </c>
      <c r="Q811" s="1">
        <v>0</v>
      </c>
      <c r="R811" s="2">
        <v>42030</v>
      </c>
      <c r="S811" s="1" t="s">
        <v>47</v>
      </c>
      <c r="T811" s="1" t="s">
        <v>77</v>
      </c>
      <c r="U811" s="1" t="s">
        <v>49</v>
      </c>
      <c r="V811" s="1" t="s">
        <v>137</v>
      </c>
      <c r="W811" s="1" t="s">
        <v>65</v>
      </c>
      <c r="X811" s="1" t="s">
        <v>128</v>
      </c>
      <c r="Y811" s="1" t="s">
        <v>989</v>
      </c>
      <c r="Z811" s="1">
        <v>19</v>
      </c>
      <c r="AA811" s="1">
        <v>1</v>
      </c>
      <c r="AB811" s="1" t="s">
        <v>63</v>
      </c>
      <c r="AC811" s="1">
        <v>2</v>
      </c>
      <c r="AD811" s="1">
        <v>3</v>
      </c>
      <c r="AE811" s="1" t="s">
        <v>80</v>
      </c>
      <c r="AF811" s="1">
        <v>55200</v>
      </c>
      <c r="AG811" s="1">
        <v>13800</v>
      </c>
      <c r="AH811" s="1">
        <v>9200</v>
      </c>
      <c r="AI811" s="1">
        <v>32200</v>
      </c>
      <c r="AJ811" s="1" t="s">
        <v>55</v>
      </c>
      <c r="AK811" s="1">
        <v>93</v>
      </c>
      <c r="AL811" s="1">
        <v>2015</v>
      </c>
      <c r="AM811" s="1" t="s">
        <v>57</v>
      </c>
    </row>
    <row r="812" spans="1:39" x14ac:dyDescent="0.25">
      <c r="A812" s="1">
        <v>259</v>
      </c>
      <c r="B812" s="1">
        <v>43</v>
      </c>
      <c r="C812" s="1">
        <v>871305</v>
      </c>
      <c r="D812" s="2">
        <v>33648</v>
      </c>
      <c r="E812" s="1" t="s">
        <v>84</v>
      </c>
      <c r="F812" s="1" t="s">
        <v>92</v>
      </c>
      <c r="G812" s="1">
        <v>2000</v>
      </c>
      <c r="H812" s="1">
        <v>1537.13</v>
      </c>
      <c r="I812" s="1">
        <v>0</v>
      </c>
      <c r="J812" s="1">
        <v>471614</v>
      </c>
      <c r="K812" s="1" t="s">
        <v>71</v>
      </c>
      <c r="L812" s="1" t="s">
        <v>72</v>
      </c>
      <c r="M812" s="1" t="s">
        <v>160</v>
      </c>
      <c r="N812" s="1" t="s">
        <v>171</v>
      </c>
      <c r="O812" s="1" t="s">
        <v>75</v>
      </c>
      <c r="P812" s="1">
        <v>0</v>
      </c>
      <c r="Q812" s="1">
        <v>-58300</v>
      </c>
      <c r="R812" s="2">
        <v>42006</v>
      </c>
      <c r="S812" s="1" t="s">
        <v>76</v>
      </c>
      <c r="T812" s="1" t="s">
        <v>48</v>
      </c>
      <c r="U812" s="1" t="s">
        <v>108</v>
      </c>
      <c r="V812" s="1" t="s">
        <v>121</v>
      </c>
      <c r="W812" s="1" t="s">
        <v>78</v>
      </c>
      <c r="X812" s="1" t="s">
        <v>128</v>
      </c>
      <c r="Y812" s="1" t="s">
        <v>990</v>
      </c>
      <c r="Z812" s="1">
        <v>3</v>
      </c>
      <c r="AA812" s="1">
        <v>3</v>
      </c>
      <c r="AB812" s="1" t="s">
        <v>80</v>
      </c>
      <c r="AC812" s="1">
        <v>0</v>
      </c>
      <c r="AD812" s="1">
        <v>2</v>
      </c>
      <c r="AE812" s="1" t="s">
        <v>54</v>
      </c>
      <c r="AF812" s="1">
        <v>57060</v>
      </c>
      <c r="AG812" s="1">
        <v>6340</v>
      </c>
      <c r="AH812" s="1">
        <v>6340</v>
      </c>
      <c r="AI812" s="1">
        <v>44380</v>
      </c>
      <c r="AJ812" s="1" t="s">
        <v>130</v>
      </c>
      <c r="AK812" s="1" t="s">
        <v>250</v>
      </c>
      <c r="AL812" s="1">
        <v>2012</v>
      </c>
      <c r="AM812" s="1" t="s">
        <v>83</v>
      </c>
    </row>
    <row r="813" spans="1:39" x14ac:dyDescent="0.25">
      <c r="A813" s="1">
        <v>114</v>
      </c>
      <c r="B813" s="1">
        <v>30</v>
      </c>
      <c r="C813" s="1">
        <v>488037</v>
      </c>
      <c r="D813" s="2">
        <v>39274</v>
      </c>
      <c r="E813" s="1" t="s">
        <v>40</v>
      </c>
      <c r="F813" s="1" t="s">
        <v>41</v>
      </c>
      <c r="G813" s="1">
        <v>1000</v>
      </c>
      <c r="H813" s="1">
        <v>1173.25</v>
      </c>
      <c r="I813" s="1">
        <v>0</v>
      </c>
      <c r="J813" s="1">
        <v>442936</v>
      </c>
      <c r="K813" s="1" t="s">
        <v>71</v>
      </c>
      <c r="L813" s="1" t="s">
        <v>125</v>
      </c>
      <c r="M813" s="1" t="s">
        <v>136</v>
      </c>
      <c r="N813" s="1" t="s">
        <v>127</v>
      </c>
      <c r="O813" s="1" t="s">
        <v>46</v>
      </c>
      <c r="P813" s="1">
        <v>0</v>
      </c>
      <c r="Q813" s="1">
        <v>-34700</v>
      </c>
      <c r="R813" s="2">
        <v>42060</v>
      </c>
      <c r="S813" s="1" t="s">
        <v>62</v>
      </c>
      <c r="T813" s="1" t="s">
        <v>63</v>
      </c>
      <c r="U813" s="1" t="s">
        <v>64</v>
      </c>
      <c r="V813" s="1" t="s">
        <v>94</v>
      </c>
      <c r="W813" s="1" t="s">
        <v>114</v>
      </c>
      <c r="X813" s="1" t="s">
        <v>88</v>
      </c>
      <c r="Y813" s="1" t="s">
        <v>991</v>
      </c>
      <c r="Z813" s="1">
        <v>3</v>
      </c>
      <c r="AA813" s="1">
        <v>1</v>
      </c>
      <c r="AB813" s="1" t="s">
        <v>80</v>
      </c>
      <c r="AC813" s="1">
        <v>0</v>
      </c>
      <c r="AD813" s="1">
        <v>3</v>
      </c>
      <c r="AE813" s="1" t="s">
        <v>54</v>
      </c>
      <c r="AF813" s="1">
        <v>4680</v>
      </c>
      <c r="AG813" s="1">
        <v>520</v>
      </c>
      <c r="AH813" s="1">
        <v>520</v>
      </c>
      <c r="AI813" s="1">
        <v>3640</v>
      </c>
      <c r="AJ813" s="1" t="s">
        <v>90</v>
      </c>
      <c r="AK813" s="1" t="s">
        <v>246</v>
      </c>
      <c r="AL813" s="1">
        <v>2013</v>
      </c>
      <c r="AM813" s="1" t="s">
        <v>83</v>
      </c>
    </row>
    <row r="814" spans="1:39" x14ac:dyDescent="0.25">
      <c r="A814" s="1">
        <v>404</v>
      </c>
      <c r="B814" s="1">
        <v>56</v>
      </c>
      <c r="C814" s="1">
        <v>485813</v>
      </c>
      <c r="D814" s="2">
        <v>40275</v>
      </c>
      <c r="E814" s="1" t="s">
        <v>58</v>
      </c>
      <c r="F814" s="1" t="s">
        <v>41</v>
      </c>
      <c r="G814" s="1">
        <v>1000</v>
      </c>
      <c r="H814" s="1">
        <v>1361.16</v>
      </c>
      <c r="I814" s="1">
        <v>4000000</v>
      </c>
      <c r="J814" s="1">
        <v>437944</v>
      </c>
      <c r="K814" s="1" t="s">
        <v>71</v>
      </c>
      <c r="L814" s="1" t="s">
        <v>125</v>
      </c>
      <c r="M814" s="1" t="s">
        <v>146</v>
      </c>
      <c r="N814" s="1" t="s">
        <v>243</v>
      </c>
      <c r="O814" s="1" t="s">
        <v>143</v>
      </c>
      <c r="P814" s="1">
        <v>0</v>
      </c>
      <c r="Q814" s="1">
        <v>-63700</v>
      </c>
      <c r="R814" s="2">
        <v>42019</v>
      </c>
      <c r="S814" s="1" t="s">
        <v>47</v>
      </c>
      <c r="T814" s="1" t="s">
        <v>87</v>
      </c>
      <c r="U814" s="1" t="s">
        <v>64</v>
      </c>
      <c r="V814" s="1" t="s">
        <v>137</v>
      </c>
      <c r="W814" s="1" t="s">
        <v>65</v>
      </c>
      <c r="X814" s="1" t="s">
        <v>123</v>
      </c>
      <c r="Y814" s="1" t="s">
        <v>992</v>
      </c>
      <c r="Z814" s="1">
        <v>23</v>
      </c>
      <c r="AA814" s="1">
        <v>1</v>
      </c>
      <c r="AB814" s="1" t="s">
        <v>80</v>
      </c>
      <c r="AC814" s="1">
        <v>2</v>
      </c>
      <c r="AD814" s="1">
        <v>0</v>
      </c>
      <c r="AE814" s="1" t="s">
        <v>54</v>
      </c>
      <c r="AF814" s="1">
        <v>53100</v>
      </c>
      <c r="AG814" s="1">
        <v>5310</v>
      </c>
      <c r="AH814" s="1">
        <v>5310</v>
      </c>
      <c r="AI814" s="1">
        <v>42480</v>
      </c>
      <c r="AJ814" s="1" t="s">
        <v>96</v>
      </c>
      <c r="AK814" s="1" t="s">
        <v>149</v>
      </c>
      <c r="AL814" s="1">
        <v>2005</v>
      </c>
      <c r="AM814" s="1" t="s">
        <v>57</v>
      </c>
    </row>
    <row r="815" spans="1:39" x14ac:dyDescent="0.25">
      <c r="A815" s="1">
        <v>282</v>
      </c>
      <c r="B815" s="1">
        <v>48</v>
      </c>
      <c r="C815" s="1">
        <v>886473</v>
      </c>
      <c r="D815" s="2">
        <v>33307</v>
      </c>
      <c r="E815" s="1" t="s">
        <v>40</v>
      </c>
      <c r="F815" s="1" t="s">
        <v>92</v>
      </c>
      <c r="G815" s="1">
        <v>2000</v>
      </c>
      <c r="H815" s="1">
        <v>1422.56</v>
      </c>
      <c r="I815" s="1">
        <v>7000000</v>
      </c>
      <c r="J815" s="1">
        <v>473705</v>
      </c>
      <c r="K815" s="1" t="s">
        <v>71</v>
      </c>
      <c r="L815" s="1" t="s">
        <v>43</v>
      </c>
      <c r="M815" s="1" t="s">
        <v>102</v>
      </c>
      <c r="N815" s="1" t="s">
        <v>182</v>
      </c>
      <c r="O815" s="1" t="s">
        <v>46</v>
      </c>
      <c r="P815" s="1">
        <v>26900</v>
      </c>
      <c r="Q815" s="1">
        <v>-55300</v>
      </c>
      <c r="R815" s="2">
        <v>42044</v>
      </c>
      <c r="S815" s="1" t="s">
        <v>62</v>
      </c>
      <c r="T815" s="1" t="s">
        <v>63</v>
      </c>
      <c r="U815" s="1" t="s">
        <v>64</v>
      </c>
      <c r="V815" s="1" t="s">
        <v>94</v>
      </c>
      <c r="W815" s="1" t="s">
        <v>114</v>
      </c>
      <c r="X815" s="1" t="s">
        <v>103</v>
      </c>
      <c r="Y815" s="1" t="s">
        <v>993</v>
      </c>
      <c r="Z815" s="1">
        <v>7</v>
      </c>
      <c r="AA815" s="1">
        <v>1</v>
      </c>
      <c r="AB815" s="1" t="s">
        <v>63</v>
      </c>
      <c r="AC815" s="1">
        <v>1</v>
      </c>
      <c r="AD815" s="1">
        <v>2</v>
      </c>
      <c r="AE815" s="1" t="s">
        <v>80</v>
      </c>
      <c r="AF815" s="1">
        <v>3520</v>
      </c>
      <c r="AG815" s="1">
        <v>640</v>
      </c>
      <c r="AH815" s="1">
        <v>320</v>
      </c>
      <c r="AI815" s="1">
        <v>2560</v>
      </c>
      <c r="AJ815" s="1" t="s">
        <v>96</v>
      </c>
      <c r="AK815" s="1" t="s">
        <v>149</v>
      </c>
      <c r="AL815" s="1">
        <v>2013</v>
      </c>
      <c r="AM815" s="1" t="s">
        <v>83</v>
      </c>
    </row>
    <row r="816" spans="1:39" x14ac:dyDescent="0.25">
      <c r="A816" s="1">
        <v>57</v>
      </c>
      <c r="B816" s="1">
        <v>25</v>
      </c>
      <c r="C816" s="1">
        <v>907113</v>
      </c>
      <c r="D816" s="2">
        <v>35084</v>
      </c>
      <c r="E816" s="1" t="s">
        <v>84</v>
      </c>
      <c r="F816" s="1" t="s">
        <v>92</v>
      </c>
      <c r="G816" s="1">
        <v>2000</v>
      </c>
      <c r="H816" s="1">
        <v>1143.06</v>
      </c>
      <c r="I816" s="1">
        <v>0</v>
      </c>
      <c r="J816" s="1">
        <v>469363</v>
      </c>
      <c r="K816" s="1" t="s">
        <v>71</v>
      </c>
      <c r="L816" s="1" t="s">
        <v>125</v>
      </c>
      <c r="M816" s="1" t="s">
        <v>98</v>
      </c>
      <c r="N816" s="1" t="s">
        <v>127</v>
      </c>
      <c r="O816" s="1" t="s">
        <v>75</v>
      </c>
      <c r="P816" s="1">
        <v>63100</v>
      </c>
      <c r="Q816" s="1">
        <v>-54100</v>
      </c>
      <c r="R816" s="2">
        <v>42020</v>
      </c>
      <c r="S816" s="1" t="s">
        <v>76</v>
      </c>
      <c r="T816" s="1" t="s">
        <v>87</v>
      </c>
      <c r="U816" s="1" t="s">
        <v>108</v>
      </c>
      <c r="V816" s="1" t="s">
        <v>137</v>
      </c>
      <c r="W816" s="1" t="s">
        <v>65</v>
      </c>
      <c r="X816" s="1" t="s">
        <v>66</v>
      </c>
      <c r="Y816" s="1" t="s">
        <v>994</v>
      </c>
      <c r="Z816" s="1">
        <v>0</v>
      </c>
      <c r="AA816" s="1">
        <v>3</v>
      </c>
      <c r="AB816" s="1" t="s">
        <v>80</v>
      </c>
      <c r="AC816" s="1">
        <v>0</v>
      </c>
      <c r="AD816" s="1">
        <v>1</v>
      </c>
      <c r="AE816" s="1" t="s">
        <v>54</v>
      </c>
      <c r="AF816" s="1">
        <v>72900</v>
      </c>
      <c r="AG816" s="1">
        <v>14580</v>
      </c>
      <c r="AH816" s="1">
        <v>14580</v>
      </c>
      <c r="AI816" s="1">
        <v>43740</v>
      </c>
      <c r="AJ816" s="1" t="s">
        <v>105</v>
      </c>
      <c r="AK816" s="1" t="s">
        <v>152</v>
      </c>
      <c r="AL816" s="1">
        <v>2010</v>
      </c>
      <c r="AM816" s="1" t="s">
        <v>83</v>
      </c>
    </row>
    <row r="817" spans="1:39" x14ac:dyDescent="0.25">
      <c r="A817" s="1">
        <v>215</v>
      </c>
      <c r="B817" s="1">
        <v>38</v>
      </c>
      <c r="C817" s="1">
        <v>833321</v>
      </c>
      <c r="D817" s="2">
        <v>40238</v>
      </c>
      <c r="E817" s="1" t="s">
        <v>58</v>
      </c>
      <c r="F817" s="1" t="s">
        <v>41</v>
      </c>
      <c r="G817" s="1">
        <v>500</v>
      </c>
      <c r="H817" s="1">
        <v>1405.71</v>
      </c>
      <c r="I817" s="1">
        <v>0</v>
      </c>
      <c r="J817" s="1">
        <v>465376</v>
      </c>
      <c r="K817" s="1" t="s">
        <v>71</v>
      </c>
      <c r="L817" s="1" t="s">
        <v>72</v>
      </c>
      <c r="M817" s="1" t="s">
        <v>44</v>
      </c>
      <c r="N817" s="1" t="s">
        <v>119</v>
      </c>
      <c r="O817" s="1" t="s">
        <v>86</v>
      </c>
      <c r="P817" s="1">
        <v>0</v>
      </c>
      <c r="Q817" s="1">
        <v>0</v>
      </c>
      <c r="R817" s="2">
        <v>42036</v>
      </c>
      <c r="S817" s="1" t="s">
        <v>47</v>
      </c>
      <c r="T817" s="1" t="s">
        <v>77</v>
      </c>
      <c r="U817" s="1" t="s">
        <v>108</v>
      </c>
      <c r="V817" s="1" t="s">
        <v>50</v>
      </c>
      <c r="W817" s="1" t="s">
        <v>51</v>
      </c>
      <c r="X817" s="1" t="s">
        <v>88</v>
      </c>
      <c r="Y817" s="1" t="s">
        <v>995</v>
      </c>
      <c r="Z817" s="1">
        <v>10</v>
      </c>
      <c r="AA817" s="1">
        <v>1</v>
      </c>
      <c r="AB817" s="1" t="s">
        <v>63</v>
      </c>
      <c r="AC817" s="1">
        <v>0</v>
      </c>
      <c r="AD817" s="1">
        <v>1</v>
      </c>
      <c r="AE817" s="1" t="s">
        <v>80</v>
      </c>
      <c r="AF817" s="1">
        <v>70700</v>
      </c>
      <c r="AG817" s="1">
        <v>7070</v>
      </c>
      <c r="AH817" s="1">
        <v>14140</v>
      </c>
      <c r="AI817" s="1">
        <v>49490</v>
      </c>
      <c r="AJ817" s="1" t="s">
        <v>215</v>
      </c>
      <c r="AK817" s="1" t="s">
        <v>216</v>
      </c>
      <c r="AL817" s="1">
        <v>2008</v>
      </c>
      <c r="AM817" s="1" t="s">
        <v>83</v>
      </c>
    </row>
    <row r="818" spans="1:39" x14ac:dyDescent="0.25">
      <c r="A818" s="1">
        <v>140</v>
      </c>
      <c r="B818" s="1">
        <v>30</v>
      </c>
      <c r="C818" s="1">
        <v>521592</v>
      </c>
      <c r="D818" s="2">
        <v>41805</v>
      </c>
      <c r="E818" s="1" t="s">
        <v>84</v>
      </c>
      <c r="F818" s="1" t="s">
        <v>70</v>
      </c>
      <c r="G818" s="1">
        <v>500</v>
      </c>
      <c r="H818" s="1">
        <v>1354.2</v>
      </c>
      <c r="I818" s="1">
        <v>0</v>
      </c>
      <c r="J818" s="1">
        <v>438775</v>
      </c>
      <c r="K818" s="1" t="s">
        <v>71</v>
      </c>
      <c r="L818" s="1" t="s">
        <v>142</v>
      </c>
      <c r="M818" s="1" t="s">
        <v>186</v>
      </c>
      <c r="N818" s="1" t="s">
        <v>99</v>
      </c>
      <c r="O818" s="1" t="s">
        <v>120</v>
      </c>
      <c r="P818" s="1">
        <v>100500</v>
      </c>
      <c r="Q818" s="1">
        <v>0</v>
      </c>
      <c r="R818" s="2">
        <v>42045</v>
      </c>
      <c r="S818" s="1" t="s">
        <v>76</v>
      </c>
      <c r="T818" s="1" t="s">
        <v>48</v>
      </c>
      <c r="U818" s="1" t="s">
        <v>64</v>
      </c>
      <c r="V818" s="1" t="s">
        <v>121</v>
      </c>
      <c r="W818" s="1" t="s">
        <v>51</v>
      </c>
      <c r="X818" s="1" t="s">
        <v>52</v>
      </c>
      <c r="Y818" s="1" t="s">
        <v>996</v>
      </c>
      <c r="Z818" s="1">
        <v>4</v>
      </c>
      <c r="AA818" s="1">
        <v>4</v>
      </c>
      <c r="AB818" s="1" t="s">
        <v>63</v>
      </c>
      <c r="AC818" s="1">
        <v>0</v>
      </c>
      <c r="AD818" s="1">
        <v>0</v>
      </c>
      <c r="AE818" s="1" t="s">
        <v>63</v>
      </c>
      <c r="AF818" s="1">
        <v>60170</v>
      </c>
      <c r="AG818" s="1">
        <v>5470</v>
      </c>
      <c r="AH818" s="1">
        <v>10940</v>
      </c>
      <c r="AI818" s="1">
        <v>43760</v>
      </c>
      <c r="AJ818" s="1" t="s">
        <v>105</v>
      </c>
      <c r="AK818" s="1" t="s">
        <v>106</v>
      </c>
      <c r="AL818" s="1">
        <v>2006</v>
      </c>
      <c r="AM818" s="1" t="s">
        <v>83</v>
      </c>
    </row>
    <row r="819" spans="1:39" x14ac:dyDescent="0.25">
      <c r="A819" s="1">
        <v>250</v>
      </c>
      <c r="B819" s="1">
        <v>42</v>
      </c>
      <c r="C819" s="1">
        <v>254837</v>
      </c>
      <c r="D819" s="2">
        <v>38316</v>
      </c>
      <c r="E819" s="1" t="s">
        <v>58</v>
      </c>
      <c r="F819" s="1" t="s">
        <v>70</v>
      </c>
      <c r="G819" s="1">
        <v>500</v>
      </c>
      <c r="H819" s="1">
        <v>1055.5999999999999</v>
      </c>
      <c r="I819" s="1">
        <v>0</v>
      </c>
      <c r="J819" s="1">
        <v>457962</v>
      </c>
      <c r="K819" s="1" t="s">
        <v>42</v>
      </c>
      <c r="L819" s="1" t="s">
        <v>132</v>
      </c>
      <c r="M819" s="1" t="s">
        <v>126</v>
      </c>
      <c r="N819" s="1" t="s">
        <v>166</v>
      </c>
      <c r="O819" s="1" t="s">
        <v>46</v>
      </c>
      <c r="P819" s="1">
        <v>69500</v>
      </c>
      <c r="Q819" s="1">
        <v>-40700</v>
      </c>
      <c r="R819" s="2">
        <v>42007</v>
      </c>
      <c r="S819" s="1" t="s">
        <v>47</v>
      </c>
      <c r="T819" s="1" t="s">
        <v>77</v>
      </c>
      <c r="U819" s="1" t="s">
        <v>49</v>
      </c>
      <c r="V819" s="1" t="s">
        <v>121</v>
      </c>
      <c r="W819" s="1" t="s">
        <v>51</v>
      </c>
      <c r="X819" s="1" t="s">
        <v>52</v>
      </c>
      <c r="Y819" s="1" t="s">
        <v>997</v>
      </c>
      <c r="Z819" s="1">
        <v>16</v>
      </c>
      <c r="AA819" s="1">
        <v>1</v>
      </c>
      <c r="AB819" s="1" t="s">
        <v>63</v>
      </c>
      <c r="AC819" s="1">
        <v>1</v>
      </c>
      <c r="AD819" s="1">
        <v>1</v>
      </c>
      <c r="AE819" s="1" t="s">
        <v>63</v>
      </c>
      <c r="AF819" s="1">
        <v>74800</v>
      </c>
      <c r="AG819" s="1">
        <v>13600</v>
      </c>
      <c r="AH819" s="1">
        <v>6800</v>
      </c>
      <c r="AI819" s="1">
        <v>54400</v>
      </c>
      <c r="AJ819" s="1" t="s">
        <v>130</v>
      </c>
      <c r="AK819" s="1" t="s">
        <v>250</v>
      </c>
      <c r="AL819" s="1">
        <v>2009</v>
      </c>
      <c r="AM819" s="1" t="s">
        <v>57</v>
      </c>
    </row>
    <row r="820" spans="1:39" x14ac:dyDescent="0.25">
      <c r="A820" s="1">
        <v>286</v>
      </c>
      <c r="B820" s="1">
        <v>41</v>
      </c>
      <c r="C820" s="1">
        <v>634499</v>
      </c>
      <c r="D820" s="2">
        <v>36764</v>
      </c>
      <c r="E820" s="1" t="s">
        <v>84</v>
      </c>
      <c r="F820" s="1" t="s">
        <v>41</v>
      </c>
      <c r="G820" s="1">
        <v>1000</v>
      </c>
      <c r="H820" s="1">
        <v>999.43</v>
      </c>
      <c r="I820" s="1">
        <v>0</v>
      </c>
      <c r="J820" s="1">
        <v>477947</v>
      </c>
      <c r="K820" s="1" t="s">
        <v>42</v>
      </c>
      <c r="L820" s="1" t="s">
        <v>142</v>
      </c>
      <c r="M820" s="1" t="s">
        <v>102</v>
      </c>
      <c r="N820" s="1" t="s">
        <v>166</v>
      </c>
      <c r="O820" s="1" t="s">
        <v>120</v>
      </c>
      <c r="P820" s="1">
        <v>25800</v>
      </c>
      <c r="Q820" s="1">
        <v>0</v>
      </c>
      <c r="R820" s="2">
        <v>42005</v>
      </c>
      <c r="S820" s="1" t="s">
        <v>62</v>
      </c>
      <c r="T820" s="1" t="s">
        <v>63</v>
      </c>
      <c r="U820" s="1" t="s">
        <v>213</v>
      </c>
      <c r="V820" s="1" t="s">
        <v>50</v>
      </c>
      <c r="W820" s="1" t="s">
        <v>114</v>
      </c>
      <c r="X820" s="1" t="s">
        <v>128</v>
      </c>
      <c r="Y820" s="1" t="s">
        <v>998</v>
      </c>
      <c r="Z820" s="1">
        <v>3</v>
      </c>
      <c r="AA820" s="1">
        <v>1</v>
      </c>
      <c r="AB820" s="1" t="s">
        <v>54</v>
      </c>
      <c r="AC820" s="1">
        <v>2</v>
      </c>
      <c r="AD820" s="1">
        <v>0</v>
      </c>
      <c r="AE820" s="1" t="s">
        <v>63</v>
      </c>
      <c r="AF820" s="1">
        <v>4100</v>
      </c>
      <c r="AG820" s="1">
        <v>820</v>
      </c>
      <c r="AH820" s="1">
        <v>410</v>
      </c>
      <c r="AI820" s="1">
        <v>2870</v>
      </c>
      <c r="AJ820" s="1" t="s">
        <v>90</v>
      </c>
      <c r="AK820" s="1" t="s">
        <v>246</v>
      </c>
      <c r="AL820" s="1">
        <v>2009</v>
      </c>
      <c r="AM820" s="1" t="s">
        <v>83</v>
      </c>
    </row>
    <row r="821" spans="1:39" x14ac:dyDescent="0.25">
      <c r="A821" s="1">
        <v>356</v>
      </c>
      <c r="B821" s="1">
        <v>47</v>
      </c>
      <c r="C821" s="1">
        <v>574707</v>
      </c>
      <c r="D821" s="2">
        <v>38587</v>
      </c>
      <c r="E821" s="1" t="s">
        <v>58</v>
      </c>
      <c r="F821" s="1" t="s">
        <v>41</v>
      </c>
      <c r="G821" s="1">
        <v>2000</v>
      </c>
      <c r="H821" s="1">
        <v>1155.97</v>
      </c>
      <c r="I821" s="1">
        <v>0</v>
      </c>
      <c r="J821" s="1">
        <v>431104</v>
      </c>
      <c r="K821" s="1" t="s">
        <v>42</v>
      </c>
      <c r="L821" s="1" t="s">
        <v>132</v>
      </c>
      <c r="M821" s="1" t="s">
        <v>102</v>
      </c>
      <c r="N821" s="1" t="s">
        <v>119</v>
      </c>
      <c r="O821" s="1" t="s">
        <v>46</v>
      </c>
      <c r="P821" s="1">
        <v>0</v>
      </c>
      <c r="Q821" s="1">
        <v>0</v>
      </c>
      <c r="R821" s="2">
        <v>42058</v>
      </c>
      <c r="S821" s="1" t="s">
        <v>47</v>
      </c>
      <c r="T821" s="1" t="s">
        <v>48</v>
      </c>
      <c r="U821" s="1" t="s">
        <v>64</v>
      </c>
      <c r="V821" s="1" t="s">
        <v>121</v>
      </c>
      <c r="W821" s="1" t="s">
        <v>51</v>
      </c>
      <c r="X821" s="1" t="s">
        <v>52</v>
      </c>
      <c r="Y821" s="1" t="s">
        <v>999</v>
      </c>
      <c r="Z821" s="1">
        <v>5</v>
      </c>
      <c r="AA821" s="1">
        <v>1</v>
      </c>
      <c r="AB821" s="1" t="s">
        <v>54</v>
      </c>
      <c r="AC821" s="1">
        <v>0</v>
      </c>
      <c r="AD821" s="1">
        <v>3</v>
      </c>
      <c r="AE821" s="1" t="s">
        <v>63</v>
      </c>
      <c r="AF821" s="1">
        <v>61490</v>
      </c>
      <c r="AG821" s="1">
        <v>5590</v>
      </c>
      <c r="AH821" s="1">
        <v>11180</v>
      </c>
      <c r="AI821" s="1">
        <v>44720</v>
      </c>
      <c r="AJ821" s="1" t="s">
        <v>81</v>
      </c>
      <c r="AK821" s="1" t="s">
        <v>82</v>
      </c>
      <c r="AL821" s="1">
        <v>2009</v>
      </c>
      <c r="AM821" s="1" t="s">
        <v>83</v>
      </c>
    </row>
    <row r="822" spans="1:39" x14ac:dyDescent="0.25">
      <c r="A822" s="1">
        <v>65</v>
      </c>
      <c r="B822" s="1">
        <v>29</v>
      </c>
      <c r="C822" s="1">
        <v>476839</v>
      </c>
      <c r="D822" s="2">
        <v>33094</v>
      </c>
      <c r="E822" s="1" t="s">
        <v>84</v>
      </c>
      <c r="F822" s="1" t="s">
        <v>41</v>
      </c>
      <c r="G822" s="1">
        <v>1000</v>
      </c>
      <c r="H822" s="1">
        <v>1726.91</v>
      </c>
      <c r="I822" s="1">
        <v>0</v>
      </c>
      <c r="J822" s="1">
        <v>456570</v>
      </c>
      <c r="K822" s="1" t="s">
        <v>42</v>
      </c>
      <c r="L822" s="1" t="s">
        <v>132</v>
      </c>
      <c r="M822" s="1" t="s">
        <v>112</v>
      </c>
      <c r="N822" s="1" t="s">
        <v>180</v>
      </c>
      <c r="O822" s="1" t="s">
        <v>75</v>
      </c>
      <c r="P822" s="1">
        <v>0</v>
      </c>
      <c r="Q822" s="1">
        <v>0</v>
      </c>
      <c r="R822" s="2">
        <v>42032</v>
      </c>
      <c r="S822" s="1" t="s">
        <v>62</v>
      </c>
      <c r="T822" s="1" t="s">
        <v>63</v>
      </c>
      <c r="U822" s="1" t="s">
        <v>213</v>
      </c>
      <c r="V822" s="1" t="s">
        <v>94</v>
      </c>
      <c r="W822" s="1" t="s">
        <v>65</v>
      </c>
      <c r="X822" s="1" t="s">
        <v>123</v>
      </c>
      <c r="Y822" s="1" t="s">
        <v>1000</v>
      </c>
      <c r="Z822" s="1">
        <v>14</v>
      </c>
      <c r="AA822" s="1">
        <v>1</v>
      </c>
      <c r="AB822" s="1" t="s">
        <v>63</v>
      </c>
      <c r="AC822" s="1">
        <v>0</v>
      </c>
      <c r="AD822" s="1">
        <v>0</v>
      </c>
      <c r="AE822" s="1" t="s">
        <v>63</v>
      </c>
      <c r="AF822" s="1">
        <v>7200</v>
      </c>
      <c r="AG822" s="1">
        <v>720</v>
      </c>
      <c r="AH822" s="1">
        <v>1440</v>
      </c>
      <c r="AI822" s="1">
        <v>5040</v>
      </c>
      <c r="AJ822" s="1" t="s">
        <v>110</v>
      </c>
      <c r="AK822" s="1" t="s">
        <v>111</v>
      </c>
      <c r="AL822" s="1">
        <v>1999</v>
      </c>
      <c r="AM822" s="1" t="s">
        <v>83</v>
      </c>
    </row>
    <row r="823" spans="1:39" x14ac:dyDescent="0.25">
      <c r="A823" s="1">
        <v>187</v>
      </c>
      <c r="B823" s="1">
        <v>34</v>
      </c>
      <c r="C823" s="1">
        <v>149601</v>
      </c>
      <c r="D823" s="2">
        <v>37708</v>
      </c>
      <c r="E823" s="1" t="s">
        <v>58</v>
      </c>
      <c r="F823" s="1" t="s">
        <v>92</v>
      </c>
      <c r="G823" s="1">
        <v>500</v>
      </c>
      <c r="H823" s="1">
        <v>1232.57</v>
      </c>
      <c r="I823" s="1">
        <v>0</v>
      </c>
      <c r="J823" s="1">
        <v>612986</v>
      </c>
      <c r="K823" s="1" t="s">
        <v>71</v>
      </c>
      <c r="L823" s="1" t="s">
        <v>72</v>
      </c>
      <c r="M823" s="1" t="s">
        <v>59</v>
      </c>
      <c r="N823" s="1" t="s">
        <v>174</v>
      </c>
      <c r="O823" s="1" t="s">
        <v>143</v>
      </c>
      <c r="P823" s="1">
        <v>59500</v>
      </c>
      <c r="Q823" s="1">
        <v>0</v>
      </c>
      <c r="R823" s="2">
        <v>42057</v>
      </c>
      <c r="S823" s="1" t="s">
        <v>76</v>
      </c>
      <c r="T823" s="1" t="s">
        <v>48</v>
      </c>
      <c r="U823" s="1" t="s">
        <v>64</v>
      </c>
      <c r="V823" s="1" t="s">
        <v>100</v>
      </c>
      <c r="W823" s="1" t="s">
        <v>78</v>
      </c>
      <c r="X823" s="1" t="s">
        <v>88</v>
      </c>
      <c r="Y823" s="1" t="s">
        <v>1001</v>
      </c>
      <c r="Z823" s="1">
        <v>7</v>
      </c>
      <c r="AA823" s="1">
        <v>3</v>
      </c>
      <c r="AB823" s="1" t="s">
        <v>63</v>
      </c>
      <c r="AC823" s="1">
        <v>0</v>
      </c>
      <c r="AD823" s="1">
        <v>0</v>
      </c>
      <c r="AE823" s="1" t="s">
        <v>63</v>
      </c>
      <c r="AF823" s="1">
        <v>45100</v>
      </c>
      <c r="AG823" s="1">
        <v>8200</v>
      </c>
      <c r="AH823" s="1">
        <v>4100</v>
      </c>
      <c r="AI823" s="1">
        <v>32800</v>
      </c>
      <c r="AJ823" s="1" t="s">
        <v>105</v>
      </c>
      <c r="AK823" s="1" t="s">
        <v>106</v>
      </c>
      <c r="AL823" s="1">
        <v>2011</v>
      </c>
      <c r="AM823" s="1" t="s">
        <v>83</v>
      </c>
    </row>
    <row r="824" spans="1:39" x14ac:dyDescent="0.25">
      <c r="A824" s="1">
        <v>386</v>
      </c>
      <c r="B824" s="1">
        <v>53</v>
      </c>
      <c r="C824" s="1">
        <v>630683</v>
      </c>
      <c r="D824" s="2">
        <v>39378</v>
      </c>
      <c r="E824" s="1" t="s">
        <v>40</v>
      </c>
      <c r="F824" s="1" t="s">
        <v>41</v>
      </c>
      <c r="G824" s="1">
        <v>500</v>
      </c>
      <c r="H824" s="1">
        <v>1078.6500000000001</v>
      </c>
      <c r="I824" s="1">
        <v>0</v>
      </c>
      <c r="J824" s="1">
        <v>615730</v>
      </c>
      <c r="K824" s="1" t="s">
        <v>42</v>
      </c>
      <c r="L824" s="1" t="s">
        <v>162</v>
      </c>
      <c r="M824" s="1" t="s">
        <v>44</v>
      </c>
      <c r="N824" s="1" t="s">
        <v>119</v>
      </c>
      <c r="O824" s="1" t="s">
        <v>143</v>
      </c>
      <c r="P824" s="1">
        <v>36800</v>
      </c>
      <c r="Q824" s="1">
        <v>0</v>
      </c>
      <c r="R824" s="2">
        <v>42007</v>
      </c>
      <c r="S824" s="1" t="s">
        <v>47</v>
      </c>
      <c r="T824" s="1" t="s">
        <v>87</v>
      </c>
      <c r="U824" s="1" t="s">
        <v>64</v>
      </c>
      <c r="V824" s="1" t="s">
        <v>50</v>
      </c>
      <c r="W824" s="1" t="s">
        <v>114</v>
      </c>
      <c r="X824" s="1" t="s">
        <v>128</v>
      </c>
      <c r="Y824" s="1" t="s">
        <v>1002</v>
      </c>
      <c r="Z824" s="1">
        <v>16</v>
      </c>
      <c r="AA824" s="1">
        <v>1</v>
      </c>
      <c r="AB824" s="1" t="s">
        <v>63</v>
      </c>
      <c r="AC824" s="1">
        <v>2</v>
      </c>
      <c r="AD824" s="1">
        <v>3</v>
      </c>
      <c r="AE824" s="1" t="s">
        <v>54</v>
      </c>
      <c r="AF824" s="1">
        <v>66660</v>
      </c>
      <c r="AG824" s="1">
        <v>12120</v>
      </c>
      <c r="AH824" s="1">
        <v>6060</v>
      </c>
      <c r="AI824" s="1">
        <v>48480</v>
      </c>
      <c r="AJ824" s="1" t="s">
        <v>210</v>
      </c>
      <c r="AK824" s="1" t="s">
        <v>211</v>
      </c>
      <c r="AL824" s="1">
        <v>2006</v>
      </c>
      <c r="AM824" s="1" t="s">
        <v>83</v>
      </c>
    </row>
    <row r="825" spans="1:39" x14ac:dyDescent="0.25">
      <c r="A825" s="1">
        <v>197</v>
      </c>
      <c r="B825" s="1">
        <v>41</v>
      </c>
      <c r="C825" s="1">
        <v>500639</v>
      </c>
      <c r="D825" s="2">
        <v>35243</v>
      </c>
      <c r="E825" s="1" t="s">
        <v>40</v>
      </c>
      <c r="F825" s="1" t="s">
        <v>92</v>
      </c>
      <c r="G825" s="1">
        <v>1000</v>
      </c>
      <c r="H825" s="1">
        <v>1324.78</v>
      </c>
      <c r="I825" s="1">
        <v>0</v>
      </c>
      <c r="J825" s="1">
        <v>478640</v>
      </c>
      <c r="K825" s="1" t="s">
        <v>71</v>
      </c>
      <c r="L825" s="1" t="s">
        <v>72</v>
      </c>
      <c r="M825" s="1" t="s">
        <v>102</v>
      </c>
      <c r="N825" s="1" t="s">
        <v>180</v>
      </c>
      <c r="O825" s="1" t="s">
        <v>143</v>
      </c>
      <c r="P825" s="1">
        <v>0</v>
      </c>
      <c r="Q825" s="1">
        <v>-64500</v>
      </c>
      <c r="R825" s="2">
        <v>42014</v>
      </c>
      <c r="S825" s="1" t="s">
        <v>47</v>
      </c>
      <c r="T825" s="1" t="s">
        <v>87</v>
      </c>
      <c r="U825" s="1" t="s">
        <v>49</v>
      </c>
      <c r="V825" s="1" t="s">
        <v>50</v>
      </c>
      <c r="W825" s="1" t="s">
        <v>122</v>
      </c>
      <c r="X825" s="1" t="s">
        <v>157</v>
      </c>
      <c r="Y825" s="1" t="s">
        <v>1003</v>
      </c>
      <c r="Z825" s="1">
        <v>6</v>
      </c>
      <c r="AA825" s="1">
        <v>1</v>
      </c>
      <c r="AB825" s="1" t="s">
        <v>80</v>
      </c>
      <c r="AC825" s="1">
        <v>2</v>
      </c>
      <c r="AD825" s="1">
        <v>2</v>
      </c>
      <c r="AE825" s="1" t="s">
        <v>54</v>
      </c>
      <c r="AF825" s="1">
        <v>76400</v>
      </c>
      <c r="AG825" s="1">
        <v>15280</v>
      </c>
      <c r="AH825" s="1">
        <v>7640</v>
      </c>
      <c r="AI825" s="1">
        <v>53480</v>
      </c>
      <c r="AJ825" s="1" t="s">
        <v>215</v>
      </c>
      <c r="AK825" s="1" t="s">
        <v>259</v>
      </c>
      <c r="AL825" s="1">
        <v>1997</v>
      </c>
      <c r="AM825" s="1" t="s">
        <v>57</v>
      </c>
    </row>
    <row r="826" spans="1:39" x14ac:dyDescent="0.25">
      <c r="A826" s="1">
        <v>166</v>
      </c>
      <c r="B826" s="1">
        <v>37</v>
      </c>
      <c r="C826" s="1">
        <v>352120</v>
      </c>
      <c r="D826" s="2">
        <v>34679</v>
      </c>
      <c r="E826" s="1" t="s">
        <v>58</v>
      </c>
      <c r="F826" s="1" t="s">
        <v>41</v>
      </c>
      <c r="G826" s="1">
        <v>500</v>
      </c>
      <c r="H826" s="1">
        <v>1518.54</v>
      </c>
      <c r="I826" s="1">
        <v>0</v>
      </c>
      <c r="J826" s="1">
        <v>470510</v>
      </c>
      <c r="K826" s="1" t="s">
        <v>71</v>
      </c>
      <c r="L826" s="1" t="s">
        <v>43</v>
      </c>
      <c r="M826" s="1" t="s">
        <v>44</v>
      </c>
      <c r="N826" s="1" t="s">
        <v>171</v>
      </c>
      <c r="O826" s="1" t="s">
        <v>143</v>
      </c>
      <c r="P826" s="1">
        <v>0</v>
      </c>
      <c r="Q826" s="1">
        <v>0</v>
      </c>
      <c r="R826" s="2">
        <v>42029</v>
      </c>
      <c r="S826" s="1" t="s">
        <v>47</v>
      </c>
      <c r="T826" s="1" t="s">
        <v>77</v>
      </c>
      <c r="U826" s="1" t="s">
        <v>108</v>
      </c>
      <c r="V826" s="1" t="s">
        <v>137</v>
      </c>
      <c r="W826" s="1" t="s">
        <v>176</v>
      </c>
      <c r="X826" s="1" t="s">
        <v>66</v>
      </c>
      <c r="Y826" s="1" t="s">
        <v>1004</v>
      </c>
      <c r="Z826" s="1">
        <v>10</v>
      </c>
      <c r="AA826" s="1">
        <v>1</v>
      </c>
      <c r="AB826" s="1" t="s">
        <v>54</v>
      </c>
      <c r="AC826" s="1">
        <v>1</v>
      </c>
      <c r="AD826" s="1">
        <v>1</v>
      </c>
      <c r="AE826" s="1" t="s">
        <v>80</v>
      </c>
      <c r="AF826" s="1">
        <v>58300</v>
      </c>
      <c r="AG826" s="1">
        <v>10600</v>
      </c>
      <c r="AH826" s="1">
        <v>10600</v>
      </c>
      <c r="AI826" s="1">
        <v>37100</v>
      </c>
      <c r="AJ826" s="1" t="s">
        <v>130</v>
      </c>
      <c r="AK826" s="1" t="s">
        <v>131</v>
      </c>
      <c r="AL826" s="1">
        <v>2001</v>
      </c>
      <c r="AM826" s="1" t="s">
        <v>83</v>
      </c>
    </row>
    <row r="827" spans="1:39" x14ac:dyDescent="0.25">
      <c r="A827" s="1">
        <v>293</v>
      </c>
      <c r="B827" s="1">
        <v>49</v>
      </c>
      <c r="C827" s="1">
        <v>569245</v>
      </c>
      <c r="D827" s="2">
        <v>35038</v>
      </c>
      <c r="E827" s="1" t="s">
        <v>84</v>
      </c>
      <c r="F827" s="1" t="s">
        <v>70</v>
      </c>
      <c r="G827" s="1">
        <v>2000</v>
      </c>
      <c r="H827" s="1">
        <v>1239.06</v>
      </c>
      <c r="I827" s="1">
        <v>0</v>
      </c>
      <c r="J827" s="1">
        <v>439360</v>
      </c>
      <c r="K827" s="1" t="s">
        <v>71</v>
      </c>
      <c r="L827" s="1" t="s">
        <v>162</v>
      </c>
      <c r="M827" s="1" t="s">
        <v>146</v>
      </c>
      <c r="N827" s="1" t="s">
        <v>133</v>
      </c>
      <c r="O827" s="1" t="s">
        <v>46</v>
      </c>
      <c r="P827" s="1">
        <v>34900</v>
      </c>
      <c r="Q827" s="1">
        <v>0</v>
      </c>
      <c r="R827" s="2">
        <v>42014</v>
      </c>
      <c r="S827" s="1" t="s">
        <v>47</v>
      </c>
      <c r="T827" s="1" t="s">
        <v>87</v>
      </c>
      <c r="U827" s="1" t="s">
        <v>108</v>
      </c>
      <c r="V827" s="1" t="s">
        <v>50</v>
      </c>
      <c r="W827" s="1" t="s">
        <v>51</v>
      </c>
      <c r="X827" s="1" t="s">
        <v>66</v>
      </c>
      <c r="Y827" s="1" t="s">
        <v>1005</v>
      </c>
      <c r="Z827" s="1">
        <v>19</v>
      </c>
      <c r="AA827" s="1">
        <v>1</v>
      </c>
      <c r="AB827" s="1" t="s">
        <v>63</v>
      </c>
      <c r="AC827" s="1">
        <v>1</v>
      </c>
      <c r="AD827" s="1">
        <v>1</v>
      </c>
      <c r="AE827" s="1" t="s">
        <v>63</v>
      </c>
      <c r="AF827" s="1">
        <v>57310</v>
      </c>
      <c r="AG827" s="1">
        <v>5210</v>
      </c>
      <c r="AH827" s="1">
        <v>10420</v>
      </c>
      <c r="AI827" s="1">
        <v>41680</v>
      </c>
      <c r="AJ827" s="1" t="s">
        <v>215</v>
      </c>
      <c r="AK827" s="1" t="s">
        <v>216</v>
      </c>
      <c r="AL827" s="1">
        <v>2002</v>
      </c>
      <c r="AM827" s="1" t="s">
        <v>83</v>
      </c>
    </row>
    <row r="828" spans="1:39" x14ac:dyDescent="0.25">
      <c r="A828" s="1">
        <v>179</v>
      </c>
      <c r="B828" s="1">
        <v>32</v>
      </c>
      <c r="C828" s="1">
        <v>907012</v>
      </c>
      <c r="D828" s="2">
        <v>35414</v>
      </c>
      <c r="E828" s="1" t="s">
        <v>40</v>
      </c>
      <c r="F828" s="1" t="s">
        <v>92</v>
      </c>
      <c r="G828" s="1">
        <v>2000</v>
      </c>
      <c r="H828" s="1">
        <v>1246.68</v>
      </c>
      <c r="I828" s="1">
        <v>0</v>
      </c>
      <c r="J828" s="1">
        <v>440251</v>
      </c>
      <c r="K828" s="1" t="s">
        <v>71</v>
      </c>
      <c r="L828" s="1" t="s">
        <v>72</v>
      </c>
      <c r="M828" s="1" t="s">
        <v>118</v>
      </c>
      <c r="N828" s="1" t="s">
        <v>147</v>
      </c>
      <c r="O828" s="1" t="s">
        <v>75</v>
      </c>
      <c r="P828" s="1">
        <v>0</v>
      </c>
      <c r="Q828" s="1">
        <v>0</v>
      </c>
      <c r="R828" s="2">
        <v>42032</v>
      </c>
      <c r="S828" s="1" t="s">
        <v>47</v>
      </c>
      <c r="T828" s="1" t="s">
        <v>87</v>
      </c>
      <c r="U828" s="1" t="s">
        <v>64</v>
      </c>
      <c r="V828" s="1" t="s">
        <v>100</v>
      </c>
      <c r="W828" s="1" t="s">
        <v>78</v>
      </c>
      <c r="X828" s="1" t="s">
        <v>88</v>
      </c>
      <c r="Y828" s="1" t="s">
        <v>1006</v>
      </c>
      <c r="Z828" s="1">
        <v>10</v>
      </c>
      <c r="AA828" s="1">
        <v>1</v>
      </c>
      <c r="AB828" s="1" t="s">
        <v>63</v>
      </c>
      <c r="AC828" s="1">
        <v>0</v>
      </c>
      <c r="AD828" s="1">
        <v>1</v>
      </c>
      <c r="AE828" s="1" t="s">
        <v>63</v>
      </c>
      <c r="AF828" s="1">
        <v>53100</v>
      </c>
      <c r="AG828" s="1">
        <v>5900</v>
      </c>
      <c r="AH828" s="1">
        <v>5900</v>
      </c>
      <c r="AI828" s="1">
        <v>41300</v>
      </c>
      <c r="AJ828" s="1" t="s">
        <v>154</v>
      </c>
      <c r="AK828" s="1" t="s">
        <v>164</v>
      </c>
      <c r="AL828" s="1">
        <v>2006</v>
      </c>
      <c r="AM828" s="1" t="s">
        <v>83</v>
      </c>
    </row>
    <row r="829" spans="1:39" x14ac:dyDescent="0.25">
      <c r="A829" s="1">
        <v>76</v>
      </c>
      <c r="B829" s="1">
        <v>24</v>
      </c>
      <c r="C829" s="1">
        <v>700074</v>
      </c>
      <c r="D829" s="2">
        <v>40700</v>
      </c>
      <c r="E829" s="1" t="s">
        <v>40</v>
      </c>
      <c r="F829" s="1" t="s">
        <v>41</v>
      </c>
      <c r="G829" s="1">
        <v>1000</v>
      </c>
      <c r="H829" s="1">
        <v>1622.67</v>
      </c>
      <c r="I829" s="1">
        <v>0</v>
      </c>
      <c r="J829" s="1">
        <v>600313</v>
      </c>
      <c r="K829" s="1" t="s">
        <v>71</v>
      </c>
      <c r="L829" s="1" t="s">
        <v>43</v>
      </c>
      <c r="M829" s="1" t="s">
        <v>118</v>
      </c>
      <c r="N829" s="1" t="s">
        <v>166</v>
      </c>
      <c r="O829" s="1" t="s">
        <v>46</v>
      </c>
      <c r="P829" s="1">
        <v>0</v>
      </c>
      <c r="Q829" s="1">
        <v>0</v>
      </c>
      <c r="R829" s="2">
        <v>42053</v>
      </c>
      <c r="S829" s="1" t="s">
        <v>76</v>
      </c>
      <c r="T829" s="1" t="s">
        <v>48</v>
      </c>
      <c r="U829" s="1" t="s">
        <v>108</v>
      </c>
      <c r="V829" s="1" t="s">
        <v>137</v>
      </c>
      <c r="W829" s="1" t="s">
        <v>114</v>
      </c>
      <c r="X829" s="1" t="s">
        <v>66</v>
      </c>
      <c r="Y829" s="1" t="s">
        <v>1007</v>
      </c>
      <c r="Z829" s="1">
        <v>6</v>
      </c>
      <c r="AA829" s="1">
        <v>3</v>
      </c>
      <c r="AB829" s="1" t="s">
        <v>80</v>
      </c>
      <c r="AC829" s="1">
        <v>1</v>
      </c>
      <c r="AD829" s="1">
        <v>1</v>
      </c>
      <c r="AE829" s="1" t="s">
        <v>63</v>
      </c>
      <c r="AF829" s="1">
        <v>74700</v>
      </c>
      <c r="AG829" s="1">
        <v>14940</v>
      </c>
      <c r="AH829" s="1">
        <v>7470</v>
      </c>
      <c r="AI829" s="1">
        <v>52290</v>
      </c>
      <c r="AJ829" s="1" t="s">
        <v>154</v>
      </c>
      <c r="AK829" s="1" t="s">
        <v>168</v>
      </c>
      <c r="AL829" s="1">
        <v>1997</v>
      </c>
      <c r="AM829" s="1" t="s">
        <v>83</v>
      </c>
    </row>
    <row r="830" spans="1:39" x14ac:dyDescent="0.25">
      <c r="A830" s="1">
        <v>105</v>
      </c>
      <c r="B830" s="1">
        <v>28</v>
      </c>
      <c r="C830" s="1">
        <v>866805</v>
      </c>
      <c r="D830" s="2">
        <v>35046</v>
      </c>
      <c r="E830" s="1" t="s">
        <v>40</v>
      </c>
      <c r="F830" s="1" t="s">
        <v>41</v>
      </c>
      <c r="G830" s="1">
        <v>500</v>
      </c>
      <c r="H830" s="1">
        <v>1082.3599999999999</v>
      </c>
      <c r="I830" s="1">
        <v>0</v>
      </c>
      <c r="J830" s="1">
        <v>452216</v>
      </c>
      <c r="K830" s="1" t="s">
        <v>71</v>
      </c>
      <c r="L830" s="1" t="s">
        <v>93</v>
      </c>
      <c r="M830" s="1" t="s">
        <v>102</v>
      </c>
      <c r="N830" s="1" t="s">
        <v>113</v>
      </c>
      <c r="O830" s="1" t="s">
        <v>75</v>
      </c>
      <c r="P830" s="1">
        <v>0</v>
      </c>
      <c r="Q830" s="1">
        <v>0</v>
      </c>
      <c r="R830" s="2">
        <v>42028</v>
      </c>
      <c r="S830" s="1" t="s">
        <v>76</v>
      </c>
      <c r="T830" s="1" t="s">
        <v>77</v>
      </c>
      <c r="U830" s="1" t="s">
        <v>49</v>
      </c>
      <c r="V830" s="1" t="s">
        <v>100</v>
      </c>
      <c r="W830" s="1" t="s">
        <v>51</v>
      </c>
      <c r="X830" s="1" t="s">
        <v>66</v>
      </c>
      <c r="Y830" s="1" t="s">
        <v>1008</v>
      </c>
      <c r="Z830" s="1">
        <v>12</v>
      </c>
      <c r="AA830" s="1">
        <v>3</v>
      </c>
      <c r="AB830" s="1" t="s">
        <v>80</v>
      </c>
      <c r="AC830" s="1">
        <v>2</v>
      </c>
      <c r="AD830" s="1">
        <v>2</v>
      </c>
      <c r="AE830" s="1" t="s">
        <v>80</v>
      </c>
      <c r="AF830" s="1">
        <v>60500</v>
      </c>
      <c r="AG830" s="1">
        <v>12100</v>
      </c>
      <c r="AH830" s="1">
        <v>6050</v>
      </c>
      <c r="AI830" s="1">
        <v>42350</v>
      </c>
      <c r="AJ830" s="1" t="s">
        <v>110</v>
      </c>
      <c r="AK830" s="1" t="s">
        <v>111</v>
      </c>
      <c r="AL830" s="1">
        <v>1995</v>
      </c>
      <c r="AM830" s="1" t="s">
        <v>83</v>
      </c>
    </row>
    <row r="831" spans="1:39" x14ac:dyDescent="0.25">
      <c r="A831" s="1">
        <v>97</v>
      </c>
      <c r="B831" s="1">
        <v>26</v>
      </c>
      <c r="C831" s="1">
        <v>951863</v>
      </c>
      <c r="D831" s="2">
        <v>35731</v>
      </c>
      <c r="E831" s="1" t="s">
        <v>40</v>
      </c>
      <c r="F831" s="1" t="s">
        <v>41</v>
      </c>
      <c r="G831" s="1">
        <v>1000</v>
      </c>
      <c r="H831" s="1">
        <v>1270.55</v>
      </c>
      <c r="I831" s="1">
        <v>0</v>
      </c>
      <c r="J831" s="1">
        <v>478532</v>
      </c>
      <c r="K831" s="1" t="s">
        <v>42</v>
      </c>
      <c r="L831" s="1" t="s">
        <v>125</v>
      </c>
      <c r="M831" s="1" t="s">
        <v>136</v>
      </c>
      <c r="N831" s="1" t="s">
        <v>169</v>
      </c>
      <c r="O831" s="1" t="s">
        <v>86</v>
      </c>
      <c r="P831" s="1">
        <v>0</v>
      </c>
      <c r="Q831" s="1">
        <v>-72100</v>
      </c>
      <c r="R831" s="2">
        <v>42024</v>
      </c>
      <c r="S831" s="1" t="s">
        <v>76</v>
      </c>
      <c r="T831" s="1" t="s">
        <v>48</v>
      </c>
      <c r="U831" s="1" t="s">
        <v>108</v>
      </c>
      <c r="V831" s="1" t="s">
        <v>121</v>
      </c>
      <c r="W831" s="1" t="s">
        <v>122</v>
      </c>
      <c r="X831" s="1" t="s">
        <v>66</v>
      </c>
      <c r="Y831" s="1" t="s">
        <v>1009</v>
      </c>
      <c r="Z831" s="1">
        <v>10</v>
      </c>
      <c r="AA831" s="1">
        <v>3</v>
      </c>
      <c r="AB831" s="1" t="s">
        <v>54</v>
      </c>
      <c r="AC831" s="1">
        <v>2</v>
      </c>
      <c r="AD831" s="1">
        <v>3</v>
      </c>
      <c r="AE831" s="1" t="s">
        <v>80</v>
      </c>
      <c r="AF831" s="1">
        <v>84920</v>
      </c>
      <c r="AG831" s="1">
        <v>7720</v>
      </c>
      <c r="AH831" s="1">
        <v>15440</v>
      </c>
      <c r="AI831" s="1">
        <v>61760</v>
      </c>
      <c r="AJ831" s="1" t="s">
        <v>198</v>
      </c>
      <c r="AK831" s="1" t="s">
        <v>199</v>
      </c>
      <c r="AL831" s="1">
        <v>2006</v>
      </c>
      <c r="AM831" s="1" t="s">
        <v>57</v>
      </c>
    </row>
    <row r="832" spans="1:39" x14ac:dyDescent="0.25">
      <c r="A832" s="1">
        <v>148</v>
      </c>
      <c r="B832" s="1">
        <v>36</v>
      </c>
      <c r="C832" s="1">
        <v>211578</v>
      </c>
      <c r="D832" s="2">
        <v>35068</v>
      </c>
      <c r="E832" s="1" t="s">
        <v>84</v>
      </c>
      <c r="F832" s="1" t="s">
        <v>92</v>
      </c>
      <c r="G832" s="1">
        <v>1000</v>
      </c>
      <c r="H832" s="1">
        <v>1236.32</v>
      </c>
      <c r="I832" s="1">
        <v>5000000</v>
      </c>
      <c r="J832" s="1">
        <v>616929</v>
      </c>
      <c r="K832" s="1" t="s">
        <v>71</v>
      </c>
      <c r="L832" s="1" t="s">
        <v>43</v>
      </c>
      <c r="M832" s="1" t="s">
        <v>186</v>
      </c>
      <c r="N832" s="1" t="s">
        <v>150</v>
      </c>
      <c r="O832" s="1" t="s">
        <v>75</v>
      </c>
      <c r="P832" s="1">
        <v>55100</v>
      </c>
      <c r="Q832" s="1">
        <v>0</v>
      </c>
      <c r="R832" s="2">
        <v>42014</v>
      </c>
      <c r="S832" s="1" t="s">
        <v>47</v>
      </c>
      <c r="T832" s="1" t="s">
        <v>48</v>
      </c>
      <c r="U832" s="1" t="s">
        <v>108</v>
      </c>
      <c r="V832" s="1" t="s">
        <v>50</v>
      </c>
      <c r="W832" s="1" t="s">
        <v>176</v>
      </c>
      <c r="X832" s="1" t="s">
        <v>157</v>
      </c>
      <c r="Y832" s="1" t="s">
        <v>1010</v>
      </c>
      <c r="Z832" s="1">
        <v>0</v>
      </c>
      <c r="AA832" s="1">
        <v>1</v>
      </c>
      <c r="AB832" s="1" t="s">
        <v>80</v>
      </c>
      <c r="AC832" s="1">
        <v>2</v>
      </c>
      <c r="AD832" s="1">
        <v>0</v>
      </c>
      <c r="AE832" s="1" t="s">
        <v>80</v>
      </c>
      <c r="AF832" s="1">
        <v>61050</v>
      </c>
      <c r="AG832" s="1">
        <v>5550</v>
      </c>
      <c r="AH832" s="1">
        <v>11100</v>
      </c>
      <c r="AI832" s="1">
        <v>44400</v>
      </c>
      <c r="AJ832" s="1" t="s">
        <v>81</v>
      </c>
      <c r="AK832" s="1" t="s">
        <v>145</v>
      </c>
      <c r="AL832" s="1">
        <v>2009</v>
      </c>
      <c r="AM832" s="1" t="s">
        <v>83</v>
      </c>
    </row>
    <row r="833" spans="1:39" x14ac:dyDescent="0.25">
      <c r="A833" s="1">
        <v>77</v>
      </c>
      <c r="B833" s="1">
        <v>26</v>
      </c>
      <c r="C833" s="1">
        <v>357394</v>
      </c>
      <c r="D833" s="2">
        <v>39577</v>
      </c>
      <c r="E833" s="1" t="s">
        <v>84</v>
      </c>
      <c r="F833" s="1" t="s">
        <v>41</v>
      </c>
      <c r="G833" s="1">
        <v>2000</v>
      </c>
      <c r="H833" s="1">
        <v>785.82</v>
      </c>
      <c r="I833" s="1">
        <v>0</v>
      </c>
      <c r="J833" s="1">
        <v>620207</v>
      </c>
      <c r="K833" s="1" t="s">
        <v>42</v>
      </c>
      <c r="L833" s="1" t="s">
        <v>162</v>
      </c>
      <c r="M833" s="1" t="s">
        <v>126</v>
      </c>
      <c r="N833" s="1" t="s">
        <v>147</v>
      </c>
      <c r="O833" s="1" t="s">
        <v>61</v>
      </c>
      <c r="P833" s="1">
        <v>49700</v>
      </c>
      <c r="Q833" s="1">
        <v>0</v>
      </c>
      <c r="R833" s="2">
        <v>42011</v>
      </c>
      <c r="S833" s="1" t="s">
        <v>76</v>
      </c>
      <c r="T833" s="1" t="s">
        <v>77</v>
      </c>
      <c r="U833" s="1" t="s">
        <v>49</v>
      </c>
      <c r="V833" s="1" t="s">
        <v>50</v>
      </c>
      <c r="W833" s="1" t="s">
        <v>78</v>
      </c>
      <c r="X833" s="1" t="s">
        <v>123</v>
      </c>
      <c r="Y833" s="1" t="s">
        <v>1011</v>
      </c>
      <c r="Z833" s="1">
        <v>12</v>
      </c>
      <c r="AA833" s="1">
        <v>3</v>
      </c>
      <c r="AB833" s="1" t="s">
        <v>54</v>
      </c>
      <c r="AC833" s="1">
        <v>2</v>
      </c>
      <c r="AD833" s="1">
        <v>0</v>
      </c>
      <c r="AE833" s="1" t="s">
        <v>63</v>
      </c>
      <c r="AF833" s="1">
        <v>69080</v>
      </c>
      <c r="AG833" s="1">
        <v>12560</v>
      </c>
      <c r="AH833" s="1">
        <v>6280</v>
      </c>
      <c r="AI833" s="1">
        <v>50240</v>
      </c>
      <c r="AJ833" s="1" t="s">
        <v>110</v>
      </c>
      <c r="AK833" s="1" t="s">
        <v>111</v>
      </c>
      <c r="AL833" s="1">
        <v>2009</v>
      </c>
      <c r="AM833" s="1" t="s">
        <v>57</v>
      </c>
    </row>
    <row r="834" spans="1:39" x14ac:dyDescent="0.25">
      <c r="A834" s="1">
        <v>295</v>
      </c>
      <c r="B834" s="1">
        <v>46</v>
      </c>
      <c r="C834" s="1">
        <v>863749</v>
      </c>
      <c r="D834" s="2">
        <v>40152</v>
      </c>
      <c r="E834" s="1" t="s">
        <v>58</v>
      </c>
      <c r="F834" s="1" t="s">
        <v>41</v>
      </c>
      <c r="G834" s="1">
        <v>500</v>
      </c>
      <c r="H834" s="1">
        <v>1265.8399999999999</v>
      </c>
      <c r="I834" s="1">
        <v>0</v>
      </c>
      <c r="J834" s="1">
        <v>605743</v>
      </c>
      <c r="K834" s="1" t="s">
        <v>71</v>
      </c>
      <c r="L834" s="1" t="s">
        <v>162</v>
      </c>
      <c r="M834" s="1" t="s">
        <v>102</v>
      </c>
      <c r="N834" s="1" t="s">
        <v>166</v>
      </c>
      <c r="O834" s="1" t="s">
        <v>75</v>
      </c>
      <c r="P834" s="1">
        <v>52200</v>
      </c>
      <c r="Q834" s="1">
        <v>-44500</v>
      </c>
      <c r="R834" s="2">
        <v>42020</v>
      </c>
      <c r="S834" s="1" t="s">
        <v>62</v>
      </c>
      <c r="T834" s="1" t="s">
        <v>63</v>
      </c>
      <c r="U834" s="1" t="s">
        <v>64</v>
      </c>
      <c r="V834" s="1" t="s">
        <v>94</v>
      </c>
      <c r="W834" s="1" t="s">
        <v>65</v>
      </c>
      <c r="X834" s="1" t="s">
        <v>88</v>
      </c>
      <c r="Y834" s="1" t="s">
        <v>1012</v>
      </c>
      <c r="Z834" s="1">
        <v>10</v>
      </c>
      <c r="AA834" s="1">
        <v>1</v>
      </c>
      <c r="AB834" s="1" t="s">
        <v>54</v>
      </c>
      <c r="AC834" s="1">
        <v>1</v>
      </c>
      <c r="AD834" s="1">
        <v>3</v>
      </c>
      <c r="AE834" s="1" t="s">
        <v>54</v>
      </c>
      <c r="AF834" s="1">
        <v>4560</v>
      </c>
      <c r="AG834" s="1">
        <v>760</v>
      </c>
      <c r="AH834" s="1">
        <v>380</v>
      </c>
      <c r="AI834" s="1">
        <v>3420</v>
      </c>
      <c r="AJ834" s="1" t="s">
        <v>105</v>
      </c>
      <c r="AK834" s="1" t="s">
        <v>106</v>
      </c>
      <c r="AL834" s="1">
        <v>2007</v>
      </c>
      <c r="AM834" s="1" t="s">
        <v>83</v>
      </c>
    </row>
    <row r="835" spans="1:39" x14ac:dyDescent="0.25">
      <c r="A835" s="1">
        <v>126</v>
      </c>
      <c r="B835" s="1">
        <v>28</v>
      </c>
      <c r="C835" s="1">
        <v>596914</v>
      </c>
      <c r="D835" s="2">
        <v>33608</v>
      </c>
      <c r="E835" s="1" t="s">
        <v>58</v>
      </c>
      <c r="F835" s="1" t="s">
        <v>41</v>
      </c>
      <c r="G835" s="1">
        <v>500</v>
      </c>
      <c r="H835" s="1">
        <v>1508.9</v>
      </c>
      <c r="I835" s="1">
        <v>0</v>
      </c>
      <c r="J835" s="1">
        <v>472814</v>
      </c>
      <c r="K835" s="1" t="s">
        <v>71</v>
      </c>
      <c r="L835" s="1" t="s">
        <v>162</v>
      </c>
      <c r="M835" s="1" t="s">
        <v>59</v>
      </c>
      <c r="N835" s="1" t="s">
        <v>133</v>
      </c>
      <c r="O835" s="1" t="s">
        <v>61</v>
      </c>
      <c r="P835" s="1">
        <v>0</v>
      </c>
      <c r="Q835" s="1">
        <v>0</v>
      </c>
      <c r="R835" s="2">
        <v>42005</v>
      </c>
      <c r="S835" s="1" t="s">
        <v>76</v>
      </c>
      <c r="T835" s="1" t="s">
        <v>77</v>
      </c>
      <c r="U835" s="1" t="s">
        <v>108</v>
      </c>
      <c r="V835" s="1" t="s">
        <v>50</v>
      </c>
      <c r="W835" s="1" t="s">
        <v>114</v>
      </c>
      <c r="X835" s="1" t="s">
        <v>128</v>
      </c>
      <c r="Y835" s="1" t="s">
        <v>1013</v>
      </c>
      <c r="Z835" s="1">
        <v>3</v>
      </c>
      <c r="AA835" s="1">
        <v>4</v>
      </c>
      <c r="AB835" s="1" t="s">
        <v>80</v>
      </c>
      <c r="AC835" s="1">
        <v>0</v>
      </c>
      <c r="AD835" s="1">
        <v>1</v>
      </c>
      <c r="AE835" s="1" t="s">
        <v>63</v>
      </c>
      <c r="AF835" s="1">
        <v>67800</v>
      </c>
      <c r="AG835" s="1">
        <v>11300</v>
      </c>
      <c r="AH835" s="1">
        <v>11300</v>
      </c>
      <c r="AI835" s="1">
        <v>45200</v>
      </c>
      <c r="AJ835" s="1" t="s">
        <v>130</v>
      </c>
      <c r="AK835" s="1" t="s">
        <v>131</v>
      </c>
      <c r="AL835" s="1">
        <v>2011</v>
      </c>
      <c r="AM835" s="1" t="s">
        <v>83</v>
      </c>
    </row>
    <row r="836" spans="1:39" x14ac:dyDescent="0.25">
      <c r="A836" s="1">
        <v>132</v>
      </c>
      <c r="B836" s="1">
        <v>32</v>
      </c>
      <c r="C836" s="1">
        <v>684653</v>
      </c>
      <c r="D836" s="2">
        <v>35749</v>
      </c>
      <c r="E836" s="1" t="s">
        <v>40</v>
      </c>
      <c r="F836" s="1" t="s">
        <v>41</v>
      </c>
      <c r="G836" s="1">
        <v>2000</v>
      </c>
      <c r="H836" s="1">
        <v>1106.8399999999999</v>
      </c>
      <c r="I836" s="1">
        <v>0</v>
      </c>
      <c r="J836" s="1">
        <v>464362</v>
      </c>
      <c r="K836" s="1" t="s">
        <v>42</v>
      </c>
      <c r="L836" s="1" t="s">
        <v>72</v>
      </c>
      <c r="M836" s="1" t="s">
        <v>112</v>
      </c>
      <c r="N836" s="1" t="s">
        <v>60</v>
      </c>
      <c r="O836" s="1" t="s">
        <v>120</v>
      </c>
      <c r="P836" s="1">
        <v>43100</v>
      </c>
      <c r="Q836" s="1">
        <v>-31900</v>
      </c>
      <c r="R836" s="2">
        <v>42011</v>
      </c>
      <c r="S836" s="1" t="s">
        <v>62</v>
      </c>
      <c r="T836" s="1" t="s">
        <v>63</v>
      </c>
      <c r="U836" s="1" t="s">
        <v>64</v>
      </c>
      <c r="V836" s="1" t="s">
        <v>50</v>
      </c>
      <c r="W836" s="1" t="s">
        <v>51</v>
      </c>
      <c r="X836" s="1" t="s">
        <v>66</v>
      </c>
      <c r="Y836" s="1" t="s">
        <v>1014</v>
      </c>
      <c r="Z836" s="1">
        <v>21</v>
      </c>
      <c r="AA836" s="1">
        <v>1</v>
      </c>
      <c r="AB836" s="1" t="s">
        <v>54</v>
      </c>
      <c r="AC836" s="1">
        <v>1</v>
      </c>
      <c r="AD836" s="1">
        <v>1</v>
      </c>
      <c r="AE836" s="1" t="s">
        <v>54</v>
      </c>
      <c r="AF836" s="1">
        <v>5600</v>
      </c>
      <c r="AG836" s="1">
        <v>1120</v>
      </c>
      <c r="AH836" s="1">
        <v>560</v>
      </c>
      <c r="AI836" s="1">
        <v>3920</v>
      </c>
      <c r="AJ836" s="1" t="s">
        <v>154</v>
      </c>
      <c r="AK836" s="1" t="s">
        <v>155</v>
      </c>
      <c r="AL836" s="1">
        <v>2005</v>
      </c>
      <c r="AM836" s="1" t="s">
        <v>83</v>
      </c>
    </row>
    <row r="837" spans="1:39" x14ac:dyDescent="0.25">
      <c r="A837" s="1">
        <v>370</v>
      </c>
      <c r="B837" s="1">
        <v>55</v>
      </c>
      <c r="C837" s="1">
        <v>528259</v>
      </c>
      <c r="D837" s="2">
        <v>41265</v>
      </c>
      <c r="E837" s="1" t="s">
        <v>58</v>
      </c>
      <c r="F837" s="1" t="s">
        <v>92</v>
      </c>
      <c r="G837" s="1">
        <v>2000</v>
      </c>
      <c r="H837" s="1">
        <v>1389.13</v>
      </c>
      <c r="I837" s="1">
        <v>7000000</v>
      </c>
      <c r="J837" s="1">
        <v>456203</v>
      </c>
      <c r="K837" s="1" t="s">
        <v>42</v>
      </c>
      <c r="L837" s="1" t="s">
        <v>162</v>
      </c>
      <c r="M837" s="1" t="s">
        <v>112</v>
      </c>
      <c r="N837" s="1" t="s">
        <v>180</v>
      </c>
      <c r="O837" s="1" t="s">
        <v>120</v>
      </c>
      <c r="P837" s="1">
        <v>0</v>
      </c>
      <c r="Q837" s="1">
        <v>-53200</v>
      </c>
      <c r="R837" s="2">
        <v>42052</v>
      </c>
      <c r="S837" s="1" t="s">
        <v>62</v>
      </c>
      <c r="T837" s="1" t="s">
        <v>63</v>
      </c>
      <c r="U837" s="1" t="s">
        <v>64</v>
      </c>
      <c r="V837" s="1" t="s">
        <v>94</v>
      </c>
      <c r="W837" s="1" t="s">
        <v>122</v>
      </c>
      <c r="X837" s="1" t="s">
        <v>157</v>
      </c>
      <c r="Y837" s="1" t="s">
        <v>1015</v>
      </c>
      <c r="Z837" s="1">
        <v>6</v>
      </c>
      <c r="AA837" s="1">
        <v>1</v>
      </c>
      <c r="AB837" s="1" t="s">
        <v>63</v>
      </c>
      <c r="AC837" s="1">
        <v>0</v>
      </c>
      <c r="AD837" s="1">
        <v>2</v>
      </c>
      <c r="AE837" s="1" t="s">
        <v>63</v>
      </c>
      <c r="AF837" s="1">
        <v>9000</v>
      </c>
      <c r="AG837" s="1">
        <v>900</v>
      </c>
      <c r="AH837" s="1">
        <v>1800</v>
      </c>
      <c r="AI837" s="1">
        <v>6300</v>
      </c>
      <c r="AJ837" s="1" t="s">
        <v>68</v>
      </c>
      <c r="AK837" s="1" t="s">
        <v>272</v>
      </c>
      <c r="AL837" s="1">
        <v>2015</v>
      </c>
      <c r="AM837" s="1" t="s">
        <v>83</v>
      </c>
    </row>
    <row r="838" spans="1:39" x14ac:dyDescent="0.25">
      <c r="A838" s="1">
        <v>257</v>
      </c>
      <c r="B838" s="1">
        <v>43</v>
      </c>
      <c r="C838" s="1">
        <v>797636</v>
      </c>
      <c r="D838" s="2">
        <v>33743</v>
      </c>
      <c r="E838" s="1" t="s">
        <v>58</v>
      </c>
      <c r="F838" s="1" t="s">
        <v>70</v>
      </c>
      <c r="G838" s="1">
        <v>1000</v>
      </c>
      <c r="H838" s="1">
        <v>974.84</v>
      </c>
      <c r="I838" s="1">
        <v>0</v>
      </c>
      <c r="J838" s="1">
        <v>468984</v>
      </c>
      <c r="K838" s="1" t="s">
        <v>71</v>
      </c>
      <c r="L838" s="1" t="s">
        <v>162</v>
      </c>
      <c r="M838" s="1" t="s">
        <v>146</v>
      </c>
      <c r="N838" s="1" t="s">
        <v>171</v>
      </c>
      <c r="O838" s="1" t="s">
        <v>61</v>
      </c>
      <c r="P838" s="1">
        <v>52100</v>
      </c>
      <c r="Q838" s="1">
        <v>0</v>
      </c>
      <c r="R838" s="2">
        <v>42061</v>
      </c>
      <c r="S838" s="1" t="s">
        <v>47</v>
      </c>
      <c r="T838" s="1" t="s">
        <v>77</v>
      </c>
      <c r="U838" s="1" t="s">
        <v>108</v>
      </c>
      <c r="V838" s="1" t="s">
        <v>50</v>
      </c>
      <c r="W838" s="1" t="s">
        <v>65</v>
      </c>
      <c r="X838" s="1" t="s">
        <v>128</v>
      </c>
      <c r="Y838" s="1" t="s">
        <v>1016</v>
      </c>
      <c r="Z838" s="1">
        <v>0</v>
      </c>
      <c r="AA838" s="1">
        <v>1</v>
      </c>
      <c r="AB838" s="1" t="s">
        <v>80</v>
      </c>
      <c r="AC838" s="1">
        <v>0</v>
      </c>
      <c r="AD838" s="1">
        <v>1</v>
      </c>
      <c r="AE838" s="1" t="s">
        <v>54</v>
      </c>
      <c r="AF838" s="1">
        <v>85320</v>
      </c>
      <c r="AG838" s="1">
        <v>21330</v>
      </c>
      <c r="AH838" s="1">
        <v>7110</v>
      </c>
      <c r="AI838" s="1">
        <v>56880</v>
      </c>
      <c r="AJ838" s="1" t="s">
        <v>105</v>
      </c>
      <c r="AK838" s="1" t="s">
        <v>106</v>
      </c>
      <c r="AL838" s="1">
        <v>2006</v>
      </c>
      <c r="AM838" s="1" t="s">
        <v>83</v>
      </c>
    </row>
    <row r="839" spans="1:39" x14ac:dyDescent="0.25">
      <c r="A839" s="1">
        <v>9</v>
      </c>
      <c r="B839" s="1">
        <v>24</v>
      </c>
      <c r="C839" s="1">
        <v>326180</v>
      </c>
      <c r="D839" s="2">
        <v>37401</v>
      </c>
      <c r="E839" s="1" t="s">
        <v>84</v>
      </c>
      <c r="F839" s="1" t="s">
        <v>70</v>
      </c>
      <c r="G839" s="1">
        <v>2000</v>
      </c>
      <c r="H839" s="1">
        <v>1304.46</v>
      </c>
      <c r="I839" s="1">
        <v>0</v>
      </c>
      <c r="J839" s="1">
        <v>473349</v>
      </c>
      <c r="K839" s="1" t="s">
        <v>71</v>
      </c>
      <c r="L839" s="1" t="s">
        <v>72</v>
      </c>
      <c r="M839" s="1" t="s">
        <v>59</v>
      </c>
      <c r="N839" s="1" t="s">
        <v>113</v>
      </c>
      <c r="O839" s="1" t="s">
        <v>61</v>
      </c>
      <c r="P839" s="1">
        <v>51700</v>
      </c>
      <c r="Q839" s="1">
        <v>-33300</v>
      </c>
      <c r="R839" s="2">
        <v>42035</v>
      </c>
      <c r="S839" s="1" t="s">
        <v>62</v>
      </c>
      <c r="T839" s="1" t="s">
        <v>63</v>
      </c>
      <c r="U839" s="1" t="s">
        <v>213</v>
      </c>
      <c r="V839" s="1" t="s">
        <v>94</v>
      </c>
      <c r="W839" s="1" t="s">
        <v>122</v>
      </c>
      <c r="X839" s="1" t="s">
        <v>88</v>
      </c>
      <c r="Y839" s="1" t="s">
        <v>1017</v>
      </c>
      <c r="Z839" s="1">
        <v>6</v>
      </c>
      <c r="AA839" s="1">
        <v>1</v>
      </c>
      <c r="AB839" s="1" t="s">
        <v>80</v>
      </c>
      <c r="AC839" s="1">
        <v>0</v>
      </c>
      <c r="AD839" s="1">
        <v>3</v>
      </c>
      <c r="AE839" s="1" t="s">
        <v>54</v>
      </c>
      <c r="AF839" s="1">
        <v>5940</v>
      </c>
      <c r="AG839" s="1">
        <v>540</v>
      </c>
      <c r="AH839" s="1">
        <v>1080</v>
      </c>
      <c r="AI839" s="1">
        <v>4320</v>
      </c>
      <c r="AJ839" s="1" t="s">
        <v>110</v>
      </c>
      <c r="AK839" s="1" t="s">
        <v>111</v>
      </c>
      <c r="AL839" s="1">
        <v>2001</v>
      </c>
      <c r="AM839" s="1" t="s">
        <v>57</v>
      </c>
    </row>
    <row r="840" spans="1:39" x14ac:dyDescent="0.25">
      <c r="A840" s="1">
        <v>185</v>
      </c>
      <c r="B840" s="1">
        <v>34</v>
      </c>
      <c r="C840" s="1">
        <v>620075</v>
      </c>
      <c r="D840" s="2">
        <v>40289</v>
      </c>
      <c r="E840" s="1" t="s">
        <v>40</v>
      </c>
      <c r="F840" s="1" t="s">
        <v>41</v>
      </c>
      <c r="G840" s="1">
        <v>500</v>
      </c>
      <c r="H840" s="1">
        <v>1257.3599999999999</v>
      </c>
      <c r="I840" s="1">
        <v>0</v>
      </c>
      <c r="J840" s="1">
        <v>474771</v>
      </c>
      <c r="K840" s="1" t="s">
        <v>71</v>
      </c>
      <c r="L840" s="1" t="s">
        <v>72</v>
      </c>
      <c r="M840" s="1" t="s">
        <v>85</v>
      </c>
      <c r="N840" s="1" t="s">
        <v>147</v>
      </c>
      <c r="O840" s="1" t="s">
        <v>46</v>
      </c>
      <c r="P840" s="1">
        <v>0</v>
      </c>
      <c r="Q840" s="1">
        <v>0</v>
      </c>
      <c r="R840" s="2">
        <v>42062</v>
      </c>
      <c r="S840" s="1" t="s">
        <v>76</v>
      </c>
      <c r="T840" s="1" t="s">
        <v>48</v>
      </c>
      <c r="U840" s="1" t="s">
        <v>49</v>
      </c>
      <c r="V840" s="1" t="s">
        <v>100</v>
      </c>
      <c r="W840" s="1" t="s">
        <v>51</v>
      </c>
      <c r="X840" s="1" t="s">
        <v>88</v>
      </c>
      <c r="Y840" s="1" t="s">
        <v>1018</v>
      </c>
      <c r="Z840" s="1">
        <v>20</v>
      </c>
      <c r="AA840" s="1">
        <v>3</v>
      </c>
      <c r="AB840" s="1" t="s">
        <v>54</v>
      </c>
      <c r="AC840" s="1">
        <v>1</v>
      </c>
      <c r="AD840" s="1">
        <v>1</v>
      </c>
      <c r="AE840" s="1" t="s">
        <v>63</v>
      </c>
      <c r="AF840" s="1">
        <v>51370</v>
      </c>
      <c r="AG840" s="1">
        <v>9340</v>
      </c>
      <c r="AH840" s="1">
        <v>4670</v>
      </c>
      <c r="AI840" s="1">
        <v>37360</v>
      </c>
      <c r="AJ840" s="1" t="s">
        <v>188</v>
      </c>
      <c r="AK840" s="1" t="s">
        <v>202</v>
      </c>
      <c r="AL840" s="1">
        <v>2000</v>
      </c>
      <c r="AM840" s="1" t="s">
        <v>57</v>
      </c>
    </row>
    <row r="841" spans="1:39" x14ac:dyDescent="0.25">
      <c r="A841" s="1">
        <v>234</v>
      </c>
      <c r="B841" s="1">
        <v>43</v>
      </c>
      <c r="C841" s="1">
        <v>965187</v>
      </c>
      <c r="D841" s="2">
        <v>32958</v>
      </c>
      <c r="E841" s="1" t="s">
        <v>40</v>
      </c>
      <c r="F841" s="1" t="s">
        <v>41</v>
      </c>
      <c r="G841" s="1">
        <v>500</v>
      </c>
      <c r="H841" s="1">
        <v>1257.04</v>
      </c>
      <c r="I841" s="1">
        <v>0</v>
      </c>
      <c r="J841" s="1">
        <v>448294</v>
      </c>
      <c r="K841" s="1" t="s">
        <v>42</v>
      </c>
      <c r="L841" s="1" t="s">
        <v>93</v>
      </c>
      <c r="M841" s="1" t="s">
        <v>136</v>
      </c>
      <c r="N841" s="1" t="s">
        <v>60</v>
      </c>
      <c r="O841" s="1" t="s">
        <v>75</v>
      </c>
      <c r="P841" s="1">
        <v>0</v>
      </c>
      <c r="Q841" s="1">
        <v>-48800</v>
      </c>
      <c r="R841" s="2">
        <v>42064</v>
      </c>
      <c r="S841" s="1" t="s">
        <v>47</v>
      </c>
      <c r="T841" s="1" t="s">
        <v>77</v>
      </c>
      <c r="U841" s="1" t="s">
        <v>49</v>
      </c>
      <c r="V841" s="1" t="s">
        <v>50</v>
      </c>
      <c r="W841" s="1" t="s">
        <v>51</v>
      </c>
      <c r="X841" s="1" t="s">
        <v>157</v>
      </c>
      <c r="Y841" s="1" t="s">
        <v>1019</v>
      </c>
      <c r="Z841" s="1">
        <v>4</v>
      </c>
      <c r="AA841" s="1">
        <v>1</v>
      </c>
      <c r="AB841" s="1" t="s">
        <v>80</v>
      </c>
      <c r="AC841" s="1">
        <v>2</v>
      </c>
      <c r="AD841" s="1">
        <v>2</v>
      </c>
      <c r="AE841" s="1" t="s">
        <v>54</v>
      </c>
      <c r="AF841" s="1">
        <v>51600</v>
      </c>
      <c r="AG841" s="1">
        <v>10320</v>
      </c>
      <c r="AH841" s="1">
        <v>5160</v>
      </c>
      <c r="AI841" s="1">
        <v>36120</v>
      </c>
      <c r="AJ841" s="1" t="s">
        <v>81</v>
      </c>
      <c r="AK841" s="1" t="s">
        <v>145</v>
      </c>
      <c r="AL841" s="1">
        <v>2011</v>
      </c>
      <c r="AM841" s="1" t="s">
        <v>83</v>
      </c>
    </row>
    <row r="842" spans="1:39" x14ac:dyDescent="0.25">
      <c r="A842" s="1">
        <v>253</v>
      </c>
      <c r="B842" s="1">
        <v>44</v>
      </c>
      <c r="C842" s="1">
        <v>516182</v>
      </c>
      <c r="D842" s="2">
        <v>39214</v>
      </c>
      <c r="E842" s="1" t="s">
        <v>40</v>
      </c>
      <c r="F842" s="1" t="s">
        <v>70</v>
      </c>
      <c r="G842" s="1">
        <v>2000</v>
      </c>
      <c r="H842" s="1">
        <v>719.52</v>
      </c>
      <c r="I842" s="1">
        <v>0</v>
      </c>
      <c r="J842" s="1">
        <v>606606</v>
      </c>
      <c r="K842" s="1" t="s">
        <v>71</v>
      </c>
      <c r="L842" s="1" t="s">
        <v>132</v>
      </c>
      <c r="M842" s="1" t="s">
        <v>190</v>
      </c>
      <c r="N842" s="1" t="s">
        <v>113</v>
      </c>
      <c r="O842" s="1" t="s">
        <v>75</v>
      </c>
      <c r="P842" s="1">
        <v>45800</v>
      </c>
      <c r="Q842" s="1">
        <v>0</v>
      </c>
      <c r="R842" s="2">
        <v>42048</v>
      </c>
      <c r="S842" s="1" t="s">
        <v>139</v>
      </c>
      <c r="T842" s="1" t="s">
        <v>63</v>
      </c>
      <c r="U842" s="1" t="s">
        <v>213</v>
      </c>
      <c r="V842" s="1" t="s">
        <v>94</v>
      </c>
      <c r="W842" s="1" t="s">
        <v>51</v>
      </c>
      <c r="X842" s="1" t="s">
        <v>88</v>
      </c>
      <c r="Y842" s="1" t="s">
        <v>1020</v>
      </c>
      <c r="Z842" s="1">
        <v>9</v>
      </c>
      <c r="AA842" s="1">
        <v>1</v>
      </c>
      <c r="AB842" s="1" t="s">
        <v>80</v>
      </c>
      <c r="AC842" s="1">
        <v>0</v>
      </c>
      <c r="AD842" s="1">
        <v>3</v>
      </c>
      <c r="AE842" s="1" t="s">
        <v>63</v>
      </c>
      <c r="AF842" s="1">
        <v>5400</v>
      </c>
      <c r="AG842" s="1">
        <v>600</v>
      </c>
      <c r="AH842" s="1">
        <v>600</v>
      </c>
      <c r="AI842" s="1">
        <v>4200</v>
      </c>
      <c r="AJ842" s="1" t="s">
        <v>90</v>
      </c>
      <c r="AK842" s="1" t="s">
        <v>246</v>
      </c>
      <c r="AL842" s="1">
        <v>1998</v>
      </c>
      <c r="AM842" s="1" t="s">
        <v>83</v>
      </c>
    </row>
    <row r="843" spans="1:39" x14ac:dyDescent="0.25">
      <c r="A843" s="1">
        <v>233</v>
      </c>
      <c r="B843" s="1">
        <v>39</v>
      </c>
      <c r="C843" s="1">
        <v>728839</v>
      </c>
      <c r="D843" s="2">
        <v>36893</v>
      </c>
      <c r="E843" s="1" t="s">
        <v>40</v>
      </c>
      <c r="F843" s="1" t="s">
        <v>92</v>
      </c>
      <c r="G843" s="1">
        <v>2000</v>
      </c>
      <c r="H843" s="1">
        <v>1524.18</v>
      </c>
      <c r="I843" s="1">
        <v>0</v>
      </c>
      <c r="J843" s="1">
        <v>605220</v>
      </c>
      <c r="K843" s="1" t="s">
        <v>42</v>
      </c>
      <c r="L843" s="1" t="s">
        <v>162</v>
      </c>
      <c r="M843" s="1" t="s">
        <v>44</v>
      </c>
      <c r="N843" s="1" t="s">
        <v>60</v>
      </c>
      <c r="O843" s="1" t="s">
        <v>86</v>
      </c>
      <c r="P843" s="1">
        <v>0</v>
      </c>
      <c r="Q843" s="1">
        <v>0</v>
      </c>
      <c r="R843" s="2">
        <v>42012</v>
      </c>
      <c r="S843" s="1" t="s">
        <v>76</v>
      </c>
      <c r="T843" s="1" t="s">
        <v>77</v>
      </c>
      <c r="U843" s="1" t="s">
        <v>64</v>
      </c>
      <c r="V843" s="1" t="s">
        <v>100</v>
      </c>
      <c r="W843" s="1" t="s">
        <v>51</v>
      </c>
      <c r="X843" s="1" t="s">
        <v>157</v>
      </c>
      <c r="Y843" s="1" t="s">
        <v>1021</v>
      </c>
      <c r="Z843" s="1">
        <v>20</v>
      </c>
      <c r="AA843" s="1">
        <v>3</v>
      </c>
      <c r="AB843" s="1" t="s">
        <v>63</v>
      </c>
      <c r="AC843" s="1">
        <v>1</v>
      </c>
      <c r="AD843" s="1">
        <v>0</v>
      </c>
      <c r="AE843" s="1" t="s">
        <v>54</v>
      </c>
      <c r="AF843" s="1">
        <v>48870</v>
      </c>
      <c r="AG843" s="1">
        <v>5430</v>
      </c>
      <c r="AH843" s="1">
        <v>5430</v>
      </c>
      <c r="AI843" s="1">
        <v>38010</v>
      </c>
      <c r="AJ843" s="1" t="s">
        <v>55</v>
      </c>
      <c r="AK843" s="1">
        <v>95</v>
      </c>
      <c r="AL843" s="1">
        <v>1999</v>
      </c>
      <c r="AM843" s="1" t="s">
        <v>83</v>
      </c>
    </row>
    <row r="844" spans="1:39" x14ac:dyDescent="0.25">
      <c r="A844" s="1">
        <v>274</v>
      </c>
      <c r="B844" s="1">
        <v>44</v>
      </c>
      <c r="C844" s="1">
        <v>771509</v>
      </c>
      <c r="D844" s="2">
        <v>38939</v>
      </c>
      <c r="E844" s="1" t="s">
        <v>58</v>
      </c>
      <c r="F844" s="1" t="s">
        <v>92</v>
      </c>
      <c r="G844" s="1">
        <v>500</v>
      </c>
      <c r="H844" s="1">
        <v>1395.58</v>
      </c>
      <c r="I844" s="1">
        <v>0</v>
      </c>
      <c r="J844" s="1">
        <v>466612</v>
      </c>
      <c r="K844" s="1" t="s">
        <v>71</v>
      </c>
      <c r="L844" s="1" t="s">
        <v>162</v>
      </c>
      <c r="M844" s="1" t="s">
        <v>98</v>
      </c>
      <c r="N844" s="1" t="s">
        <v>60</v>
      </c>
      <c r="O844" s="1" t="s">
        <v>46</v>
      </c>
      <c r="P844" s="1">
        <v>0</v>
      </c>
      <c r="Q844" s="1">
        <v>0</v>
      </c>
      <c r="R844" s="2">
        <v>42040</v>
      </c>
      <c r="S844" s="1" t="s">
        <v>62</v>
      </c>
      <c r="T844" s="1" t="s">
        <v>63</v>
      </c>
      <c r="U844" s="1" t="s">
        <v>64</v>
      </c>
      <c r="V844" s="1" t="s">
        <v>50</v>
      </c>
      <c r="W844" s="1" t="s">
        <v>114</v>
      </c>
      <c r="X844" s="1" t="s">
        <v>103</v>
      </c>
      <c r="Y844" s="1" t="s">
        <v>1022</v>
      </c>
      <c r="Z844" s="1">
        <v>7</v>
      </c>
      <c r="AA844" s="1">
        <v>1</v>
      </c>
      <c r="AB844" s="1" t="s">
        <v>80</v>
      </c>
      <c r="AC844" s="1">
        <v>2</v>
      </c>
      <c r="AD844" s="1">
        <v>1</v>
      </c>
      <c r="AE844" s="1" t="s">
        <v>63</v>
      </c>
      <c r="AF844" s="1">
        <v>5590</v>
      </c>
      <c r="AG844" s="1">
        <v>860</v>
      </c>
      <c r="AH844" s="1">
        <v>860</v>
      </c>
      <c r="AI844" s="1">
        <v>3870</v>
      </c>
      <c r="AJ844" s="1" t="s">
        <v>188</v>
      </c>
      <c r="AK844" s="1" t="s">
        <v>204</v>
      </c>
      <c r="AL844" s="1">
        <v>2000</v>
      </c>
      <c r="AM844" s="1" t="s">
        <v>83</v>
      </c>
    </row>
    <row r="845" spans="1:39" x14ac:dyDescent="0.25">
      <c r="A845" s="1">
        <v>297</v>
      </c>
      <c r="B845" s="1">
        <v>48</v>
      </c>
      <c r="C845" s="1">
        <v>264221</v>
      </c>
      <c r="D845" s="2">
        <v>41848</v>
      </c>
      <c r="E845" s="1" t="s">
        <v>84</v>
      </c>
      <c r="F845" s="1" t="s">
        <v>92</v>
      </c>
      <c r="G845" s="1">
        <v>1000</v>
      </c>
      <c r="H845" s="1">
        <v>1243.68</v>
      </c>
      <c r="I845" s="1">
        <v>0</v>
      </c>
      <c r="J845" s="1">
        <v>463331</v>
      </c>
      <c r="K845" s="1" t="s">
        <v>42</v>
      </c>
      <c r="L845" s="1" t="s">
        <v>125</v>
      </c>
      <c r="M845" s="1" t="s">
        <v>136</v>
      </c>
      <c r="N845" s="1" t="s">
        <v>119</v>
      </c>
      <c r="O845" s="1" t="s">
        <v>120</v>
      </c>
      <c r="P845" s="1">
        <v>0</v>
      </c>
      <c r="Q845" s="1">
        <v>-71400</v>
      </c>
      <c r="R845" s="2">
        <v>42055</v>
      </c>
      <c r="S845" s="1" t="s">
        <v>76</v>
      </c>
      <c r="T845" s="1" t="s">
        <v>87</v>
      </c>
      <c r="U845" s="1" t="s">
        <v>49</v>
      </c>
      <c r="V845" s="1" t="s">
        <v>121</v>
      </c>
      <c r="W845" s="1" t="s">
        <v>78</v>
      </c>
      <c r="X845" s="1" t="s">
        <v>103</v>
      </c>
      <c r="Y845" s="1" t="s">
        <v>1023</v>
      </c>
      <c r="Z845" s="1">
        <v>18</v>
      </c>
      <c r="AA845" s="1">
        <v>3</v>
      </c>
      <c r="AB845" s="1" t="s">
        <v>63</v>
      </c>
      <c r="AC845" s="1">
        <v>0</v>
      </c>
      <c r="AD845" s="1">
        <v>2</v>
      </c>
      <c r="AE845" s="1" t="s">
        <v>63</v>
      </c>
      <c r="AF845" s="1">
        <v>54960</v>
      </c>
      <c r="AG845" s="1">
        <v>6870</v>
      </c>
      <c r="AH845" s="1">
        <v>0</v>
      </c>
      <c r="AI845" s="1">
        <v>48090</v>
      </c>
      <c r="AJ845" s="1" t="s">
        <v>116</v>
      </c>
      <c r="AK845" s="1" t="s">
        <v>184</v>
      </c>
      <c r="AL845" s="1">
        <v>2002</v>
      </c>
      <c r="AM845" s="1" t="s">
        <v>57</v>
      </c>
    </row>
    <row r="846" spans="1:39" x14ac:dyDescent="0.25">
      <c r="A846" s="1">
        <v>273</v>
      </c>
      <c r="B846" s="1">
        <v>47</v>
      </c>
      <c r="C846" s="1">
        <v>602704</v>
      </c>
      <c r="D846" s="2">
        <v>40813</v>
      </c>
      <c r="E846" s="1" t="s">
        <v>40</v>
      </c>
      <c r="F846" s="1" t="s">
        <v>92</v>
      </c>
      <c r="G846" s="1">
        <v>1000</v>
      </c>
      <c r="H846" s="1">
        <v>1189.04</v>
      </c>
      <c r="I846" s="1">
        <v>0</v>
      </c>
      <c r="J846" s="1">
        <v>457843</v>
      </c>
      <c r="K846" s="1" t="s">
        <v>71</v>
      </c>
      <c r="L846" s="1" t="s">
        <v>93</v>
      </c>
      <c r="M846" s="1" t="s">
        <v>102</v>
      </c>
      <c r="N846" s="1" t="s">
        <v>182</v>
      </c>
      <c r="O846" s="1" t="s">
        <v>75</v>
      </c>
      <c r="P846" s="1">
        <v>59600</v>
      </c>
      <c r="Q846" s="1">
        <v>0</v>
      </c>
      <c r="R846" s="2">
        <v>42028</v>
      </c>
      <c r="S846" s="1" t="s">
        <v>76</v>
      </c>
      <c r="T846" s="1" t="s">
        <v>48</v>
      </c>
      <c r="U846" s="1" t="s">
        <v>64</v>
      </c>
      <c r="V846" s="1" t="s">
        <v>50</v>
      </c>
      <c r="W846" s="1" t="s">
        <v>65</v>
      </c>
      <c r="X846" s="1" t="s">
        <v>157</v>
      </c>
      <c r="Y846" s="1" t="s">
        <v>1024</v>
      </c>
      <c r="Z846" s="1">
        <v>0</v>
      </c>
      <c r="AA846" s="1">
        <v>3</v>
      </c>
      <c r="AB846" s="1" t="s">
        <v>80</v>
      </c>
      <c r="AC846" s="1">
        <v>1</v>
      </c>
      <c r="AD846" s="1">
        <v>3</v>
      </c>
      <c r="AE846" s="1" t="s">
        <v>63</v>
      </c>
      <c r="AF846" s="1">
        <v>39800</v>
      </c>
      <c r="AG846" s="1">
        <v>7960</v>
      </c>
      <c r="AH846" s="1">
        <v>3980</v>
      </c>
      <c r="AI846" s="1">
        <v>27860</v>
      </c>
      <c r="AJ846" s="1" t="s">
        <v>198</v>
      </c>
      <c r="AK846" s="1" t="s">
        <v>199</v>
      </c>
      <c r="AL846" s="1">
        <v>2014</v>
      </c>
      <c r="AM846" s="1" t="s">
        <v>83</v>
      </c>
    </row>
    <row r="847" spans="1:39" x14ac:dyDescent="0.25">
      <c r="A847" s="1">
        <v>147</v>
      </c>
      <c r="B847" s="1">
        <v>37</v>
      </c>
      <c r="C847" s="1">
        <v>672416</v>
      </c>
      <c r="D847" s="2">
        <v>41384</v>
      </c>
      <c r="E847" s="1" t="s">
        <v>58</v>
      </c>
      <c r="F847" s="1" t="s">
        <v>92</v>
      </c>
      <c r="G847" s="1">
        <v>2000</v>
      </c>
      <c r="H847" s="1">
        <v>1375.29</v>
      </c>
      <c r="I847" s="1">
        <v>0</v>
      </c>
      <c r="J847" s="1">
        <v>609226</v>
      </c>
      <c r="K847" s="1" t="s">
        <v>71</v>
      </c>
      <c r="L847" s="1" t="s">
        <v>125</v>
      </c>
      <c r="M847" s="1" t="s">
        <v>85</v>
      </c>
      <c r="N847" s="1" t="s">
        <v>169</v>
      </c>
      <c r="O847" s="1" t="s">
        <v>75</v>
      </c>
      <c r="P847" s="1">
        <v>0</v>
      </c>
      <c r="Q847" s="1">
        <v>0</v>
      </c>
      <c r="R847" s="2">
        <v>42035</v>
      </c>
      <c r="S847" s="1" t="s">
        <v>76</v>
      </c>
      <c r="T847" s="1" t="s">
        <v>48</v>
      </c>
      <c r="U847" s="1" t="s">
        <v>49</v>
      </c>
      <c r="V847" s="1" t="s">
        <v>137</v>
      </c>
      <c r="W847" s="1" t="s">
        <v>51</v>
      </c>
      <c r="X847" s="1" t="s">
        <v>52</v>
      </c>
      <c r="Y847" s="1" t="s">
        <v>1025</v>
      </c>
      <c r="Z847" s="1">
        <v>11</v>
      </c>
      <c r="AA847" s="1">
        <v>3</v>
      </c>
      <c r="AB847" s="1" t="s">
        <v>63</v>
      </c>
      <c r="AC847" s="1">
        <v>0</v>
      </c>
      <c r="AD847" s="1">
        <v>1</v>
      </c>
      <c r="AE847" s="1" t="s">
        <v>63</v>
      </c>
      <c r="AF847" s="1">
        <v>56160</v>
      </c>
      <c r="AG847" s="1">
        <v>6240</v>
      </c>
      <c r="AH847" s="1">
        <v>6240</v>
      </c>
      <c r="AI847" s="1">
        <v>43680</v>
      </c>
      <c r="AJ847" s="1" t="s">
        <v>130</v>
      </c>
      <c r="AK847" s="1" t="s">
        <v>250</v>
      </c>
      <c r="AL847" s="1">
        <v>2015</v>
      </c>
      <c r="AM847" s="1" t="s">
        <v>57</v>
      </c>
    </row>
    <row r="848" spans="1:39" x14ac:dyDescent="0.25">
      <c r="A848" s="1">
        <v>285</v>
      </c>
      <c r="B848" s="1">
        <v>42</v>
      </c>
      <c r="C848" s="1">
        <v>545506</v>
      </c>
      <c r="D848" s="2">
        <v>33317</v>
      </c>
      <c r="E848" s="1" t="s">
        <v>58</v>
      </c>
      <c r="F848" s="1" t="s">
        <v>70</v>
      </c>
      <c r="G848" s="1">
        <v>500</v>
      </c>
      <c r="H848" s="1">
        <v>1389.13</v>
      </c>
      <c r="I848" s="1">
        <v>0</v>
      </c>
      <c r="J848" s="1">
        <v>452942</v>
      </c>
      <c r="K848" s="1" t="s">
        <v>42</v>
      </c>
      <c r="L848" s="1" t="s">
        <v>93</v>
      </c>
      <c r="M848" s="1" t="s">
        <v>118</v>
      </c>
      <c r="N848" s="1" t="s">
        <v>113</v>
      </c>
      <c r="O848" s="1" t="s">
        <v>143</v>
      </c>
      <c r="P848" s="1">
        <v>63100</v>
      </c>
      <c r="Q848" s="1">
        <v>-79400</v>
      </c>
      <c r="R848" s="2">
        <v>42027</v>
      </c>
      <c r="S848" s="1" t="s">
        <v>47</v>
      </c>
      <c r="T848" s="1" t="s">
        <v>48</v>
      </c>
      <c r="U848" s="1" t="s">
        <v>108</v>
      </c>
      <c r="V848" s="1" t="s">
        <v>100</v>
      </c>
      <c r="W848" s="1" t="s">
        <v>65</v>
      </c>
      <c r="X848" s="1" t="s">
        <v>123</v>
      </c>
      <c r="Y848" s="1" t="s">
        <v>1026</v>
      </c>
      <c r="Z848" s="1">
        <v>13</v>
      </c>
      <c r="AA848" s="1">
        <v>1</v>
      </c>
      <c r="AB848" s="1" t="s">
        <v>80</v>
      </c>
      <c r="AC848" s="1">
        <v>0</v>
      </c>
      <c r="AD848" s="1">
        <v>3</v>
      </c>
      <c r="AE848" s="1" t="s">
        <v>63</v>
      </c>
      <c r="AF848" s="1">
        <v>52700</v>
      </c>
      <c r="AG848" s="1">
        <v>5270</v>
      </c>
      <c r="AH848" s="1">
        <v>10540</v>
      </c>
      <c r="AI848" s="1">
        <v>36890</v>
      </c>
      <c r="AJ848" s="1" t="s">
        <v>116</v>
      </c>
      <c r="AK848" s="1" t="s">
        <v>184</v>
      </c>
      <c r="AL848" s="1">
        <v>2005</v>
      </c>
      <c r="AM848" s="1" t="s">
        <v>83</v>
      </c>
    </row>
    <row r="849" spans="1:39" x14ac:dyDescent="0.25">
      <c r="A849" s="1">
        <v>289</v>
      </c>
      <c r="B849" s="1">
        <v>43</v>
      </c>
      <c r="C849" s="1">
        <v>777533</v>
      </c>
      <c r="D849" s="2">
        <v>37611</v>
      </c>
      <c r="E849" s="1" t="s">
        <v>40</v>
      </c>
      <c r="F849" s="1" t="s">
        <v>92</v>
      </c>
      <c r="G849" s="1">
        <v>1000</v>
      </c>
      <c r="H849" s="1">
        <v>1387.51</v>
      </c>
      <c r="I849" s="1">
        <v>0</v>
      </c>
      <c r="J849" s="1">
        <v>609390</v>
      </c>
      <c r="K849" s="1" t="s">
        <v>71</v>
      </c>
      <c r="L849" s="1" t="s">
        <v>93</v>
      </c>
      <c r="M849" s="1" t="s">
        <v>73</v>
      </c>
      <c r="N849" s="1" t="s">
        <v>107</v>
      </c>
      <c r="O849" s="1" t="s">
        <v>143</v>
      </c>
      <c r="P849" s="1">
        <v>0</v>
      </c>
      <c r="Q849" s="1">
        <v>0</v>
      </c>
      <c r="R849" s="2">
        <v>42015</v>
      </c>
      <c r="S849" s="1" t="s">
        <v>76</v>
      </c>
      <c r="T849" s="1" t="s">
        <v>48</v>
      </c>
      <c r="U849" s="1" t="s">
        <v>64</v>
      </c>
      <c r="V849" s="1" t="s">
        <v>100</v>
      </c>
      <c r="W849" s="1" t="s">
        <v>78</v>
      </c>
      <c r="X849" s="1" t="s">
        <v>66</v>
      </c>
      <c r="Y849" s="1" t="s">
        <v>1027</v>
      </c>
      <c r="Z849" s="1">
        <v>19</v>
      </c>
      <c r="AA849" s="1">
        <v>3</v>
      </c>
      <c r="AB849" s="1" t="s">
        <v>54</v>
      </c>
      <c r="AC849" s="1">
        <v>1</v>
      </c>
      <c r="AD849" s="1">
        <v>3</v>
      </c>
      <c r="AE849" s="1" t="s">
        <v>63</v>
      </c>
      <c r="AF849" s="1">
        <v>68580</v>
      </c>
      <c r="AG849" s="1">
        <v>7620</v>
      </c>
      <c r="AH849" s="1">
        <v>7620</v>
      </c>
      <c r="AI849" s="1">
        <v>53340</v>
      </c>
      <c r="AJ849" s="1" t="s">
        <v>198</v>
      </c>
      <c r="AK849" s="1" t="s">
        <v>199</v>
      </c>
      <c r="AL849" s="1">
        <v>2010</v>
      </c>
      <c r="AM849" s="1" t="s">
        <v>83</v>
      </c>
    </row>
    <row r="850" spans="1:39" x14ac:dyDescent="0.25">
      <c r="A850" s="1">
        <v>427</v>
      </c>
      <c r="B850" s="1">
        <v>60</v>
      </c>
      <c r="C850" s="1">
        <v>953334</v>
      </c>
      <c r="D850" s="2">
        <v>38689</v>
      </c>
      <c r="E850" s="1" t="s">
        <v>58</v>
      </c>
      <c r="F850" s="1" t="s">
        <v>70</v>
      </c>
      <c r="G850" s="1">
        <v>1000</v>
      </c>
      <c r="H850" s="1">
        <v>1178.6099999999999</v>
      </c>
      <c r="I850" s="1">
        <v>7000000</v>
      </c>
      <c r="J850" s="1">
        <v>446608</v>
      </c>
      <c r="K850" s="1" t="s">
        <v>42</v>
      </c>
      <c r="L850" s="1" t="s">
        <v>43</v>
      </c>
      <c r="M850" s="1" t="s">
        <v>44</v>
      </c>
      <c r="N850" s="1" t="s">
        <v>74</v>
      </c>
      <c r="O850" s="1" t="s">
        <v>75</v>
      </c>
      <c r="P850" s="1">
        <v>0</v>
      </c>
      <c r="Q850" s="1">
        <v>-54400</v>
      </c>
      <c r="R850" s="2">
        <v>42055</v>
      </c>
      <c r="S850" s="1" t="s">
        <v>47</v>
      </c>
      <c r="T850" s="1" t="s">
        <v>48</v>
      </c>
      <c r="U850" s="1" t="s">
        <v>49</v>
      </c>
      <c r="V850" s="1" t="s">
        <v>137</v>
      </c>
      <c r="W850" s="1" t="s">
        <v>78</v>
      </c>
      <c r="X850" s="1" t="s">
        <v>103</v>
      </c>
      <c r="Y850" s="1" t="s">
        <v>1028</v>
      </c>
      <c r="Z850" s="1">
        <v>23</v>
      </c>
      <c r="AA850" s="1">
        <v>1</v>
      </c>
      <c r="AB850" s="1" t="s">
        <v>54</v>
      </c>
      <c r="AC850" s="1">
        <v>1</v>
      </c>
      <c r="AD850" s="1">
        <v>2</v>
      </c>
      <c r="AE850" s="1" t="s">
        <v>54</v>
      </c>
      <c r="AF850" s="1">
        <v>90860</v>
      </c>
      <c r="AG850" s="1">
        <v>12980</v>
      </c>
      <c r="AH850" s="1">
        <v>19470</v>
      </c>
      <c r="AI850" s="1">
        <v>58410</v>
      </c>
      <c r="AJ850" s="1" t="s">
        <v>215</v>
      </c>
      <c r="AK850" s="1" t="s">
        <v>259</v>
      </c>
      <c r="AL850" s="1">
        <v>2004</v>
      </c>
      <c r="AM850" s="1" t="s">
        <v>57</v>
      </c>
    </row>
    <row r="851" spans="1:39" x14ac:dyDescent="0.25">
      <c r="A851" s="1">
        <v>380</v>
      </c>
      <c r="B851" s="1">
        <v>53</v>
      </c>
      <c r="C851" s="1">
        <v>369781</v>
      </c>
      <c r="D851" s="2">
        <v>40688</v>
      </c>
      <c r="E851" s="1" t="s">
        <v>84</v>
      </c>
      <c r="F851" s="1" t="s">
        <v>41</v>
      </c>
      <c r="G851" s="1">
        <v>2000</v>
      </c>
      <c r="H851" s="1">
        <v>1166.6199999999999</v>
      </c>
      <c r="I851" s="1">
        <v>6000000</v>
      </c>
      <c r="J851" s="1">
        <v>602500</v>
      </c>
      <c r="K851" s="1" t="s">
        <v>42</v>
      </c>
      <c r="L851" s="1" t="s">
        <v>93</v>
      </c>
      <c r="M851" s="1" t="s">
        <v>118</v>
      </c>
      <c r="N851" s="1" t="s">
        <v>99</v>
      </c>
      <c r="O851" s="1" t="s">
        <v>120</v>
      </c>
      <c r="P851" s="1">
        <v>0</v>
      </c>
      <c r="Q851" s="1">
        <v>0</v>
      </c>
      <c r="R851" s="2">
        <v>42059</v>
      </c>
      <c r="S851" s="1" t="s">
        <v>139</v>
      </c>
      <c r="T851" s="1" t="s">
        <v>63</v>
      </c>
      <c r="U851" s="1" t="s">
        <v>213</v>
      </c>
      <c r="V851" s="1" t="s">
        <v>50</v>
      </c>
      <c r="W851" s="1" t="s">
        <v>122</v>
      </c>
      <c r="X851" s="1" t="s">
        <v>128</v>
      </c>
      <c r="Y851" s="1" t="s">
        <v>1029</v>
      </c>
      <c r="Z851" s="1">
        <v>23</v>
      </c>
      <c r="AA851" s="1">
        <v>1</v>
      </c>
      <c r="AB851" s="1" t="s">
        <v>80</v>
      </c>
      <c r="AC851" s="1">
        <v>0</v>
      </c>
      <c r="AD851" s="1">
        <v>3</v>
      </c>
      <c r="AE851" s="1" t="s">
        <v>80</v>
      </c>
      <c r="AF851" s="1">
        <v>5700</v>
      </c>
      <c r="AG851" s="1">
        <v>570</v>
      </c>
      <c r="AH851" s="1">
        <v>570</v>
      </c>
      <c r="AI851" s="1">
        <v>4560</v>
      </c>
      <c r="AJ851" s="1" t="s">
        <v>55</v>
      </c>
      <c r="AK851" s="1">
        <v>93</v>
      </c>
      <c r="AL851" s="1">
        <v>2001</v>
      </c>
      <c r="AM851" s="1" t="s">
        <v>83</v>
      </c>
    </row>
    <row r="852" spans="1:39" x14ac:dyDescent="0.25">
      <c r="A852" s="1">
        <v>13</v>
      </c>
      <c r="B852" s="1">
        <v>21</v>
      </c>
      <c r="C852" s="1">
        <v>990998</v>
      </c>
      <c r="D852" s="2">
        <v>39008</v>
      </c>
      <c r="E852" s="1" t="s">
        <v>58</v>
      </c>
      <c r="F852" s="1" t="s">
        <v>70</v>
      </c>
      <c r="G852" s="1">
        <v>1000</v>
      </c>
      <c r="H852" s="1">
        <v>1556.31</v>
      </c>
      <c r="I852" s="1">
        <v>0</v>
      </c>
      <c r="J852" s="1">
        <v>463809</v>
      </c>
      <c r="K852" s="1" t="s">
        <v>42</v>
      </c>
      <c r="L852" s="1" t="s">
        <v>93</v>
      </c>
      <c r="M852" s="1" t="s">
        <v>102</v>
      </c>
      <c r="N852" s="1" t="s">
        <v>113</v>
      </c>
      <c r="O852" s="1" t="s">
        <v>143</v>
      </c>
      <c r="P852" s="1">
        <v>0</v>
      </c>
      <c r="Q852" s="1">
        <v>-75000</v>
      </c>
      <c r="R852" s="2">
        <v>42023</v>
      </c>
      <c r="S852" s="1" t="s">
        <v>76</v>
      </c>
      <c r="T852" s="1" t="s">
        <v>48</v>
      </c>
      <c r="U852" s="1" t="s">
        <v>108</v>
      </c>
      <c r="V852" s="1" t="s">
        <v>50</v>
      </c>
      <c r="W852" s="1" t="s">
        <v>78</v>
      </c>
      <c r="X852" s="1" t="s">
        <v>123</v>
      </c>
      <c r="Y852" s="1" t="s">
        <v>1030</v>
      </c>
      <c r="Z852" s="1">
        <v>19</v>
      </c>
      <c r="AA852" s="1">
        <v>3</v>
      </c>
      <c r="AB852" s="1" t="s">
        <v>54</v>
      </c>
      <c r="AC852" s="1">
        <v>2</v>
      </c>
      <c r="AD852" s="1">
        <v>0</v>
      </c>
      <c r="AE852" s="1" t="s">
        <v>54</v>
      </c>
      <c r="AF852" s="1">
        <v>94930</v>
      </c>
      <c r="AG852" s="1">
        <v>8630</v>
      </c>
      <c r="AH852" s="1">
        <v>8630</v>
      </c>
      <c r="AI852" s="1">
        <v>77670</v>
      </c>
      <c r="AJ852" s="1" t="s">
        <v>96</v>
      </c>
      <c r="AK852" s="1" t="s">
        <v>97</v>
      </c>
      <c r="AL852" s="1">
        <v>2014</v>
      </c>
      <c r="AM852" s="1" t="s">
        <v>83</v>
      </c>
    </row>
    <row r="853" spans="1:39" x14ac:dyDescent="0.25">
      <c r="A853" s="1">
        <v>282</v>
      </c>
      <c r="B853" s="1">
        <v>43</v>
      </c>
      <c r="C853" s="1">
        <v>982678</v>
      </c>
      <c r="D853" s="2">
        <v>38917</v>
      </c>
      <c r="E853" s="1" t="s">
        <v>40</v>
      </c>
      <c r="F853" s="1" t="s">
        <v>41</v>
      </c>
      <c r="G853" s="1">
        <v>500</v>
      </c>
      <c r="H853" s="1">
        <v>1452.27</v>
      </c>
      <c r="I853" s="1">
        <v>0</v>
      </c>
      <c r="J853" s="1">
        <v>611996</v>
      </c>
      <c r="K853" s="1" t="s">
        <v>42</v>
      </c>
      <c r="L853" s="1" t="s">
        <v>43</v>
      </c>
      <c r="M853" s="1" t="s">
        <v>190</v>
      </c>
      <c r="N853" s="1" t="s">
        <v>182</v>
      </c>
      <c r="O853" s="1" t="s">
        <v>143</v>
      </c>
      <c r="P853" s="1">
        <v>75800</v>
      </c>
      <c r="Q853" s="1">
        <v>0</v>
      </c>
      <c r="R853" s="2">
        <v>42012</v>
      </c>
      <c r="S853" s="1" t="s">
        <v>47</v>
      </c>
      <c r="T853" s="1" t="s">
        <v>48</v>
      </c>
      <c r="U853" s="1" t="s">
        <v>49</v>
      </c>
      <c r="V853" s="1" t="s">
        <v>137</v>
      </c>
      <c r="W853" s="1" t="s">
        <v>51</v>
      </c>
      <c r="X853" s="1" t="s">
        <v>128</v>
      </c>
      <c r="Y853" s="1" t="s">
        <v>1031</v>
      </c>
      <c r="Z853" s="1">
        <v>19</v>
      </c>
      <c r="AA853" s="1">
        <v>1</v>
      </c>
      <c r="AB853" s="1" t="s">
        <v>80</v>
      </c>
      <c r="AC853" s="1">
        <v>1</v>
      </c>
      <c r="AD853" s="1">
        <v>2</v>
      </c>
      <c r="AE853" s="1" t="s">
        <v>80</v>
      </c>
      <c r="AF853" s="1">
        <v>46800</v>
      </c>
      <c r="AG853" s="1">
        <v>4680</v>
      </c>
      <c r="AH853" s="1">
        <v>9360</v>
      </c>
      <c r="AI853" s="1">
        <v>32760</v>
      </c>
      <c r="AJ853" s="1" t="s">
        <v>110</v>
      </c>
      <c r="AK853" s="1" t="s">
        <v>111</v>
      </c>
      <c r="AL853" s="1">
        <v>2007</v>
      </c>
      <c r="AM853" s="1" t="s">
        <v>57</v>
      </c>
    </row>
    <row r="854" spans="1:39" x14ac:dyDescent="0.25">
      <c r="A854" s="1">
        <v>312</v>
      </c>
      <c r="B854" s="1">
        <v>47</v>
      </c>
      <c r="C854" s="1">
        <v>646069</v>
      </c>
      <c r="D854" s="2">
        <v>37415</v>
      </c>
      <c r="E854" s="1" t="s">
        <v>40</v>
      </c>
      <c r="F854" s="1" t="s">
        <v>92</v>
      </c>
      <c r="G854" s="1">
        <v>1000</v>
      </c>
      <c r="H854" s="1">
        <v>1212.07</v>
      </c>
      <c r="I854" s="1">
        <v>0</v>
      </c>
      <c r="J854" s="1">
        <v>459298</v>
      </c>
      <c r="K854" s="1" t="s">
        <v>71</v>
      </c>
      <c r="L854" s="1" t="s">
        <v>43</v>
      </c>
      <c r="M854" s="1" t="s">
        <v>126</v>
      </c>
      <c r="N854" s="1" t="s">
        <v>174</v>
      </c>
      <c r="O854" s="1" t="s">
        <v>120</v>
      </c>
      <c r="P854" s="1">
        <v>66900</v>
      </c>
      <c r="Q854" s="1">
        <v>-51800</v>
      </c>
      <c r="R854" s="2">
        <v>42064</v>
      </c>
      <c r="S854" s="1" t="s">
        <v>76</v>
      </c>
      <c r="T854" s="1" t="s">
        <v>48</v>
      </c>
      <c r="U854" s="1" t="s">
        <v>108</v>
      </c>
      <c r="V854" s="1" t="s">
        <v>100</v>
      </c>
      <c r="W854" s="1" t="s">
        <v>78</v>
      </c>
      <c r="X854" s="1" t="s">
        <v>128</v>
      </c>
      <c r="Y854" s="1" t="s">
        <v>1032</v>
      </c>
      <c r="Z854" s="1">
        <v>17</v>
      </c>
      <c r="AA854" s="1">
        <v>3</v>
      </c>
      <c r="AB854" s="1" t="s">
        <v>80</v>
      </c>
      <c r="AC854" s="1">
        <v>2</v>
      </c>
      <c r="AD854" s="1">
        <v>3</v>
      </c>
      <c r="AE854" s="1" t="s">
        <v>80</v>
      </c>
      <c r="AF854" s="1">
        <v>56320</v>
      </c>
      <c r="AG854" s="1">
        <v>7040</v>
      </c>
      <c r="AH854" s="1">
        <v>7040</v>
      </c>
      <c r="AI854" s="1">
        <v>42240</v>
      </c>
      <c r="AJ854" s="1" t="s">
        <v>68</v>
      </c>
      <c r="AK854" s="1" t="s">
        <v>272</v>
      </c>
      <c r="AL854" s="1">
        <v>2000</v>
      </c>
      <c r="AM854" s="1" t="s">
        <v>83</v>
      </c>
    </row>
    <row r="855" spans="1:39" x14ac:dyDescent="0.25">
      <c r="A855" s="1">
        <v>266</v>
      </c>
      <c r="B855" s="1">
        <v>46</v>
      </c>
      <c r="C855" s="1">
        <v>331683</v>
      </c>
      <c r="D855" s="2">
        <v>39856</v>
      </c>
      <c r="E855" s="1" t="s">
        <v>40</v>
      </c>
      <c r="F855" s="1" t="s">
        <v>70</v>
      </c>
      <c r="G855" s="1">
        <v>2000</v>
      </c>
      <c r="H855" s="1">
        <v>1578.54</v>
      </c>
      <c r="I855" s="1">
        <v>0</v>
      </c>
      <c r="J855" s="1">
        <v>468158</v>
      </c>
      <c r="K855" s="1" t="s">
        <v>42</v>
      </c>
      <c r="L855" s="1" t="s">
        <v>93</v>
      </c>
      <c r="M855" s="1" t="s">
        <v>160</v>
      </c>
      <c r="N855" s="1" t="s">
        <v>169</v>
      </c>
      <c r="O855" s="1" t="s">
        <v>46</v>
      </c>
      <c r="P855" s="1">
        <v>0</v>
      </c>
      <c r="Q855" s="1">
        <v>-41400</v>
      </c>
      <c r="R855" s="2">
        <v>42025</v>
      </c>
      <c r="S855" s="1" t="s">
        <v>47</v>
      </c>
      <c r="T855" s="1" t="s">
        <v>87</v>
      </c>
      <c r="U855" s="1" t="s">
        <v>64</v>
      </c>
      <c r="V855" s="1" t="s">
        <v>100</v>
      </c>
      <c r="W855" s="1" t="s">
        <v>114</v>
      </c>
      <c r="X855" s="1" t="s">
        <v>123</v>
      </c>
      <c r="Y855" s="1" t="s">
        <v>1033</v>
      </c>
      <c r="Z855" s="1">
        <v>18</v>
      </c>
      <c r="AA855" s="1">
        <v>1</v>
      </c>
      <c r="AB855" s="1" t="s">
        <v>80</v>
      </c>
      <c r="AC855" s="1">
        <v>1</v>
      </c>
      <c r="AD855" s="1">
        <v>3</v>
      </c>
      <c r="AE855" s="1" t="s">
        <v>54</v>
      </c>
      <c r="AF855" s="1">
        <v>83490</v>
      </c>
      <c r="AG855" s="1">
        <v>7590</v>
      </c>
      <c r="AH855" s="1">
        <v>15180</v>
      </c>
      <c r="AI855" s="1">
        <v>60720</v>
      </c>
      <c r="AJ855" s="1" t="s">
        <v>105</v>
      </c>
      <c r="AK855" s="1" t="s">
        <v>106</v>
      </c>
      <c r="AL855" s="1">
        <v>1996</v>
      </c>
      <c r="AM855" s="1" t="s">
        <v>83</v>
      </c>
    </row>
    <row r="856" spans="1:39" x14ac:dyDescent="0.25">
      <c r="A856" s="1">
        <v>30</v>
      </c>
      <c r="B856" s="1">
        <v>36</v>
      </c>
      <c r="C856" s="1">
        <v>364055</v>
      </c>
      <c r="D856" s="2">
        <v>37025</v>
      </c>
      <c r="E856" s="1" t="s">
        <v>58</v>
      </c>
      <c r="F856" s="1" t="s">
        <v>92</v>
      </c>
      <c r="G856" s="1">
        <v>500</v>
      </c>
      <c r="H856" s="1">
        <v>1488.26</v>
      </c>
      <c r="I856" s="1">
        <v>0</v>
      </c>
      <c r="J856" s="1">
        <v>440831</v>
      </c>
      <c r="K856" s="1" t="s">
        <v>71</v>
      </c>
      <c r="L856" s="1" t="s">
        <v>142</v>
      </c>
      <c r="M856" s="1" t="s">
        <v>59</v>
      </c>
      <c r="N856" s="1" t="s">
        <v>113</v>
      </c>
      <c r="O856" s="1" t="s">
        <v>120</v>
      </c>
      <c r="P856" s="1">
        <v>0</v>
      </c>
      <c r="Q856" s="1">
        <v>-63500</v>
      </c>
      <c r="R856" s="2">
        <v>42063</v>
      </c>
      <c r="S856" s="1" t="s">
        <v>76</v>
      </c>
      <c r="T856" s="1" t="s">
        <v>48</v>
      </c>
      <c r="U856" s="1" t="s">
        <v>108</v>
      </c>
      <c r="V856" s="1" t="s">
        <v>50</v>
      </c>
      <c r="W856" s="1" t="s">
        <v>114</v>
      </c>
      <c r="X856" s="1" t="s">
        <v>157</v>
      </c>
      <c r="Y856" s="1" t="s">
        <v>1034</v>
      </c>
      <c r="Z856" s="1">
        <v>17</v>
      </c>
      <c r="AA856" s="1">
        <v>3</v>
      </c>
      <c r="AB856" s="1" t="s">
        <v>80</v>
      </c>
      <c r="AC856" s="1">
        <v>2</v>
      </c>
      <c r="AD856" s="1">
        <v>2</v>
      </c>
      <c r="AE856" s="1" t="s">
        <v>63</v>
      </c>
      <c r="AF856" s="1">
        <v>57900</v>
      </c>
      <c r="AG856" s="1">
        <v>5790</v>
      </c>
      <c r="AH856" s="1">
        <v>5790</v>
      </c>
      <c r="AI856" s="1">
        <v>46320</v>
      </c>
      <c r="AJ856" s="1" t="s">
        <v>55</v>
      </c>
      <c r="AK856" s="1">
        <v>95</v>
      </c>
      <c r="AL856" s="1">
        <v>2008</v>
      </c>
      <c r="AM856" s="1" t="s">
        <v>83</v>
      </c>
    </row>
    <row r="857" spans="1:39" x14ac:dyDescent="0.25">
      <c r="A857" s="1">
        <v>198</v>
      </c>
      <c r="B857" s="1">
        <v>36</v>
      </c>
      <c r="C857" s="1">
        <v>521854</v>
      </c>
      <c r="D857" s="2">
        <v>36938</v>
      </c>
      <c r="E857" s="1" t="s">
        <v>58</v>
      </c>
      <c r="F857" s="1" t="s">
        <v>41</v>
      </c>
      <c r="G857" s="1">
        <v>1000</v>
      </c>
      <c r="H857" s="1">
        <v>1096.3900000000001</v>
      </c>
      <c r="I857" s="1">
        <v>0</v>
      </c>
      <c r="J857" s="1">
        <v>603848</v>
      </c>
      <c r="K857" s="1" t="s">
        <v>42</v>
      </c>
      <c r="L857" s="1" t="s">
        <v>132</v>
      </c>
      <c r="M857" s="1" t="s">
        <v>85</v>
      </c>
      <c r="N857" s="1" t="s">
        <v>171</v>
      </c>
      <c r="O857" s="1" t="s">
        <v>75</v>
      </c>
      <c r="P857" s="1">
        <v>0</v>
      </c>
      <c r="Q857" s="1">
        <v>0</v>
      </c>
      <c r="R857" s="2">
        <v>42030</v>
      </c>
      <c r="S857" s="1" t="s">
        <v>76</v>
      </c>
      <c r="T857" s="1" t="s">
        <v>77</v>
      </c>
      <c r="U857" s="1" t="s">
        <v>108</v>
      </c>
      <c r="V857" s="1" t="s">
        <v>100</v>
      </c>
      <c r="W857" s="1" t="s">
        <v>51</v>
      </c>
      <c r="X857" s="1" t="s">
        <v>103</v>
      </c>
      <c r="Y857" s="1" t="s">
        <v>1035</v>
      </c>
      <c r="Z857" s="1">
        <v>11</v>
      </c>
      <c r="AA857" s="1">
        <v>3</v>
      </c>
      <c r="AB857" s="1" t="s">
        <v>63</v>
      </c>
      <c r="AC857" s="1">
        <v>1</v>
      </c>
      <c r="AD857" s="1">
        <v>3</v>
      </c>
      <c r="AE857" s="1" t="s">
        <v>54</v>
      </c>
      <c r="AF857" s="1">
        <v>49410</v>
      </c>
      <c r="AG857" s="1">
        <v>5490</v>
      </c>
      <c r="AH857" s="1">
        <v>5490</v>
      </c>
      <c r="AI857" s="1">
        <v>38430</v>
      </c>
      <c r="AJ857" s="1" t="s">
        <v>110</v>
      </c>
      <c r="AK857" s="1" t="s">
        <v>135</v>
      </c>
      <c r="AL857" s="1">
        <v>2015</v>
      </c>
      <c r="AM857" s="1" t="s">
        <v>83</v>
      </c>
    </row>
    <row r="858" spans="1:39" x14ac:dyDescent="0.25">
      <c r="A858" s="1">
        <v>290</v>
      </c>
      <c r="B858" s="1">
        <v>45</v>
      </c>
      <c r="C858" s="1">
        <v>737252</v>
      </c>
      <c r="D858" s="2">
        <v>34291</v>
      </c>
      <c r="E858" s="1" t="s">
        <v>40</v>
      </c>
      <c r="F858" s="1" t="s">
        <v>92</v>
      </c>
      <c r="G858" s="1">
        <v>2000</v>
      </c>
      <c r="H858" s="1">
        <v>1215.3599999999999</v>
      </c>
      <c r="I858" s="1">
        <v>0</v>
      </c>
      <c r="J858" s="1">
        <v>617739</v>
      </c>
      <c r="K858" s="1" t="s">
        <v>42</v>
      </c>
      <c r="L858" s="1" t="s">
        <v>93</v>
      </c>
      <c r="M858" s="1" t="s">
        <v>98</v>
      </c>
      <c r="N858" s="1" t="s">
        <v>60</v>
      </c>
      <c r="O858" s="1" t="s">
        <v>75</v>
      </c>
      <c r="P858" s="1">
        <v>54400</v>
      </c>
      <c r="Q858" s="1">
        <v>0</v>
      </c>
      <c r="R858" s="2">
        <v>42035</v>
      </c>
      <c r="S858" s="1" t="s">
        <v>76</v>
      </c>
      <c r="T858" s="1" t="s">
        <v>48</v>
      </c>
      <c r="U858" s="1" t="s">
        <v>64</v>
      </c>
      <c r="V858" s="1" t="s">
        <v>100</v>
      </c>
      <c r="W858" s="1" t="s">
        <v>114</v>
      </c>
      <c r="X858" s="1" t="s">
        <v>128</v>
      </c>
      <c r="Y858" s="1" t="s">
        <v>1036</v>
      </c>
      <c r="Z858" s="1">
        <v>22</v>
      </c>
      <c r="AA858" s="1">
        <v>3</v>
      </c>
      <c r="AB858" s="1" t="s">
        <v>63</v>
      </c>
      <c r="AC858" s="1">
        <v>0</v>
      </c>
      <c r="AD858" s="1">
        <v>1</v>
      </c>
      <c r="AE858" s="1" t="s">
        <v>80</v>
      </c>
      <c r="AF858" s="1">
        <v>66200</v>
      </c>
      <c r="AG858" s="1">
        <v>6620</v>
      </c>
      <c r="AH858" s="1">
        <v>6620</v>
      </c>
      <c r="AI858" s="1">
        <v>52960</v>
      </c>
      <c r="AJ858" s="1" t="s">
        <v>154</v>
      </c>
      <c r="AK858" s="1" t="s">
        <v>164</v>
      </c>
      <c r="AL858" s="1">
        <v>2012</v>
      </c>
      <c r="AM858" s="1" t="s">
        <v>83</v>
      </c>
    </row>
    <row r="859" spans="1:39" x14ac:dyDescent="0.25">
      <c r="A859" s="1">
        <v>260</v>
      </c>
      <c r="B859" s="1">
        <v>46</v>
      </c>
      <c r="C859" s="1">
        <v>344480</v>
      </c>
      <c r="D859" s="2">
        <v>32922</v>
      </c>
      <c r="E859" s="1" t="s">
        <v>40</v>
      </c>
      <c r="F859" s="1" t="s">
        <v>70</v>
      </c>
      <c r="G859" s="1">
        <v>2000</v>
      </c>
      <c r="H859" s="1">
        <v>1482.57</v>
      </c>
      <c r="I859" s="1">
        <v>0</v>
      </c>
      <c r="J859" s="1">
        <v>607133</v>
      </c>
      <c r="K859" s="1" t="s">
        <v>42</v>
      </c>
      <c r="L859" s="1" t="s">
        <v>43</v>
      </c>
      <c r="M859" s="1" t="s">
        <v>118</v>
      </c>
      <c r="N859" s="1" t="s">
        <v>60</v>
      </c>
      <c r="O859" s="1" t="s">
        <v>46</v>
      </c>
      <c r="P859" s="1">
        <v>35000</v>
      </c>
      <c r="Q859" s="1">
        <v>0</v>
      </c>
      <c r="R859" s="2">
        <v>42055</v>
      </c>
      <c r="S859" s="1" t="s">
        <v>47</v>
      </c>
      <c r="T859" s="1" t="s">
        <v>87</v>
      </c>
      <c r="U859" s="1" t="s">
        <v>64</v>
      </c>
      <c r="V859" s="1" t="s">
        <v>100</v>
      </c>
      <c r="W859" s="1" t="s">
        <v>78</v>
      </c>
      <c r="X859" s="1" t="s">
        <v>52</v>
      </c>
      <c r="Y859" s="1" t="s">
        <v>1037</v>
      </c>
      <c r="Z859" s="1">
        <v>7</v>
      </c>
      <c r="AA859" s="1">
        <v>1</v>
      </c>
      <c r="AB859" s="1" t="s">
        <v>80</v>
      </c>
      <c r="AC859" s="1">
        <v>0</v>
      </c>
      <c r="AD859" s="1">
        <v>1</v>
      </c>
      <c r="AE859" s="1" t="s">
        <v>80</v>
      </c>
      <c r="AF859" s="1">
        <v>64080</v>
      </c>
      <c r="AG859" s="1">
        <v>10680</v>
      </c>
      <c r="AH859" s="1">
        <v>10680</v>
      </c>
      <c r="AI859" s="1">
        <v>42720</v>
      </c>
      <c r="AJ859" s="1" t="s">
        <v>116</v>
      </c>
      <c r="AK859" s="1" t="s">
        <v>117</v>
      </c>
      <c r="AL859" s="1">
        <v>2005</v>
      </c>
      <c r="AM859" s="1" t="s">
        <v>83</v>
      </c>
    </row>
    <row r="860" spans="1:39" x14ac:dyDescent="0.25">
      <c r="A860" s="1">
        <v>233</v>
      </c>
      <c r="B860" s="1">
        <v>43</v>
      </c>
      <c r="C860" s="1">
        <v>898519</v>
      </c>
      <c r="D860" s="2">
        <v>36667</v>
      </c>
      <c r="E860" s="1" t="s">
        <v>40</v>
      </c>
      <c r="F860" s="1" t="s">
        <v>41</v>
      </c>
      <c r="G860" s="1">
        <v>1000</v>
      </c>
      <c r="H860" s="1">
        <v>954.18</v>
      </c>
      <c r="I860" s="1">
        <v>0</v>
      </c>
      <c r="J860" s="1">
        <v>437470</v>
      </c>
      <c r="K860" s="1" t="s">
        <v>71</v>
      </c>
      <c r="L860" s="1" t="s">
        <v>142</v>
      </c>
      <c r="M860" s="1" t="s">
        <v>98</v>
      </c>
      <c r="N860" s="1" t="s">
        <v>127</v>
      </c>
      <c r="O860" s="1" t="s">
        <v>61</v>
      </c>
      <c r="P860" s="1">
        <v>0</v>
      </c>
      <c r="Q860" s="1">
        <v>0</v>
      </c>
      <c r="R860" s="2">
        <v>42052</v>
      </c>
      <c r="S860" s="1" t="s">
        <v>76</v>
      </c>
      <c r="T860" s="1" t="s">
        <v>48</v>
      </c>
      <c r="U860" s="1" t="s">
        <v>64</v>
      </c>
      <c r="V860" s="1" t="s">
        <v>121</v>
      </c>
      <c r="W860" s="1" t="s">
        <v>51</v>
      </c>
      <c r="X860" s="1" t="s">
        <v>157</v>
      </c>
      <c r="Y860" s="1" t="s">
        <v>1038</v>
      </c>
      <c r="Z860" s="1">
        <v>17</v>
      </c>
      <c r="AA860" s="1">
        <v>3</v>
      </c>
      <c r="AB860" s="1" t="s">
        <v>63</v>
      </c>
      <c r="AC860" s="1">
        <v>2</v>
      </c>
      <c r="AD860" s="1">
        <v>3</v>
      </c>
      <c r="AE860" s="1" t="s">
        <v>54</v>
      </c>
      <c r="AF860" s="1">
        <v>42500</v>
      </c>
      <c r="AG860" s="1">
        <v>8500</v>
      </c>
      <c r="AH860" s="1">
        <v>4250</v>
      </c>
      <c r="AI860" s="1">
        <v>29750</v>
      </c>
      <c r="AJ860" s="1" t="s">
        <v>105</v>
      </c>
      <c r="AK860" s="1" t="s">
        <v>106</v>
      </c>
      <c r="AL860" s="1">
        <v>2000</v>
      </c>
      <c r="AM860" s="1" t="s">
        <v>83</v>
      </c>
    </row>
    <row r="861" spans="1:39" x14ac:dyDescent="0.25">
      <c r="A861" s="1">
        <v>130</v>
      </c>
      <c r="B861" s="1">
        <v>30</v>
      </c>
      <c r="C861" s="1">
        <v>957816</v>
      </c>
      <c r="D861" s="2">
        <v>41147</v>
      </c>
      <c r="E861" s="1" t="s">
        <v>84</v>
      </c>
      <c r="F861" s="1" t="s">
        <v>92</v>
      </c>
      <c r="G861" s="1">
        <v>2000</v>
      </c>
      <c r="H861" s="1">
        <v>1193.4000000000001</v>
      </c>
      <c r="I861" s="1">
        <v>0</v>
      </c>
      <c r="J861" s="1">
        <v>461372</v>
      </c>
      <c r="K861" s="1" t="s">
        <v>42</v>
      </c>
      <c r="L861" s="1" t="s">
        <v>72</v>
      </c>
      <c r="M861" s="1" t="s">
        <v>126</v>
      </c>
      <c r="N861" s="1" t="s">
        <v>99</v>
      </c>
      <c r="O861" s="1" t="s">
        <v>75</v>
      </c>
      <c r="P861" s="1">
        <v>0</v>
      </c>
      <c r="Q861" s="1">
        <v>-40800</v>
      </c>
      <c r="R861" s="2">
        <v>42037</v>
      </c>
      <c r="S861" s="1" t="s">
        <v>76</v>
      </c>
      <c r="T861" s="1" t="s">
        <v>48</v>
      </c>
      <c r="U861" s="1" t="s">
        <v>108</v>
      </c>
      <c r="V861" s="1" t="s">
        <v>121</v>
      </c>
      <c r="W861" s="1" t="s">
        <v>51</v>
      </c>
      <c r="X861" s="1" t="s">
        <v>52</v>
      </c>
      <c r="Y861" s="1" t="s">
        <v>1039</v>
      </c>
      <c r="Z861" s="1">
        <v>16</v>
      </c>
      <c r="AA861" s="1">
        <v>3</v>
      </c>
      <c r="AB861" s="1" t="s">
        <v>80</v>
      </c>
      <c r="AC861" s="1">
        <v>2</v>
      </c>
      <c r="AD861" s="1">
        <v>3</v>
      </c>
      <c r="AE861" s="1" t="s">
        <v>63</v>
      </c>
      <c r="AF861" s="1">
        <v>48950</v>
      </c>
      <c r="AG861" s="1">
        <v>8900</v>
      </c>
      <c r="AH861" s="1">
        <v>4450</v>
      </c>
      <c r="AI861" s="1">
        <v>35600</v>
      </c>
      <c r="AJ861" s="1" t="s">
        <v>154</v>
      </c>
      <c r="AK861" s="1" t="s">
        <v>155</v>
      </c>
      <c r="AL861" s="1">
        <v>2005</v>
      </c>
      <c r="AM861" s="1" t="s">
        <v>83</v>
      </c>
    </row>
    <row r="862" spans="1:39" x14ac:dyDescent="0.25">
      <c r="A862" s="1">
        <v>230</v>
      </c>
      <c r="B862" s="1">
        <v>42</v>
      </c>
      <c r="C862" s="1">
        <v>175960</v>
      </c>
      <c r="D862" s="2">
        <v>38307</v>
      </c>
      <c r="E862" s="1" t="s">
        <v>58</v>
      </c>
      <c r="F862" s="1" t="s">
        <v>70</v>
      </c>
      <c r="G862" s="1">
        <v>1000</v>
      </c>
      <c r="H862" s="1">
        <v>1023.11</v>
      </c>
      <c r="I862" s="1">
        <v>0</v>
      </c>
      <c r="J862" s="1">
        <v>476130</v>
      </c>
      <c r="K862" s="1" t="s">
        <v>71</v>
      </c>
      <c r="L862" s="1" t="s">
        <v>43</v>
      </c>
      <c r="M862" s="1" t="s">
        <v>186</v>
      </c>
      <c r="N862" s="1" t="s">
        <v>113</v>
      </c>
      <c r="O862" s="1" t="s">
        <v>75</v>
      </c>
      <c r="P862" s="1">
        <v>0</v>
      </c>
      <c r="Q862" s="1">
        <v>-45300</v>
      </c>
      <c r="R862" s="2">
        <v>42041</v>
      </c>
      <c r="S862" s="1" t="s">
        <v>76</v>
      </c>
      <c r="T862" s="1" t="s">
        <v>77</v>
      </c>
      <c r="U862" s="1" t="s">
        <v>64</v>
      </c>
      <c r="V862" s="1" t="s">
        <v>121</v>
      </c>
      <c r="W862" s="1" t="s">
        <v>78</v>
      </c>
      <c r="X862" s="1" t="s">
        <v>128</v>
      </c>
      <c r="Y862" s="1" t="s">
        <v>1040</v>
      </c>
      <c r="Z862" s="1">
        <v>13</v>
      </c>
      <c r="AA862" s="1">
        <v>3</v>
      </c>
      <c r="AB862" s="1" t="s">
        <v>80</v>
      </c>
      <c r="AC862" s="1">
        <v>1</v>
      </c>
      <c r="AD862" s="1">
        <v>2</v>
      </c>
      <c r="AE862" s="1" t="s">
        <v>54</v>
      </c>
      <c r="AF862" s="1">
        <v>58850</v>
      </c>
      <c r="AG862" s="1">
        <v>10700</v>
      </c>
      <c r="AH862" s="1">
        <v>10700</v>
      </c>
      <c r="AI862" s="1">
        <v>37450</v>
      </c>
      <c r="AJ862" s="1" t="s">
        <v>96</v>
      </c>
      <c r="AK862" s="1" t="s">
        <v>149</v>
      </c>
      <c r="AL862" s="1">
        <v>1999</v>
      </c>
      <c r="AM862" s="1" t="s">
        <v>83</v>
      </c>
    </row>
    <row r="863" spans="1:39" x14ac:dyDescent="0.25">
      <c r="A863" s="1">
        <v>212</v>
      </c>
      <c r="B863" s="1">
        <v>40</v>
      </c>
      <c r="C863" s="1">
        <v>489618</v>
      </c>
      <c r="D863" s="2">
        <v>37644</v>
      </c>
      <c r="E863" s="1" t="s">
        <v>84</v>
      </c>
      <c r="F863" s="1" t="s">
        <v>92</v>
      </c>
      <c r="G863" s="1">
        <v>1000</v>
      </c>
      <c r="H863" s="1">
        <v>1524.45</v>
      </c>
      <c r="I863" s="1">
        <v>0</v>
      </c>
      <c r="J863" s="1">
        <v>452438</v>
      </c>
      <c r="K863" s="1" t="s">
        <v>71</v>
      </c>
      <c r="L863" s="1" t="s">
        <v>125</v>
      </c>
      <c r="M863" s="1" t="s">
        <v>112</v>
      </c>
      <c r="N863" s="1" t="s">
        <v>113</v>
      </c>
      <c r="O863" s="1" t="s">
        <v>46</v>
      </c>
      <c r="P863" s="1">
        <v>73200</v>
      </c>
      <c r="Q863" s="1">
        <v>0</v>
      </c>
      <c r="R863" s="2">
        <v>42046</v>
      </c>
      <c r="S863" s="1" t="s">
        <v>76</v>
      </c>
      <c r="T863" s="1" t="s">
        <v>48</v>
      </c>
      <c r="U863" s="1" t="s">
        <v>64</v>
      </c>
      <c r="V863" s="1" t="s">
        <v>121</v>
      </c>
      <c r="W863" s="1" t="s">
        <v>78</v>
      </c>
      <c r="X863" s="1" t="s">
        <v>157</v>
      </c>
      <c r="Y863" s="1" t="s">
        <v>1041</v>
      </c>
      <c r="Z863" s="1">
        <v>17</v>
      </c>
      <c r="AA863" s="1">
        <v>3</v>
      </c>
      <c r="AB863" s="1" t="s">
        <v>54</v>
      </c>
      <c r="AC863" s="1">
        <v>0</v>
      </c>
      <c r="AD863" s="1">
        <v>2</v>
      </c>
      <c r="AE863" s="1" t="s">
        <v>54</v>
      </c>
      <c r="AF863" s="1">
        <v>82400</v>
      </c>
      <c r="AG863" s="1">
        <v>8240</v>
      </c>
      <c r="AH863" s="1">
        <v>8240</v>
      </c>
      <c r="AI863" s="1">
        <v>65920</v>
      </c>
      <c r="AJ863" s="1" t="s">
        <v>105</v>
      </c>
      <c r="AK863" s="1" t="s">
        <v>106</v>
      </c>
      <c r="AL863" s="1">
        <v>2006</v>
      </c>
      <c r="AM863" s="1" t="s">
        <v>83</v>
      </c>
    </row>
    <row r="864" spans="1:39" x14ac:dyDescent="0.25">
      <c r="A864" s="1">
        <v>299</v>
      </c>
      <c r="B864" s="1">
        <v>44</v>
      </c>
      <c r="C864" s="1">
        <v>717044</v>
      </c>
      <c r="D864" s="2">
        <v>39759</v>
      </c>
      <c r="E864" s="1" t="s">
        <v>40</v>
      </c>
      <c r="F864" s="1" t="s">
        <v>92</v>
      </c>
      <c r="G864" s="1">
        <v>1000</v>
      </c>
      <c r="H864" s="1">
        <v>1653.32</v>
      </c>
      <c r="I864" s="1">
        <v>0</v>
      </c>
      <c r="J864" s="1">
        <v>460517</v>
      </c>
      <c r="K864" s="1" t="s">
        <v>71</v>
      </c>
      <c r="L864" s="1" t="s">
        <v>142</v>
      </c>
      <c r="M864" s="1" t="s">
        <v>112</v>
      </c>
      <c r="N864" s="1" t="s">
        <v>99</v>
      </c>
      <c r="O864" s="1" t="s">
        <v>61</v>
      </c>
      <c r="P864" s="1">
        <v>0</v>
      </c>
      <c r="Q864" s="1">
        <v>-48800</v>
      </c>
      <c r="R864" s="2">
        <v>42029</v>
      </c>
      <c r="S864" s="1" t="s">
        <v>47</v>
      </c>
      <c r="T864" s="1" t="s">
        <v>77</v>
      </c>
      <c r="U864" s="1" t="s">
        <v>64</v>
      </c>
      <c r="V864" s="1" t="s">
        <v>137</v>
      </c>
      <c r="W864" s="1" t="s">
        <v>114</v>
      </c>
      <c r="X864" s="1" t="s">
        <v>103</v>
      </c>
      <c r="Y864" s="1" t="s">
        <v>1042</v>
      </c>
      <c r="Z864" s="1">
        <v>3</v>
      </c>
      <c r="AA864" s="1">
        <v>1</v>
      </c>
      <c r="AB864" s="1" t="s">
        <v>54</v>
      </c>
      <c r="AC864" s="1">
        <v>2</v>
      </c>
      <c r="AD864" s="1">
        <v>0</v>
      </c>
      <c r="AE864" s="1" t="s">
        <v>63</v>
      </c>
      <c r="AF864" s="1">
        <v>54240</v>
      </c>
      <c r="AG864" s="1">
        <v>6780</v>
      </c>
      <c r="AH864" s="1">
        <v>6780</v>
      </c>
      <c r="AI864" s="1">
        <v>40680</v>
      </c>
      <c r="AJ864" s="1" t="s">
        <v>154</v>
      </c>
      <c r="AK864" s="1" t="s">
        <v>164</v>
      </c>
      <c r="AL864" s="1">
        <v>2009</v>
      </c>
      <c r="AM864" s="1" t="s">
        <v>83</v>
      </c>
    </row>
    <row r="865" spans="1:39" x14ac:dyDescent="0.25">
      <c r="A865" s="1">
        <v>91</v>
      </c>
      <c r="B865" s="1">
        <v>26</v>
      </c>
      <c r="C865" s="1">
        <v>101421</v>
      </c>
      <c r="D865" s="2">
        <v>36452</v>
      </c>
      <c r="E865" s="1" t="s">
        <v>84</v>
      </c>
      <c r="F865" s="1" t="s">
        <v>41</v>
      </c>
      <c r="G865" s="1">
        <v>1000</v>
      </c>
      <c r="H865" s="1">
        <v>1022.46</v>
      </c>
      <c r="I865" s="1">
        <v>0</v>
      </c>
      <c r="J865" s="1">
        <v>444896</v>
      </c>
      <c r="K865" s="1" t="s">
        <v>71</v>
      </c>
      <c r="L865" s="1" t="s">
        <v>93</v>
      </c>
      <c r="M865" s="1" t="s">
        <v>85</v>
      </c>
      <c r="N865" s="1" t="s">
        <v>182</v>
      </c>
      <c r="O865" s="1" t="s">
        <v>61</v>
      </c>
      <c r="P865" s="1">
        <v>52700</v>
      </c>
      <c r="Q865" s="1">
        <v>0</v>
      </c>
      <c r="R865" s="2">
        <v>42058</v>
      </c>
      <c r="S865" s="1" t="s">
        <v>76</v>
      </c>
      <c r="T865" s="1" t="s">
        <v>87</v>
      </c>
      <c r="U865" s="1" t="s">
        <v>64</v>
      </c>
      <c r="V865" s="1" t="s">
        <v>121</v>
      </c>
      <c r="W865" s="1" t="s">
        <v>51</v>
      </c>
      <c r="X865" s="1" t="s">
        <v>88</v>
      </c>
      <c r="Y865" s="1" t="s">
        <v>1043</v>
      </c>
      <c r="Z865" s="1">
        <v>15</v>
      </c>
      <c r="AA865" s="1">
        <v>3</v>
      </c>
      <c r="AB865" s="1" t="s">
        <v>63</v>
      </c>
      <c r="AC865" s="1">
        <v>0</v>
      </c>
      <c r="AD865" s="1">
        <v>2</v>
      </c>
      <c r="AE865" s="1" t="s">
        <v>63</v>
      </c>
      <c r="AF865" s="1">
        <v>74200</v>
      </c>
      <c r="AG865" s="1">
        <v>7420</v>
      </c>
      <c r="AH865" s="1">
        <v>7420</v>
      </c>
      <c r="AI865" s="1">
        <v>59360</v>
      </c>
      <c r="AJ865" s="1" t="s">
        <v>198</v>
      </c>
      <c r="AK865" s="1" t="s">
        <v>199</v>
      </c>
      <c r="AL865" s="1">
        <v>1996</v>
      </c>
      <c r="AM865" s="1" t="s">
        <v>83</v>
      </c>
    </row>
    <row r="866" spans="1:39" x14ac:dyDescent="0.25">
      <c r="A866" s="1">
        <v>398</v>
      </c>
      <c r="B866" s="1">
        <v>53</v>
      </c>
      <c r="C866" s="1">
        <v>793948</v>
      </c>
      <c r="D866" s="2">
        <v>33227</v>
      </c>
      <c r="E866" s="1" t="s">
        <v>84</v>
      </c>
      <c r="F866" s="1" t="s">
        <v>70</v>
      </c>
      <c r="G866" s="1">
        <v>2000</v>
      </c>
      <c r="H866" s="1">
        <v>1396.43</v>
      </c>
      <c r="I866" s="1">
        <v>0</v>
      </c>
      <c r="J866" s="1">
        <v>448722</v>
      </c>
      <c r="K866" s="1" t="s">
        <v>71</v>
      </c>
      <c r="L866" s="1" t="s">
        <v>93</v>
      </c>
      <c r="M866" s="1" t="s">
        <v>118</v>
      </c>
      <c r="N866" s="1" t="s">
        <v>107</v>
      </c>
      <c r="O866" s="1" t="s">
        <v>86</v>
      </c>
      <c r="P866" s="1">
        <v>21500</v>
      </c>
      <c r="Q866" s="1">
        <v>0</v>
      </c>
      <c r="R866" s="2">
        <v>42033</v>
      </c>
      <c r="S866" s="1" t="s">
        <v>47</v>
      </c>
      <c r="T866" s="1" t="s">
        <v>87</v>
      </c>
      <c r="U866" s="1" t="s">
        <v>108</v>
      </c>
      <c r="V866" s="1" t="s">
        <v>100</v>
      </c>
      <c r="W866" s="1" t="s">
        <v>114</v>
      </c>
      <c r="X866" s="1" t="s">
        <v>123</v>
      </c>
      <c r="Y866" s="1" t="s">
        <v>1044</v>
      </c>
      <c r="Z866" s="1">
        <v>16</v>
      </c>
      <c r="AA866" s="1">
        <v>1</v>
      </c>
      <c r="AB866" s="1" t="s">
        <v>54</v>
      </c>
      <c r="AC866" s="1">
        <v>2</v>
      </c>
      <c r="AD866" s="1">
        <v>1</v>
      </c>
      <c r="AE866" s="1" t="s">
        <v>63</v>
      </c>
      <c r="AF866" s="1">
        <v>47430</v>
      </c>
      <c r="AG866" s="1">
        <v>5270</v>
      </c>
      <c r="AH866" s="1">
        <v>5270</v>
      </c>
      <c r="AI866" s="1">
        <v>36890</v>
      </c>
      <c r="AJ866" s="1" t="s">
        <v>116</v>
      </c>
      <c r="AK866" s="1" t="s">
        <v>117</v>
      </c>
      <c r="AL866" s="1">
        <v>2000</v>
      </c>
      <c r="AM866" s="1" t="s">
        <v>83</v>
      </c>
    </row>
    <row r="867" spans="1:39" x14ac:dyDescent="0.25">
      <c r="A867" s="1">
        <v>218</v>
      </c>
      <c r="B867" s="1">
        <v>43</v>
      </c>
      <c r="C867" s="1">
        <v>737483</v>
      </c>
      <c r="D867" s="2">
        <v>35109</v>
      </c>
      <c r="E867" s="1" t="s">
        <v>84</v>
      </c>
      <c r="F867" s="1" t="s">
        <v>41</v>
      </c>
      <c r="G867" s="1">
        <v>500</v>
      </c>
      <c r="H867" s="1">
        <v>1521.55</v>
      </c>
      <c r="I867" s="1">
        <v>0</v>
      </c>
      <c r="J867" s="1">
        <v>477856</v>
      </c>
      <c r="K867" s="1" t="s">
        <v>71</v>
      </c>
      <c r="L867" s="1" t="s">
        <v>93</v>
      </c>
      <c r="M867" s="1" t="s">
        <v>118</v>
      </c>
      <c r="N867" s="1" t="s">
        <v>174</v>
      </c>
      <c r="O867" s="1" t="s">
        <v>61</v>
      </c>
      <c r="P867" s="1">
        <v>61100</v>
      </c>
      <c r="Q867" s="1">
        <v>-64500</v>
      </c>
      <c r="R867" s="2">
        <v>42006</v>
      </c>
      <c r="S867" s="1" t="s">
        <v>47</v>
      </c>
      <c r="T867" s="1" t="s">
        <v>77</v>
      </c>
      <c r="U867" s="1" t="s">
        <v>49</v>
      </c>
      <c r="V867" s="1" t="s">
        <v>100</v>
      </c>
      <c r="W867" s="1" t="s">
        <v>51</v>
      </c>
      <c r="X867" s="1" t="s">
        <v>123</v>
      </c>
      <c r="Y867" s="1" t="s">
        <v>1045</v>
      </c>
      <c r="Z867" s="1">
        <v>18</v>
      </c>
      <c r="AA867" s="1">
        <v>1</v>
      </c>
      <c r="AB867" s="1" t="s">
        <v>63</v>
      </c>
      <c r="AC867" s="1">
        <v>1</v>
      </c>
      <c r="AD867" s="1">
        <v>3</v>
      </c>
      <c r="AE867" s="1" t="s">
        <v>54</v>
      </c>
      <c r="AF867" s="1">
        <v>68200</v>
      </c>
      <c r="AG867" s="1">
        <v>13640</v>
      </c>
      <c r="AH867" s="1">
        <v>6820</v>
      </c>
      <c r="AI867" s="1">
        <v>47740</v>
      </c>
      <c r="AJ867" s="1" t="s">
        <v>81</v>
      </c>
      <c r="AK867" s="1" t="s">
        <v>82</v>
      </c>
      <c r="AL867" s="1">
        <v>2003</v>
      </c>
      <c r="AM867" s="1" t="s">
        <v>57</v>
      </c>
    </row>
    <row r="868" spans="1:39" x14ac:dyDescent="0.25">
      <c r="A868" s="1">
        <v>152</v>
      </c>
      <c r="B868" s="1">
        <v>33</v>
      </c>
      <c r="C868" s="1">
        <v>695117</v>
      </c>
      <c r="D868" s="2">
        <v>37052</v>
      </c>
      <c r="E868" s="1" t="s">
        <v>58</v>
      </c>
      <c r="F868" s="1" t="s">
        <v>70</v>
      </c>
      <c r="G868" s="1">
        <v>1000</v>
      </c>
      <c r="H868" s="1">
        <v>1034.27</v>
      </c>
      <c r="I868" s="1">
        <v>0</v>
      </c>
      <c r="J868" s="1">
        <v>617721</v>
      </c>
      <c r="K868" s="1" t="s">
        <v>71</v>
      </c>
      <c r="L868" s="1" t="s">
        <v>162</v>
      </c>
      <c r="M868" s="1" t="s">
        <v>85</v>
      </c>
      <c r="N868" s="1" t="s">
        <v>265</v>
      </c>
      <c r="O868" s="1" t="s">
        <v>46</v>
      </c>
      <c r="P868" s="1">
        <v>0</v>
      </c>
      <c r="Q868" s="1">
        <v>0</v>
      </c>
      <c r="R868" s="2">
        <v>42041</v>
      </c>
      <c r="S868" s="1" t="s">
        <v>47</v>
      </c>
      <c r="T868" s="1" t="s">
        <v>87</v>
      </c>
      <c r="U868" s="1" t="s">
        <v>64</v>
      </c>
      <c r="V868" s="1" t="s">
        <v>100</v>
      </c>
      <c r="W868" s="1" t="s">
        <v>78</v>
      </c>
      <c r="X868" s="1" t="s">
        <v>123</v>
      </c>
      <c r="Y868" s="1" t="s">
        <v>1046</v>
      </c>
      <c r="Z868" s="1">
        <v>18</v>
      </c>
      <c r="AA868" s="1">
        <v>1</v>
      </c>
      <c r="AB868" s="1" t="s">
        <v>80</v>
      </c>
      <c r="AC868" s="1">
        <v>1</v>
      </c>
      <c r="AD868" s="1">
        <v>0</v>
      </c>
      <c r="AE868" s="1" t="s">
        <v>80</v>
      </c>
      <c r="AF868" s="1">
        <v>63900</v>
      </c>
      <c r="AG868" s="1">
        <v>7100</v>
      </c>
      <c r="AH868" s="1">
        <v>7100</v>
      </c>
      <c r="AI868" s="1">
        <v>49700</v>
      </c>
      <c r="AJ868" s="1" t="s">
        <v>96</v>
      </c>
      <c r="AK868" s="1" t="s">
        <v>159</v>
      </c>
      <c r="AL868" s="1">
        <v>2014</v>
      </c>
      <c r="AM868" s="1" t="s">
        <v>83</v>
      </c>
    </row>
    <row r="869" spans="1:39" x14ac:dyDescent="0.25">
      <c r="A869" s="1">
        <v>212</v>
      </c>
      <c r="B869" s="1">
        <v>39</v>
      </c>
      <c r="C869" s="1">
        <v>167466</v>
      </c>
      <c r="D869" s="2">
        <v>40254</v>
      </c>
      <c r="E869" s="1" t="s">
        <v>40</v>
      </c>
      <c r="F869" s="1" t="s">
        <v>70</v>
      </c>
      <c r="G869" s="1">
        <v>1000</v>
      </c>
      <c r="H869" s="1">
        <v>1255.3499999999999</v>
      </c>
      <c r="I869" s="1">
        <v>0</v>
      </c>
      <c r="J869" s="1">
        <v>454176</v>
      </c>
      <c r="K869" s="1" t="s">
        <v>71</v>
      </c>
      <c r="L869" s="1" t="s">
        <v>162</v>
      </c>
      <c r="M869" s="1" t="s">
        <v>136</v>
      </c>
      <c r="N869" s="1" t="s">
        <v>133</v>
      </c>
      <c r="O869" s="1" t="s">
        <v>143</v>
      </c>
      <c r="P869" s="1">
        <v>60300</v>
      </c>
      <c r="Q869" s="1">
        <v>-58900</v>
      </c>
      <c r="R869" s="2">
        <v>42049</v>
      </c>
      <c r="S869" s="1" t="s">
        <v>76</v>
      </c>
      <c r="T869" s="1" t="s">
        <v>77</v>
      </c>
      <c r="U869" s="1" t="s">
        <v>108</v>
      </c>
      <c r="V869" s="1" t="s">
        <v>137</v>
      </c>
      <c r="W869" s="1" t="s">
        <v>78</v>
      </c>
      <c r="X869" s="1" t="s">
        <v>66</v>
      </c>
      <c r="Y869" s="1" t="s">
        <v>1047</v>
      </c>
      <c r="Z869" s="1">
        <v>22</v>
      </c>
      <c r="AA869" s="1">
        <v>2</v>
      </c>
      <c r="AB869" s="1" t="s">
        <v>80</v>
      </c>
      <c r="AC869" s="1">
        <v>0</v>
      </c>
      <c r="AD869" s="1">
        <v>3</v>
      </c>
      <c r="AE869" s="1" t="s">
        <v>54</v>
      </c>
      <c r="AF869" s="1">
        <v>59300</v>
      </c>
      <c r="AG869" s="1">
        <v>11860</v>
      </c>
      <c r="AH869" s="1">
        <v>5930</v>
      </c>
      <c r="AI869" s="1">
        <v>41510</v>
      </c>
      <c r="AJ869" s="1" t="s">
        <v>81</v>
      </c>
      <c r="AK869" s="1" t="s">
        <v>82</v>
      </c>
      <c r="AL869" s="1">
        <v>2008</v>
      </c>
      <c r="AM869" s="1" t="s">
        <v>83</v>
      </c>
    </row>
    <row r="870" spans="1:39" x14ac:dyDescent="0.25">
      <c r="A870" s="1">
        <v>242</v>
      </c>
      <c r="B870" s="1">
        <v>44</v>
      </c>
      <c r="C870" s="1">
        <v>664732</v>
      </c>
      <c r="D870" s="2">
        <v>37832</v>
      </c>
      <c r="E870" s="1" t="s">
        <v>84</v>
      </c>
      <c r="F870" s="1" t="s">
        <v>92</v>
      </c>
      <c r="G870" s="1">
        <v>2000</v>
      </c>
      <c r="H870" s="1">
        <v>1396.89</v>
      </c>
      <c r="I870" s="1">
        <v>6000000</v>
      </c>
      <c r="J870" s="1">
        <v>618127</v>
      </c>
      <c r="K870" s="1" t="s">
        <v>71</v>
      </c>
      <c r="L870" s="1" t="s">
        <v>142</v>
      </c>
      <c r="M870" s="1" t="s">
        <v>118</v>
      </c>
      <c r="N870" s="1" t="s">
        <v>169</v>
      </c>
      <c r="O870" s="1" t="s">
        <v>61</v>
      </c>
      <c r="P870" s="1">
        <v>0</v>
      </c>
      <c r="Q870" s="1">
        <v>-61600</v>
      </c>
      <c r="R870" s="2">
        <v>42039</v>
      </c>
      <c r="S870" s="1" t="s">
        <v>76</v>
      </c>
      <c r="T870" s="1" t="s">
        <v>87</v>
      </c>
      <c r="U870" s="1" t="s">
        <v>64</v>
      </c>
      <c r="V870" s="1" t="s">
        <v>121</v>
      </c>
      <c r="W870" s="1" t="s">
        <v>51</v>
      </c>
      <c r="X870" s="1" t="s">
        <v>103</v>
      </c>
      <c r="Y870" s="1" t="s">
        <v>1048</v>
      </c>
      <c r="Z870" s="1">
        <v>15</v>
      </c>
      <c r="AA870" s="1">
        <v>3</v>
      </c>
      <c r="AB870" s="1" t="s">
        <v>80</v>
      </c>
      <c r="AC870" s="1">
        <v>1</v>
      </c>
      <c r="AD870" s="1">
        <v>2</v>
      </c>
      <c r="AE870" s="1" t="s">
        <v>54</v>
      </c>
      <c r="AF870" s="1">
        <v>66900</v>
      </c>
      <c r="AG870" s="1">
        <v>6690</v>
      </c>
      <c r="AH870" s="1">
        <v>13380</v>
      </c>
      <c r="AI870" s="1">
        <v>46830</v>
      </c>
      <c r="AJ870" s="1" t="s">
        <v>154</v>
      </c>
      <c r="AK870" s="1" t="s">
        <v>168</v>
      </c>
      <c r="AL870" s="1">
        <v>1999</v>
      </c>
      <c r="AM870" s="1" t="s">
        <v>57</v>
      </c>
    </row>
    <row r="871" spans="1:39" x14ac:dyDescent="0.25">
      <c r="A871" s="1">
        <v>80</v>
      </c>
      <c r="B871" s="1">
        <v>27</v>
      </c>
      <c r="C871" s="1">
        <v>143038</v>
      </c>
      <c r="D871" s="2">
        <v>41899</v>
      </c>
      <c r="E871" s="1" t="s">
        <v>40</v>
      </c>
      <c r="F871" s="1" t="s">
        <v>92</v>
      </c>
      <c r="G871" s="1">
        <v>500</v>
      </c>
      <c r="H871" s="1">
        <v>795.31</v>
      </c>
      <c r="I871" s="1">
        <v>0</v>
      </c>
      <c r="J871" s="1">
        <v>441923</v>
      </c>
      <c r="K871" s="1" t="s">
        <v>42</v>
      </c>
      <c r="L871" s="1" t="s">
        <v>162</v>
      </c>
      <c r="M871" s="1" t="s">
        <v>190</v>
      </c>
      <c r="N871" s="1" t="s">
        <v>133</v>
      </c>
      <c r="O871" s="1" t="s">
        <v>46</v>
      </c>
      <c r="P871" s="1">
        <v>0</v>
      </c>
      <c r="Q871" s="1">
        <v>-51000</v>
      </c>
      <c r="R871" s="2">
        <v>42047</v>
      </c>
      <c r="S871" s="1" t="s">
        <v>76</v>
      </c>
      <c r="T871" s="1" t="s">
        <v>77</v>
      </c>
      <c r="U871" s="1" t="s">
        <v>49</v>
      </c>
      <c r="V871" s="1" t="s">
        <v>50</v>
      </c>
      <c r="W871" s="1" t="s">
        <v>40</v>
      </c>
      <c r="X871" s="1" t="s">
        <v>88</v>
      </c>
      <c r="Y871" s="1" t="s">
        <v>1049</v>
      </c>
      <c r="Z871" s="1">
        <v>16</v>
      </c>
      <c r="AA871" s="1">
        <v>3</v>
      </c>
      <c r="AB871" s="1" t="s">
        <v>54</v>
      </c>
      <c r="AC871" s="1">
        <v>1</v>
      </c>
      <c r="AD871" s="1">
        <v>3</v>
      </c>
      <c r="AE871" s="1" t="s">
        <v>63</v>
      </c>
      <c r="AF871" s="1">
        <v>40810</v>
      </c>
      <c r="AG871" s="1">
        <v>3710</v>
      </c>
      <c r="AH871" s="1">
        <v>7420</v>
      </c>
      <c r="AI871" s="1">
        <v>29680</v>
      </c>
      <c r="AJ871" s="1" t="s">
        <v>130</v>
      </c>
      <c r="AK871" s="1" t="s">
        <v>131</v>
      </c>
      <c r="AL871" s="1">
        <v>2000</v>
      </c>
      <c r="AM871" s="1" t="s">
        <v>57</v>
      </c>
    </row>
    <row r="872" spans="1:39" x14ac:dyDescent="0.25">
      <c r="A872" s="1">
        <v>260</v>
      </c>
      <c r="B872" s="1">
        <v>43</v>
      </c>
      <c r="C872" s="1">
        <v>979963</v>
      </c>
      <c r="D872" s="2">
        <v>39967</v>
      </c>
      <c r="E872" s="1" t="s">
        <v>58</v>
      </c>
      <c r="F872" s="1" t="s">
        <v>70</v>
      </c>
      <c r="G872" s="1">
        <v>500</v>
      </c>
      <c r="H872" s="1">
        <v>982.22</v>
      </c>
      <c r="I872" s="1">
        <v>0</v>
      </c>
      <c r="J872" s="1">
        <v>604279</v>
      </c>
      <c r="K872" s="1" t="s">
        <v>71</v>
      </c>
      <c r="L872" s="1" t="s">
        <v>162</v>
      </c>
      <c r="M872" s="1" t="s">
        <v>126</v>
      </c>
      <c r="N872" s="1" t="s">
        <v>133</v>
      </c>
      <c r="O872" s="1" t="s">
        <v>143</v>
      </c>
      <c r="P872" s="1">
        <v>54500</v>
      </c>
      <c r="Q872" s="1">
        <v>-72100</v>
      </c>
      <c r="R872" s="2">
        <v>42047</v>
      </c>
      <c r="S872" s="1" t="s">
        <v>47</v>
      </c>
      <c r="T872" s="1" t="s">
        <v>87</v>
      </c>
      <c r="U872" s="1" t="s">
        <v>108</v>
      </c>
      <c r="V872" s="1" t="s">
        <v>100</v>
      </c>
      <c r="W872" s="1" t="s">
        <v>78</v>
      </c>
      <c r="X872" s="1" t="s">
        <v>66</v>
      </c>
      <c r="Y872" s="1" t="s">
        <v>1050</v>
      </c>
      <c r="Z872" s="1">
        <v>18</v>
      </c>
      <c r="AA872" s="1">
        <v>1</v>
      </c>
      <c r="AB872" s="1" t="s">
        <v>63</v>
      </c>
      <c r="AC872" s="1">
        <v>1</v>
      </c>
      <c r="AD872" s="1">
        <v>0</v>
      </c>
      <c r="AE872" s="1" t="s">
        <v>63</v>
      </c>
      <c r="AF872" s="1">
        <v>75400</v>
      </c>
      <c r="AG872" s="1">
        <v>15080</v>
      </c>
      <c r="AH872" s="1">
        <v>7540</v>
      </c>
      <c r="AI872" s="1">
        <v>52780</v>
      </c>
      <c r="AJ872" s="1" t="s">
        <v>210</v>
      </c>
      <c r="AK872" s="1" t="s">
        <v>226</v>
      </c>
      <c r="AL872" s="1">
        <v>2011</v>
      </c>
      <c r="AM872" s="1" t="s">
        <v>83</v>
      </c>
    </row>
    <row r="873" spans="1:39" x14ac:dyDescent="0.25">
      <c r="A873" s="1">
        <v>133</v>
      </c>
      <c r="B873" s="1">
        <v>34</v>
      </c>
      <c r="C873" s="1">
        <v>467841</v>
      </c>
      <c r="D873" s="2">
        <v>34618</v>
      </c>
      <c r="E873" s="1" t="s">
        <v>58</v>
      </c>
      <c r="F873" s="1" t="s">
        <v>92</v>
      </c>
      <c r="G873" s="1">
        <v>500</v>
      </c>
      <c r="H873" s="1">
        <v>1074.07</v>
      </c>
      <c r="I873" s="1">
        <v>0</v>
      </c>
      <c r="J873" s="1">
        <v>440833</v>
      </c>
      <c r="K873" s="1" t="s">
        <v>71</v>
      </c>
      <c r="L873" s="1" t="s">
        <v>162</v>
      </c>
      <c r="M873" s="1" t="s">
        <v>102</v>
      </c>
      <c r="N873" s="1" t="s">
        <v>99</v>
      </c>
      <c r="O873" s="1" t="s">
        <v>46</v>
      </c>
      <c r="P873" s="1">
        <v>70900</v>
      </c>
      <c r="Q873" s="1">
        <v>-61100</v>
      </c>
      <c r="R873" s="2">
        <v>42032</v>
      </c>
      <c r="S873" s="1" t="s">
        <v>139</v>
      </c>
      <c r="T873" s="1" t="s">
        <v>63</v>
      </c>
      <c r="U873" s="1" t="s">
        <v>64</v>
      </c>
      <c r="V873" s="1" t="s">
        <v>94</v>
      </c>
      <c r="W873" s="1" t="s">
        <v>114</v>
      </c>
      <c r="X873" s="1" t="s">
        <v>128</v>
      </c>
      <c r="Y873" s="1" t="s">
        <v>1051</v>
      </c>
      <c r="Z873" s="1">
        <v>8</v>
      </c>
      <c r="AA873" s="1">
        <v>1</v>
      </c>
      <c r="AB873" s="1" t="s">
        <v>80</v>
      </c>
      <c r="AC873" s="1">
        <v>2</v>
      </c>
      <c r="AD873" s="1">
        <v>0</v>
      </c>
      <c r="AE873" s="1" t="s">
        <v>54</v>
      </c>
      <c r="AF873" s="1">
        <v>4200</v>
      </c>
      <c r="AG873" s="1">
        <v>420</v>
      </c>
      <c r="AH873" s="1">
        <v>840</v>
      </c>
      <c r="AI873" s="1">
        <v>2940</v>
      </c>
      <c r="AJ873" s="1" t="s">
        <v>198</v>
      </c>
      <c r="AK873" s="1" t="s">
        <v>199</v>
      </c>
      <c r="AL873" s="1">
        <v>2013</v>
      </c>
      <c r="AM873" s="1" t="s">
        <v>83</v>
      </c>
    </row>
    <row r="874" spans="1:39" x14ac:dyDescent="0.25">
      <c r="A874" s="1">
        <v>290</v>
      </c>
      <c r="B874" s="1">
        <v>45</v>
      </c>
      <c r="C874" s="1">
        <v>219028</v>
      </c>
      <c r="D874" s="2">
        <v>33437</v>
      </c>
      <c r="E874" s="1" t="s">
        <v>40</v>
      </c>
      <c r="F874" s="1" t="s">
        <v>70</v>
      </c>
      <c r="G874" s="1">
        <v>1000</v>
      </c>
      <c r="H874" s="1">
        <v>1311.3</v>
      </c>
      <c r="I874" s="1">
        <v>0</v>
      </c>
      <c r="J874" s="1">
        <v>451550</v>
      </c>
      <c r="K874" s="1" t="s">
        <v>71</v>
      </c>
      <c r="L874" s="1" t="s">
        <v>93</v>
      </c>
      <c r="M874" s="1" t="s">
        <v>59</v>
      </c>
      <c r="N874" s="1" t="s">
        <v>169</v>
      </c>
      <c r="O874" s="1" t="s">
        <v>120</v>
      </c>
      <c r="P874" s="1">
        <v>38500</v>
      </c>
      <c r="Q874" s="1">
        <v>0</v>
      </c>
      <c r="R874" s="2">
        <v>42014</v>
      </c>
      <c r="S874" s="1" t="s">
        <v>76</v>
      </c>
      <c r="T874" s="1" t="s">
        <v>48</v>
      </c>
      <c r="U874" s="1" t="s">
        <v>49</v>
      </c>
      <c r="V874" s="1" t="s">
        <v>137</v>
      </c>
      <c r="W874" s="1" t="s">
        <v>78</v>
      </c>
      <c r="X874" s="1" t="s">
        <v>123</v>
      </c>
      <c r="Y874" s="1" t="s">
        <v>1052</v>
      </c>
      <c r="Z874" s="1">
        <v>23</v>
      </c>
      <c r="AA874" s="1">
        <v>3</v>
      </c>
      <c r="AB874" s="1" t="s">
        <v>54</v>
      </c>
      <c r="AC874" s="1">
        <v>0</v>
      </c>
      <c r="AD874" s="1">
        <v>0</v>
      </c>
      <c r="AE874" s="1" t="s">
        <v>54</v>
      </c>
      <c r="AF874" s="1">
        <v>52650</v>
      </c>
      <c r="AG874" s="1">
        <v>5850</v>
      </c>
      <c r="AH874" s="1">
        <v>5850</v>
      </c>
      <c r="AI874" s="1">
        <v>40950</v>
      </c>
      <c r="AJ874" s="1" t="s">
        <v>130</v>
      </c>
      <c r="AK874" s="1" t="s">
        <v>131</v>
      </c>
      <c r="AL874" s="1">
        <v>2001</v>
      </c>
      <c r="AM874" s="1" t="s">
        <v>57</v>
      </c>
    </row>
    <row r="875" spans="1:39" x14ac:dyDescent="0.25">
      <c r="A875" s="1">
        <v>322</v>
      </c>
      <c r="B875" s="1">
        <v>49</v>
      </c>
      <c r="C875" s="1">
        <v>130156</v>
      </c>
      <c r="D875" s="2">
        <v>37158</v>
      </c>
      <c r="E875" s="1" t="s">
        <v>84</v>
      </c>
      <c r="F875" s="1" t="s">
        <v>41</v>
      </c>
      <c r="G875" s="1">
        <v>2000</v>
      </c>
      <c r="H875" s="1">
        <v>1277.1199999999999</v>
      </c>
      <c r="I875" s="1">
        <v>0</v>
      </c>
      <c r="J875" s="1">
        <v>431853</v>
      </c>
      <c r="K875" s="1" t="s">
        <v>71</v>
      </c>
      <c r="L875" s="1" t="s">
        <v>72</v>
      </c>
      <c r="M875" s="1" t="s">
        <v>85</v>
      </c>
      <c r="N875" s="1" t="s">
        <v>171</v>
      </c>
      <c r="O875" s="1" t="s">
        <v>75</v>
      </c>
      <c r="P875" s="1">
        <v>0</v>
      </c>
      <c r="Q875" s="1">
        <v>-46000</v>
      </c>
      <c r="R875" s="2">
        <v>42023</v>
      </c>
      <c r="S875" s="1" t="s">
        <v>47</v>
      </c>
      <c r="T875" s="1" t="s">
        <v>77</v>
      </c>
      <c r="U875" s="1" t="s">
        <v>49</v>
      </c>
      <c r="V875" s="1" t="s">
        <v>137</v>
      </c>
      <c r="W875" s="1" t="s">
        <v>114</v>
      </c>
      <c r="X875" s="1" t="s">
        <v>123</v>
      </c>
      <c r="Y875" s="1" t="s">
        <v>1053</v>
      </c>
      <c r="Z875" s="1">
        <v>18</v>
      </c>
      <c r="AA875" s="1">
        <v>1</v>
      </c>
      <c r="AB875" s="1" t="s">
        <v>63</v>
      </c>
      <c r="AC875" s="1">
        <v>0</v>
      </c>
      <c r="AD875" s="1">
        <v>2</v>
      </c>
      <c r="AE875" s="1" t="s">
        <v>54</v>
      </c>
      <c r="AF875" s="1">
        <v>42240</v>
      </c>
      <c r="AG875" s="1">
        <v>7680</v>
      </c>
      <c r="AH875" s="1">
        <v>7680</v>
      </c>
      <c r="AI875" s="1">
        <v>26880</v>
      </c>
      <c r="AJ875" s="1" t="s">
        <v>90</v>
      </c>
      <c r="AK875" s="1" t="s">
        <v>246</v>
      </c>
      <c r="AL875" s="1">
        <v>2007</v>
      </c>
      <c r="AM875" s="1" t="s">
        <v>83</v>
      </c>
    </row>
    <row r="876" spans="1:39" x14ac:dyDescent="0.25">
      <c r="A876" s="1">
        <v>228</v>
      </c>
      <c r="B876" s="1">
        <v>39</v>
      </c>
      <c r="C876" s="1">
        <v>762951</v>
      </c>
      <c r="D876" s="2">
        <v>41171</v>
      </c>
      <c r="E876" s="1" t="s">
        <v>58</v>
      </c>
      <c r="F876" s="1" t="s">
        <v>92</v>
      </c>
      <c r="G876" s="1">
        <v>500</v>
      </c>
      <c r="H876" s="1">
        <v>1388.62</v>
      </c>
      <c r="I876" s="1">
        <v>0</v>
      </c>
      <c r="J876" s="1">
        <v>614274</v>
      </c>
      <c r="K876" s="1" t="s">
        <v>71</v>
      </c>
      <c r="L876" s="1" t="s">
        <v>162</v>
      </c>
      <c r="M876" s="1" t="s">
        <v>73</v>
      </c>
      <c r="N876" s="1" t="s">
        <v>60</v>
      </c>
      <c r="O876" s="1" t="s">
        <v>46</v>
      </c>
      <c r="P876" s="1">
        <v>35200</v>
      </c>
      <c r="Q876" s="1">
        <v>0</v>
      </c>
      <c r="R876" s="2">
        <v>42023</v>
      </c>
      <c r="S876" s="1" t="s">
        <v>47</v>
      </c>
      <c r="T876" s="1" t="s">
        <v>48</v>
      </c>
      <c r="U876" s="1" t="s">
        <v>64</v>
      </c>
      <c r="V876" s="1" t="s">
        <v>121</v>
      </c>
      <c r="W876" s="1" t="s">
        <v>122</v>
      </c>
      <c r="X876" s="1" t="s">
        <v>66</v>
      </c>
      <c r="Y876" s="1" t="s">
        <v>1054</v>
      </c>
      <c r="Z876" s="1">
        <v>10</v>
      </c>
      <c r="AA876" s="1">
        <v>1</v>
      </c>
      <c r="AB876" s="1" t="s">
        <v>54</v>
      </c>
      <c r="AC876" s="1">
        <v>1</v>
      </c>
      <c r="AD876" s="1">
        <v>0</v>
      </c>
      <c r="AE876" s="1" t="s">
        <v>54</v>
      </c>
      <c r="AF876" s="1">
        <v>59490</v>
      </c>
      <c r="AG876" s="1">
        <v>6610</v>
      </c>
      <c r="AH876" s="1">
        <v>6610</v>
      </c>
      <c r="AI876" s="1">
        <v>46270</v>
      </c>
      <c r="AJ876" s="1" t="s">
        <v>68</v>
      </c>
      <c r="AK876" s="1" t="s">
        <v>272</v>
      </c>
      <c r="AL876" s="1">
        <v>1995</v>
      </c>
      <c r="AM876" s="1" t="s">
        <v>83</v>
      </c>
    </row>
    <row r="877" spans="1:39" x14ac:dyDescent="0.25">
      <c r="A877" s="1">
        <v>195</v>
      </c>
      <c r="B877" s="1">
        <v>37</v>
      </c>
      <c r="C877" s="1">
        <v>376879</v>
      </c>
      <c r="D877" s="2">
        <v>33430</v>
      </c>
      <c r="E877" s="1" t="s">
        <v>84</v>
      </c>
      <c r="F877" s="1" t="s">
        <v>70</v>
      </c>
      <c r="G877" s="1">
        <v>1000</v>
      </c>
      <c r="H877" s="1">
        <v>1406.52</v>
      </c>
      <c r="I877" s="1">
        <v>8000000</v>
      </c>
      <c r="J877" s="1">
        <v>619148</v>
      </c>
      <c r="K877" s="1" t="s">
        <v>42</v>
      </c>
      <c r="L877" s="1" t="s">
        <v>43</v>
      </c>
      <c r="M877" s="1" t="s">
        <v>98</v>
      </c>
      <c r="N877" s="1" t="s">
        <v>107</v>
      </c>
      <c r="O877" s="1" t="s">
        <v>86</v>
      </c>
      <c r="P877" s="1">
        <v>0</v>
      </c>
      <c r="Q877" s="1">
        <v>0</v>
      </c>
      <c r="R877" s="2">
        <v>42032</v>
      </c>
      <c r="S877" s="1" t="s">
        <v>47</v>
      </c>
      <c r="T877" s="1" t="s">
        <v>48</v>
      </c>
      <c r="U877" s="1" t="s">
        <v>49</v>
      </c>
      <c r="V877" s="1" t="s">
        <v>137</v>
      </c>
      <c r="W877" s="1" t="s">
        <v>51</v>
      </c>
      <c r="X877" s="1" t="s">
        <v>88</v>
      </c>
      <c r="Y877" s="1" t="s">
        <v>1055</v>
      </c>
      <c r="Z877" s="1">
        <v>12</v>
      </c>
      <c r="AA877" s="1">
        <v>1</v>
      </c>
      <c r="AB877" s="1" t="s">
        <v>80</v>
      </c>
      <c r="AC877" s="1">
        <v>0</v>
      </c>
      <c r="AD877" s="1">
        <v>2</v>
      </c>
      <c r="AE877" s="1" t="s">
        <v>80</v>
      </c>
      <c r="AF877" s="1">
        <v>44200</v>
      </c>
      <c r="AG877" s="1">
        <v>4420</v>
      </c>
      <c r="AH877" s="1">
        <v>4420</v>
      </c>
      <c r="AI877" s="1">
        <v>35360</v>
      </c>
      <c r="AJ877" s="1" t="s">
        <v>198</v>
      </c>
      <c r="AK877" s="1" t="s">
        <v>199</v>
      </c>
      <c r="AL877" s="1">
        <v>2002</v>
      </c>
      <c r="AM877" s="1" t="s">
        <v>57</v>
      </c>
    </row>
    <row r="878" spans="1:39" x14ac:dyDescent="0.25">
      <c r="A878" s="1">
        <v>247</v>
      </c>
      <c r="B878" s="1">
        <v>39</v>
      </c>
      <c r="C878" s="1">
        <v>599031</v>
      </c>
      <c r="D878" s="2">
        <v>33540</v>
      </c>
      <c r="E878" s="1" t="s">
        <v>58</v>
      </c>
      <c r="F878" s="1" t="s">
        <v>70</v>
      </c>
      <c r="G878" s="1">
        <v>500</v>
      </c>
      <c r="H878" s="1">
        <v>1558.29</v>
      </c>
      <c r="I878" s="1">
        <v>0</v>
      </c>
      <c r="J878" s="1">
        <v>456781</v>
      </c>
      <c r="K878" s="1" t="s">
        <v>71</v>
      </c>
      <c r="L878" s="1" t="s">
        <v>125</v>
      </c>
      <c r="M878" s="1" t="s">
        <v>136</v>
      </c>
      <c r="N878" s="1" t="s">
        <v>60</v>
      </c>
      <c r="O878" s="1" t="s">
        <v>86</v>
      </c>
      <c r="P878" s="1">
        <v>0</v>
      </c>
      <c r="Q878" s="1">
        <v>-49300</v>
      </c>
      <c r="R878" s="2">
        <v>42051</v>
      </c>
      <c r="S878" s="1" t="s">
        <v>62</v>
      </c>
      <c r="T878" s="1" t="s">
        <v>63</v>
      </c>
      <c r="U878" s="1" t="s">
        <v>213</v>
      </c>
      <c r="V878" s="1" t="s">
        <v>50</v>
      </c>
      <c r="W878" s="1" t="s">
        <v>114</v>
      </c>
      <c r="X878" s="1" t="s">
        <v>103</v>
      </c>
      <c r="Y878" s="1" t="s">
        <v>1056</v>
      </c>
      <c r="Z878" s="1">
        <v>5</v>
      </c>
      <c r="AA878" s="1">
        <v>1</v>
      </c>
      <c r="AB878" s="1" t="s">
        <v>54</v>
      </c>
      <c r="AC878" s="1">
        <v>1</v>
      </c>
      <c r="AD878" s="1">
        <v>2</v>
      </c>
      <c r="AE878" s="1" t="s">
        <v>63</v>
      </c>
      <c r="AF878" s="1">
        <v>7700</v>
      </c>
      <c r="AG878" s="1">
        <v>770</v>
      </c>
      <c r="AH878" s="1">
        <v>1540</v>
      </c>
      <c r="AI878" s="1">
        <v>5390</v>
      </c>
      <c r="AJ878" s="1" t="s">
        <v>55</v>
      </c>
      <c r="AK878" s="1">
        <v>93</v>
      </c>
      <c r="AL878" s="1">
        <v>2000</v>
      </c>
      <c r="AM878" s="1" t="s">
        <v>83</v>
      </c>
    </row>
    <row r="879" spans="1:39" x14ac:dyDescent="0.25">
      <c r="A879" s="1">
        <v>405</v>
      </c>
      <c r="B879" s="1">
        <v>57</v>
      </c>
      <c r="C879" s="1">
        <v>676255</v>
      </c>
      <c r="D879" s="2">
        <v>36522</v>
      </c>
      <c r="E879" s="1" t="s">
        <v>58</v>
      </c>
      <c r="F879" s="1" t="s">
        <v>92</v>
      </c>
      <c r="G879" s="1">
        <v>1000</v>
      </c>
      <c r="H879" s="1">
        <v>1132.47</v>
      </c>
      <c r="I879" s="1">
        <v>4000000</v>
      </c>
      <c r="J879" s="1">
        <v>434293</v>
      </c>
      <c r="K879" s="1" t="s">
        <v>42</v>
      </c>
      <c r="L879" s="1" t="s">
        <v>43</v>
      </c>
      <c r="M879" s="1" t="s">
        <v>118</v>
      </c>
      <c r="N879" s="1" t="s">
        <v>265</v>
      </c>
      <c r="O879" s="1" t="s">
        <v>61</v>
      </c>
      <c r="P879" s="1">
        <v>46300</v>
      </c>
      <c r="Q879" s="1">
        <v>0</v>
      </c>
      <c r="R879" s="2">
        <v>42012</v>
      </c>
      <c r="S879" s="1" t="s">
        <v>76</v>
      </c>
      <c r="T879" s="1" t="s">
        <v>87</v>
      </c>
      <c r="U879" s="1" t="s">
        <v>108</v>
      </c>
      <c r="V879" s="1" t="s">
        <v>121</v>
      </c>
      <c r="W879" s="1" t="s">
        <v>78</v>
      </c>
      <c r="X879" s="1" t="s">
        <v>128</v>
      </c>
      <c r="Y879" s="1" t="s">
        <v>1057</v>
      </c>
      <c r="Z879" s="1">
        <v>21</v>
      </c>
      <c r="AA879" s="1">
        <v>3</v>
      </c>
      <c r="AB879" s="1" t="s">
        <v>63</v>
      </c>
      <c r="AC879" s="1">
        <v>2</v>
      </c>
      <c r="AD879" s="1">
        <v>3</v>
      </c>
      <c r="AE879" s="1" t="s">
        <v>63</v>
      </c>
      <c r="AF879" s="1">
        <v>61440</v>
      </c>
      <c r="AG879" s="1">
        <v>10240</v>
      </c>
      <c r="AH879" s="1">
        <v>10240</v>
      </c>
      <c r="AI879" s="1">
        <v>40960</v>
      </c>
      <c r="AJ879" s="1" t="s">
        <v>55</v>
      </c>
      <c r="AK879" s="1">
        <v>93</v>
      </c>
      <c r="AL879" s="1">
        <v>2008</v>
      </c>
      <c r="AM879" s="1" t="s">
        <v>83</v>
      </c>
    </row>
    <row r="880" spans="1:39" x14ac:dyDescent="0.25">
      <c r="A880" s="1">
        <v>144</v>
      </c>
      <c r="B880" s="1">
        <v>37</v>
      </c>
      <c r="C880" s="1">
        <v>985446</v>
      </c>
      <c r="D880" s="2">
        <v>41193</v>
      </c>
      <c r="E880" s="1" t="s">
        <v>40</v>
      </c>
      <c r="F880" s="1" t="s">
        <v>41</v>
      </c>
      <c r="G880" s="1">
        <v>2000</v>
      </c>
      <c r="H880" s="1">
        <v>1896.91</v>
      </c>
      <c r="I880" s="1">
        <v>0</v>
      </c>
      <c r="J880" s="1">
        <v>460895</v>
      </c>
      <c r="K880" s="1" t="s">
        <v>71</v>
      </c>
      <c r="L880" s="1" t="s">
        <v>72</v>
      </c>
      <c r="M880" s="1" t="s">
        <v>160</v>
      </c>
      <c r="N880" s="1" t="s">
        <v>45</v>
      </c>
      <c r="O880" s="1" t="s">
        <v>143</v>
      </c>
      <c r="P880" s="1">
        <v>73700</v>
      </c>
      <c r="Q880" s="1">
        <v>0</v>
      </c>
      <c r="R880" s="2">
        <v>42028</v>
      </c>
      <c r="S880" s="1" t="s">
        <v>76</v>
      </c>
      <c r="T880" s="1" t="s">
        <v>77</v>
      </c>
      <c r="U880" s="1" t="s">
        <v>49</v>
      </c>
      <c r="V880" s="1" t="s">
        <v>100</v>
      </c>
      <c r="W880" s="1" t="s">
        <v>51</v>
      </c>
      <c r="X880" s="1" t="s">
        <v>52</v>
      </c>
      <c r="Y880" s="1" t="s">
        <v>1058</v>
      </c>
      <c r="Z880" s="1">
        <v>17</v>
      </c>
      <c r="AA880" s="1">
        <v>3</v>
      </c>
      <c r="AB880" s="1" t="s">
        <v>54</v>
      </c>
      <c r="AC880" s="1">
        <v>1</v>
      </c>
      <c r="AD880" s="1">
        <v>3</v>
      </c>
      <c r="AE880" s="1" t="s">
        <v>80</v>
      </c>
      <c r="AF880" s="1">
        <v>54400</v>
      </c>
      <c r="AG880" s="1">
        <v>5440</v>
      </c>
      <c r="AH880" s="1">
        <v>10880</v>
      </c>
      <c r="AI880" s="1">
        <v>38080</v>
      </c>
      <c r="AJ880" s="1" t="s">
        <v>90</v>
      </c>
      <c r="AK880" s="1" t="s">
        <v>224</v>
      </c>
      <c r="AL880" s="1">
        <v>2015</v>
      </c>
      <c r="AM880" s="1" t="s">
        <v>57</v>
      </c>
    </row>
    <row r="881" spans="1:39" x14ac:dyDescent="0.25">
      <c r="A881" s="1">
        <v>338</v>
      </c>
      <c r="B881" s="1">
        <v>47</v>
      </c>
      <c r="C881" s="1">
        <v>884180</v>
      </c>
      <c r="D881" s="2">
        <v>34930</v>
      </c>
      <c r="E881" s="1" t="s">
        <v>84</v>
      </c>
      <c r="F881" s="1" t="s">
        <v>92</v>
      </c>
      <c r="G881" s="1">
        <v>500</v>
      </c>
      <c r="H881" s="1">
        <v>1143.46</v>
      </c>
      <c r="I881" s="1">
        <v>4000000</v>
      </c>
      <c r="J881" s="1">
        <v>601600</v>
      </c>
      <c r="K881" s="1" t="s">
        <v>42</v>
      </c>
      <c r="L881" s="1" t="s">
        <v>43</v>
      </c>
      <c r="M881" s="1" t="s">
        <v>118</v>
      </c>
      <c r="N881" s="1" t="s">
        <v>174</v>
      </c>
      <c r="O881" s="1" t="s">
        <v>61</v>
      </c>
      <c r="P881" s="1">
        <v>0</v>
      </c>
      <c r="Q881" s="1">
        <v>0</v>
      </c>
      <c r="R881" s="2">
        <v>42053</v>
      </c>
      <c r="S881" s="1" t="s">
        <v>47</v>
      </c>
      <c r="T881" s="1" t="s">
        <v>87</v>
      </c>
      <c r="U881" s="1" t="s">
        <v>108</v>
      </c>
      <c r="V881" s="1" t="s">
        <v>121</v>
      </c>
      <c r="W881" s="1" t="s">
        <v>122</v>
      </c>
      <c r="X881" s="1" t="s">
        <v>88</v>
      </c>
      <c r="Y881" s="1" t="s">
        <v>1059</v>
      </c>
      <c r="Z881" s="1">
        <v>4</v>
      </c>
      <c r="AA881" s="1">
        <v>1</v>
      </c>
      <c r="AB881" s="1" t="s">
        <v>54</v>
      </c>
      <c r="AC881" s="1">
        <v>2</v>
      </c>
      <c r="AD881" s="1">
        <v>1</v>
      </c>
      <c r="AE881" s="1" t="s">
        <v>63</v>
      </c>
      <c r="AF881" s="1">
        <v>58560</v>
      </c>
      <c r="AG881" s="1">
        <v>9760</v>
      </c>
      <c r="AH881" s="1">
        <v>9760</v>
      </c>
      <c r="AI881" s="1">
        <v>39040</v>
      </c>
      <c r="AJ881" s="1" t="s">
        <v>68</v>
      </c>
      <c r="AK881" s="1" t="s">
        <v>69</v>
      </c>
      <c r="AL881" s="1">
        <v>2002</v>
      </c>
      <c r="AM881" s="1" t="s">
        <v>83</v>
      </c>
    </row>
    <row r="882" spans="1:39" x14ac:dyDescent="0.25">
      <c r="A882" s="1">
        <v>121</v>
      </c>
      <c r="B882" s="1">
        <v>34</v>
      </c>
      <c r="C882" s="1">
        <v>571462</v>
      </c>
      <c r="D882" s="2">
        <v>33280</v>
      </c>
      <c r="E882" s="1" t="s">
        <v>58</v>
      </c>
      <c r="F882" s="1" t="s">
        <v>92</v>
      </c>
      <c r="G882" s="1">
        <v>500</v>
      </c>
      <c r="H882" s="1">
        <v>1285.42</v>
      </c>
      <c r="I882" s="1">
        <v>0</v>
      </c>
      <c r="J882" s="1">
        <v>465440</v>
      </c>
      <c r="K882" s="1" t="s">
        <v>42</v>
      </c>
      <c r="L882" s="1" t="s">
        <v>43</v>
      </c>
      <c r="M882" s="1" t="s">
        <v>118</v>
      </c>
      <c r="N882" s="1" t="s">
        <v>182</v>
      </c>
      <c r="O882" s="1" t="s">
        <v>120</v>
      </c>
      <c r="P882" s="1">
        <v>0</v>
      </c>
      <c r="Q882" s="1">
        <v>0</v>
      </c>
      <c r="R882" s="2">
        <v>42025</v>
      </c>
      <c r="S882" s="1" t="s">
        <v>47</v>
      </c>
      <c r="T882" s="1" t="s">
        <v>87</v>
      </c>
      <c r="U882" s="1" t="s">
        <v>49</v>
      </c>
      <c r="V882" s="1" t="s">
        <v>100</v>
      </c>
      <c r="W882" s="1" t="s">
        <v>65</v>
      </c>
      <c r="X882" s="1" t="s">
        <v>157</v>
      </c>
      <c r="Y882" s="1" t="s">
        <v>1060</v>
      </c>
      <c r="Z882" s="1">
        <v>11</v>
      </c>
      <c r="AA882" s="1">
        <v>1</v>
      </c>
      <c r="AB882" s="1" t="s">
        <v>80</v>
      </c>
      <c r="AC882" s="1">
        <v>1</v>
      </c>
      <c r="AD882" s="1">
        <v>1</v>
      </c>
      <c r="AE882" s="1" t="s">
        <v>80</v>
      </c>
      <c r="AF882" s="1">
        <v>67300</v>
      </c>
      <c r="AG882" s="1">
        <v>6730</v>
      </c>
      <c r="AH882" s="1">
        <v>6730</v>
      </c>
      <c r="AI882" s="1">
        <v>53840</v>
      </c>
      <c r="AJ882" s="1" t="s">
        <v>81</v>
      </c>
      <c r="AK882" s="1" t="s">
        <v>82</v>
      </c>
      <c r="AL882" s="1">
        <v>2000</v>
      </c>
      <c r="AM882" s="1" t="s">
        <v>57</v>
      </c>
    </row>
    <row r="883" spans="1:39" x14ac:dyDescent="0.25">
      <c r="A883" s="1">
        <v>398</v>
      </c>
      <c r="B883" s="1">
        <v>55</v>
      </c>
      <c r="C883" s="1">
        <v>815883</v>
      </c>
      <c r="D883" s="2">
        <v>33421</v>
      </c>
      <c r="E883" s="1" t="s">
        <v>40</v>
      </c>
      <c r="F883" s="1" t="s">
        <v>41</v>
      </c>
      <c r="G883" s="1">
        <v>2000</v>
      </c>
      <c r="H883" s="1">
        <v>1305.26</v>
      </c>
      <c r="I883" s="1">
        <v>0</v>
      </c>
      <c r="J883" s="1">
        <v>455482</v>
      </c>
      <c r="K883" s="1" t="s">
        <v>42</v>
      </c>
      <c r="L883" s="1" t="s">
        <v>43</v>
      </c>
      <c r="M883" s="1" t="s">
        <v>190</v>
      </c>
      <c r="N883" s="1" t="s">
        <v>133</v>
      </c>
      <c r="O883" s="1" t="s">
        <v>120</v>
      </c>
      <c r="P883" s="1">
        <v>66200</v>
      </c>
      <c r="Q883" s="1">
        <v>-49700</v>
      </c>
      <c r="R883" s="2">
        <v>42012</v>
      </c>
      <c r="S883" s="1" t="s">
        <v>47</v>
      </c>
      <c r="T883" s="1" t="s">
        <v>77</v>
      </c>
      <c r="U883" s="1" t="s">
        <v>49</v>
      </c>
      <c r="V883" s="1" t="s">
        <v>100</v>
      </c>
      <c r="W883" s="1" t="s">
        <v>65</v>
      </c>
      <c r="X883" s="1" t="s">
        <v>123</v>
      </c>
      <c r="Y883" s="1" t="s">
        <v>1061</v>
      </c>
      <c r="Z883" s="1">
        <v>18</v>
      </c>
      <c r="AA883" s="1">
        <v>1</v>
      </c>
      <c r="AB883" s="1" t="s">
        <v>63</v>
      </c>
      <c r="AC883" s="1">
        <v>1</v>
      </c>
      <c r="AD883" s="1">
        <v>3</v>
      </c>
      <c r="AE883" s="1" t="s">
        <v>54</v>
      </c>
      <c r="AF883" s="1">
        <v>36740</v>
      </c>
      <c r="AG883" s="1">
        <v>3340</v>
      </c>
      <c r="AH883" s="1">
        <v>6680</v>
      </c>
      <c r="AI883" s="1">
        <v>26720</v>
      </c>
      <c r="AJ883" s="1" t="s">
        <v>188</v>
      </c>
      <c r="AK883" s="1" t="s">
        <v>204</v>
      </c>
      <c r="AL883" s="1">
        <v>1998</v>
      </c>
      <c r="AM883" s="1" t="s">
        <v>57</v>
      </c>
    </row>
    <row r="884" spans="1:39" x14ac:dyDescent="0.25">
      <c r="A884" s="1">
        <v>9</v>
      </c>
      <c r="B884" s="1">
        <v>30</v>
      </c>
      <c r="C884" s="1">
        <v>258265</v>
      </c>
      <c r="D884" s="2">
        <v>34434</v>
      </c>
      <c r="E884" s="1" t="s">
        <v>84</v>
      </c>
      <c r="F884" s="1" t="s">
        <v>70</v>
      </c>
      <c r="G884" s="1">
        <v>1000</v>
      </c>
      <c r="H884" s="1">
        <v>1073.83</v>
      </c>
      <c r="I884" s="1">
        <v>0</v>
      </c>
      <c r="J884" s="1">
        <v>438877</v>
      </c>
      <c r="K884" s="1" t="s">
        <v>71</v>
      </c>
      <c r="L884" s="1" t="s">
        <v>132</v>
      </c>
      <c r="M884" s="1" t="s">
        <v>59</v>
      </c>
      <c r="N884" s="1" t="s">
        <v>127</v>
      </c>
      <c r="O884" s="1" t="s">
        <v>143</v>
      </c>
      <c r="P884" s="1">
        <v>0</v>
      </c>
      <c r="Q884" s="1">
        <v>0</v>
      </c>
      <c r="R884" s="2">
        <v>42037</v>
      </c>
      <c r="S884" s="1" t="s">
        <v>47</v>
      </c>
      <c r="T884" s="1" t="s">
        <v>77</v>
      </c>
      <c r="U884" s="1" t="s">
        <v>108</v>
      </c>
      <c r="V884" s="1" t="s">
        <v>50</v>
      </c>
      <c r="W884" s="1" t="s">
        <v>78</v>
      </c>
      <c r="X884" s="1" t="s">
        <v>157</v>
      </c>
      <c r="Y884" s="1" t="s">
        <v>1062</v>
      </c>
      <c r="Z884" s="1">
        <v>12</v>
      </c>
      <c r="AA884" s="1">
        <v>1</v>
      </c>
      <c r="AB884" s="1" t="s">
        <v>63</v>
      </c>
      <c r="AC884" s="1">
        <v>0</v>
      </c>
      <c r="AD884" s="1">
        <v>0</v>
      </c>
      <c r="AE884" s="1" t="s">
        <v>80</v>
      </c>
      <c r="AF884" s="1">
        <v>85690</v>
      </c>
      <c r="AG884" s="1">
        <v>15580</v>
      </c>
      <c r="AH884" s="1">
        <v>15580</v>
      </c>
      <c r="AI884" s="1">
        <v>54530</v>
      </c>
      <c r="AJ884" s="1" t="s">
        <v>188</v>
      </c>
      <c r="AK884" s="1" t="s">
        <v>189</v>
      </c>
      <c r="AL884" s="1">
        <v>2011</v>
      </c>
      <c r="AM884" s="1" t="s">
        <v>83</v>
      </c>
    </row>
    <row r="885" spans="1:39" x14ac:dyDescent="0.25">
      <c r="A885" s="1">
        <v>115</v>
      </c>
      <c r="B885" s="1">
        <v>31</v>
      </c>
      <c r="C885" s="1">
        <v>569714</v>
      </c>
      <c r="D885" s="2">
        <v>38690</v>
      </c>
      <c r="E885" s="1" t="s">
        <v>40</v>
      </c>
      <c r="F885" s="1" t="s">
        <v>92</v>
      </c>
      <c r="G885" s="1">
        <v>1000</v>
      </c>
      <c r="H885" s="1">
        <v>1051.67</v>
      </c>
      <c r="I885" s="1">
        <v>0</v>
      </c>
      <c r="J885" s="1">
        <v>479824</v>
      </c>
      <c r="K885" s="1" t="s">
        <v>71</v>
      </c>
      <c r="L885" s="1" t="s">
        <v>93</v>
      </c>
      <c r="M885" s="1" t="s">
        <v>126</v>
      </c>
      <c r="N885" s="1" t="s">
        <v>99</v>
      </c>
      <c r="O885" s="1" t="s">
        <v>143</v>
      </c>
      <c r="P885" s="1">
        <v>0</v>
      </c>
      <c r="Q885" s="1">
        <v>0</v>
      </c>
      <c r="R885" s="2">
        <v>42064</v>
      </c>
      <c r="S885" s="1" t="s">
        <v>76</v>
      </c>
      <c r="T885" s="1" t="s">
        <v>48</v>
      </c>
      <c r="U885" s="1" t="s">
        <v>49</v>
      </c>
      <c r="V885" s="1" t="s">
        <v>137</v>
      </c>
      <c r="W885" s="1" t="s">
        <v>114</v>
      </c>
      <c r="X885" s="1" t="s">
        <v>66</v>
      </c>
      <c r="Y885" s="1" t="s">
        <v>1063</v>
      </c>
      <c r="Z885" s="1">
        <v>18</v>
      </c>
      <c r="AA885" s="1">
        <v>3</v>
      </c>
      <c r="AB885" s="1" t="s">
        <v>54</v>
      </c>
      <c r="AC885" s="1">
        <v>0</v>
      </c>
      <c r="AD885" s="1">
        <v>3</v>
      </c>
      <c r="AE885" s="1" t="s">
        <v>80</v>
      </c>
      <c r="AF885" s="1">
        <v>34160</v>
      </c>
      <c r="AG885" s="1">
        <v>0</v>
      </c>
      <c r="AH885" s="1">
        <v>4270</v>
      </c>
      <c r="AI885" s="1">
        <v>29890</v>
      </c>
      <c r="AJ885" s="1" t="s">
        <v>110</v>
      </c>
      <c r="AK885" s="1" t="s">
        <v>111</v>
      </c>
      <c r="AL885" s="1">
        <v>2005</v>
      </c>
      <c r="AM885" s="1" t="s">
        <v>57</v>
      </c>
    </row>
    <row r="886" spans="1:39" x14ac:dyDescent="0.25">
      <c r="A886" s="1">
        <v>280</v>
      </c>
      <c r="B886" s="1">
        <v>48</v>
      </c>
      <c r="C886" s="1">
        <v>180008</v>
      </c>
      <c r="D886" s="2">
        <v>41836</v>
      </c>
      <c r="E886" s="1" t="s">
        <v>84</v>
      </c>
      <c r="F886" s="1" t="s">
        <v>41</v>
      </c>
      <c r="G886" s="1">
        <v>1000</v>
      </c>
      <c r="H886" s="1">
        <v>1387.35</v>
      </c>
      <c r="I886" s="1">
        <v>0</v>
      </c>
      <c r="J886" s="1">
        <v>477415</v>
      </c>
      <c r="K886" s="1" t="s">
        <v>42</v>
      </c>
      <c r="L886" s="1" t="s">
        <v>162</v>
      </c>
      <c r="M886" s="1" t="s">
        <v>146</v>
      </c>
      <c r="N886" s="1" t="s">
        <v>166</v>
      </c>
      <c r="O886" s="1" t="s">
        <v>143</v>
      </c>
      <c r="P886" s="1">
        <v>0</v>
      </c>
      <c r="Q886" s="1">
        <v>-72000</v>
      </c>
      <c r="R886" s="2">
        <v>42039</v>
      </c>
      <c r="S886" s="1" t="s">
        <v>47</v>
      </c>
      <c r="T886" s="1" t="s">
        <v>87</v>
      </c>
      <c r="U886" s="1" t="s">
        <v>64</v>
      </c>
      <c r="V886" s="1" t="s">
        <v>100</v>
      </c>
      <c r="W886" s="1" t="s">
        <v>114</v>
      </c>
      <c r="X886" s="1" t="s">
        <v>123</v>
      </c>
      <c r="Y886" s="1" t="s">
        <v>1064</v>
      </c>
      <c r="Z886" s="1">
        <v>16</v>
      </c>
      <c r="AA886" s="1">
        <v>1</v>
      </c>
      <c r="AB886" s="1" t="s">
        <v>80</v>
      </c>
      <c r="AC886" s="1">
        <v>2</v>
      </c>
      <c r="AD886" s="1">
        <v>2</v>
      </c>
      <c r="AE886" s="1" t="s">
        <v>63</v>
      </c>
      <c r="AF886" s="1">
        <v>61320</v>
      </c>
      <c r="AG886" s="1">
        <v>10220</v>
      </c>
      <c r="AH886" s="1">
        <v>10220</v>
      </c>
      <c r="AI886" s="1">
        <v>40880</v>
      </c>
      <c r="AJ886" s="1" t="s">
        <v>188</v>
      </c>
      <c r="AK886" s="1" t="s">
        <v>202</v>
      </c>
      <c r="AL886" s="1">
        <v>1998</v>
      </c>
      <c r="AM886" s="1" t="s">
        <v>83</v>
      </c>
    </row>
    <row r="887" spans="1:39" x14ac:dyDescent="0.25">
      <c r="A887" s="1">
        <v>254</v>
      </c>
      <c r="B887" s="1">
        <v>45</v>
      </c>
      <c r="C887" s="1">
        <v>633375</v>
      </c>
      <c r="D887" s="2">
        <v>37881</v>
      </c>
      <c r="E887" s="1" t="s">
        <v>84</v>
      </c>
      <c r="F887" s="1" t="s">
        <v>41</v>
      </c>
      <c r="G887" s="1">
        <v>500</v>
      </c>
      <c r="H887" s="1">
        <v>1083.6400000000001</v>
      </c>
      <c r="I887" s="1">
        <v>0</v>
      </c>
      <c r="J887" s="1">
        <v>614372</v>
      </c>
      <c r="K887" s="1" t="s">
        <v>42</v>
      </c>
      <c r="L887" s="1" t="s">
        <v>162</v>
      </c>
      <c r="M887" s="1" t="s">
        <v>112</v>
      </c>
      <c r="N887" s="1" t="s">
        <v>166</v>
      </c>
      <c r="O887" s="1" t="s">
        <v>46</v>
      </c>
      <c r="P887" s="1">
        <v>59800</v>
      </c>
      <c r="Q887" s="1">
        <v>0</v>
      </c>
      <c r="R887" s="2">
        <v>42062</v>
      </c>
      <c r="S887" s="1" t="s">
        <v>76</v>
      </c>
      <c r="T887" s="1" t="s">
        <v>77</v>
      </c>
      <c r="U887" s="1" t="s">
        <v>108</v>
      </c>
      <c r="V887" s="1" t="s">
        <v>50</v>
      </c>
      <c r="W887" s="1" t="s">
        <v>122</v>
      </c>
      <c r="X887" s="1" t="s">
        <v>52</v>
      </c>
      <c r="Y887" s="1" t="s">
        <v>1065</v>
      </c>
      <c r="Z887" s="1">
        <v>19</v>
      </c>
      <c r="AA887" s="1">
        <v>3</v>
      </c>
      <c r="AB887" s="1" t="s">
        <v>54</v>
      </c>
      <c r="AC887" s="1">
        <v>0</v>
      </c>
      <c r="AD887" s="1">
        <v>0</v>
      </c>
      <c r="AE887" s="1" t="s">
        <v>63</v>
      </c>
      <c r="AF887" s="1">
        <v>79680</v>
      </c>
      <c r="AG887" s="1">
        <v>13280</v>
      </c>
      <c r="AH887" s="1">
        <v>13280</v>
      </c>
      <c r="AI887" s="1">
        <v>53120</v>
      </c>
      <c r="AJ887" s="1" t="s">
        <v>188</v>
      </c>
      <c r="AK887" s="1" t="s">
        <v>189</v>
      </c>
      <c r="AL887" s="1">
        <v>2004</v>
      </c>
      <c r="AM887" s="1" t="s">
        <v>83</v>
      </c>
    </row>
    <row r="888" spans="1:39" x14ac:dyDescent="0.25">
      <c r="A888" s="1">
        <v>141</v>
      </c>
      <c r="B888" s="1">
        <v>30</v>
      </c>
      <c r="C888" s="1">
        <v>556538</v>
      </c>
      <c r="D888" s="2">
        <v>36722</v>
      </c>
      <c r="E888" s="1" t="s">
        <v>84</v>
      </c>
      <c r="F888" s="1" t="s">
        <v>41</v>
      </c>
      <c r="G888" s="1">
        <v>1000</v>
      </c>
      <c r="H888" s="1">
        <v>1851.78</v>
      </c>
      <c r="I888" s="1">
        <v>0</v>
      </c>
      <c r="J888" s="1">
        <v>465248</v>
      </c>
      <c r="K888" s="1" t="s">
        <v>71</v>
      </c>
      <c r="L888" s="1" t="s">
        <v>132</v>
      </c>
      <c r="M888" s="1" t="s">
        <v>44</v>
      </c>
      <c r="N888" s="1" t="s">
        <v>265</v>
      </c>
      <c r="O888" s="1" t="s">
        <v>61</v>
      </c>
      <c r="P888" s="1">
        <v>78800</v>
      </c>
      <c r="Q888" s="1">
        <v>0</v>
      </c>
      <c r="R888" s="2">
        <v>42044</v>
      </c>
      <c r="S888" s="1" t="s">
        <v>47</v>
      </c>
      <c r="T888" s="1" t="s">
        <v>87</v>
      </c>
      <c r="U888" s="1" t="s">
        <v>108</v>
      </c>
      <c r="V888" s="1" t="s">
        <v>100</v>
      </c>
      <c r="W888" s="1" t="s">
        <v>51</v>
      </c>
      <c r="X888" s="1" t="s">
        <v>66</v>
      </c>
      <c r="Y888" s="1" t="s">
        <v>1066</v>
      </c>
      <c r="Z888" s="1">
        <v>13</v>
      </c>
      <c r="AA888" s="1">
        <v>1</v>
      </c>
      <c r="AB888" s="1" t="s">
        <v>80</v>
      </c>
      <c r="AC888" s="1">
        <v>1</v>
      </c>
      <c r="AD888" s="1">
        <v>0</v>
      </c>
      <c r="AE888" s="1" t="s">
        <v>54</v>
      </c>
      <c r="AF888" s="1">
        <v>61740</v>
      </c>
      <c r="AG888" s="1">
        <v>6860</v>
      </c>
      <c r="AH888" s="1">
        <v>6860</v>
      </c>
      <c r="AI888" s="1">
        <v>48020</v>
      </c>
      <c r="AJ888" s="1" t="s">
        <v>110</v>
      </c>
      <c r="AK888" s="1" t="s">
        <v>135</v>
      </c>
      <c r="AL888" s="1">
        <v>2002</v>
      </c>
      <c r="AM888" s="1" t="s">
        <v>83</v>
      </c>
    </row>
    <row r="889" spans="1:39" x14ac:dyDescent="0.25">
      <c r="A889" s="1">
        <v>441</v>
      </c>
      <c r="B889" s="1">
        <v>55</v>
      </c>
      <c r="C889" s="1">
        <v>669501</v>
      </c>
      <c r="D889" s="2">
        <v>40023</v>
      </c>
      <c r="E889" s="1" t="s">
        <v>58</v>
      </c>
      <c r="F889" s="1" t="s">
        <v>41</v>
      </c>
      <c r="G889" s="1">
        <v>500</v>
      </c>
      <c r="H889" s="1">
        <v>1270.29</v>
      </c>
      <c r="I889" s="1">
        <v>4000000</v>
      </c>
      <c r="J889" s="1">
        <v>449421</v>
      </c>
      <c r="K889" s="1" t="s">
        <v>42</v>
      </c>
      <c r="L889" s="1" t="s">
        <v>142</v>
      </c>
      <c r="M889" s="1" t="s">
        <v>85</v>
      </c>
      <c r="N889" s="1" t="s">
        <v>265</v>
      </c>
      <c r="O889" s="1" t="s">
        <v>46</v>
      </c>
      <c r="P889" s="1">
        <v>24000</v>
      </c>
      <c r="Q889" s="1">
        <v>-50500</v>
      </c>
      <c r="R889" s="2">
        <v>42054</v>
      </c>
      <c r="S889" s="1" t="s">
        <v>139</v>
      </c>
      <c r="T889" s="1" t="s">
        <v>63</v>
      </c>
      <c r="U889" s="1" t="s">
        <v>64</v>
      </c>
      <c r="V889" s="1" t="s">
        <v>94</v>
      </c>
      <c r="W889" s="1" t="s">
        <v>65</v>
      </c>
      <c r="X889" s="1" t="s">
        <v>88</v>
      </c>
      <c r="Y889" s="1" t="s">
        <v>1067</v>
      </c>
      <c r="Z889" s="1">
        <v>4</v>
      </c>
      <c r="AA889" s="1">
        <v>1</v>
      </c>
      <c r="AB889" s="1" t="s">
        <v>80</v>
      </c>
      <c r="AC889" s="1">
        <v>0</v>
      </c>
      <c r="AD889" s="1">
        <v>0</v>
      </c>
      <c r="AE889" s="1" t="s">
        <v>80</v>
      </c>
      <c r="AF889" s="1">
        <v>6400</v>
      </c>
      <c r="AG889" s="1">
        <v>640</v>
      </c>
      <c r="AH889" s="1">
        <v>640</v>
      </c>
      <c r="AI889" s="1">
        <v>5120</v>
      </c>
      <c r="AJ889" s="1" t="s">
        <v>210</v>
      </c>
      <c r="AK889" s="1" t="s">
        <v>211</v>
      </c>
      <c r="AL889" s="1">
        <v>2002</v>
      </c>
      <c r="AM889" s="1" t="s">
        <v>83</v>
      </c>
    </row>
    <row r="890" spans="1:39" x14ac:dyDescent="0.25">
      <c r="A890" s="1">
        <v>381</v>
      </c>
      <c r="B890" s="1">
        <v>55</v>
      </c>
      <c r="C890" s="1">
        <v>963761</v>
      </c>
      <c r="D890" s="2">
        <v>33341</v>
      </c>
      <c r="E890" s="1" t="s">
        <v>40</v>
      </c>
      <c r="F890" s="1" t="s">
        <v>92</v>
      </c>
      <c r="G890" s="1">
        <v>500</v>
      </c>
      <c r="H890" s="1">
        <v>1459.99</v>
      </c>
      <c r="I890" s="1">
        <v>0</v>
      </c>
      <c r="J890" s="1">
        <v>445856</v>
      </c>
      <c r="K890" s="1" t="s">
        <v>71</v>
      </c>
      <c r="L890" s="1" t="s">
        <v>43</v>
      </c>
      <c r="M890" s="1" t="s">
        <v>112</v>
      </c>
      <c r="N890" s="1" t="s">
        <v>169</v>
      </c>
      <c r="O890" s="1" t="s">
        <v>120</v>
      </c>
      <c r="P890" s="1">
        <v>35900</v>
      </c>
      <c r="Q890" s="1">
        <v>0</v>
      </c>
      <c r="R890" s="2">
        <v>42016</v>
      </c>
      <c r="S890" s="1" t="s">
        <v>47</v>
      </c>
      <c r="T890" s="1" t="s">
        <v>77</v>
      </c>
      <c r="U890" s="1" t="s">
        <v>49</v>
      </c>
      <c r="V890" s="1" t="s">
        <v>100</v>
      </c>
      <c r="W890" s="1" t="s">
        <v>51</v>
      </c>
      <c r="X890" s="1" t="s">
        <v>157</v>
      </c>
      <c r="Y890" s="1" t="s">
        <v>1068</v>
      </c>
      <c r="Z890" s="1">
        <v>8</v>
      </c>
      <c r="AA890" s="1">
        <v>1</v>
      </c>
      <c r="AB890" s="1" t="s">
        <v>54</v>
      </c>
      <c r="AC890" s="1">
        <v>1</v>
      </c>
      <c r="AD890" s="1">
        <v>2</v>
      </c>
      <c r="AE890" s="1" t="s">
        <v>54</v>
      </c>
      <c r="AF890" s="1">
        <v>60600</v>
      </c>
      <c r="AG890" s="1">
        <v>12120</v>
      </c>
      <c r="AH890" s="1">
        <v>6060</v>
      </c>
      <c r="AI890" s="1">
        <v>42420</v>
      </c>
      <c r="AJ890" s="1" t="s">
        <v>96</v>
      </c>
      <c r="AK890" s="1" t="s">
        <v>159</v>
      </c>
      <c r="AL890" s="1">
        <v>2011</v>
      </c>
      <c r="AM890" s="1" t="s">
        <v>83</v>
      </c>
    </row>
    <row r="891" spans="1:39" x14ac:dyDescent="0.25">
      <c r="A891" s="1">
        <v>191</v>
      </c>
      <c r="B891" s="1">
        <v>38</v>
      </c>
      <c r="C891" s="1">
        <v>753005</v>
      </c>
      <c r="D891" s="2">
        <v>38676</v>
      </c>
      <c r="E891" s="1" t="s">
        <v>84</v>
      </c>
      <c r="F891" s="1" t="s">
        <v>70</v>
      </c>
      <c r="G891" s="1">
        <v>2000</v>
      </c>
      <c r="H891" s="1">
        <v>1253.44</v>
      </c>
      <c r="I891" s="1">
        <v>0</v>
      </c>
      <c r="J891" s="1">
        <v>608525</v>
      </c>
      <c r="K891" s="1" t="s">
        <v>71</v>
      </c>
      <c r="L891" s="1" t="s">
        <v>125</v>
      </c>
      <c r="M891" s="1" t="s">
        <v>44</v>
      </c>
      <c r="N891" s="1" t="s">
        <v>45</v>
      </c>
      <c r="O891" s="1" t="s">
        <v>143</v>
      </c>
      <c r="P891" s="1">
        <v>0</v>
      </c>
      <c r="Q891" s="1">
        <v>0</v>
      </c>
      <c r="R891" s="2">
        <v>42042</v>
      </c>
      <c r="S891" s="1" t="s">
        <v>76</v>
      </c>
      <c r="T891" s="1" t="s">
        <v>48</v>
      </c>
      <c r="U891" s="1" t="s">
        <v>49</v>
      </c>
      <c r="V891" s="1" t="s">
        <v>137</v>
      </c>
      <c r="W891" s="1" t="s">
        <v>65</v>
      </c>
      <c r="X891" s="1" t="s">
        <v>123</v>
      </c>
      <c r="Y891" s="1" t="s">
        <v>1069</v>
      </c>
      <c r="Z891" s="1">
        <v>19</v>
      </c>
      <c r="AA891" s="1">
        <v>3</v>
      </c>
      <c r="AB891" s="1" t="s">
        <v>80</v>
      </c>
      <c r="AC891" s="1">
        <v>2</v>
      </c>
      <c r="AD891" s="1">
        <v>0</v>
      </c>
      <c r="AE891" s="1" t="s">
        <v>80</v>
      </c>
      <c r="AF891" s="1">
        <v>56320</v>
      </c>
      <c r="AG891" s="1">
        <v>10240</v>
      </c>
      <c r="AH891" s="1">
        <v>5120</v>
      </c>
      <c r="AI891" s="1">
        <v>40960</v>
      </c>
      <c r="AJ891" s="1" t="s">
        <v>215</v>
      </c>
      <c r="AK891" s="1" t="s">
        <v>259</v>
      </c>
      <c r="AL891" s="1">
        <v>2007</v>
      </c>
      <c r="AM891" s="1" t="s">
        <v>83</v>
      </c>
    </row>
    <row r="892" spans="1:39" x14ac:dyDescent="0.25">
      <c r="A892" s="1">
        <v>145</v>
      </c>
      <c r="B892" s="1">
        <v>34</v>
      </c>
      <c r="C892" s="1">
        <v>454758</v>
      </c>
      <c r="D892" s="2">
        <v>33013</v>
      </c>
      <c r="E892" s="1" t="s">
        <v>58</v>
      </c>
      <c r="F892" s="1" t="s">
        <v>70</v>
      </c>
      <c r="G892" s="1">
        <v>1000</v>
      </c>
      <c r="H892" s="1">
        <v>1142.48</v>
      </c>
      <c r="I892" s="1">
        <v>0</v>
      </c>
      <c r="J892" s="1">
        <v>608813</v>
      </c>
      <c r="K892" s="1" t="s">
        <v>71</v>
      </c>
      <c r="L892" s="1" t="s">
        <v>162</v>
      </c>
      <c r="M892" s="1" t="s">
        <v>118</v>
      </c>
      <c r="N892" s="1" t="s">
        <v>45</v>
      </c>
      <c r="O892" s="1" t="s">
        <v>61</v>
      </c>
      <c r="P892" s="1">
        <v>0</v>
      </c>
      <c r="Q892" s="1">
        <v>0</v>
      </c>
      <c r="R892" s="2">
        <v>42017</v>
      </c>
      <c r="S892" s="1" t="s">
        <v>47</v>
      </c>
      <c r="T892" s="1" t="s">
        <v>48</v>
      </c>
      <c r="U892" s="1" t="s">
        <v>108</v>
      </c>
      <c r="V892" s="1" t="s">
        <v>137</v>
      </c>
      <c r="W892" s="1" t="s">
        <v>122</v>
      </c>
      <c r="X892" s="1" t="s">
        <v>128</v>
      </c>
      <c r="Y892" s="1" t="s">
        <v>1070</v>
      </c>
      <c r="Z892" s="1">
        <v>18</v>
      </c>
      <c r="AA892" s="1">
        <v>1</v>
      </c>
      <c r="AB892" s="1" t="s">
        <v>54</v>
      </c>
      <c r="AC892" s="1">
        <v>2</v>
      </c>
      <c r="AD892" s="1">
        <v>0</v>
      </c>
      <c r="AE892" s="1" t="s">
        <v>80</v>
      </c>
      <c r="AF892" s="1">
        <v>52250</v>
      </c>
      <c r="AG892" s="1">
        <v>9500</v>
      </c>
      <c r="AH892" s="1">
        <v>4750</v>
      </c>
      <c r="AI892" s="1">
        <v>38000</v>
      </c>
      <c r="AJ892" s="1" t="s">
        <v>154</v>
      </c>
      <c r="AK892" s="1" t="s">
        <v>155</v>
      </c>
      <c r="AL892" s="1">
        <v>2012</v>
      </c>
      <c r="AM892" s="1" t="s">
        <v>83</v>
      </c>
    </row>
    <row r="893" spans="1:39" x14ac:dyDescent="0.25">
      <c r="A893" s="1">
        <v>479</v>
      </c>
      <c r="B893" s="1">
        <v>60</v>
      </c>
      <c r="C893" s="1">
        <v>698589</v>
      </c>
      <c r="D893" s="2">
        <v>37588</v>
      </c>
      <c r="E893" s="1" t="s">
        <v>84</v>
      </c>
      <c r="F893" s="1" t="s">
        <v>92</v>
      </c>
      <c r="G893" s="1">
        <v>1000</v>
      </c>
      <c r="H893" s="1">
        <v>1188.45</v>
      </c>
      <c r="I893" s="1">
        <v>0</v>
      </c>
      <c r="J893" s="1">
        <v>459295</v>
      </c>
      <c r="K893" s="1" t="s">
        <v>71</v>
      </c>
      <c r="L893" s="1" t="s">
        <v>43</v>
      </c>
      <c r="M893" s="1" t="s">
        <v>126</v>
      </c>
      <c r="N893" s="1" t="s">
        <v>119</v>
      </c>
      <c r="O893" s="1" t="s">
        <v>61</v>
      </c>
      <c r="P893" s="1">
        <v>0</v>
      </c>
      <c r="Q893" s="1">
        <v>-44800</v>
      </c>
      <c r="R893" s="2">
        <v>42022</v>
      </c>
      <c r="S893" s="1" t="s">
        <v>76</v>
      </c>
      <c r="T893" s="1" t="s">
        <v>77</v>
      </c>
      <c r="U893" s="1" t="s">
        <v>108</v>
      </c>
      <c r="V893" s="1" t="s">
        <v>121</v>
      </c>
      <c r="W893" s="1" t="s">
        <v>51</v>
      </c>
      <c r="X893" s="1" t="s">
        <v>88</v>
      </c>
      <c r="Y893" s="1" t="s">
        <v>1071</v>
      </c>
      <c r="Z893" s="1">
        <v>9</v>
      </c>
      <c r="AA893" s="1">
        <v>2</v>
      </c>
      <c r="AB893" s="1" t="s">
        <v>63</v>
      </c>
      <c r="AC893" s="1">
        <v>0</v>
      </c>
      <c r="AD893" s="1">
        <v>3</v>
      </c>
      <c r="AE893" s="1" t="s">
        <v>63</v>
      </c>
      <c r="AF893" s="1">
        <v>53900</v>
      </c>
      <c r="AG893" s="1">
        <v>5390</v>
      </c>
      <c r="AH893" s="1">
        <v>10780</v>
      </c>
      <c r="AI893" s="1">
        <v>37730</v>
      </c>
      <c r="AJ893" s="1" t="s">
        <v>55</v>
      </c>
      <c r="AK893" s="1">
        <v>95</v>
      </c>
      <c r="AL893" s="1">
        <v>2006</v>
      </c>
      <c r="AM893" s="1" t="s">
        <v>83</v>
      </c>
    </row>
    <row r="894" spans="1:39" x14ac:dyDescent="0.25">
      <c r="A894" s="1">
        <v>215</v>
      </c>
      <c r="B894" s="1">
        <v>35</v>
      </c>
      <c r="C894" s="1">
        <v>330119</v>
      </c>
      <c r="D894" s="2">
        <v>38153</v>
      </c>
      <c r="E894" s="1" t="s">
        <v>84</v>
      </c>
      <c r="F894" s="1" t="s">
        <v>92</v>
      </c>
      <c r="G894" s="1">
        <v>1000</v>
      </c>
      <c r="H894" s="1">
        <v>1125.4000000000001</v>
      </c>
      <c r="I894" s="1">
        <v>0</v>
      </c>
      <c r="J894" s="1">
        <v>606144</v>
      </c>
      <c r="K894" s="1" t="s">
        <v>42</v>
      </c>
      <c r="L894" s="1" t="s">
        <v>125</v>
      </c>
      <c r="M894" s="1" t="s">
        <v>186</v>
      </c>
      <c r="N894" s="1" t="s">
        <v>156</v>
      </c>
      <c r="O894" s="1" t="s">
        <v>46</v>
      </c>
      <c r="P894" s="1">
        <v>40000</v>
      </c>
      <c r="Q894" s="1">
        <v>-43400</v>
      </c>
      <c r="R894" s="2">
        <v>42019</v>
      </c>
      <c r="S894" s="1" t="s">
        <v>62</v>
      </c>
      <c r="T894" s="1" t="s">
        <v>63</v>
      </c>
      <c r="U894" s="1" t="s">
        <v>213</v>
      </c>
      <c r="V894" s="1" t="s">
        <v>94</v>
      </c>
      <c r="W894" s="1" t="s">
        <v>114</v>
      </c>
      <c r="X894" s="1" t="s">
        <v>52</v>
      </c>
      <c r="Y894" s="1" t="s">
        <v>1072</v>
      </c>
      <c r="Z894" s="1">
        <v>6</v>
      </c>
      <c r="AA894" s="1">
        <v>1</v>
      </c>
      <c r="AB894" s="1" t="s">
        <v>63</v>
      </c>
      <c r="AC894" s="1">
        <v>2</v>
      </c>
      <c r="AD894" s="1">
        <v>1</v>
      </c>
      <c r="AE894" s="1" t="s">
        <v>80</v>
      </c>
      <c r="AF894" s="1">
        <v>2640</v>
      </c>
      <c r="AG894" s="1">
        <v>220</v>
      </c>
      <c r="AH894" s="1">
        <v>440</v>
      </c>
      <c r="AI894" s="1">
        <v>1980</v>
      </c>
      <c r="AJ894" s="1" t="s">
        <v>198</v>
      </c>
      <c r="AK894" s="1" t="s">
        <v>199</v>
      </c>
      <c r="AL894" s="1">
        <v>2001</v>
      </c>
      <c r="AM894" s="1" t="s">
        <v>83</v>
      </c>
    </row>
    <row r="895" spans="1:39" x14ac:dyDescent="0.25">
      <c r="A895" s="1">
        <v>41</v>
      </c>
      <c r="B895" s="1">
        <v>33</v>
      </c>
      <c r="C895" s="1">
        <v>164464</v>
      </c>
      <c r="D895" s="2">
        <v>40447</v>
      </c>
      <c r="E895" s="1" t="s">
        <v>40</v>
      </c>
      <c r="F895" s="1" t="s">
        <v>41</v>
      </c>
      <c r="G895" s="1">
        <v>500</v>
      </c>
      <c r="H895" s="1">
        <v>1294.4100000000001</v>
      </c>
      <c r="I895" s="1">
        <v>0</v>
      </c>
      <c r="J895" s="1">
        <v>476315</v>
      </c>
      <c r="K895" s="1" t="s">
        <v>42</v>
      </c>
      <c r="L895" s="1" t="s">
        <v>132</v>
      </c>
      <c r="M895" s="1" t="s">
        <v>146</v>
      </c>
      <c r="N895" s="1" t="s">
        <v>45</v>
      </c>
      <c r="O895" s="1" t="s">
        <v>46</v>
      </c>
      <c r="P895" s="1">
        <v>0</v>
      </c>
      <c r="Q895" s="1">
        <v>0</v>
      </c>
      <c r="R895" s="2">
        <v>42058</v>
      </c>
      <c r="S895" s="1" t="s">
        <v>62</v>
      </c>
      <c r="T895" s="1" t="s">
        <v>63</v>
      </c>
      <c r="U895" s="1" t="s">
        <v>64</v>
      </c>
      <c r="V895" s="1" t="s">
        <v>94</v>
      </c>
      <c r="W895" s="1" t="s">
        <v>122</v>
      </c>
      <c r="X895" s="1" t="s">
        <v>88</v>
      </c>
      <c r="Y895" s="1" t="s">
        <v>1073</v>
      </c>
      <c r="Z895" s="1">
        <v>8</v>
      </c>
      <c r="AA895" s="1">
        <v>1</v>
      </c>
      <c r="AB895" s="1" t="s">
        <v>54</v>
      </c>
      <c r="AC895" s="1">
        <v>0</v>
      </c>
      <c r="AD895" s="1">
        <v>0</v>
      </c>
      <c r="AE895" s="1" t="s">
        <v>63</v>
      </c>
      <c r="AF895" s="1">
        <v>8970</v>
      </c>
      <c r="AG895" s="1">
        <v>1380</v>
      </c>
      <c r="AH895" s="1">
        <v>1380</v>
      </c>
      <c r="AI895" s="1">
        <v>6210</v>
      </c>
      <c r="AJ895" s="1" t="s">
        <v>81</v>
      </c>
      <c r="AK895" s="1" t="s">
        <v>145</v>
      </c>
      <c r="AL895" s="1">
        <v>2011</v>
      </c>
      <c r="AM895" s="1" t="s">
        <v>83</v>
      </c>
    </row>
    <row r="896" spans="1:39" x14ac:dyDescent="0.25">
      <c r="A896" s="1">
        <v>45</v>
      </c>
      <c r="B896" s="1">
        <v>31</v>
      </c>
      <c r="C896" s="1">
        <v>927354</v>
      </c>
      <c r="D896" s="2">
        <v>33131</v>
      </c>
      <c r="E896" s="1" t="s">
        <v>58</v>
      </c>
      <c r="F896" s="1" t="s">
        <v>70</v>
      </c>
      <c r="G896" s="1">
        <v>500</v>
      </c>
      <c r="H896" s="1">
        <v>1459.5</v>
      </c>
      <c r="I896" s="1">
        <v>0</v>
      </c>
      <c r="J896" s="1">
        <v>475891</v>
      </c>
      <c r="K896" s="1" t="s">
        <v>42</v>
      </c>
      <c r="L896" s="1" t="s">
        <v>43</v>
      </c>
      <c r="M896" s="1" t="s">
        <v>118</v>
      </c>
      <c r="N896" s="1" t="s">
        <v>147</v>
      </c>
      <c r="O896" s="1" t="s">
        <v>143</v>
      </c>
      <c r="P896" s="1">
        <v>0</v>
      </c>
      <c r="Q896" s="1">
        <v>0</v>
      </c>
      <c r="R896" s="2">
        <v>42052</v>
      </c>
      <c r="S896" s="1" t="s">
        <v>139</v>
      </c>
      <c r="T896" s="1" t="s">
        <v>63</v>
      </c>
      <c r="U896" s="1" t="s">
        <v>64</v>
      </c>
      <c r="V896" s="1" t="s">
        <v>94</v>
      </c>
      <c r="W896" s="1" t="s">
        <v>78</v>
      </c>
      <c r="X896" s="1" t="s">
        <v>103</v>
      </c>
      <c r="Y896" s="1" t="s">
        <v>1074</v>
      </c>
      <c r="Z896" s="1">
        <v>6</v>
      </c>
      <c r="AA896" s="1">
        <v>1</v>
      </c>
      <c r="AB896" s="1" t="s">
        <v>63</v>
      </c>
      <c r="AC896" s="1">
        <v>1</v>
      </c>
      <c r="AD896" s="1">
        <v>3</v>
      </c>
      <c r="AE896" s="1" t="s">
        <v>63</v>
      </c>
      <c r="AF896" s="1">
        <v>6000</v>
      </c>
      <c r="AG896" s="1">
        <v>1000</v>
      </c>
      <c r="AH896" s="1">
        <v>1000</v>
      </c>
      <c r="AI896" s="1">
        <v>4000</v>
      </c>
      <c r="AJ896" s="1" t="s">
        <v>154</v>
      </c>
      <c r="AK896" s="1" t="s">
        <v>164</v>
      </c>
      <c r="AL896" s="1">
        <v>2000</v>
      </c>
      <c r="AM896" s="1" t="s">
        <v>83</v>
      </c>
    </row>
    <row r="897" spans="1:39" x14ac:dyDescent="0.25">
      <c r="A897" s="1">
        <v>156</v>
      </c>
      <c r="B897" s="1">
        <v>38</v>
      </c>
      <c r="C897" s="1">
        <v>231508</v>
      </c>
      <c r="D897" s="2">
        <v>40072</v>
      </c>
      <c r="E897" s="1" t="s">
        <v>84</v>
      </c>
      <c r="F897" s="1" t="s">
        <v>70</v>
      </c>
      <c r="G897" s="1">
        <v>500</v>
      </c>
      <c r="H897" s="1">
        <v>1367.99</v>
      </c>
      <c r="I897" s="1">
        <v>0</v>
      </c>
      <c r="J897" s="1">
        <v>462525</v>
      </c>
      <c r="K897" s="1" t="s">
        <v>42</v>
      </c>
      <c r="L897" s="1" t="s">
        <v>132</v>
      </c>
      <c r="M897" s="1" t="s">
        <v>85</v>
      </c>
      <c r="N897" s="1" t="s">
        <v>74</v>
      </c>
      <c r="O897" s="1" t="s">
        <v>75</v>
      </c>
      <c r="P897" s="1">
        <v>26500</v>
      </c>
      <c r="Q897" s="1">
        <v>0</v>
      </c>
      <c r="R897" s="2">
        <v>42052</v>
      </c>
      <c r="S897" s="1" t="s">
        <v>76</v>
      </c>
      <c r="T897" s="1" t="s">
        <v>87</v>
      </c>
      <c r="U897" s="1" t="s">
        <v>49</v>
      </c>
      <c r="V897" s="1" t="s">
        <v>100</v>
      </c>
      <c r="W897" s="1" t="s">
        <v>114</v>
      </c>
      <c r="X897" s="1" t="s">
        <v>128</v>
      </c>
      <c r="Y897" s="1" t="s">
        <v>1075</v>
      </c>
      <c r="Z897" s="1">
        <v>23</v>
      </c>
      <c r="AA897" s="1">
        <v>3</v>
      </c>
      <c r="AB897" s="1" t="s">
        <v>63</v>
      </c>
      <c r="AC897" s="1">
        <v>0</v>
      </c>
      <c r="AD897" s="1">
        <v>3</v>
      </c>
      <c r="AE897" s="1" t="s">
        <v>63</v>
      </c>
      <c r="AF897" s="1">
        <v>55200</v>
      </c>
      <c r="AG897" s="1">
        <v>11040</v>
      </c>
      <c r="AH897" s="1">
        <v>5520</v>
      </c>
      <c r="AI897" s="1">
        <v>38640</v>
      </c>
      <c r="AJ897" s="1" t="s">
        <v>55</v>
      </c>
      <c r="AK897" s="1" t="s">
        <v>56</v>
      </c>
      <c r="AL897" s="1">
        <v>1998</v>
      </c>
      <c r="AM897" s="1" t="s">
        <v>57</v>
      </c>
    </row>
    <row r="898" spans="1:39" x14ac:dyDescent="0.25">
      <c r="A898" s="1">
        <v>246</v>
      </c>
      <c r="B898" s="1">
        <v>45</v>
      </c>
      <c r="C898" s="1">
        <v>272910</v>
      </c>
      <c r="D898" s="2">
        <v>36384</v>
      </c>
      <c r="E898" s="1" t="s">
        <v>58</v>
      </c>
      <c r="F898" s="1" t="s">
        <v>41</v>
      </c>
      <c r="G898" s="1">
        <v>500</v>
      </c>
      <c r="H898" s="1">
        <v>1594.37</v>
      </c>
      <c r="I898" s="1">
        <v>0</v>
      </c>
      <c r="J898" s="1">
        <v>606283</v>
      </c>
      <c r="K898" s="1" t="s">
        <v>42</v>
      </c>
      <c r="L898" s="1" t="s">
        <v>93</v>
      </c>
      <c r="M898" s="1" t="s">
        <v>126</v>
      </c>
      <c r="N898" s="1" t="s">
        <v>74</v>
      </c>
      <c r="O898" s="1" t="s">
        <v>75</v>
      </c>
      <c r="P898" s="1">
        <v>0</v>
      </c>
      <c r="Q898" s="1">
        <v>0</v>
      </c>
      <c r="R898" s="2">
        <v>42022</v>
      </c>
      <c r="S898" s="1" t="s">
        <v>139</v>
      </c>
      <c r="T898" s="1" t="s">
        <v>63</v>
      </c>
      <c r="U898" s="1" t="s">
        <v>213</v>
      </c>
      <c r="V898" s="1" t="s">
        <v>94</v>
      </c>
      <c r="W898" s="1" t="s">
        <v>51</v>
      </c>
      <c r="X898" s="1" t="s">
        <v>66</v>
      </c>
      <c r="Y898" s="1" t="s">
        <v>1076</v>
      </c>
      <c r="Z898" s="1">
        <v>13</v>
      </c>
      <c r="AA898" s="1">
        <v>1</v>
      </c>
      <c r="AB898" s="1" t="s">
        <v>80</v>
      </c>
      <c r="AC898" s="1">
        <v>0</v>
      </c>
      <c r="AD898" s="1">
        <v>3</v>
      </c>
      <c r="AE898" s="1" t="s">
        <v>54</v>
      </c>
      <c r="AF898" s="1">
        <v>7260</v>
      </c>
      <c r="AG898" s="1">
        <v>660</v>
      </c>
      <c r="AH898" s="1">
        <v>1320</v>
      </c>
      <c r="AI898" s="1">
        <v>5280</v>
      </c>
      <c r="AJ898" s="1" t="s">
        <v>55</v>
      </c>
      <c r="AK898" s="1" t="s">
        <v>56</v>
      </c>
      <c r="AL898" s="1">
        <v>2008</v>
      </c>
      <c r="AM898" s="1" t="s">
        <v>83</v>
      </c>
    </row>
    <row r="899" spans="1:39" x14ac:dyDescent="0.25">
      <c r="A899" s="1">
        <v>178</v>
      </c>
      <c r="B899" s="1">
        <v>39</v>
      </c>
      <c r="C899" s="1">
        <v>305758</v>
      </c>
      <c r="D899" s="2">
        <v>39880</v>
      </c>
      <c r="E899" s="1" t="s">
        <v>84</v>
      </c>
      <c r="F899" s="1" t="s">
        <v>70</v>
      </c>
      <c r="G899" s="1">
        <v>500</v>
      </c>
      <c r="H899" s="1">
        <v>1035.99</v>
      </c>
      <c r="I899" s="1">
        <v>0</v>
      </c>
      <c r="J899" s="1">
        <v>465252</v>
      </c>
      <c r="K899" s="1" t="s">
        <v>71</v>
      </c>
      <c r="L899" s="1" t="s">
        <v>162</v>
      </c>
      <c r="M899" s="1" t="s">
        <v>126</v>
      </c>
      <c r="N899" s="1" t="s">
        <v>45</v>
      </c>
      <c r="O899" s="1" t="s">
        <v>75</v>
      </c>
      <c r="P899" s="1">
        <v>0</v>
      </c>
      <c r="Q899" s="1">
        <v>0</v>
      </c>
      <c r="R899" s="2">
        <v>42021</v>
      </c>
      <c r="S899" s="1" t="s">
        <v>76</v>
      </c>
      <c r="T899" s="1" t="s">
        <v>87</v>
      </c>
      <c r="U899" s="1" t="s">
        <v>64</v>
      </c>
      <c r="V899" s="1" t="s">
        <v>50</v>
      </c>
      <c r="W899" s="1" t="s">
        <v>78</v>
      </c>
      <c r="X899" s="1" t="s">
        <v>103</v>
      </c>
      <c r="Y899" s="1" t="s">
        <v>1077</v>
      </c>
      <c r="Z899" s="1">
        <v>3</v>
      </c>
      <c r="AA899" s="1">
        <v>3</v>
      </c>
      <c r="AB899" s="1" t="s">
        <v>80</v>
      </c>
      <c r="AC899" s="1">
        <v>2</v>
      </c>
      <c r="AD899" s="1">
        <v>0</v>
      </c>
      <c r="AE899" s="1" t="s">
        <v>63</v>
      </c>
      <c r="AF899" s="1">
        <v>64680</v>
      </c>
      <c r="AG899" s="1">
        <v>11760</v>
      </c>
      <c r="AH899" s="1">
        <v>11760</v>
      </c>
      <c r="AI899" s="1">
        <v>41160</v>
      </c>
      <c r="AJ899" s="1" t="s">
        <v>198</v>
      </c>
      <c r="AK899" s="1" t="s">
        <v>199</v>
      </c>
      <c r="AL899" s="1">
        <v>2010</v>
      </c>
      <c r="AM899" s="1" t="s">
        <v>83</v>
      </c>
    </row>
    <row r="900" spans="1:39" x14ac:dyDescent="0.25">
      <c r="A900" s="1">
        <v>237</v>
      </c>
      <c r="B900" s="1">
        <v>43</v>
      </c>
      <c r="C900" s="1">
        <v>950542</v>
      </c>
      <c r="D900" s="2">
        <v>39930</v>
      </c>
      <c r="E900" s="1" t="s">
        <v>40</v>
      </c>
      <c r="F900" s="1" t="s">
        <v>41</v>
      </c>
      <c r="G900" s="1">
        <v>500</v>
      </c>
      <c r="H900" s="1">
        <v>911.53</v>
      </c>
      <c r="I900" s="1">
        <v>0</v>
      </c>
      <c r="J900" s="1">
        <v>449979</v>
      </c>
      <c r="K900" s="1" t="s">
        <v>71</v>
      </c>
      <c r="L900" s="1" t="s">
        <v>72</v>
      </c>
      <c r="M900" s="1" t="s">
        <v>73</v>
      </c>
      <c r="N900" s="1" t="s">
        <v>180</v>
      </c>
      <c r="O900" s="1" t="s">
        <v>46</v>
      </c>
      <c r="P900" s="1">
        <v>53200</v>
      </c>
      <c r="Q900" s="1">
        <v>0</v>
      </c>
      <c r="R900" s="2">
        <v>42060</v>
      </c>
      <c r="S900" s="1" t="s">
        <v>47</v>
      </c>
      <c r="T900" s="1" t="s">
        <v>77</v>
      </c>
      <c r="U900" s="1" t="s">
        <v>49</v>
      </c>
      <c r="V900" s="1" t="s">
        <v>50</v>
      </c>
      <c r="W900" s="1" t="s">
        <v>114</v>
      </c>
      <c r="X900" s="1" t="s">
        <v>157</v>
      </c>
      <c r="Y900" s="1" t="s">
        <v>1078</v>
      </c>
      <c r="Z900" s="1">
        <v>23</v>
      </c>
      <c r="AA900" s="1">
        <v>1</v>
      </c>
      <c r="AB900" s="1" t="s">
        <v>80</v>
      </c>
      <c r="AC900" s="1">
        <v>0</v>
      </c>
      <c r="AD900" s="1">
        <v>1</v>
      </c>
      <c r="AE900" s="1" t="s">
        <v>80</v>
      </c>
      <c r="AF900" s="1">
        <v>59200</v>
      </c>
      <c r="AG900" s="1">
        <v>0</v>
      </c>
      <c r="AH900" s="1">
        <v>11840</v>
      </c>
      <c r="AI900" s="1">
        <v>47360</v>
      </c>
      <c r="AJ900" s="1" t="s">
        <v>90</v>
      </c>
      <c r="AK900" s="1" t="s">
        <v>246</v>
      </c>
      <c r="AL900" s="1">
        <v>1998</v>
      </c>
      <c r="AM900" s="1" t="s">
        <v>83</v>
      </c>
    </row>
    <row r="901" spans="1:39" x14ac:dyDescent="0.25">
      <c r="A901" s="1">
        <v>127</v>
      </c>
      <c r="B901" s="1">
        <v>34</v>
      </c>
      <c r="C901" s="1">
        <v>291544</v>
      </c>
      <c r="D901" s="2">
        <v>38931</v>
      </c>
      <c r="E901" s="1" t="s">
        <v>40</v>
      </c>
      <c r="F901" s="1" t="s">
        <v>92</v>
      </c>
      <c r="G901" s="1">
        <v>500</v>
      </c>
      <c r="H901" s="1">
        <v>1319.97</v>
      </c>
      <c r="I901" s="1">
        <v>0</v>
      </c>
      <c r="J901" s="1">
        <v>604681</v>
      </c>
      <c r="K901" s="1" t="s">
        <v>71</v>
      </c>
      <c r="L901" s="1" t="s">
        <v>93</v>
      </c>
      <c r="M901" s="1" t="s">
        <v>44</v>
      </c>
      <c r="N901" s="1" t="s">
        <v>166</v>
      </c>
      <c r="O901" s="1" t="s">
        <v>75</v>
      </c>
      <c r="P901" s="1">
        <v>73700</v>
      </c>
      <c r="Q901" s="1">
        <v>0</v>
      </c>
      <c r="R901" s="2">
        <v>42010</v>
      </c>
      <c r="S901" s="1" t="s">
        <v>62</v>
      </c>
      <c r="T901" s="1" t="s">
        <v>63</v>
      </c>
      <c r="U901" s="1" t="s">
        <v>64</v>
      </c>
      <c r="V901" s="1" t="s">
        <v>94</v>
      </c>
      <c r="W901" s="1" t="s">
        <v>122</v>
      </c>
      <c r="X901" s="1" t="s">
        <v>88</v>
      </c>
      <c r="Y901" s="1" t="s">
        <v>1079</v>
      </c>
      <c r="Z901" s="1">
        <v>8</v>
      </c>
      <c r="AA901" s="1">
        <v>1</v>
      </c>
      <c r="AB901" s="1" t="s">
        <v>54</v>
      </c>
      <c r="AC901" s="1">
        <v>1</v>
      </c>
      <c r="AD901" s="1">
        <v>3</v>
      </c>
      <c r="AE901" s="1" t="s">
        <v>63</v>
      </c>
      <c r="AF901" s="1">
        <v>4700</v>
      </c>
      <c r="AG901" s="1">
        <v>470</v>
      </c>
      <c r="AH901" s="1">
        <v>940</v>
      </c>
      <c r="AI901" s="1">
        <v>3290</v>
      </c>
      <c r="AJ901" s="1" t="s">
        <v>55</v>
      </c>
      <c r="AK901" s="1" t="s">
        <v>56</v>
      </c>
      <c r="AL901" s="1">
        <v>1998</v>
      </c>
      <c r="AM901" s="1" t="s">
        <v>83</v>
      </c>
    </row>
    <row r="902" spans="1:39" x14ac:dyDescent="0.25">
      <c r="A902" s="1">
        <v>1</v>
      </c>
      <c r="B902" s="1">
        <v>33</v>
      </c>
      <c r="C902" s="1">
        <v>388616</v>
      </c>
      <c r="D902" s="2">
        <v>35039</v>
      </c>
      <c r="E902" s="1" t="s">
        <v>40</v>
      </c>
      <c r="F902" s="1" t="s">
        <v>41</v>
      </c>
      <c r="G902" s="1">
        <v>2000</v>
      </c>
      <c r="H902" s="1">
        <v>1391.63</v>
      </c>
      <c r="I902" s="1">
        <v>0</v>
      </c>
      <c r="J902" s="1">
        <v>466390</v>
      </c>
      <c r="K902" s="1" t="s">
        <v>42</v>
      </c>
      <c r="L902" s="1" t="s">
        <v>93</v>
      </c>
      <c r="M902" s="1" t="s">
        <v>73</v>
      </c>
      <c r="N902" s="1" t="s">
        <v>182</v>
      </c>
      <c r="O902" s="1" t="s">
        <v>46</v>
      </c>
      <c r="P902" s="1">
        <v>61200</v>
      </c>
      <c r="Q902" s="1">
        <v>0</v>
      </c>
      <c r="R902" s="2">
        <v>42061</v>
      </c>
      <c r="S902" s="1" t="s">
        <v>47</v>
      </c>
      <c r="T902" s="1" t="s">
        <v>48</v>
      </c>
      <c r="U902" s="1" t="s">
        <v>108</v>
      </c>
      <c r="V902" s="1" t="s">
        <v>121</v>
      </c>
      <c r="W902" s="1" t="s">
        <v>78</v>
      </c>
      <c r="X902" s="1" t="s">
        <v>52</v>
      </c>
      <c r="Y902" s="1" t="s">
        <v>1080</v>
      </c>
      <c r="Z902" s="1">
        <v>23</v>
      </c>
      <c r="AA902" s="1">
        <v>1</v>
      </c>
      <c r="AB902" s="1" t="s">
        <v>54</v>
      </c>
      <c r="AC902" s="1">
        <v>0</v>
      </c>
      <c r="AD902" s="1">
        <v>3</v>
      </c>
      <c r="AE902" s="1" t="s">
        <v>80</v>
      </c>
      <c r="AF902" s="1">
        <v>69400</v>
      </c>
      <c r="AG902" s="1">
        <v>6940</v>
      </c>
      <c r="AH902" s="1">
        <v>6940</v>
      </c>
      <c r="AI902" s="1">
        <v>55520</v>
      </c>
      <c r="AJ902" s="1" t="s">
        <v>68</v>
      </c>
      <c r="AK902" s="1" t="s">
        <v>194</v>
      </c>
      <c r="AL902" s="1">
        <v>2000</v>
      </c>
      <c r="AM902" s="1" t="s">
        <v>83</v>
      </c>
    </row>
    <row r="903" spans="1:39" x14ac:dyDescent="0.25">
      <c r="A903" s="1">
        <v>5</v>
      </c>
      <c r="B903" s="1">
        <v>21</v>
      </c>
      <c r="C903" s="1">
        <v>577992</v>
      </c>
      <c r="D903" s="2">
        <v>37573</v>
      </c>
      <c r="E903" s="1" t="s">
        <v>58</v>
      </c>
      <c r="F903" s="1" t="s">
        <v>41</v>
      </c>
      <c r="G903" s="1">
        <v>500</v>
      </c>
      <c r="H903" s="1">
        <v>915.41</v>
      </c>
      <c r="I903" s="1">
        <v>5000000</v>
      </c>
      <c r="J903" s="1">
        <v>612316</v>
      </c>
      <c r="K903" s="1" t="s">
        <v>71</v>
      </c>
      <c r="L903" s="1" t="s">
        <v>132</v>
      </c>
      <c r="M903" s="1" t="s">
        <v>126</v>
      </c>
      <c r="N903" s="1" t="s">
        <v>45</v>
      </c>
      <c r="O903" s="1" t="s">
        <v>75</v>
      </c>
      <c r="P903" s="1">
        <v>0</v>
      </c>
      <c r="Q903" s="1">
        <v>0</v>
      </c>
      <c r="R903" s="2">
        <v>42046</v>
      </c>
      <c r="S903" s="1" t="s">
        <v>47</v>
      </c>
      <c r="T903" s="1" t="s">
        <v>48</v>
      </c>
      <c r="U903" s="1" t="s">
        <v>108</v>
      </c>
      <c r="V903" s="1" t="s">
        <v>50</v>
      </c>
      <c r="W903" s="1" t="s">
        <v>78</v>
      </c>
      <c r="X903" s="1" t="s">
        <v>157</v>
      </c>
      <c r="Y903" s="1" t="s">
        <v>1081</v>
      </c>
      <c r="Z903" s="1">
        <v>23</v>
      </c>
      <c r="AA903" s="1">
        <v>1</v>
      </c>
      <c r="AB903" s="1" t="s">
        <v>54</v>
      </c>
      <c r="AC903" s="1">
        <v>0</v>
      </c>
      <c r="AD903" s="1">
        <v>0</v>
      </c>
      <c r="AE903" s="1" t="s">
        <v>80</v>
      </c>
      <c r="AF903" s="1">
        <v>40500</v>
      </c>
      <c r="AG903" s="1">
        <v>4050</v>
      </c>
      <c r="AH903" s="1">
        <v>4050</v>
      </c>
      <c r="AI903" s="1">
        <v>32400</v>
      </c>
      <c r="AJ903" s="1" t="s">
        <v>105</v>
      </c>
      <c r="AK903" s="1" t="s">
        <v>106</v>
      </c>
      <c r="AL903" s="1">
        <v>1998</v>
      </c>
      <c r="AM903" s="1" t="s">
        <v>83</v>
      </c>
    </row>
    <row r="904" spans="1:39" x14ac:dyDescent="0.25">
      <c r="A904" s="1">
        <v>64</v>
      </c>
      <c r="B904" s="1">
        <v>28</v>
      </c>
      <c r="C904" s="1">
        <v>342830</v>
      </c>
      <c r="D904" s="2">
        <v>33551</v>
      </c>
      <c r="E904" s="1" t="s">
        <v>84</v>
      </c>
      <c r="F904" s="1" t="s">
        <v>92</v>
      </c>
      <c r="G904" s="1">
        <v>1000</v>
      </c>
      <c r="H904" s="1">
        <v>1468.82</v>
      </c>
      <c r="I904" s="1">
        <v>0</v>
      </c>
      <c r="J904" s="1">
        <v>474731</v>
      </c>
      <c r="K904" s="1" t="s">
        <v>42</v>
      </c>
      <c r="L904" s="1" t="s">
        <v>162</v>
      </c>
      <c r="M904" s="1" t="s">
        <v>160</v>
      </c>
      <c r="N904" s="1" t="s">
        <v>133</v>
      </c>
      <c r="O904" s="1" t="s">
        <v>61</v>
      </c>
      <c r="P904" s="1">
        <v>56800</v>
      </c>
      <c r="Q904" s="1">
        <v>-51800</v>
      </c>
      <c r="R904" s="2">
        <v>42048</v>
      </c>
      <c r="S904" s="1" t="s">
        <v>76</v>
      </c>
      <c r="T904" s="1" t="s">
        <v>48</v>
      </c>
      <c r="U904" s="1" t="s">
        <v>64</v>
      </c>
      <c r="V904" s="1" t="s">
        <v>100</v>
      </c>
      <c r="W904" s="1" t="s">
        <v>51</v>
      </c>
      <c r="X904" s="1" t="s">
        <v>66</v>
      </c>
      <c r="Y904" s="1" t="s">
        <v>1082</v>
      </c>
      <c r="Z904" s="1">
        <v>9</v>
      </c>
      <c r="AA904" s="1">
        <v>3</v>
      </c>
      <c r="AB904" s="1" t="s">
        <v>80</v>
      </c>
      <c r="AC904" s="1">
        <v>2</v>
      </c>
      <c r="AD904" s="1">
        <v>1</v>
      </c>
      <c r="AE904" s="1" t="s">
        <v>80</v>
      </c>
      <c r="AF904" s="1">
        <v>60000</v>
      </c>
      <c r="AG904" s="1">
        <v>5000</v>
      </c>
      <c r="AH904" s="1">
        <v>10000</v>
      </c>
      <c r="AI904" s="1">
        <v>45000</v>
      </c>
      <c r="AJ904" s="1" t="s">
        <v>210</v>
      </c>
      <c r="AK904" s="1" t="s">
        <v>232</v>
      </c>
      <c r="AL904" s="1">
        <v>1997</v>
      </c>
      <c r="AM904" s="1" t="s">
        <v>83</v>
      </c>
    </row>
    <row r="905" spans="1:39" x14ac:dyDescent="0.25">
      <c r="A905" s="1">
        <v>142</v>
      </c>
      <c r="B905" s="1">
        <v>30</v>
      </c>
      <c r="C905" s="1">
        <v>491170</v>
      </c>
      <c r="D905" s="2">
        <v>35809</v>
      </c>
      <c r="E905" s="1" t="s">
        <v>58</v>
      </c>
      <c r="F905" s="1" t="s">
        <v>92</v>
      </c>
      <c r="G905" s="1">
        <v>500</v>
      </c>
      <c r="H905" s="1">
        <v>1412.76</v>
      </c>
      <c r="I905" s="1">
        <v>0</v>
      </c>
      <c r="J905" s="1">
        <v>603260</v>
      </c>
      <c r="K905" s="1" t="s">
        <v>42</v>
      </c>
      <c r="L905" s="1" t="s">
        <v>72</v>
      </c>
      <c r="M905" s="1" t="s">
        <v>85</v>
      </c>
      <c r="N905" s="1" t="s">
        <v>180</v>
      </c>
      <c r="O905" s="1" t="s">
        <v>120</v>
      </c>
      <c r="P905" s="1">
        <v>66400</v>
      </c>
      <c r="Q905" s="1">
        <v>-63700</v>
      </c>
      <c r="R905" s="2">
        <v>42014</v>
      </c>
      <c r="S905" s="1" t="s">
        <v>47</v>
      </c>
      <c r="T905" s="1" t="s">
        <v>48</v>
      </c>
      <c r="U905" s="1" t="s">
        <v>64</v>
      </c>
      <c r="V905" s="1" t="s">
        <v>121</v>
      </c>
      <c r="W905" s="1" t="s">
        <v>114</v>
      </c>
      <c r="X905" s="1" t="s">
        <v>66</v>
      </c>
      <c r="Y905" s="1" t="s">
        <v>1083</v>
      </c>
      <c r="Z905" s="1">
        <v>22</v>
      </c>
      <c r="AA905" s="1">
        <v>1</v>
      </c>
      <c r="AB905" s="1" t="s">
        <v>54</v>
      </c>
      <c r="AC905" s="1">
        <v>2</v>
      </c>
      <c r="AD905" s="1">
        <v>3</v>
      </c>
      <c r="AE905" s="1" t="s">
        <v>80</v>
      </c>
      <c r="AF905" s="1">
        <v>67320</v>
      </c>
      <c r="AG905" s="1">
        <v>11220</v>
      </c>
      <c r="AH905" s="1">
        <v>11220</v>
      </c>
      <c r="AI905" s="1">
        <v>44880</v>
      </c>
      <c r="AJ905" s="1" t="s">
        <v>215</v>
      </c>
      <c r="AK905" s="1" t="s">
        <v>259</v>
      </c>
      <c r="AL905" s="1">
        <v>1996</v>
      </c>
      <c r="AM905" s="1" t="s">
        <v>83</v>
      </c>
    </row>
    <row r="906" spans="1:39" x14ac:dyDescent="0.25">
      <c r="A906" s="1">
        <v>97</v>
      </c>
      <c r="B906" s="1">
        <v>27</v>
      </c>
      <c r="C906" s="1">
        <v>175553</v>
      </c>
      <c r="D906" s="2">
        <v>37371</v>
      </c>
      <c r="E906" s="1" t="s">
        <v>40</v>
      </c>
      <c r="F906" s="1" t="s">
        <v>92</v>
      </c>
      <c r="G906" s="1">
        <v>500</v>
      </c>
      <c r="H906" s="1">
        <v>1588.26</v>
      </c>
      <c r="I906" s="1">
        <v>0</v>
      </c>
      <c r="J906" s="1">
        <v>434370</v>
      </c>
      <c r="K906" s="1" t="s">
        <v>71</v>
      </c>
      <c r="L906" s="1" t="s">
        <v>132</v>
      </c>
      <c r="M906" s="1" t="s">
        <v>98</v>
      </c>
      <c r="N906" s="1" t="s">
        <v>147</v>
      </c>
      <c r="O906" s="1" t="s">
        <v>46</v>
      </c>
      <c r="P906" s="1">
        <v>56700</v>
      </c>
      <c r="Q906" s="1">
        <v>-49300</v>
      </c>
      <c r="R906" s="2">
        <v>42028</v>
      </c>
      <c r="S906" s="1" t="s">
        <v>76</v>
      </c>
      <c r="T906" s="1" t="s">
        <v>48</v>
      </c>
      <c r="U906" s="1" t="s">
        <v>108</v>
      </c>
      <c r="V906" s="1" t="s">
        <v>121</v>
      </c>
      <c r="W906" s="1" t="s">
        <v>65</v>
      </c>
      <c r="X906" s="1" t="s">
        <v>66</v>
      </c>
      <c r="Y906" s="1" t="s">
        <v>1084</v>
      </c>
      <c r="Z906" s="1">
        <v>22</v>
      </c>
      <c r="AA906" s="1">
        <v>3</v>
      </c>
      <c r="AB906" s="1" t="s">
        <v>54</v>
      </c>
      <c r="AC906" s="1">
        <v>2</v>
      </c>
      <c r="AD906" s="1">
        <v>1</v>
      </c>
      <c r="AE906" s="1" t="s">
        <v>54</v>
      </c>
      <c r="AF906" s="1">
        <v>75690</v>
      </c>
      <c r="AG906" s="1">
        <v>8410</v>
      </c>
      <c r="AH906" s="1">
        <v>8410</v>
      </c>
      <c r="AI906" s="1">
        <v>58870</v>
      </c>
      <c r="AJ906" s="1" t="s">
        <v>55</v>
      </c>
      <c r="AK906" s="1">
        <v>95</v>
      </c>
      <c r="AL906" s="1">
        <v>2014</v>
      </c>
      <c r="AM906" s="1" t="s">
        <v>83</v>
      </c>
    </row>
    <row r="907" spans="1:39" x14ac:dyDescent="0.25">
      <c r="A907" s="1">
        <v>121</v>
      </c>
      <c r="B907" s="1">
        <v>31</v>
      </c>
      <c r="C907" s="1">
        <v>439341</v>
      </c>
      <c r="D907" s="2">
        <v>33439</v>
      </c>
      <c r="E907" s="1" t="s">
        <v>58</v>
      </c>
      <c r="F907" s="1" t="s">
        <v>70</v>
      </c>
      <c r="G907" s="1">
        <v>1000</v>
      </c>
      <c r="H907" s="1">
        <v>1140.9100000000001</v>
      </c>
      <c r="I907" s="1">
        <v>0</v>
      </c>
      <c r="J907" s="1">
        <v>478388</v>
      </c>
      <c r="K907" s="1" t="s">
        <v>42</v>
      </c>
      <c r="L907" s="1" t="s">
        <v>93</v>
      </c>
      <c r="M907" s="1" t="s">
        <v>186</v>
      </c>
      <c r="N907" s="1" t="s">
        <v>166</v>
      </c>
      <c r="O907" s="1" t="s">
        <v>61</v>
      </c>
      <c r="P907" s="1">
        <v>51300</v>
      </c>
      <c r="Q907" s="1">
        <v>0</v>
      </c>
      <c r="R907" s="2">
        <v>42050</v>
      </c>
      <c r="S907" s="1" t="s">
        <v>76</v>
      </c>
      <c r="T907" s="1" t="s">
        <v>48</v>
      </c>
      <c r="U907" s="1" t="s">
        <v>49</v>
      </c>
      <c r="V907" s="1" t="s">
        <v>100</v>
      </c>
      <c r="W907" s="1" t="s">
        <v>65</v>
      </c>
      <c r="X907" s="1" t="s">
        <v>128</v>
      </c>
      <c r="Y907" s="1" t="s">
        <v>1085</v>
      </c>
      <c r="Z907" s="1">
        <v>15</v>
      </c>
      <c r="AA907" s="1">
        <v>3</v>
      </c>
      <c r="AB907" s="1" t="s">
        <v>80</v>
      </c>
      <c r="AC907" s="1">
        <v>1</v>
      </c>
      <c r="AD907" s="1">
        <v>2</v>
      </c>
      <c r="AE907" s="1" t="s">
        <v>63</v>
      </c>
      <c r="AF907" s="1">
        <v>64300</v>
      </c>
      <c r="AG907" s="1">
        <v>6430</v>
      </c>
      <c r="AH907" s="1">
        <v>6430</v>
      </c>
      <c r="AI907" s="1">
        <v>51440</v>
      </c>
      <c r="AJ907" s="1" t="s">
        <v>90</v>
      </c>
      <c r="AK907" s="1" t="s">
        <v>224</v>
      </c>
      <c r="AL907" s="1">
        <v>2002</v>
      </c>
      <c r="AM907" s="1" t="s">
        <v>57</v>
      </c>
    </row>
    <row r="908" spans="1:39" x14ac:dyDescent="0.25">
      <c r="A908" s="1">
        <v>225</v>
      </c>
      <c r="B908" s="1">
        <v>43</v>
      </c>
      <c r="C908" s="1">
        <v>221186</v>
      </c>
      <c r="D908" s="2">
        <v>38212</v>
      </c>
      <c r="E908" s="1" t="s">
        <v>40</v>
      </c>
      <c r="F908" s="1" t="s">
        <v>70</v>
      </c>
      <c r="G908" s="1">
        <v>1000</v>
      </c>
      <c r="H908" s="1">
        <v>1517.54</v>
      </c>
      <c r="I908" s="1">
        <v>0</v>
      </c>
      <c r="J908" s="1">
        <v>617883</v>
      </c>
      <c r="K908" s="1" t="s">
        <v>42</v>
      </c>
      <c r="L908" s="1" t="s">
        <v>162</v>
      </c>
      <c r="M908" s="1" t="s">
        <v>118</v>
      </c>
      <c r="N908" s="1" t="s">
        <v>119</v>
      </c>
      <c r="O908" s="1" t="s">
        <v>75</v>
      </c>
      <c r="P908" s="1">
        <v>0</v>
      </c>
      <c r="Q908" s="1">
        <v>-20900</v>
      </c>
      <c r="R908" s="2">
        <v>42013</v>
      </c>
      <c r="S908" s="1" t="s">
        <v>76</v>
      </c>
      <c r="T908" s="1" t="s">
        <v>77</v>
      </c>
      <c r="U908" s="1" t="s">
        <v>49</v>
      </c>
      <c r="V908" s="1" t="s">
        <v>50</v>
      </c>
      <c r="W908" s="1" t="s">
        <v>51</v>
      </c>
      <c r="X908" s="1" t="s">
        <v>52</v>
      </c>
      <c r="Y908" s="1" t="s">
        <v>1086</v>
      </c>
      <c r="Z908" s="1">
        <v>16</v>
      </c>
      <c r="AA908" s="1">
        <v>3</v>
      </c>
      <c r="AB908" s="1" t="s">
        <v>80</v>
      </c>
      <c r="AC908" s="1">
        <v>2</v>
      </c>
      <c r="AD908" s="1">
        <v>0</v>
      </c>
      <c r="AE908" s="1" t="s">
        <v>54</v>
      </c>
      <c r="AF908" s="1">
        <v>64400</v>
      </c>
      <c r="AG908" s="1">
        <v>6440</v>
      </c>
      <c r="AH908" s="1">
        <v>6440</v>
      </c>
      <c r="AI908" s="1">
        <v>51520</v>
      </c>
      <c r="AJ908" s="1" t="s">
        <v>188</v>
      </c>
      <c r="AK908" s="1" t="s">
        <v>204</v>
      </c>
      <c r="AL908" s="1">
        <v>2011</v>
      </c>
      <c r="AM908" s="1" t="s">
        <v>83</v>
      </c>
    </row>
    <row r="909" spans="1:39" x14ac:dyDescent="0.25">
      <c r="A909" s="1">
        <v>425</v>
      </c>
      <c r="B909" s="1">
        <v>53</v>
      </c>
      <c r="C909" s="1">
        <v>868031</v>
      </c>
      <c r="D909" s="2">
        <v>33048</v>
      </c>
      <c r="E909" s="1" t="s">
        <v>40</v>
      </c>
      <c r="F909" s="1" t="s">
        <v>41</v>
      </c>
      <c r="G909" s="1">
        <v>2000</v>
      </c>
      <c r="H909" s="1">
        <v>912.29</v>
      </c>
      <c r="I909" s="1">
        <v>0</v>
      </c>
      <c r="J909" s="1">
        <v>464808</v>
      </c>
      <c r="K909" s="1" t="s">
        <v>71</v>
      </c>
      <c r="L909" s="1" t="s">
        <v>132</v>
      </c>
      <c r="M909" s="1" t="s">
        <v>118</v>
      </c>
      <c r="N909" s="1" t="s">
        <v>166</v>
      </c>
      <c r="O909" s="1" t="s">
        <v>46</v>
      </c>
      <c r="P909" s="1">
        <v>42900</v>
      </c>
      <c r="Q909" s="1">
        <v>-39100</v>
      </c>
      <c r="R909" s="2">
        <v>42035</v>
      </c>
      <c r="S909" s="1" t="s">
        <v>76</v>
      </c>
      <c r="T909" s="1" t="s">
        <v>87</v>
      </c>
      <c r="U909" s="1" t="s">
        <v>64</v>
      </c>
      <c r="V909" s="1" t="s">
        <v>100</v>
      </c>
      <c r="W909" s="1" t="s">
        <v>114</v>
      </c>
      <c r="X909" s="1" t="s">
        <v>128</v>
      </c>
      <c r="Y909" s="1" t="s">
        <v>1087</v>
      </c>
      <c r="Z909" s="1">
        <v>17</v>
      </c>
      <c r="AA909" s="1">
        <v>3</v>
      </c>
      <c r="AB909" s="1" t="s">
        <v>63</v>
      </c>
      <c r="AC909" s="1">
        <v>1</v>
      </c>
      <c r="AD909" s="1">
        <v>2</v>
      </c>
      <c r="AE909" s="1" t="s">
        <v>63</v>
      </c>
      <c r="AF909" s="1">
        <v>97080</v>
      </c>
      <c r="AG909" s="1">
        <v>16180</v>
      </c>
      <c r="AH909" s="1">
        <v>16180</v>
      </c>
      <c r="AI909" s="1">
        <v>64720</v>
      </c>
      <c r="AJ909" s="1" t="s">
        <v>55</v>
      </c>
      <c r="AK909" s="1" t="s">
        <v>56</v>
      </c>
      <c r="AL909" s="1">
        <v>2005</v>
      </c>
      <c r="AM909" s="1" t="s">
        <v>83</v>
      </c>
    </row>
    <row r="910" spans="1:39" x14ac:dyDescent="0.25">
      <c r="A910" s="1">
        <v>285</v>
      </c>
      <c r="B910" s="1">
        <v>44</v>
      </c>
      <c r="C910" s="1">
        <v>844117</v>
      </c>
      <c r="D910" s="2">
        <v>33471</v>
      </c>
      <c r="E910" s="1" t="s">
        <v>40</v>
      </c>
      <c r="F910" s="1" t="s">
        <v>41</v>
      </c>
      <c r="G910" s="1">
        <v>2000</v>
      </c>
      <c r="H910" s="1">
        <v>1144.3</v>
      </c>
      <c r="I910" s="1">
        <v>0</v>
      </c>
      <c r="J910" s="1">
        <v>609458</v>
      </c>
      <c r="K910" s="1" t="s">
        <v>42</v>
      </c>
      <c r="L910" s="1" t="s">
        <v>43</v>
      </c>
      <c r="M910" s="1" t="s">
        <v>118</v>
      </c>
      <c r="N910" s="1" t="s">
        <v>107</v>
      </c>
      <c r="O910" s="1" t="s">
        <v>143</v>
      </c>
      <c r="P910" s="1">
        <v>52600</v>
      </c>
      <c r="Q910" s="1">
        <v>0</v>
      </c>
      <c r="R910" s="2">
        <v>42039</v>
      </c>
      <c r="S910" s="1" t="s">
        <v>62</v>
      </c>
      <c r="T910" s="1" t="s">
        <v>63</v>
      </c>
      <c r="U910" s="1" t="s">
        <v>64</v>
      </c>
      <c r="V910" s="1" t="s">
        <v>50</v>
      </c>
      <c r="W910" s="1" t="s">
        <v>114</v>
      </c>
      <c r="X910" s="1" t="s">
        <v>157</v>
      </c>
      <c r="Y910" s="1" t="s">
        <v>1088</v>
      </c>
      <c r="Z910" s="1">
        <v>3</v>
      </c>
      <c r="AA910" s="1">
        <v>1</v>
      </c>
      <c r="AB910" s="1" t="s">
        <v>54</v>
      </c>
      <c r="AC910" s="1">
        <v>1</v>
      </c>
      <c r="AD910" s="1">
        <v>0</v>
      </c>
      <c r="AE910" s="1" t="s">
        <v>63</v>
      </c>
      <c r="AF910" s="1">
        <v>5500</v>
      </c>
      <c r="AG910" s="1">
        <v>500</v>
      </c>
      <c r="AH910" s="1">
        <v>500</v>
      </c>
      <c r="AI910" s="1">
        <v>4500</v>
      </c>
      <c r="AJ910" s="1" t="s">
        <v>210</v>
      </c>
      <c r="AK910" s="1" t="s">
        <v>211</v>
      </c>
      <c r="AL910" s="1">
        <v>2010</v>
      </c>
      <c r="AM910" s="1" t="s">
        <v>83</v>
      </c>
    </row>
    <row r="911" spans="1:39" x14ac:dyDescent="0.25">
      <c r="A911" s="1">
        <v>192</v>
      </c>
      <c r="B911" s="1">
        <v>38</v>
      </c>
      <c r="C911" s="1">
        <v>744557</v>
      </c>
      <c r="D911" s="2">
        <v>40599</v>
      </c>
      <c r="E911" s="1" t="s">
        <v>58</v>
      </c>
      <c r="F911" s="1" t="s">
        <v>92</v>
      </c>
      <c r="G911" s="1">
        <v>1000</v>
      </c>
      <c r="H911" s="1">
        <v>1281.43</v>
      </c>
      <c r="I911" s="1">
        <v>0</v>
      </c>
      <c r="J911" s="1">
        <v>432405</v>
      </c>
      <c r="K911" s="1" t="s">
        <v>71</v>
      </c>
      <c r="L911" s="1" t="s">
        <v>125</v>
      </c>
      <c r="M911" s="1" t="s">
        <v>146</v>
      </c>
      <c r="N911" s="1" t="s">
        <v>133</v>
      </c>
      <c r="O911" s="1" t="s">
        <v>143</v>
      </c>
      <c r="P911" s="1">
        <v>65100</v>
      </c>
      <c r="Q911" s="1">
        <v>-50300</v>
      </c>
      <c r="R911" s="2">
        <v>42034</v>
      </c>
      <c r="S911" s="1" t="s">
        <v>76</v>
      </c>
      <c r="T911" s="1" t="s">
        <v>77</v>
      </c>
      <c r="U911" s="1" t="s">
        <v>108</v>
      </c>
      <c r="V911" s="1" t="s">
        <v>121</v>
      </c>
      <c r="W911" s="1" t="s">
        <v>51</v>
      </c>
      <c r="X911" s="1" t="s">
        <v>128</v>
      </c>
      <c r="Y911" s="1" t="s">
        <v>1089</v>
      </c>
      <c r="Z911" s="1">
        <v>10</v>
      </c>
      <c r="AA911" s="1">
        <v>3</v>
      </c>
      <c r="AB911" s="1" t="s">
        <v>63</v>
      </c>
      <c r="AC911" s="1">
        <v>0</v>
      </c>
      <c r="AD911" s="1">
        <v>2</v>
      </c>
      <c r="AE911" s="1" t="s">
        <v>80</v>
      </c>
      <c r="AF911" s="1">
        <v>30700</v>
      </c>
      <c r="AG911" s="1">
        <v>3070</v>
      </c>
      <c r="AH911" s="1">
        <v>6140</v>
      </c>
      <c r="AI911" s="1">
        <v>21490</v>
      </c>
      <c r="AJ911" s="1" t="s">
        <v>198</v>
      </c>
      <c r="AK911" s="1" t="s">
        <v>199</v>
      </c>
      <c r="AL911" s="1">
        <v>2010</v>
      </c>
      <c r="AM911" s="1" t="s">
        <v>83</v>
      </c>
    </row>
    <row r="912" spans="1:39" x14ac:dyDescent="0.25">
      <c r="A912" s="1">
        <v>285</v>
      </c>
      <c r="B912" s="1">
        <v>48</v>
      </c>
      <c r="C912" s="1">
        <v>159536</v>
      </c>
      <c r="D912" s="2">
        <v>41309</v>
      </c>
      <c r="E912" s="1" t="s">
        <v>84</v>
      </c>
      <c r="F912" s="1" t="s">
        <v>70</v>
      </c>
      <c r="G912" s="1">
        <v>2000</v>
      </c>
      <c r="H912" s="1">
        <v>1101.8499999999999</v>
      </c>
      <c r="I912" s="1">
        <v>0</v>
      </c>
      <c r="J912" s="1">
        <v>457875</v>
      </c>
      <c r="K912" s="1" t="s">
        <v>71</v>
      </c>
      <c r="L912" s="1" t="s">
        <v>142</v>
      </c>
      <c r="M912" s="1" t="s">
        <v>73</v>
      </c>
      <c r="N912" s="1" t="s">
        <v>127</v>
      </c>
      <c r="O912" s="1" t="s">
        <v>120</v>
      </c>
      <c r="P912" s="1">
        <v>46100</v>
      </c>
      <c r="Q912" s="1">
        <v>0</v>
      </c>
      <c r="R912" s="2">
        <v>42062</v>
      </c>
      <c r="S912" s="1" t="s">
        <v>47</v>
      </c>
      <c r="T912" s="1" t="s">
        <v>48</v>
      </c>
      <c r="U912" s="1" t="s">
        <v>64</v>
      </c>
      <c r="V912" s="1" t="s">
        <v>50</v>
      </c>
      <c r="W912" s="1" t="s">
        <v>176</v>
      </c>
      <c r="X912" s="1" t="s">
        <v>103</v>
      </c>
      <c r="Y912" s="1" t="s">
        <v>1090</v>
      </c>
      <c r="Z912" s="1">
        <v>9</v>
      </c>
      <c r="AA912" s="1">
        <v>1</v>
      </c>
      <c r="AB912" s="1" t="s">
        <v>80</v>
      </c>
      <c r="AC912" s="1">
        <v>1</v>
      </c>
      <c r="AD912" s="1">
        <v>2</v>
      </c>
      <c r="AE912" s="1" t="s">
        <v>54</v>
      </c>
      <c r="AF912" s="1">
        <v>33480</v>
      </c>
      <c r="AG912" s="1">
        <v>3720</v>
      </c>
      <c r="AH912" s="1">
        <v>3720</v>
      </c>
      <c r="AI912" s="1">
        <v>26040</v>
      </c>
      <c r="AJ912" s="1" t="s">
        <v>105</v>
      </c>
      <c r="AK912" s="1" t="s">
        <v>106</v>
      </c>
      <c r="AL912" s="1">
        <v>2012</v>
      </c>
      <c r="AM912" s="1" t="s">
        <v>83</v>
      </c>
    </row>
    <row r="913" spans="1:39" x14ac:dyDescent="0.25">
      <c r="A913" s="1">
        <v>98</v>
      </c>
      <c r="B913" s="1">
        <v>26</v>
      </c>
      <c r="C913" s="1">
        <v>727109</v>
      </c>
      <c r="D913" s="2">
        <v>36942</v>
      </c>
      <c r="E913" s="1" t="s">
        <v>58</v>
      </c>
      <c r="F913" s="1" t="s">
        <v>92</v>
      </c>
      <c r="G913" s="1">
        <v>2000</v>
      </c>
      <c r="H913" s="1">
        <v>1082.0999999999999</v>
      </c>
      <c r="I913" s="1">
        <v>0</v>
      </c>
      <c r="J913" s="1">
        <v>477268</v>
      </c>
      <c r="K913" s="1" t="s">
        <v>42</v>
      </c>
      <c r="L913" s="1" t="s">
        <v>162</v>
      </c>
      <c r="M913" s="1" t="s">
        <v>126</v>
      </c>
      <c r="N913" s="1" t="s">
        <v>171</v>
      </c>
      <c r="O913" s="1" t="s">
        <v>61</v>
      </c>
      <c r="P913" s="1">
        <v>0</v>
      </c>
      <c r="Q913" s="1">
        <v>-30900</v>
      </c>
      <c r="R913" s="2">
        <v>42040</v>
      </c>
      <c r="S913" s="1" t="s">
        <v>76</v>
      </c>
      <c r="T913" s="1" t="s">
        <v>87</v>
      </c>
      <c r="U913" s="1" t="s">
        <v>108</v>
      </c>
      <c r="V913" s="1" t="s">
        <v>50</v>
      </c>
      <c r="W913" s="1" t="s">
        <v>114</v>
      </c>
      <c r="X913" s="1" t="s">
        <v>128</v>
      </c>
      <c r="Y913" s="1" t="s">
        <v>1091</v>
      </c>
      <c r="Z913" s="1">
        <v>13</v>
      </c>
      <c r="AA913" s="1">
        <v>2</v>
      </c>
      <c r="AB913" s="1" t="s">
        <v>63</v>
      </c>
      <c r="AC913" s="1">
        <v>0</v>
      </c>
      <c r="AD913" s="1">
        <v>1</v>
      </c>
      <c r="AE913" s="1" t="s">
        <v>54</v>
      </c>
      <c r="AF913" s="1">
        <v>65430</v>
      </c>
      <c r="AG913" s="1">
        <v>14540</v>
      </c>
      <c r="AH913" s="1">
        <v>7270</v>
      </c>
      <c r="AI913" s="1">
        <v>43620</v>
      </c>
      <c r="AJ913" s="1" t="s">
        <v>198</v>
      </c>
      <c r="AK913" s="1" t="s">
        <v>199</v>
      </c>
      <c r="AL913" s="1">
        <v>2001</v>
      </c>
      <c r="AM913" s="1" t="s">
        <v>83</v>
      </c>
    </row>
    <row r="914" spans="1:39" x14ac:dyDescent="0.25">
      <c r="A914" s="1">
        <v>175</v>
      </c>
      <c r="B914" s="1">
        <v>36</v>
      </c>
      <c r="C914" s="1">
        <v>155604</v>
      </c>
      <c r="D914" s="2">
        <v>33666</v>
      </c>
      <c r="E914" s="1" t="s">
        <v>40</v>
      </c>
      <c r="F914" s="1" t="s">
        <v>92</v>
      </c>
      <c r="G914" s="1">
        <v>500</v>
      </c>
      <c r="H914" s="1">
        <v>1185.44</v>
      </c>
      <c r="I914" s="1">
        <v>0</v>
      </c>
      <c r="J914" s="1">
        <v>437580</v>
      </c>
      <c r="K914" s="1" t="s">
        <v>42</v>
      </c>
      <c r="L914" s="1" t="s">
        <v>125</v>
      </c>
      <c r="M914" s="1" t="s">
        <v>126</v>
      </c>
      <c r="N914" s="1" t="s">
        <v>171</v>
      </c>
      <c r="O914" s="1" t="s">
        <v>143</v>
      </c>
      <c r="P914" s="1">
        <v>44900</v>
      </c>
      <c r="Q914" s="1">
        <v>-52500</v>
      </c>
      <c r="R914" s="2">
        <v>42034</v>
      </c>
      <c r="S914" s="1" t="s">
        <v>76</v>
      </c>
      <c r="T914" s="1" t="s">
        <v>77</v>
      </c>
      <c r="U914" s="1" t="s">
        <v>49</v>
      </c>
      <c r="V914" s="1" t="s">
        <v>50</v>
      </c>
      <c r="W914" s="1" t="s">
        <v>122</v>
      </c>
      <c r="X914" s="1" t="s">
        <v>128</v>
      </c>
      <c r="Y914" s="1" t="s">
        <v>1092</v>
      </c>
      <c r="Z914" s="1">
        <v>15</v>
      </c>
      <c r="AA914" s="1">
        <v>3</v>
      </c>
      <c r="AB914" s="1" t="s">
        <v>54</v>
      </c>
      <c r="AC914" s="1">
        <v>2</v>
      </c>
      <c r="AD914" s="1">
        <v>1</v>
      </c>
      <c r="AE914" s="1" t="s">
        <v>54</v>
      </c>
      <c r="AF914" s="1">
        <v>42680</v>
      </c>
      <c r="AG914" s="1">
        <v>3880</v>
      </c>
      <c r="AH914" s="1">
        <v>7760</v>
      </c>
      <c r="AI914" s="1">
        <v>31040</v>
      </c>
      <c r="AJ914" s="1" t="s">
        <v>96</v>
      </c>
      <c r="AK914" s="1" t="s">
        <v>97</v>
      </c>
      <c r="AL914" s="1">
        <v>2006</v>
      </c>
      <c r="AM914" s="1" t="s">
        <v>57</v>
      </c>
    </row>
    <row r="915" spans="1:39" x14ac:dyDescent="0.25">
      <c r="A915" s="1">
        <v>259</v>
      </c>
      <c r="B915" s="1">
        <v>45</v>
      </c>
      <c r="C915" s="1">
        <v>608443</v>
      </c>
      <c r="D915" s="2">
        <v>39072</v>
      </c>
      <c r="E915" s="1" t="s">
        <v>84</v>
      </c>
      <c r="F915" s="1" t="s">
        <v>92</v>
      </c>
      <c r="G915" s="1">
        <v>2000</v>
      </c>
      <c r="H915" s="1">
        <v>1175.07</v>
      </c>
      <c r="I915" s="1">
        <v>0</v>
      </c>
      <c r="J915" s="1">
        <v>457121</v>
      </c>
      <c r="K915" s="1" t="s">
        <v>42</v>
      </c>
      <c r="L915" s="1" t="s">
        <v>43</v>
      </c>
      <c r="M915" s="1" t="s">
        <v>44</v>
      </c>
      <c r="N915" s="1" t="s">
        <v>147</v>
      </c>
      <c r="O915" s="1" t="s">
        <v>143</v>
      </c>
      <c r="P915" s="1">
        <v>30100</v>
      </c>
      <c r="Q915" s="1">
        <v>0</v>
      </c>
      <c r="R915" s="2">
        <v>42007</v>
      </c>
      <c r="S915" s="1" t="s">
        <v>47</v>
      </c>
      <c r="T915" s="1" t="s">
        <v>48</v>
      </c>
      <c r="U915" s="1" t="s">
        <v>64</v>
      </c>
      <c r="V915" s="1" t="s">
        <v>100</v>
      </c>
      <c r="W915" s="1" t="s">
        <v>114</v>
      </c>
      <c r="X915" s="1" t="s">
        <v>103</v>
      </c>
      <c r="Y915" s="1" t="s">
        <v>1093</v>
      </c>
      <c r="Z915" s="1">
        <v>23</v>
      </c>
      <c r="AA915" s="1">
        <v>1</v>
      </c>
      <c r="AB915" s="1" t="s">
        <v>63</v>
      </c>
      <c r="AC915" s="1">
        <v>1</v>
      </c>
      <c r="AD915" s="1">
        <v>1</v>
      </c>
      <c r="AE915" s="1" t="s">
        <v>80</v>
      </c>
      <c r="AF915" s="1">
        <v>87780</v>
      </c>
      <c r="AG915" s="1">
        <v>7980</v>
      </c>
      <c r="AH915" s="1">
        <v>7980</v>
      </c>
      <c r="AI915" s="1">
        <v>71820</v>
      </c>
      <c r="AJ915" s="1" t="s">
        <v>210</v>
      </c>
      <c r="AK915" s="1" t="s">
        <v>226</v>
      </c>
      <c r="AL915" s="1">
        <v>2011</v>
      </c>
      <c r="AM915" s="1" t="s">
        <v>83</v>
      </c>
    </row>
    <row r="916" spans="1:39" x14ac:dyDescent="0.25">
      <c r="A916" s="1">
        <v>140</v>
      </c>
      <c r="B916" s="1">
        <v>36</v>
      </c>
      <c r="C916" s="1">
        <v>117862</v>
      </c>
      <c r="D916" s="2">
        <v>36721</v>
      </c>
      <c r="E916" s="1" t="s">
        <v>40</v>
      </c>
      <c r="F916" s="1" t="s">
        <v>92</v>
      </c>
      <c r="G916" s="1">
        <v>2000</v>
      </c>
      <c r="H916" s="1">
        <v>979.26</v>
      </c>
      <c r="I916" s="1">
        <v>0</v>
      </c>
      <c r="J916" s="1">
        <v>436364</v>
      </c>
      <c r="K916" s="1" t="s">
        <v>71</v>
      </c>
      <c r="L916" s="1" t="s">
        <v>162</v>
      </c>
      <c r="M916" s="1" t="s">
        <v>146</v>
      </c>
      <c r="N916" s="1" t="s">
        <v>243</v>
      </c>
      <c r="O916" s="1" t="s">
        <v>75</v>
      </c>
      <c r="P916" s="1">
        <v>0</v>
      </c>
      <c r="Q916" s="1">
        <v>-67000</v>
      </c>
      <c r="R916" s="2">
        <v>42064</v>
      </c>
      <c r="S916" s="1" t="s">
        <v>76</v>
      </c>
      <c r="T916" s="1" t="s">
        <v>87</v>
      </c>
      <c r="U916" s="1" t="s">
        <v>49</v>
      </c>
      <c r="V916" s="1" t="s">
        <v>100</v>
      </c>
      <c r="W916" s="1" t="s">
        <v>78</v>
      </c>
      <c r="X916" s="1" t="s">
        <v>66</v>
      </c>
      <c r="Y916" s="1" t="s">
        <v>1094</v>
      </c>
      <c r="Z916" s="1">
        <v>2</v>
      </c>
      <c r="AA916" s="1">
        <v>4</v>
      </c>
      <c r="AB916" s="1" t="s">
        <v>54</v>
      </c>
      <c r="AC916" s="1">
        <v>0</v>
      </c>
      <c r="AD916" s="1">
        <v>2</v>
      </c>
      <c r="AE916" s="1" t="s">
        <v>54</v>
      </c>
      <c r="AF916" s="1">
        <v>72800</v>
      </c>
      <c r="AG916" s="1">
        <v>14560</v>
      </c>
      <c r="AH916" s="1">
        <v>14560</v>
      </c>
      <c r="AI916" s="1">
        <v>43680</v>
      </c>
      <c r="AJ916" s="1" t="s">
        <v>210</v>
      </c>
      <c r="AK916" s="1" t="s">
        <v>232</v>
      </c>
      <c r="AL916" s="1">
        <v>1998</v>
      </c>
      <c r="AM916" s="1" t="s">
        <v>83</v>
      </c>
    </row>
    <row r="917" spans="1:39" x14ac:dyDescent="0.25">
      <c r="A917" s="1">
        <v>231</v>
      </c>
      <c r="B917" s="1">
        <v>37</v>
      </c>
      <c r="C917" s="1">
        <v>991553</v>
      </c>
      <c r="D917" s="2">
        <v>33584</v>
      </c>
      <c r="E917" s="1" t="s">
        <v>40</v>
      </c>
      <c r="F917" s="1" t="s">
        <v>41</v>
      </c>
      <c r="G917" s="1">
        <v>500</v>
      </c>
      <c r="H917" s="1">
        <v>920.81</v>
      </c>
      <c r="I917" s="1">
        <v>0</v>
      </c>
      <c r="J917" s="1">
        <v>467654</v>
      </c>
      <c r="K917" s="1" t="s">
        <v>71</v>
      </c>
      <c r="L917" s="1" t="s">
        <v>132</v>
      </c>
      <c r="M917" s="1" t="s">
        <v>73</v>
      </c>
      <c r="N917" s="1" t="s">
        <v>169</v>
      </c>
      <c r="O917" s="1" t="s">
        <v>120</v>
      </c>
      <c r="P917" s="1">
        <v>0</v>
      </c>
      <c r="Q917" s="1">
        <v>0</v>
      </c>
      <c r="R917" s="2">
        <v>42048</v>
      </c>
      <c r="S917" s="1" t="s">
        <v>47</v>
      </c>
      <c r="T917" s="1" t="s">
        <v>77</v>
      </c>
      <c r="U917" s="1" t="s">
        <v>49</v>
      </c>
      <c r="V917" s="1" t="s">
        <v>100</v>
      </c>
      <c r="W917" s="1" t="s">
        <v>51</v>
      </c>
      <c r="X917" s="1" t="s">
        <v>123</v>
      </c>
      <c r="Y917" s="1" t="s">
        <v>1095</v>
      </c>
      <c r="Z917" s="1">
        <v>14</v>
      </c>
      <c r="AA917" s="1">
        <v>1</v>
      </c>
      <c r="AB917" s="1" t="s">
        <v>54</v>
      </c>
      <c r="AC917" s="1">
        <v>2</v>
      </c>
      <c r="AD917" s="1">
        <v>0</v>
      </c>
      <c r="AE917" s="1" t="s">
        <v>63</v>
      </c>
      <c r="AF917" s="1">
        <v>71190</v>
      </c>
      <c r="AG917" s="1">
        <v>0</v>
      </c>
      <c r="AH917" s="1">
        <v>7910</v>
      </c>
      <c r="AI917" s="1">
        <v>63280</v>
      </c>
      <c r="AJ917" s="1" t="s">
        <v>68</v>
      </c>
      <c r="AK917" s="1" t="s">
        <v>194</v>
      </c>
      <c r="AL917" s="1">
        <v>1997</v>
      </c>
      <c r="AM917" s="1" t="s">
        <v>57</v>
      </c>
    </row>
    <row r="918" spans="1:39" x14ac:dyDescent="0.25">
      <c r="A918" s="1">
        <v>186</v>
      </c>
      <c r="B918" s="1">
        <v>38</v>
      </c>
      <c r="C918" s="1">
        <v>727443</v>
      </c>
      <c r="D918" s="2">
        <v>41456</v>
      </c>
      <c r="E918" s="1" t="s">
        <v>40</v>
      </c>
      <c r="F918" s="1" t="s">
        <v>70</v>
      </c>
      <c r="G918" s="1">
        <v>500</v>
      </c>
      <c r="H918" s="1">
        <v>922.85</v>
      </c>
      <c r="I918" s="1">
        <v>0</v>
      </c>
      <c r="J918" s="1">
        <v>471148</v>
      </c>
      <c r="K918" s="1" t="s">
        <v>42</v>
      </c>
      <c r="L918" s="1" t="s">
        <v>132</v>
      </c>
      <c r="M918" s="1" t="s">
        <v>186</v>
      </c>
      <c r="N918" s="1" t="s">
        <v>113</v>
      </c>
      <c r="O918" s="1" t="s">
        <v>46</v>
      </c>
      <c r="P918" s="1">
        <v>70300</v>
      </c>
      <c r="Q918" s="1">
        <v>-70900</v>
      </c>
      <c r="R918" s="2">
        <v>42060</v>
      </c>
      <c r="S918" s="1" t="s">
        <v>62</v>
      </c>
      <c r="T918" s="1" t="s">
        <v>63</v>
      </c>
      <c r="U918" s="1" t="s">
        <v>213</v>
      </c>
      <c r="V918" s="1" t="s">
        <v>94</v>
      </c>
      <c r="W918" s="1" t="s">
        <v>78</v>
      </c>
      <c r="X918" s="1" t="s">
        <v>123</v>
      </c>
      <c r="Y918" s="1" t="s">
        <v>1096</v>
      </c>
      <c r="Z918" s="1">
        <v>7</v>
      </c>
      <c r="AA918" s="1">
        <v>1</v>
      </c>
      <c r="AB918" s="1" t="s">
        <v>63</v>
      </c>
      <c r="AC918" s="1">
        <v>1</v>
      </c>
      <c r="AD918" s="1">
        <v>1</v>
      </c>
      <c r="AE918" s="1" t="s">
        <v>54</v>
      </c>
      <c r="AF918" s="1">
        <v>3600</v>
      </c>
      <c r="AG918" s="1">
        <v>400</v>
      </c>
      <c r="AH918" s="1">
        <v>400</v>
      </c>
      <c r="AI918" s="1">
        <v>2800</v>
      </c>
      <c r="AJ918" s="1" t="s">
        <v>210</v>
      </c>
      <c r="AK918" s="1" t="s">
        <v>211</v>
      </c>
      <c r="AL918" s="1">
        <v>1999</v>
      </c>
      <c r="AM918" s="1" t="s">
        <v>83</v>
      </c>
    </row>
    <row r="919" spans="1:39" x14ac:dyDescent="0.25">
      <c r="A919" s="1">
        <v>229</v>
      </c>
      <c r="B919" s="1">
        <v>41</v>
      </c>
      <c r="C919" s="1">
        <v>378587</v>
      </c>
      <c r="D919" s="2">
        <v>36145</v>
      </c>
      <c r="E919" s="1" t="s">
        <v>40</v>
      </c>
      <c r="F919" s="1" t="s">
        <v>41</v>
      </c>
      <c r="G919" s="1">
        <v>2000</v>
      </c>
      <c r="H919" s="1">
        <v>1107.5899999999999</v>
      </c>
      <c r="I919" s="1">
        <v>3000000</v>
      </c>
      <c r="J919" s="1">
        <v>468202</v>
      </c>
      <c r="K919" s="1" t="s">
        <v>42</v>
      </c>
      <c r="L919" s="1" t="s">
        <v>72</v>
      </c>
      <c r="M919" s="1" t="s">
        <v>98</v>
      </c>
      <c r="N919" s="1" t="s">
        <v>169</v>
      </c>
      <c r="O919" s="1" t="s">
        <v>143</v>
      </c>
      <c r="P919" s="1">
        <v>65400</v>
      </c>
      <c r="Q919" s="1">
        <v>0</v>
      </c>
      <c r="R919" s="2">
        <v>42027</v>
      </c>
      <c r="S919" s="1" t="s">
        <v>47</v>
      </c>
      <c r="T919" s="1" t="s">
        <v>48</v>
      </c>
      <c r="U919" s="1" t="s">
        <v>49</v>
      </c>
      <c r="V919" s="1" t="s">
        <v>121</v>
      </c>
      <c r="W919" s="1" t="s">
        <v>78</v>
      </c>
      <c r="X919" s="1" t="s">
        <v>52</v>
      </c>
      <c r="Y919" s="1" t="s">
        <v>1097</v>
      </c>
      <c r="Z919" s="1">
        <v>23</v>
      </c>
      <c r="AA919" s="1">
        <v>1</v>
      </c>
      <c r="AB919" s="1" t="s">
        <v>80</v>
      </c>
      <c r="AC919" s="1">
        <v>1</v>
      </c>
      <c r="AD919" s="1">
        <v>3</v>
      </c>
      <c r="AE919" s="1" t="s">
        <v>80</v>
      </c>
      <c r="AF919" s="1">
        <v>62640</v>
      </c>
      <c r="AG919" s="1">
        <v>10440</v>
      </c>
      <c r="AH919" s="1">
        <v>10440</v>
      </c>
      <c r="AI919" s="1">
        <v>41760</v>
      </c>
      <c r="AJ919" s="1" t="s">
        <v>68</v>
      </c>
      <c r="AK919" s="1" t="s">
        <v>194</v>
      </c>
      <c r="AL919" s="1">
        <v>2009</v>
      </c>
      <c r="AM919" s="1" t="s">
        <v>83</v>
      </c>
    </row>
    <row r="920" spans="1:39" x14ac:dyDescent="0.25">
      <c r="A920" s="1">
        <v>180</v>
      </c>
      <c r="B920" s="1">
        <v>36</v>
      </c>
      <c r="C920" s="1">
        <v>420948</v>
      </c>
      <c r="D920" s="2">
        <v>42007</v>
      </c>
      <c r="E920" s="1" t="s">
        <v>84</v>
      </c>
      <c r="F920" s="1" t="s">
        <v>70</v>
      </c>
      <c r="G920" s="1">
        <v>500</v>
      </c>
      <c r="H920" s="1">
        <v>1272.46</v>
      </c>
      <c r="I920" s="1">
        <v>0</v>
      </c>
      <c r="J920" s="1">
        <v>456959</v>
      </c>
      <c r="K920" s="1" t="s">
        <v>42</v>
      </c>
      <c r="L920" s="1" t="s">
        <v>142</v>
      </c>
      <c r="M920" s="1" t="s">
        <v>102</v>
      </c>
      <c r="N920" s="1" t="s">
        <v>265</v>
      </c>
      <c r="O920" s="1" t="s">
        <v>120</v>
      </c>
      <c r="P920" s="1">
        <v>0</v>
      </c>
      <c r="Q920" s="1">
        <v>0</v>
      </c>
      <c r="R920" s="2">
        <v>42054</v>
      </c>
      <c r="S920" s="1" t="s">
        <v>76</v>
      </c>
      <c r="T920" s="1" t="s">
        <v>87</v>
      </c>
      <c r="U920" s="1" t="s">
        <v>64</v>
      </c>
      <c r="V920" s="1" t="s">
        <v>137</v>
      </c>
      <c r="W920" s="1" t="s">
        <v>78</v>
      </c>
      <c r="X920" s="1" t="s">
        <v>157</v>
      </c>
      <c r="Y920" s="1" t="s">
        <v>1098</v>
      </c>
      <c r="Z920" s="1">
        <v>7</v>
      </c>
      <c r="AA920" s="1">
        <v>3</v>
      </c>
      <c r="AB920" s="1" t="s">
        <v>54</v>
      </c>
      <c r="AC920" s="1">
        <v>2</v>
      </c>
      <c r="AD920" s="1">
        <v>1</v>
      </c>
      <c r="AE920" s="1" t="s">
        <v>63</v>
      </c>
      <c r="AF920" s="1">
        <v>69630</v>
      </c>
      <c r="AG920" s="1">
        <v>12660</v>
      </c>
      <c r="AH920" s="1">
        <v>6330</v>
      </c>
      <c r="AI920" s="1">
        <v>50640</v>
      </c>
      <c r="AJ920" s="1" t="s">
        <v>116</v>
      </c>
      <c r="AK920" s="1" t="s">
        <v>184</v>
      </c>
      <c r="AL920" s="1">
        <v>1998</v>
      </c>
      <c r="AM920" s="1" t="s">
        <v>83</v>
      </c>
    </row>
    <row r="921" spans="1:39" x14ac:dyDescent="0.25">
      <c r="A921" s="1">
        <v>188</v>
      </c>
      <c r="B921" s="1">
        <v>33</v>
      </c>
      <c r="C921" s="1">
        <v>457188</v>
      </c>
      <c r="D921" s="2">
        <v>34425</v>
      </c>
      <c r="E921" s="1" t="s">
        <v>84</v>
      </c>
      <c r="F921" s="1" t="s">
        <v>41</v>
      </c>
      <c r="G921" s="1">
        <v>1000</v>
      </c>
      <c r="H921" s="1">
        <v>1340.24</v>
      </c>
      <c r="I921" s="1">
        <v>0</v>
      </c>
      <c r="J921" s="1">
        <v>447274</v>
      </c>
      <c r="K921" s="1" t="s">
        <v>42</v>
      </c>
      <c r="L921" s="1" t="s">
        <v>132</v>
      </c>
      <c r="M921" s="1" t="s">
        <v>136</v>
      </c>
      <c r="N921" s="1" t="s">
        <v>169</v>
      </c>
      <c r="O921" s="1" t="s">
        <v>75</v>
      </c>
      <c r="P921" s="1">
        <v>0</v>
      </c>
      <c r="Q921" s="1">
        <v>-68800</v>
      </c>
      <c r="R921" s="2">
        <v>42043</v>
      </c>
      <c r="S921" s="1" t="s">
        <v>76</v>
      </c>
      <c r="T921" s="1" t="s">
        <v>77</v>
      </c>
      <c r="U921" s="1" t="s">
        <v>64</v>
      </c>
      <c r="V921" s="1" t="s">
        <v>50</v>
      </c>
      <c r="W921" s="1" t="s">
        <v>78</v>
      </c>
      <c r="X921" s="1" t="s">
        <v>123</v>
      </c>
      <c r="Y921" s="1" t="s">
        <v>1099</v>
      </c>
      <c r="Z921" s="1">
        <v>8</v>
      </c>
      <c r="AA921" s="1">
        <v>3</v>
      </c>
      <c r="AB921" s="1" t="s">
        <v>54</v>
      </c>
      <c r="AC921" s="1">
        <v>1</v>
      </c>
      <c r="AD921" s="1">
        <v>0</v>
      </c>
      <c r="AE921" s="1" t="s">
        <v>63</v>
      </c>
      <c r="AF921" s="1">
        <v>76010</v>
      </c>
      <c r="AG921" s="1">
        <v>13820</v>
      </c>
      <c r="AH921" s="1">
        <v>6910</v>
      </c>
      <c r="AI921" s="1">
        <v>55280</v>
      </c>
      <c r="AJ921" s="1" t="s">
        <v>81</v>
      </c>
      <c r="AK921" s="1" t="s">
        <v>82</v>
      </c>
      <c r="AL921" s="1">
        <v>1995</v>
      </c>
      <c r="AM921" s="1" t="s">
        <v>57</v>
      </c>
    </row>
    <row r="922" spans="1:39" x14ac:dyDescent="0.25">
      <c r="A922" s="1">
        <v>214</v>
      </c>
      <c r="B922" s="1">
        <v>40</v>
      </c>
      <c r="C922" s="1">
        <v>118236</v>
      </c>
      <c r="D922" s="2">
        <v>36753</v>
      </c>
      <c r="E922" s="1" t="s">
        <v>40</v>
      </c>
      <c r="F922" s="1" t="s">
        <v>70</v>
      </c>
      <c r="G922" s="1">
        <v>1000</v>
      </c>
      <c r="H922" s="1">
        <v>1648</v>
      </c>
      <c r="I922" s="1">
        <v>0</v>
      </c>
      <c r="J922" s="1">
        <v>608405</v>
      </c>
      <c r="K922" s="1" t="s">
        <v>42</v>
      </c>
      <c r="L922" s="1" t="s">
        <v>162</v>
      </c>
      <c r="M922" s="1" t="s">
        <v>146</v>
      </c>
      <c r="N922" s="1" t="s">
        <v>107</v>
      </c>
      <c r="O922" s="1" t="s">
        <v>143</v>
      </c>
      <c r="P922" s="1">
        <v>57700</v>
      </c>
      <c r="Q922" s="1">
        <v>-43500</v>
      </c>
      <c r="R922" s="2">
        <v>42039</v>
      </c>
      <c r="S922" s="1" t="s">
        <v>47</v>
      </c>
      <c r="T922" s="1" t="s">
        <v>77</v>
      </c>
      <c r="U922" s="1" t="s">
        <v>108</v>
      </c>
      <c r="V922" s="1" t="s">
        <v>121</v>
      </c>
      <c r="W922" s="1" t="s">
        <v>114</v>
      </c>
      <c r="X922" s="1" t="s">
        <v>157</v>
      </c>
      <c r="Y922" s="1" t="s">
        <v>1100</v>
      </c>
      <c r="Z922" s="1">
        <v>17</v>
      </c>
      <c r="AA922" s="1">
        <v>1</v>
      </c>
      <c r="AB922" s="1" t="s">
        <v>80</v>
      </c>
      <c r="AC922" s="1">
        <v>1</v>
      </c>
      <c r="AD922" s="1">
        <v>0</v>
      </c>
      <c r="AE922" s="1" t="s">
        <v>54</v>
      </c>
      <c r="AF922" s="1">
        <v>44220</v>
      </c>
      <c r="AG922" s="1">
        <v>8040</v>
      </c>
      <c r="AH922" s="1">
        <v>4020</v>
      </c>
      <c r="AI922" s="1">
        <v>32160</v>
      </c>
      <c r="AJ922" s="1" t="s">
        <v>96</v>
      </c>
      <c r="AK922" s="1" t="s">
        <v>149</v>
      </c>
      <c r="AL922" s="1">
        <v>2000</v>
      </c>
      <c r="AM922" s="1" t="s">
        <v>83</v>
      </c>
    </row>
    <row r="923" spans="1:39" x14ac:dyDescent="0.25">
      <c r="A923" s="1">
        <v>178</v>
      </c>
      <c r="B923" s="1">
        <v>38</v>
      </c>
      <c r="C923" s="1">
        <v>987524</v>
      </c>
      <c r="D923" s="2">
        <v>41956</v>
      </c>
      <c r="E923" s="1" t="s">
        <v>84</v>
      </c>
      <c r="F923" s="1" t="s">
        <v>41</v>
      </c>
      <c r="G923" s="1">
        <v>500</v>
      </c>
      <c r="H923" s="1">
        <v>1381.14</v>
      </c>
      <c r="I923" s="1">
        <v>0</v>
      </c>
      <c r="J923" s="1">
        <v>472253</v>
      </c>
      <c r="K923" s="1" t="s">
        <v>71</v>
      </c>
      <c r="L923" s="1" t="s">
        <v>142</v>
      </c>
      <c r="M923" s="1" t="s">
        <v>112</v>
      </c>
      <c r="N923" s="1" t="s">
        <v>119</v>
      </c>
      <c r="O923" s="1" t="s">
        <v>120</v>
      </c>
      <c r="P923" s="1">
        <v>0</v>
      </c>
      <c r="Q923" s="1">
        <v>0</v>
      </c>
      <c r="R923" s="2">
        <v>42057</v>
      </c>
      <c r="S923" s="1" t="s">
        <v>76</v>
      </c>
      <c r="T923" s="1" t="s">
        <v>77</v>
      </c>
      <c r="U923" s="1" t="s">
        <v>64</v>
      </c>
      <c r="V923" s="1" t="s">
        <v>121</v>
      </c>
      <c r="W923" s="1" t="s">
        <v>78</v>
      </c>
      <c r="X923" s="1" t="s">
        <v>157</v>
      </c>
      <c r="Y923" s="1" t="s">
        <v>1101</v>
      </c>
      <c r="Z923" s="1">
        <v>10</v>
      </c>
      <c r="AA923" s="1">
        <v>3</v>
      </c>
      <c r="AB923" s="1" t="s">
        <v>80</v>
      </c>
      <c r="AC923" s="1">
        <v>0</v>
      </c>
      <c r="AD923" s="1">
        <v>3</v>
      </c>
      <c r="AE923" s="1" t="s">
        <v>80</v>
      </c>
      <c r="AF923" s="1">
        <v>57200</v>
      </c>
      <c r="AG923" s="1">
        <v>5200</v>
      </c>
      <c r="AH923" s="1">
        <v>10400</v>
      </c>
      <c r="AI923" s="1">
        <v>41600</v>
      </c>
      <c r="AJ923" s="1" t="s">
        <v>188</v>
      </c>
      <c r="AK923" s="1" t="s">
        <v>202</v>
      </c>
      <c r="AL923" s="1">
        <v>2011</v>
      </c>
      <c r="AM923" s="1" t="s">
        <v>83</v>
      </c>
    </row>
    <row r="924" spans="1:39" x14ac:dyDescent="0.25">
      <c r="A924" s="1">
        <v>55</v>
      </c>
      <c r="B924" s="1">
        <v>35</v>
      </c>
      <c r="C924" s="1">
        <v>490596</v>
      </c>
      <c r="D924" s="2">
        <v>40578</v>
      </c>
      <c r="E924" s="1" t="s">
        <v>84</v>
      </c>
      <c r="F924" s="1" t="s">
        <v>92</v>
      </c>
      <c r="G924" s="1">
        <v>500</v>
      </c>
      <c r="H924" s="1">
        <v>1198.44</v>
      </c>
      <c r="I924" s="1">
        <v>8000000</v>
      </c>
      <c r="J924" s="1">
        <v>438923</v>
      </c>
      <c r="K924" s="1" t="s">
        <v>42</v>
      </c>
      <c r="L924" s="1" t="s">
        <v>43</v>
      </c>
      <c r="M924" s="1" t="s">
        <v>118</v>
      </c>
      <c r="N924" s="1" t="s">
        <v>174</v>
      </c>
      <c r="O924" s="1" t="s">
        <v>120</v>
      </c>
      <c r="P924" s="1">
        <v>0</v>
      </c>
      <c r="Q924" s="1">
        <v>0</v>
      </c>
      <c r="R924" s="2">
        <v>42018</v>
      </c>
      <c r="S924" s="1" t="s">
        <v>62</v>
      </c>
      <c r="T924" s="1" t="s">
        <v>63</v>
      </c>
      <c r="U924" s="1" t="s">
        <v>64</v>
      </c>
      <c r="V924" s="1" t="s">
        <v>50</v>
      </c>
      <c r="W924" s="1" t="s">
        <v>114</v>
      </c>
      <c r="X924" s="1" t="s">
        <v>52</v>
      </c>
      <c r="Y924" s="1" t="s">
        <v>1102</v>
      </c>
      <c r="Z924" s="1">
        <v>9</v>
      </c>
      <c r="AA924" s="1">
        <v>1</v>
      </c>
      <c r="AB924" s="1" t="s">
        <v>80</v>
      </c>
      <c r="AC924" s="1">
        <v>0</v>
      </c>
      <c r="AD924" s="1">
        <v>3</v>
      </c>
      <c r="AE924" s="1" t="s">
        <v>80</v>
      </c>
      <c r="AF924" s="1">
        <v>3080</v>
      </c>
      <c r="AG924" s="1">
        <v>560</v>
      </c>
      <c r="AH924" s="1">
        <v>560</v>
      </c>
      <c r="AI924" s="1">
        <v>1960</v>
      </c>
      <c r="AJ924" s="1" t="s">
        <v>105</v>
      </c>
      <c r="AK924" s="1" t="s">
        <v>288</v>
      </c>
      <c r="AL924" s="1">
        <v>1998</v>
      </c>
      <c r="AM924" s="1" t="s">
        <v>83</v>
      </c>
    </row>
    <row r="925" spans="1:39" x14ac:dyDescent="0.25">
      <c r="A925" s="1">
        <v>90</v>
      </c>
      <c r="B925" s="1">
        <v>31</v>
      </c>
      <c r="C925" s="1">
        <v>524215</v>
      </c>
      <c r="D925" s="2">
        <v>33048</v>
      </c>
      <c r="E925" s="1" t="s">
        <v>40</v>
      </c>
      <c r="F925" s="1" t="s">
        <v>41</v>
      </c>
      <c r="G925" s="1">
        <v>2000</v>
      </c>
      <c r="H925" s="1">
        <v>951.27</v>
      </c>
      <c r="I925" s="1">
        <v>0</v>
      </c>
      <c r="J925" s="1">
        <v>607131</v>
      </c>
      <c r="K925" s="1" t="s">
        <v>71</v>
      </c>
      <c r="L925" s="1" t="s">
        <v>72</v>
      </c>
      <c r="M925" s="1" t="s">
        <v>112</v>
      </c>
      <c r="N925" s="1" t="s">
        <v>150</v>
      </c>
      <c r="O925" s="1" t="s">
        <v>143</v>
      </c>
      <c r="P925" s="1">
        <v>42100</v>
      </c>
      <c r="Q925" s="1">
        <v>0</v>
      </c>
      <c r="R925" s="2">
        <v>42010</v>
      </c>
      <c r="S925" s="1" t="s">
        <v>47</v>
      </c>
      <c r="T925" s="1" t="s">
        <v>77</v>
      </c>
      <c r="U925" s="1" t="s">
        <v>108</v>
      </c>
      <c r="V925" s="1" t="s">
        <v>121</v>
      </c>
      <c r="W925" s="1" t="s">
        <v>51</v>
      </c>
      <c r="X925" s="1" t="s">
        <v>123</v>
      </c>
      <c r="Y925" s="1" t="s">
        <v>1103</v>
      </c>
      <c r="Z925" s="1">
        <v>2</v>
      </c>
      <c r="AA925" s="1">
        <v>1</v>
      </c>
      <c r="AB925" s="1" t="s">
        <v>54</v>
      </c>
      <c r="AC925" s="1">
        <v>1</v>
      </c>
      <c r="AD925" s="1">
        <v>0</v>
      </c>
      <c r="AE925" s="1" t="s">
        <v>54</v>
      </c>
      <c r="AF925" s="1">
        <v>75790</v>
      </c>
      <c r="AG925" s="1">
        <v>13780</v>
      </c>
      <c r="AH925" s="1">
        <v>6890</v>
      </c>
      <c r="AI925" s="1">
        <v>55120</v>
      </c>
      <c r="AJ925" s="1" t="s">
        <v>96</v>
      </c>
      <c r="AK925" s="1" t="s">
        <v>97</v>
      </c>
      <c r="AL925" s="1">
        <v>2007</v>
      </c>
      <c r="AM925" s="1" t="s">
        <v>83</v>
      </c>
    </row>
    <row r="926" spans="1:39" x14ac:dyDescent="0.25">
      <c r="A926" s="1">
        <v>135</v>
      </c>
      <c r="B926" s="1">
        <v>30</v>
      </c>
      <c r="C926" s="1">
        <v>913464</v>
      </c>
      <c r="D926" s="2">
        <v>39834</v>
      </c>
      <c r="E926" s="1" t="s">
        <v>58</v>
      </c>
      <c r="F926" s="1" t="s">
        <v>92</v>
      </c>
      <c r="G926" s="1">
        <v>2000</v>
      </c>
      <c r="H926" s="1">
        <v>1341.24</v>
      </c>
      <c r="I926" s="1">
        <v>0</v>
      </c>
      <c r="J926" s="1">
        <v>601701</v>
      </c>
      <c r="K926" s="1" t="s">
        <v>71</v>
      </c>
      <c r="L926" s="1" t="s">
        <v>43</v>
      </c>
      <c r="M926" s="1" t="s">
        <v>190</v>
      </c>
      <c r="N926" s="1" t="s">
        <v>133</v>
      </c>
      <c r="O926" s="1" t="s">
        <v>120</v>
      </c>
      <c r="P926" s="1">
        <v>37100</v>
      </c>
      <c r="Q926" s="1">
        <v>-46500</v>
      </c>
      <c r="R926" s="2">
        <v>42023</v>
      </c>
      <c r="S926" s="1" t="s">
        <v>76</v>
      </c>
      <c r="T926" s="1" t="s">
        <v>77</v>
      </c>
      <c r="U926" s="1" t="s">
        <v>64</v>
      </c>
      <c r="V926" s="1" t="s">
        <v>137</v>
      </c>
      <c r="W926" s="1" t="s">
        <v>114</v>
      </c>
      <c r="X926" s="1" t="s">
        <v>66</v>
      </c>
      <c r="Y926" s="1" t="s">
        <v>1104</v>
      </c>
      <c r="Z926" s="1">
        <v>18</v>
      </c>
      <c r="AA926" s="1">
        <v>3</v>
      </c>
      <c r="AB926" s="1" t="s">
        <v>80</v>
      </c>
      <c r="AC926" s="1">
        <v>0</v>
      </c>
      <c r="AD926" s="1">
        <v>1</v>
      </c>
      <c r="AE926" s="1" t="s">
        <v>80</v>
      </c>
      <c r="AF926" s="1">
        <v>32670</v>
      </c>
      <c r="AG926" s="1">
        <v>5940</v>
      </c>
      <c r="AH926" s="1">
        <v>2970</v>
      </c>
      <c r="AI926" s="1">
        <v>23760</v>
      </c>
      <c r="AJ926" s="1" t="s">
        <v>210</v>
      </c>
      <c r="AK926" s="1" t="s">
        <v>232</v>
      </c>
      <c r="AL926" s="1">
        <v>2003</v>
      </c>
      <c r="AM926" s="1" t="s">
        <v>83</v>
      </c>
    </row>
    <row r="927" spans="1:39" x14ac:dyDescent="0.25">
      <c r="A927" s="1">
        <v>277</v>
      </c>
      <c r="B927" s="1">
        <v>46</v>
      </c>
      <c r="C927" s="1">
        <v>398484</v>
      </c>
      <c r="D927" s="2">
        <v>33915</v>
      </c>
      <c r="E927" s="1" t="s">
        <v>84</v>
      </c>
      <c r="F927" s="1" t="s">
        <v>41</v>
      </c>
      <c r="G927" s="1">
        <v>2000</v>
      </c>
      <c r="H927" s="1">
        <v>1177.57</v>
      </c>
      <c r="I927" s="1">
        <v>0</v>
      </c>
      <c r="J927" s="1">
        <v>469220</v>
      </c>
      <c r="K927" s="1" t="s">
        <v>71</v>
      </c>
      <c r="L927" s="1" t="s">
        <v>93</v>
      </c>
      <c r="M927" s="1" t="s">
        <v>186</v>
      </c>
      <c r="N927" s="1" t="s">
        <v>182</v>
      </c>
      <c r="O927" s="1" t="s">
        <v>46</v>
      </c>
      <c r="P927" s="1">
        <v>0</v>
      </c>
      <c r="Q927" s="1">
        <v>-65500</v>
      </c>
      <c r="R927" s="2">
        <v>42028</v>
      </c>
      <c r="S927" s="1" t="s">
        <v>62</v>
      </c>
      <c r="T927" s="1" t="s">
        <v>63</v>
      </c>
      <c r="U927" s="1" t="s">
        <v>64</v>
      </c>
      <c r="V927" s="1" t="s">
        <v>50</v>
      </c>
      <c r="W927" s="1" t="s">
        <v>65</v>
      </c>
      <c r="X927" s="1" t="s">
        <v>88</v>
      </c>
      <c r="Y927" s="1" t="s">
        <v>1105</v>
      </c>
      <c r="Z927" s="1">
        <v>4</v>
      </c>
      <c r="AA927" s="1">
        <v>1</v>
      </c>
      <c r="AB927" s="1" t="s">
        <v>63</v>
      </c>
      <c r="AC927" s="1">
        <v>2</v>
      </c>
      <c r="AD927" s="1">
        <v>3</v>
      </c>
      <c r="AE927" s="1" t="s">
        <v>80</v>
      </c>
      <c r="AF927" s="1">
        <v>3870</v>
      </c>
      <c r="AG927" s="1">
        <v>430</v>
      </c>
      <c r="AH927" s="1">
        <v>860</v>
      </c>
      <c r="AI927" s="1">
        <v>2580</v>
      </c>
      <c r="AJ927" s="1" t="s">
        <v>198</v>
      </c>
      <c r="AK927" s="1" t="s">
        <v>199</v>
      </c>
      <c r="AL927" s="1">
        <v>2010</v>
      </c>
      <c r="AM927" s="1" t="s">
        <v>83</v>
      </c>
    </row>
    <row r="928" spans="1:39" x14ac:dyDescent="0.25">
      <c r="A928" s="1">
        <v>211</v>
      </c>
      <c r="B928" s="1">
        <v>38</v>
      </c>
      <c r="C928" s="1">
        <v>752504</v>
      </c>
      <c r="D928" s="2">
        <v>35565</v>
      </c>
      <c r="E928" s="1" t="s">
        <v>58</v>
      </c>
      <c r="F928" s="1" t="s">
        <v>41</v>
      </c>
      <c r="G928" s="1">
        <v>1000</v>
      </c>
      <c r="H928" s="1">
        <v>1055.0899999999999</v>
      </c>
      <c r="I928" s="1">
        <v>0</v>
      </c>
      <c r="J928" s="1">
        <v>433250</v>
      </c>
      <c r="K928" s="1" t="s">
        <v>71</v>
      </c>
      <c r="L928" s="1" t="s">
        <v>125</v>
      </c>
      <c r="M928" s="1" t="s">
        <v>146</v>
      </c>
      <c r="N928" s="1" t="s">
        <v>182</v>
      </c>
      <c r="O928" s="1" t="s">
        <v>75</v>
      </c>
      <c r="P928" s="1">
        <v>0</v>
      </c>
      <c r="Q928" s="1">
        <v>0</v>
      </c>
      <c r="R928" s="2">
        <v>42031</v>
      </c>
      <c r="S928" s="1" t="s">
        <v>47</v>
      </c>
      <c r="T928" s="1" t="s">
        <v>87</v>
      </c>
      <c r="U928" s="1" t="s">
        <v>108</v>
      </c>
      <c r="V928" s="1" t="s">
        <v>100</v>
      </c>
      <c r="W928" s="1" t="s">
        <v>78</v>
      </c>
      <c r="X928" s="1" t="s">
        <v>52</v>
      </c>
      <c r="Y928" s="1" t="s">
        <v>1106</v>
      </c>
      <c r="Z928" s="1">
        <v>12</v>
      </c>
      <c r="AA928" s="1">
        <v>1</v>
      </c>
      <c r="AB928" s="1" t="s">
        <v>63</v>
      </c>
      <c r="AC928" s="1">
        <v>0</v>
      </c>
      <c r="AD928" s="1">
        <v>3</v>
      </c>
      <c r="AE928" s="1" t="s">
        <v>54</v>
      </c>
      <c r="AF928" s="1">
        <v>91520</v>
      </c>
      <c r="AG928" s="1">
        <v>8320</v>
      </c>
      <c r="AH928" s="1">
        <v>16640</v>
      </c>
      <c r="AI928" s="1">
        <v>66560</v>
      </c>
      <c r="AJ928" s="1" t="s">
        <v>188</v>
      </c>
      <c r="AK928" s="1" t="s">
        <v>239</v>
      </c>
      <c r="AL928" s="1">
        <v>2005</v>
      </c>
      <c r="AM928" s="1" t="s">
        <v>57</v>
      </c>
    </row>
    <row r="929" spans="1:39" x14ac:dyDescent="0.25">
      <c r="A929" s="1">
        <v>156</v>
      </c>
      <c r="B929" s="1">
        <v>32</v>
      </c>
      <c r="C929" s="1">
        <v>449263</v>
      </c>
      <c r="D929" s="2">
        <v>33683</v>
      </c>
      <c r="E929" s="1" t="s">
        <v>84</v>
      </c>
      <c r="F929" s="1" t="s">
        <v>41</v>
      </c>
      <c r="G929" s="1">
        <v>500</v>
      </c>
      <c r="H929" s="1">
        <v>1479.48</v>
      </c>
      <c r="I929" s="1">
        <v>0</v>
      </c>
      <c r="J929" s="1">
        <v>444413</v>
      </c>
      <c r="K929" s="1" t="s">
        <v>42</v>
      </c>
      <c r="L929" s="1" t="s">
        <v>125</v>
      </c>
      <c r="M929" s="1" t="s">
        <v>102</v>
      </c>
      <c r="N929" s="1" t="s">
        <v>99</v>
      </c>
      <c r="O929" s="1" t="s">
        <v>86</v>
      </c>
      <c r="P929" s="1">
        <v>0</v>
      </c>
      <c r="Q929" s="1">
        <v>0</v>
      </c>
      <c r="R929" s="2">
        <v>42017</v>
      </c>
      <c r="S929" s="1" t="s">
        <v>47</v>
      </c>
      <c r="T929" s="1" t="s">
        <v>87</v>
      </c>
      <c r="U929" s="1" t="s">
        <v>49</v>
      </c>
      <c r="V929" s="1" t="s">
        <v>121</v>
      </c>
      <c r="W929" s="1" t="s">
        <v>78</v>
      </c>
      <c r="X929" s="1" t="s">
        <v>157</v>
      </c>
      <c r="Y929" s="1" t="s">
        <v>1107</v>
      </c>
      <c r="Z929" s="1">
        <v>15</v>
      </c>
      <c r="AA929" s="1">
        <v>1</v>
      </c>
      <c r="AB929" s="1" t="s">
        <v>54</v>
      </c>
      <c r="AC929" s="1">
        <v>1</v>
      </c>
      <c r="AD929" s="1">
        <v>3</v>
      </c>
      <c r="AE929" s="1" t="s">
        <v>54</v>
      </c>
      <c r="AF929" s="1">
        <v>74690</v>
      </c>
      <c r="AG929" s="1">
        <v>6790</v>
      </c>
      <c r="AH929" s="1">
        <v>13580</v>
      </c>
      <c r="AI929" s="1">
        <v>54320</v>
      </c>
      <c r="AJ929" s="1" t="s">
        <v>81</v>
      </c>
      <c r="AK929" s="1" t="s">
        <v>82</v>
      </c>
      <c r="AL929" s="1">
        <v>2008</v>
      </c>
      <c r="AM929" s="1" t="s">
        <v>57</v>
      </c>
    </row>
    <row r="930" spans="1:39" x14ac:dyDescent="0.25">
      <c r="A930" s="1">
        <v>84</v>
      </c>
      <c r="B930" s="1">
        <v>30</v>
      </c>
      <c r="C930" s="1">
        <v>844007</v>
      </c>
      <c r="D930" s="2">
        <v>34897</v>
      </c>
      <c r="E930" s="1" t="s">
        <v>58</v>
      </c>
      <c r="F930" s="1" t="s">
        <v>92</v>
      </c>
      <c r="G930" s="1">
        <v>2000</v>
      </c>
      <c r="H930" s="1">
        <v>1827.38</v>
      </c>
      <c r="I930" s="1">
        <v>0</v>
      </c>
      <c r="J930" s="1">
        <v>433593</v>
      </c>
      <c r="K930" s="1" t="s">
        <v>42</v>
      </c>
      <c r="L930" s="1" t="s">
        <v>93</v>
      </c>
      <c r="M930" s="1" t="s">
        <v>118</v>
      </c>
      <c r="N930" s="1" t="s">
        <v>174</v>
      </c>
      <c r="O930" s="1" t="s">
        <v>61</v>
      </c>
      <c r="P930" s="1">
        <v>0</v>
      </c>
      <c r="Q930" s="1">
        <v>-15900</v>
      </c>
      <c r="R930" s="2">
        <v>42019</v>
      </c>
      <c r="S930" s="1" t="s">
        <v>62</v>
      </c>
      <c r="T930" s="1" t="s">
        <v>63</v>
      </c>
      <c r="U930" s="1" t="s">
        <v>213</v>
      </c>
      <c r="V930" s="1" t="s">
        <v>50</v>
      </c>
      <c r="W930" s="1" t="s">
        <v>65</v>
      </c>
      <c r="X930" s="1" t="s">
        <v>103</v>
      </c>
      <c r="Y930" s="1" t="s">
        <v>1108</v>
      </c>
      <c r="Z930" s="1">
        <v>9</v>
      </c>
      <c r="AA930" s="1">
        <v>1</v>
      </c>
      <c r="AB930" s="1" t="s">
        <v>54</v>
      </c>
      <c r="AC930" s="1">
        <v>1</v>
      </c>
      <c r="AD930" s="1">
        <v>3</v>
      </c>
      <c r="AE930" s="1" t="s">
        <v>63</v>
      </c>
      <c r="AF930" s="1">
        <v>4620</v>
      </c>
      <c r="AG930" s="1">
        <v>420</v>
      </c>
      <c r="AH930" s="1">
        <v>840</v>
      </c>
      <c r="AI930" s="1">
        <v>3360</v>
      </c>
      <c r="AJ930" s="1" t="s">
        <v>110</v>
      </c>
      <c r="AK930" s="1" t="s">
        <v>111</v>
      </c>
      <c r="AL930" s="1">
        <v>1998</v>
      </c>
      <c r="AM930" s="1" t="s">
        <v>83</v>
      </c>
    </row>
    <row r="931" spans="1:39" x14ac:dyDescent="0.25">
      <c r="A931" s="1">
        <v>136</v>
      </c>
      <c r="B931" s="1">
        <v>32</v>
      </c>
      <c r="C931" s="1">
        <v>686522</v>
      </c>
      <c r="D931" s="2">
        <v>36887</v>
      </c>
      <c r="E931" s="1" t="s">
        <v>58</v>
      </c>
      <c r="F931" s="1" t="s">
        <v>70</v>
      </c>
      <c r="G931" s="1">
        <v>500</v>
      </c>
      <c r="H931" s="1">
        <v>1169.6199999999999</v>
      </c>
      <c r="I931" s="1">
        <v>0</v>
      </c>
      <c r="J931" s="1">
        <v>458143</v>
      </c>
      <c r="K931" s="1" t="s">
        <v>71</v>
      </c>
      <c r="L931" s="1" t="s">
        <v>162</v>
      </c>
      <c r="M931" s="1" t="s">
        <v>73</v>
      </c>
      <c r="N931" s="1" t="s">
        <v>156</v>
      </c>
      <c r="O931" s="1" t="s">
        <v>143</v>
      </c>
      <c r="P931" s="1">
        <v>0</v>
      </c>
      <c r="Q931" s="1">
        <v>0</v>
      </c>
      <c r="R931" s="2">
        <v>42039</v>
      </c>
      <c r="S931" s="1" t="s">
        <v>47</v>
      </c>
      <c r="T931" s="1" t="s">
        <v>48</v>
      </c>
      <c r="U931" s="1" t="s">
        <v>49</v>
      </c>
      <c r="V931" s="1" t="s">
        <v>50</v>
      </c>
      <c r="W931" s="1" t="s">
        <v>51</v>
      </c>
      <c r="X931" s="1" t="s">
        <v>88</v>
      </c>
      <c r="Y931" s="1" t="s">
        <v>1109</v>
      </c>
      <c r="Z931" s="1">
        <v>6</v>
      </c>
      <c r="AA931" s="1">
        <v>1</v>
      </c>
      <c r="AB931" s="1" t="s">
        <v>54</v>
      </c>
      <c r="AC931" s="1">
        <v>0</v>
      </c>
      <c r="AD931" s="1">
        <v>0</v>
      </c>
      <c r="AE931" s="1" t="s">
        <v>80</v>
      </c>
      <c r="AF931" s="1">
        <v>55000</v>
      </c>
      <c r="AG931" s="1">
        <v>10000</v>
      </c>
      <c r="AH931" s="1">
        <v>10000</v>
      </c>
      <c r="AI931" s="1">
        <v>35000</v>
      </c>
      <c r="AJ931" s="1" t="s">
        <v>116</v>
      </c>
      <c r="AK931" s="1" t="s">
        <v>117</v>
      </c>
      <c r="AL931" s="1">
        <v>2008</v>
      </c>
      <c r="AM931" s="1" t="s">
        <v>57</v>
      </c>
    </row>
    <row r="932" spans="1:39" x14ac:dyDescent="0.25">
      <c r="A932" s="1">
        <v>310</v>
      </c>
      <c r="B932" s="1">
        <v>48</v>
      </c>
      <c r="C932" s="1">
        <v>670142</v>
      </c>
      <c r="D932" s="2">
        <v>36378</v>
      </c>
      <c r="E932" s="1" t="s">
        <v>58</v>
      </c>
      <c r="F932" s="1" t="s">
        <v>70</v>
      </c>
      <c r="G932" s="1">
        <v>500</v>
      </c>
      <c r="H932" s="1">
        <v>1516.34</v>
      </c>
      <c r="I932" s="1">
        <v>0</v>
      </c>
      <c r="J932" s="1">
        <v>474167</v>
      </c>
      <c r="K932" s="1" t="s">
        <v>71</v>
      </c>
      <c r="L932" s="1" t="s">
        <v>162</v>
      </c>
      <c r="M932" s="1" t="s">
        <v>186</v>
      </c>
      <c r="N932" s="1" t="s">
        <v>45</v>
      </c>
      <c r="O932" s="1" t="s">
        <v>86</v>
      </c>
      <c r="P932" s="1">
        <v>11000</v>
      </c>
      <c r="Q932" s="1">
        <v>0</v>
      </c>
      <c r="R932" s="2">
        <v>42008</v>
      </c>
      <c r="S932" s="1" t="s">
        <v>76</v>
      </c>
      <c r="T932" s="1" t="s">
        <v>77</v>
      </c>
      <c r="U932" s="1" t="s">
        <v>49</v>
      </c>
      <c r="V932" s="1" t="s">
        <v>50</v>
      </c>
      <c r="W932" s="1" t="s">
        <v>51</v>
      </c>
      <c r="X932" s="1" t="s">
        <v>103</v>
      </c>
      <c r="Y932" s="1" t="s">
        <v>1110</v>
      </c>
      <c r="Z932" s="1">
        <v>11</v>
      </c>
      <c r="AA932" s="1">
        <v>4</v>
      </c>
      <c r="AB932" s="1" t="s">
        <v>54</v>
      </c>
      <c r="AC932" s="1">
        <v>0</v>
      </c>
      <c r="AD932" s="1">
        <v>2</v>
      </c>
      <c r="AE932" s="1" t="s">
        <v>80</v>
      </c>
      <c r="AF932" s="1">
        <v>59400</v>
      </c>
      <c r="AG932" s="1">
        <v>13200</v>
      </c>
      <c r="AH932" s="1">
        <v>6600</v>
      </c>
      <c r="AI932" s="1">
        <v>39600</v>
      </c>
      <c r="AJ932" s="1" t="s">
        <v>55</v>
      </c>
      <c r="AK932" s="1">
        <v>93</v>
      </c>
      <c r="AL932" s="1">
        <v>1996</v>
      </c>
      <c r="AM932" s="1" t="s">
        <v>57</v>
      </c>
    </row>
    <row r="933" spans="1:39" x14ac:dyDescent="0.25">
      <c r="A933" s="1">
        <v>123</v>
      </c>
      <c r="B933" s="1">
        <v>34</v>
      </c>
      <c r="C933" s="1">
        <v>607687</v>
      </c>
      <c r="D933" s="2">
        <v>39144</v>
      </c>
      <c r="E933" s="1" t="s">
        <v>40</v>
      </c>
      <c r="F933" s="1" t="s">
        <v>92</v>
      </c>
      <c r="G933" s="1">
        <v>2000</v>
      </c>
      <c r="H933" s="1">
        <v>1270.21</v>
      </c>
      <c r="I933" s="1">
        <v>0</v>
      </c>
      <c r="J933" s="1">
        <v>476413</v>
      </c>
      <c r="K933" s="1" t="s">
        <v>71</v>
      </c>
      <c r="L933" s="1" t="s">
        <v>142</v>
      </c>
      <c r="M933" s="1" t="s">
        <v>73</v>
      </c>
      <c r="N933" s="1" t="s">
        <v>45</v>
      </c>
      <c r="O933" s="1" t="s">
        <v>46</v>
      </c>
      <c r="P933" s="1">
        <v>16100</v>
      </c>
      <c r="Q933" s="1">
        <v>-61200</v>
      </c>
      <c r="R933" s="2">
        <v>42018</v>
      </c>
      <c r="S933" s="1" t="s">
        <v>76</v>
      </c>
      <c r="T933" s="1" t="s">
        <v>48</v>
      </c>
      <c r="U933" s="1" t="s">
        <v>108</v>
      </c>
      <c r="V933" s="1" t="s">
        <v>100</v>
      </c>
      <c r="W933" s="1" t="s">
        <v>176</v>
      </c>
      <c r="X933" s="1" t="s">
        <v>52</v>
      </c>
      <c r="Y933" s="1" t="s">
        <v>1111</v>
      </c>
      <c r="Z933" s="1">
        <v>13</v>
      </c>
      <c r="AA933" s="1">
        <v>3</v>
      </c>
      <c r="AB933" s="1" t="s">
        <v>80</v>
      </c>
      <c r="AC933" s="1">
        <v>1</v>
      </c>
      <c r="AD933" s="1">
        <v>1</v>
      </c>
      <c r="AE933" s="1" t="s">
        <v>63</v>
      </c>
      <c r="AF933" s="1">
        <v>55260</v>
      </c>
      <c r="AG933" s="1">
        <v>6140</v>
      </c>
      <c r="AH933" s="1">
        <v>0</v>
      </c>
      <c r="AI933" s="1">
        <v>49120</v>
      </c>
      <c r="AJ933" s="1" t="s">
        <v>105</v>
      </c>
      <c r="AK933" s="1" t="s">
        <v>288</v>
      </c>
      <c r="AL933" s="1">
        <v>2000</v>
      </c>
      <c r="AM933" s="1" t="s">
        <v>83</v>
      </c>
    </row>
    <row r="934" spans="1:39" x14ac:dyDescent="0.25">
      <c r="A934" s="1">
        <v>243</v>
      </c>
      <c r="B934" s="1">
        <v>44</v>
      </c>
      <c r="C934" s="1">
        <v>967713</v>
      </c>
      <c r="D934" s="2">
        <v>35789</v>
      </c>
      <c r="E934" s="1" t="s">
        <v>84</v>
      </c>
      <c r="F934" s="1" t="s">
        <v>41</v>
      </c>
      <c r="G934" s="1">
        <v>500</v>
      </c>
      <c r="H934" s="1">
        <v>809.11</v>
      </c>
      <c r="I934" s="1">
        <v>0</v>
      </c>
      <c r="J934" s="1">
        <v>600208</v>
      </c>
      <c r="K934" s="1" t="s">
        <v>42</v>
      </c>
      <c r="L934" s="1" t="s">
        <v>162</v>
      </c>
      <c r="M934" s="1" t="s">
        <v>44</v>
      </c>
      <c r="N934" s="1" t="s">
        <v>174</v>
      </c>
      <c r="O934" s="1" t="s">
        <v>61</v>
      </c>
      <c r="P934" s="1">
        <v>33200</v>
      </c>
      <c r="Q934" s="1">
        <v>0</v>
      </c>
      <c r="R934" s="2">
        <v>42031</v>
      </c>
      <c r="S934" s="1" t="s">
        <v>76</v>
      </c>
      <c r="T934" s="1" t="s">
        <v>48</v>
      </c>
      <c r="U934" s="1" t="s">
        <v>64</v>
      </c>
      <c r="V934" s="1" t="s">
        <v>121</v>
      </c>
      <c r="W934" s="1" t="s">
        <v>122</v>
      </c>
      <c r="X934" s="1" t="s">
        <v>103</v>
      </c>
      <c r="Y934" s="1" t="s">
        <v>1112</v>
      </c>
      <c r="Z934" s="1">
        <v>4</v>
      </c>
      <c r="AA934" s="1">
        <v>3</v>
      </c>
      <c r="AB934" s="1" t="s">
        <v>63</v>
      </c>
      <c r="AC934" s="1">
        <v>2</v>
      </c>
      <c r="AD934" s="1">
        <v>1</v>
      </c>
      <c r="AE934" s="1" t="s">
        <v>54</v>
      </c>
      <c r="AF934" s="1">
        <v>51400</v>
      </c>
      <c r="AG934" s="1">
        <v>5140</v>
      </c>
      <c r="AH934" s="1">
        <v>10280</v>
      </c>
      <c r="AI934" s="1">
        <v>35980</v>
      </c>
      <c r="AJ934" s="1" t="s">
        <v>210</v>
      </c>
      <c r="AK934" s="1" t="s">
        <v>211</v>
      </c>
      <c r="AL934" s="1">
        <v>1996</v>
      </c>
      <c r="AM934" s="1" t="s">
        <v>83</v>
      </c>
    </row>
    <row r="935" spans="1:39" x14ac:dyDescent="0.25">
      <c r="A935" s="1">
        <v>36</v>
      </c>
      <c r="B935" s="1">
        <v>37</v>
      </c>
      <c r="C935" s="1">
        <v>291902</v>
      </c>
      <c r="D935" s="2">
        <v>41584</v>
      </c>
      <c r="E935" s="1" t="s">
        <v>84</v>
      </c>
      <c r="F935" s="1" t="s">
        <v>92</v>
      </c>
      <c r="G935" s="1">
        <v>1000</v>
      </c>
      <c r="H935" s="1">
        <v>1115.81</v>
      </c>
      <c r="I935" s="1">
        <v>0</v>
      </c>
      <c r="J935" s="1">
        <v>618926</v>
      </c>
      <c r="K935" s="1" t="s">
        <v>71</v>
      </c>
      <c r="L935" s="1" t="s">
        <v>125</v>
      </c>
      <c r="M935" s="1" t="s">
        <v>59</v>
      </c>
      <c r="N935" s="1" t="s">
        <v>60</v>
      </c>
      <c r="O935" s="1" t="s">
        <v>46</v>
      </c>
      <c r="P935" s="1">
        <v>0</v>
      </c>
      <c r="Q935" s="1">
        <v>-59800</v>
      </c>
      <c r="R935" s="2">
        <v>42047</v>
      </c>
      <c r="S935" s="1" t="s">
        <v>76</v>
      </c>
      <c r="T935" s="1" t="s">
        <v>48</v>
      </c>
      <c r="U935" s="1" t="s">
        <v>64</v>
      </c>
      <c r="V935" s="1" t="s">
        <v>137</v>
      </c>
      <c r="W935" s="1" t="s">
        <v>78</v>
      </c>
      <c r="X935" s="1" t="s">
        <v>52</v>
      </c>
      <c r="Y935" s="1" t="s">
        <v>1113</v>
      </c>
      <c r="Z935" s="1">
        <v>20</v>
      </c>
      <c r="AA935" s="1">
        <v>3</v>
      </c>
      <c r="AB935" s="1" t="s">
        <v>54</v>
      </c>
      <c r="AC935" s="1">
        <v>1</v>
      </c>
      <c r="AD935" s="1">
        <v>3</v>
      </c>
      <c r="AE935" s="1" t="s">
        <v>63</v>
      </c>
      <c r="AF935" s="1">
        <v>48780</v>
      </c>
      <c r="AG935" s="1">
        <v>5420</v>
      </c>
      <c r="AH935" s="1">
        <v>10840</v>
      </c>
      <c r="AI935" s="1">
        <v>32520</v>
      </c>
      <c r="AJ935" s="1" t="s">
        <v>81</v>
      </c>
      <c r="AK935" s="1" t="s">
        <v>145</v>
      </c>
      <c r="AL935" s="1">
        <v>2008</v>
      </c>
      <c r="AM935" s="1" t="s">
        <v>83</v>
      </c>
    </row>
    <row r="936" spans="1:39" x14ac:dyDescent="0.25">
      <c r="A936" s="1">
        <v>146</v>
      </c>
      <c r="B936" s="1">
        <v>31</v>
      </c>
      <c r="C936" s="1">
        <v>149839</v>
      </c>
      <c r="D936" s="2">
        <v>33137</v>
      </c>
      <c r="E936" s="1" t="s">
        <v>40</v>
      </c>
      <c r="F936" s="1" t="s">
        <v>70</v>
      </c>
      <c r="G936" s="1">
        <v>1000</v>
      </c>
      <c r="H936" s="1">
        <v>1457.65</v>
      </c>
      <c r="I936" s="1">
        <v>5000000</v>
      </c>
      <c r="J936" s="1">
        <v>606219</v>
      </c>
      <c r="K936" s="1" t="s">
        <v>71</v>
      </c>
      <c r="L936" s="1" t="s">
        <v>142</v>
      </c>
      <c r="M936" s="1" t="s">
        <v>85</v>
      </c>
      <c r="N936" s="1" t="s">
        <v>119</v>
      </c>
      <c r="O936" s="1" t="s">
        <v>75</v>
      </c>
      <c r="P936" s="1">
        <v>0</v>
      </c>
      <c r="Q936" s="1">
        <v>0</v>
      </c>
      <c r="R936" s="2">
        <v>42038</v>
      </c>
      <c r="S936" s="1" t="s">
        <v>76</v>
      </c>
      <c r="T936" s="1" t="s">
        <v>77</v>
      </c>
      <c r="U936" s="1" t="s">
        <v>49</v>
      </c>
      <c r="V936" s="1" t="s">
        <v>137</v>
      </c>
      <c r="W936" s="1" t="s">
        <v>65</v>
      </c>
      <c r="X936" s="1" t="s">
        <v>66</v>
      </c>
      <c r="Y936" s="1" t="s">
        <v>1114</v>
      </c>
      <c r="Z936" s="1">
        <v>0</v>
      </c>
      <c r="AA936" s="1">
        <v>3</v>
      </c>
      <c r="AB936" s="1" t="s">
        <v>80</v>
      </c>
      <c r="AC936" s="1">
        <v>1</v>
      </c>
      <c r="AD936" s="1">
        <v>3</v>
      </c>
      <c r="AE936" s="1" t="s">
        <v>63</v>
      </c>
      <c r="AF936" s="1">
        <v>52380</v>
      </c>
      <c r="AG936" s="1">
        <v>5820</v>
      </c>
      <c r="AH936" s="1">
        <v>5820</v>
      </c>
      <c r="AI936" s="1">
        <v>40740</v>
      </c>
      <c r="AJ936" s="1" t="s">
        <v>116</v>
      </c>
      <c r="AK936" s="1" t="s">
        <v>141</v>
      </c>
      <c r="AL936" s="1">
        <v>2010</v>
      </c>
      <c r="AM936" s="1" t="s">
        <v>83</v>
      </c>
    </row>
    <row r="937" spans="1:39" x14ac:dyDescent="0.25">
      <c r="A937" s="1">
        <v>154</v>
      </c>
      <c r="B937" s="1">
        <v>34</v>
      </c>
      <c r="C937" s="1">
        <v>840225</v>
      </c>
      <c r="D937" s="2">
        <v>36438</v>
      </c>
      <c r="E937" s="1" t="s">
        <v>40</v>
      </c>
      <c r="F937" s="1" t="s">
        <v>70</v>
      </c>
      <c r="G937" s="1">
        <v>1000</v>
      </c>
      <c r="H937" s="1">
        <v>1041.3599999999999</v>
      </c>
      <c r="I937" s="1">
        <v>0</v>
      </c>
      <c r="J937" s="1">
        <v>448436</v>
      </c>
      <c r="K937" s="1" t="s">
        <v>71</v>
      </c>
      <c r="L937" s="1" t="s">
        <v>162</v>
      </c>
      <c r="M937" s="1" t="s">
        <v>118</v>
      </c>
      <c r="N937" s="1" t="s">
        <v>243</v>
      </c>
      <c r="O937" s="1" t="s">
        <v>46</v>
      </c>
      <c r="P937" s="1">
        <v>53100</v>
      </c>
      <c r="Q937" s="1">
        <v>-43900</v>
      </c>
      <c r="R937" s="2">
        <v>42030</v>
      </c>
      <c r="S937" s="1" t="s">
        <v>76</v>
      </c>
      <c r="T937" s="1" t="s">
        <v>48</v>
      </c>
      <c r="U937" s="1" t="s">
        <v>108</v>
      </c>
      <c r="V937" s="1" t="s">
        <v>121</v>
      </c>
      <c r="W937" s="1" t="s">
        <v>114</v>
      </c>
      <c r="X937" s="1" t="s">
        <v>123</v>
      </c>
      <c r="Y937" s="1" t="s">
        <v>1115</v>
      </c>
      <c r="Z937" s="1">
        <v>18</v>
      </c>
      <c r="AA937" s="1">
        <v>4</v>
      </c>
      <c r="AB937" s="1" t="s">
        <v>63</v>
      </c>
      <c r="AC937" s="1">
        <v>2</v>
      </c>
      <c r="AD937" s="1">
        <v>3</v>
      </c>
      <c r="AE937" s="1" t="s">
        <v>54</v>
      </c>
      <c r="AF937" s="1">
        <v>74360</v>
      </c>
      <c r="AG937" s="1">
        <v>13520</v>
      </c>
      <c r="AH937" s="1">
        <v>13520</v>
      </c>
      <c r="AI937" s="1">
        <v>47320</v>
      </c>
      <c r="AJ937" s="1" t="s">
        <v>116</v>
      </c>
      <c r="AK937" s="1" t="s">
        <v>141</v>
      </c>
      <c r="AL937" s="1">
        <v>2005</v>
      </c>
      <c r="AM937" s="1" t="s">
        <v>57</v>
      </c>
    </row>
    <row r="938" spans="1:39" x14ac:dyDescent="0.25">
      <c r="A938" s="1">
        <v>204</v>
      </c>
      <c r="B938" s="1">
        <v>40</v>
      </c>
      <c r="C938" s="1">
        <v>643226</v>
      </c>
      <c r="D938" s="2">
        <v>33701</v>
      </c>
      <c r="E938" s="1" t="s">
        <v>40</v>
      </c>
      <c r="F938" s="1" t="s">
        <v>41</v>
      </c>
      <c r="G938" s="1">
        <v>1000</v>
      </c>
      <c r="H938" s="1">
        <v>1693.83</v>
      </c>
      <c r="I938" s="1">
        <v>7000000</v>
      </c>
      <c r="J938" s="1">
        <v>447976</v>
      </c>
      <c r="K938" s="1" t="s">
        <v>42</v>
      </c>
      <c r="L938" s="1" t="s">
        <v>132</v>
      </c>
      <c r="M938" s="1" t="s">
        <v>136</v>
      </c>
      <c r="N938" s="1" t="s">
        <v>174</v>
      </c>
      <c r="O938" s="1" t="s">
        <v>61</v>
      </c>
      <c r="P938" s="1">
        <v>44000</v>
      </c>
      <c r="Q938" s="1">
        <v>-20800</v>
      </c>
      <c r="R938" s="2">
        <v>42013</v>
      </c>
      <c r="S938" s="1" t="s">
        <v>47</v>
      </c>
      <c r="T938" s="1" t="s">
        <v>87</v>
      </c>
      <c r="U938" s="1" t="s">
        <v>64</v>
      </c>
      <c r="V938" s="1" t="s">
        <v>50</v>
      </c>
      <c r="W938" s="1" t="s">
        <v>78</v>
      </c>
      <c r="X938" s="1" t="s">
        <v>157</v>
      </c>
      <c r="Y938" s="1" t="s">
        <v>1116</v>
      </c>
      <c r="Z938" s="1">
        <v>6</v>
      </c>
      <c r="AA938" s="1">
        <v>1</v>
      </c>
      <c r="AB938" s="1" t="s">
        <v>63</v>
      </c>
      <c r="AC938" s="1">
        <v>1</v>
      </c>
      <c r="AD938" s="1">
        <v>0</v>
      </c>
      <c r="AE938" s="1" t="s">
        <v>63</v>
      </c>
      <c r="AF938" s="1">
        <v>53400</v>
      </c>
      <c r="AG938" s="1">
        <v>5340</v>
      </c>
      <c r="AH938" s="1">
        <v>5340</v>
      </c>
      <c r="AI938" s="1">
        <v>42720</v>
      </c>
      <c r="AJ938" s="1" t="s">
        <v>210</v>
      </c>
      <c r="AK938" s="1" t="s">
        <v>226</v>
      </c>
      <c r="AL938" s="1">
        <v>2003</v>
      </c>
      <c r="AM938" s="1" t="s">
        <v>83</v>
      </c>
    </row>
    <row r="939" spans="1:39" x14ac:dyDescent="0.25">
      <c r="A939" s="1">
        <v>458</v>
      </c>
      <c r="B939" s="1">
        <v>59</v>
      </c>
      <c r="C939" s="1">
        <v>535879</v>
      </c>
      <c r="D939" s="2">
        <v>39877</v>
      </c>
      <c r="E939" s="1" t="s">
        <v>58</v>
      </c>
      <c r="F939" s="1" t="s">
        <v>70</v>
      </c>
      <c r="G939" s="1">
        <v>1000</v>
      </c>
      <c r="H939" s="1">
        <v>1685.69</v>
      </c>
      <c r="I939" s="1">
        <v>0</v>
      </c>
      <c r="J939" s="1">
        <v>472236</v>
      </c>
      <c r="K939" s="1" t="s">
        <v>71</v>
      </c>
      <c r="L939" s="1" t="s">
        <v>132</v>
      </c>
      <c r="M939" s="1" t="s">
        <v>136</v>
      </c>
      <c r="N939" s="1" t="s">
        <v>150</v>
      </c>
      <c r="O939" s="1" t="s">
        <v>120</v>
      </c>
      <c r="P939" s="1">
        <v>31400</v>
      </c>
      <c r="Q939" s="1">
        <v>0</v>
      </c>
      <c r="R939" s="2">
        <v>42052</v>
      </c>
      <c r="S939" s="1" t="s">
        <v>47</v>
      </c>
      <c r="T939" s="1" t="s">
        <v>87</v>
      </c>
      <c r="U939" s="1" t="s">
        <v>108</v>
      </c>
      <c r="V939" s="1" t="s">
        <v>50</v>
      </c>
      <c r="W939" s="1" t="s">
        <v>65</v>
      </c>
      <c r="X939" s="1" t="s">
        <v>123</v>
      </c>
      <c r="Y939" s="1" t="s">
        <v>1117</v>
      </c>
      <c r="Z939" s="1">
        <v>23</v>
      </c>
      <c r="AA939" s="1">
        <v>1</v>
      </c>
      <c r="AB939" s="1" t="s">
        <v>63</v>
      </c>
      <c r="AC939" s="1">
        <v>2</v>
      </c>
      <c r="AD939" s="1">
        <v>2</v>
      </c>
      <c r="AE939" s="1" t="s">
        <v>54</v>
      </c>
      <c r="AF939" s="1">
        <v>71800</v>
      </c>
      <c r="AG939" s="1">
        <v>14360</v>
      </c>
      <c r="AH939" s="1">
        <v>14360</v>
      </c>
      <c r="AI939" s="1">
        <v>43080</v>
      </c>
      <c r="AJ939" s="1" t="s">
        <v>198</v>
      </c>
      <c r="AK939" s="1" t="s">
        <v>376</v>
      </c>
      <c r="AL939" s="1">
        <v>1995</v>
      </c>
      <c r="AM939" s="1" t="s">
        <v>83</v>
      </c>
    </row>
    <row r="940" spans="1:39" x14ac:dyDescent="0.25">
      <c r="A940" s="1">
        <v>147</v>
      </c>
      <c r="B940" s="1">
        <v>31</v>
      </c>
      <c r="C940" s="1">
        <v>746630</v>
      </c>
      <c r="D940" s="2">
        <v>35471</v>
      </c>
      <c r="E940" s="1" t="s">
        <v>58</v>
      </c>
      <c r="F940" s="1" t="s">
        <v>41</v>
      </c>
      <c r="G940" s="1">
        <v>500</v>
      </c>
      <c r="H940" s="1">
        <v>1054.92</v>
      </c>
      <c r="I940" s="1">
        <v>6000000</v>
      </c>
      <c r="J940" s="1">
        <v>468232</v>
      </c>
      <c r="K940" s="1" t="s">
        <v>71</v>
      </c>
      <c r="L940" s="1" t="s">
        <v>72</v>
      </c>
      <c r="M940" s="1" t="s">
        <v>102</v>
      </c>
      <c r="N940" s="1" t="s">
        <v>265</v>
      </c>
      <c r="O940" s="1" t="s">
        <v>75</v>
      </c>
      <c r="P940" s="1">
        <v>51900</v>
      </c>
      <c r="Q940" s="1">
        <v>0</v>
      </c>
      <c r="R940" s="2">
        <v>42020</v>
      </c>
      <c r="S940" s="1" t="s">
        <v>47</v>
      </c>
      <c r="T940" s="1" t="s">
        <v>87</v>
      </c>
      <c r="U940" s="1" t="s">
        <v>49</v>
      </c>
      <c r="V940" s="1" t="s">
        <v>121</v>
      </c>
      <c r="W940" s="1" t="s">
        <v>78</v>
      </c>
      <c r="X940" s="1" t="s">
        <v>157</v>
      </c>
      <c r="Y940" s="1" t="s">
        <v>1118</v>
      </c>
      <c r="Z940" s="1">
        <v>4</v>
      </c>
      <c r="AA940" s="1">
        <v>1</v>
      </c>
      <c r="AB940" s="1" t="s">
        <v>63</v>
      </c>
      <c r="AC940" s="1">
        <v>0</v>
      </c>
      <c r="AD940" s="1">
        <v>0</v>
      </c>
      <c r="AE940" s="1" t="s">
        <v>63</v>
      </c>
      <c r="AF940" s="1">
        <v>68240</v>
      </c>
      <c r="AG940" s="1">
        <v>8530</v>
      </c>
      <c r="AH940" s="1">
        <v>0</v>
      </c>
      <c r="AI940" s="1">
        <v>59710</v>
      </c>
      <c r="AJ940" s="1" t="s">
        <v>116</v>
      </c>
      <c r="AK940" s="1" t="s">
        <v>184</v>
      </c>
      <c r="AL940" s="1">
        <v>2013</v>
      </c>
      <c r="AM940" s="1" t="s">
        <v>57</v>
      </c>
    </row>
    <row r="941" spans="1:39" x14ac:dyDescent="0.25">
      <c r="A941" s="1">
        <v>279</v>
      </c>
      <c r="B941" s="1">
        <v>45</v>
      </c>
      <c r="C941" s="1">
        <v>598308</v>
      </c>
      <c r="D941" s="2">
        <v>33631</v>
      </c>
      <c r="E941" s="1" t="s">
        <v>58</v>
      </c>
      <c r="F941" s="1" t="s">
        <v>41</v>
      </c>
      <c r="G941" s="1">
        <v>2000</v>
      </c>
      <c r="H941" s="1">
        <v>1333.97</v>
      </c>
      <c r="I941" s="1">
        <v>6000000</v>
      </c>
      <c r="J941" s="1">
        <v>620819</v>
      </c>
      <c r="K941" s="1" t="s">
        <v>71</v>
      </c>
      <c r="L941" s="1" t="s">
        <v>43</v>
      </c>
      <c r="M941" s="1" t="s">
        <v>112</v>
      </c>
      <c r="N941" s="1" t="s">
        <v>99</v>
      </c>
      <c r="O941" s="1" t="s">
        <v>86</v>
      </c>
      <c r="P941" s="1">
        <v>61100</v>
      </c>
      <c r="Q941" s="1">
        <v>-30700</v>
      </c>
      <c r="R941" s="2">
        <v>42016</v>
      </c>
      <c r="S941" s="1" t="s">
        <v>76</v>
      </c>
      <c r="T941" s="1" t="s">
        <v>77</v>
      </c>
      <c r="U941" s="1" t="s">
        <v>49</v>
      </c>
      <c r="V941" s="1" t="s">
        <v>121</v>
      </c>
      <c r="W941" s="1" t="s">
        <v>51</v>
      </c>
      <c r="X941" s="1" t="s">
        <v>88</v>
      </c>
      <c r="Y941" s="1" t="s">
        <v>1119</v>
      </c>
      <c r="Z941" s="1">
        <v>21</v>
      </c>
      <c r="AA941" s="1">
        <v>3</v>
      </c>
      <c r="AB941" s="1" t="s">
        <v>63</v>
      </c>
      <c r="AC941" s="1">
        <v>1</v>
      </c>
      <c r="AD941" s="1">
        <v>0</v>
      </c>
      <c r="AE941" s="1" t="s">
        <v>63</v>
      </c>
      <c r="AF941" s="1">
        <v>61050</v>
      </c>
      <c r="AG941" s="1">
        <v>11100</v>
      </c>
      <c r="AH941" s="1">
        <v>11100</v>
      </c>
      <c r="AI941" s="1">
        <v>38850</v>
      </c>
      <c r="AJ941" s="1" t="s">
        <v>81</v>
      </c>
      <c r="AK941" s="1" t="s">
        <v>82</v>
      </c>
      <c r="AL941" s="1">
        <v>2011</v>
      </c>
      <c r="AM941" s="1" t="s">
        <v>57</v>
      </c>
    </row>
    <row r="942" spans="1:39" x14ac:dyDescent="0.25">
      <c r="A942" s="1">
        <v>308</v>
      </c>
      <c r="B942" s="1">
        <v>47</v>
      </c>
      <c r="C942" s="1">
        <v>720356</v>
      </c>
      <c r="D942" s="2">
        <v>41533</v>
      </c>
      <c r="E942" s="1" t="s">
        <v>40</v>
      </c>
      <c r="F942" s="1" t="s">
        <v>70</v>
      </c>
      <c r="G942" s="1">
        <v>1000</v>
      </c>
      <c r="H942" s="1">
        <v>1013.61</v>
      </c>
      <c r="I942" s="1">
        <v>6000000</v>
      </c>
      <c r="J942" s="1">
        <v>452349</v>
      </c>
      <c r="K942" s="1" t="s">
        <v>71</v>
      </c>
      <c r="L942" s="1" t="s">
        <v>93</v>
      </c>
      <c r="M942" s="1" t="s">
        <v>44</v>
      </c>
      <c r="N942" s="1" t="s">
        <v>147</v>
      </c>
      <c r="O942" s="1" t="s">
        <v>75</v>
      </c>
      <c r="P942" s="1">
        <v>45700</v>
      </c>
      <c r="Q942" s="1">
        <v>-41400</v>
      </c>
      <c r="R942" s="2">
        <v>42007</v>
      </c>
      <c r="S942" s="1" t="s">
        <v>139</v>
      </c>
      <c r="T942" s="1" t="s">
        <v>63</v>
      </c>
      <c r="U942" s="1" t="s">
        <v>64</v>
      </c>
      <c r="V942" s="1" t="s">
        <v>94</v>
      </c>
      <c r="W942" s="1" t="s">
        <v>78</v>
      </c>
      <c r="X942" s="1" t="s">
        <v>103</v>
      </c>
      <c r="Y942" s="1" t="s">
        <v>1120</v>
      </c>
      <c r="Z942" s="1">
        <v>7</v>
      </c>
      <c r="AA942" s="1">
        <v>1</v>
      </c>
      <c r="AB942" s="1" t="s">
        <v>63</v>
      </c>
      <c r="AC942" s="1">
        <v>1</v>
      </c>
      <c r="AD942" s="1">
        <v>1</v>
      </c>
      <c r="AE942" s="1" t="s">
        <v>54</v>
      </c>
      <c r="AF942" s="1">
        <v>5590</v>
      </c>
      <c r="AG942" s="1">
        <v>860</v>
      </c>
      <c r="AH942" s="1">
        <v>860</v>
      </c>
      <c r="AI942" s="1">
        <v>3870</v>
      </c>
      <c r="AJ942" s="1" t="s">
        <v>154</v>
      </c>
      <c r="AK942" s="1" t="s">
        <v>164</v>
      </c>
      <c r="AL942" s="1">
        <v>2002</v>
      </c>
      <c r="AM942" s="1" t="s">
        <v>83</v>
      </c>
    </row>
    <row r="943" spans="1:39" x14ac:dyDescent="0.25">
      <c r="A943" s="1">
        <v>284</v>
      </c>
      <c r="B943" s="1">
        <v>48</v>
      </c>
      <c r="C943" s="1">
        <v>724752</v>
      </c>
      <c r="D943" s="2">
        <v>39584</v>
      </c>
      <c r="E943" s="1" t="s">
        <v>84</v>
      </c>
      <c r="F943" s="1" t="s">
        <v>92</v>
      </c>
      <c r="G943" s="1">
        <v>500</v>
      </c>
      <c r="H943" s="1">
        <v>958.3</v>
      </c>
      <c r="I943" s="1">
        <v>0</v>
      </c>
      <c r="J943" s="1">
        <v>464646</v>
      </c>
      <c r="K943" s="1" t="s">
        <v>71</v>
      </c>
      <c r="L943" s="1" t="s">
        <v>72</v>
      </c>
      <c r="M943" s="1" t="s">
        <v>59</v>
      </c>
      <c r="N943" s="1" t="s">
        <v>265</v>
      </c>
      <c r="O943" s="1" t="s">
        <v>46</v>
      </c>
      <c r="P943" s="1">
        <v>47900</v>
      </c>
      <c r="Q943" s="1">
        <v>0</v>
      </c>
      <c r="R943" s="2">
        <v>42026</v>
      </c>
      <c r="S943" s="1" t="s">
        <v>76</v>
      </c>
      <c r="T943" s="1" t="s">
        <v>48</v>
      </c>
      <c r="U943" s="1" t="s">
        <v>49</v>
      </c>
      <c r="V943" s="1" t="s">
        <v>100</v>
      </c>
      <c r="W943" s="1" t="s">
        <v>78</v>
      </c>
      <c r="X943" s="1" t="s">
        <v>52</v>
      </c>
      <c r="Y943" s="1" t="s">
        <v>1121</v>
      </c>
      <c r="Z943" s="1">
        <v>19</v>
      </c>
      <c r="AA943" s="1">
        <v>3</v>
      </c>
      <c r="AB943" s="1" t="s">
        <v>63</v>
      </c>
      <c r="AC943" s="1">
        <v>0</v>
      </c>
      <c r="AD943" s="1">
        <v>0</v>
      </c>
      <c r="AE943" s="1" t="s">
        <v>63</v>
      </c>
      <c r="AF943" s="1">
        <v>46860</v>
      </c>
      <c r="AG943" s="1">
        <v>8520</v>
      </c>
      <c r="AH943" s="1">
        <v>8520</v>
      </c>
      <c r="AI943" s="1">
        <v>29820</v>
      </c>
      <c r="AJ943" s="1" t="s">
        <v>215</v>
      </c>
      <c r="AK943" s="1" t="s">
        <v>216</v>
      </c>
      <c r="AL943" s="1">
        <v>1998</v>
      </c>
      <c r="AM943" s="1" t="s">
        <v>83</v>
      </c>
    </row>
    <row r="944" spans="1:39" x14ac:dyDescent="0.25">
      <c r="A944" s="1">
        <v>108</v>
      </c>
      <c r="B944" s="1">
        <v>31</v>
      </c>
      <c r="C944" s="1">
        <v>148498</v>
      </c>
      <c r="D944" s="2">
        <v>37260</v>
      </c>
      <c r="E944" s="1" t="s">
        <v>58</v>
      </c>
      <c r="F944" s="1" t="s">
        <v>41</v>
      </c>
      <c r="G944" s="1">
        <v>2000</v>
      </c>
      <c r="H944" s="1">
        <v>1112.04</v>
      </c>
      <c r="I944" s="1">
        <v>6000000</v>
      </c>
      <c r="J944" s="1">
        <v>472209</v>
      </c>
      <c r="K944" s="1" t="s">
        <v>71</v>
      </c>
      <c r="L944" s="1" t="s">
        <v>72</v>
      </c>
      <c r="M944" s="1" t="s">
        <v>112</v>
      </c>
      <c r="N944" s="1" t="s">
        <v>107</v>
      </c>
      <c r="O944" s="1" t="s">
        <v>75</v>
      </c>
      <c r="P944" s="1">
        <v>52800</v>
      </c>
      <c r="Q944" s="1">
        <v>-54300</v>
      </c>
      <c r="R944" s="2">
        <v>42017</v>
      </c>
      <c r="S944" s="1" t="s">
        <v>139</v>
      </c>
      <c r="T944" s="1" t="s">
        <v>63</v>
      </c>
      <c r="U944" s="1" t="s">
        <v>64</v>
      </c>
      <c r="V944" s="1" t="s">
        <v>94</v>
      </c>
      <c r="W944" s="1" t="s">
        <v>51</v>
      </c>
      <c r="X944" s="1" t="s">
        <v>88</v>
      </c>
      <c r="Y944" s="1" t="s">
        <v>1122</v>
      </c>
      <c r="Z944" s="1">
        <v>5</v>
      </c>
      <c r="AA944" s="1">
        <v>1</v>
      </c>
      <c r="AB944" s="1" t="s">
        <v>80</v>
      </c>
      <c r="AC944" s="1">
        <v>1</v>
      </c>
      <c r="AD944" s="1">
        <v>3</v>
      </c>
      <c r="AE944" s="1" t="s">
        <v>80</v>
      </c>
      <c r="AF944" s="1">
        <v>4290</v>
      </c>
      <c r="AG944" s="1">
        <v>780</v>
      </c>
      <c r="AH944" s="1">
        <v>780</v>
      </c>
      <c r="AI944" s="1">
        <v>2730</v>
      </c>
      <c r="AJ944" s="1" t="s">
        <v>215</v>
      </c>
      <c r="AK944" s="1" t="s">
        <v>216</v>
      </c>
      <c r="AL944" s="1">
        <v>1998</v>
      </c>
      <c r="AM944" s="1" t="s">
        <v>83</v>
      </c>
    </row>
    <row r="945" spans="1:39" x14ac:dyDescent="0.25">
      <c r="A945" s="1">
        <v>421</v>
      </c>
      <c r="B945" s="1">
        <v>57</v>
      </c>
      <c r="C945" s="1">
        <v>110122</v>
      </c>
      <c r="D945" s="2">
        <v>37348</v>
      </c>
      <c r="E945" s="1" t="s">
        <v>58</v>
      </c>
      <c r="F945" s="1" t="s">
        <v>41</v>
      </c>
      <c r="G945" s="1">
        <v>2000</v>
      </c>
      <c r="H945" s="1">
        <v>1206.26</v>
      </c>
      <c r="I945" s="1">
        <v>0</v>
      </c>
      <c r="J945" s="1">
        <v>459955</v>
      </c>
      <c r="K945" s="1" t="s">
        <v>71</v>
      </c>
      <c r="L945" s="1" t="s">
        <v>93</v>
      </c>
      <c r="M945" s="1" t="s">
        <v>85</v>
      </c>
      <c r="N945" s="1" t="s">
        <v>99</v>
      </c>
      <c r="O945" s="1" t="s">
        <v>75</v>
      </c>
      <c r="P945" s="1">
        <v>69900</v>
      </c>
      <c r="Q945" s="1">
        <v>0</v>
      </c>
      <c r="R945" s="2">
        <v>42035</v>
      </c>
      <c r="S945" s="1" t="s">
        <v>76</v>
      </c>
      <c r="T945" s="1" t="s">
        <v>87</v>
      </c>
      <c r="U945" s="1" t="s">
        <v>64</v>
      </c>
      <c r="V945" s="1" t="s">
        <v>50</v>
      </c>
      <c r="W945" s="1" t="s">
        <v>122</v>
      </c>
      <c r="X945" s="1" t="s">
        <v>88</v>
      </c>
      <c r="Y945" s="1" t="s">
        <v>1123</v>
      </c>
      <c r="Z945" s="1">
        <v>22</v>
      </c>
      <c r="AA945" s="1">
        <v>3</v>
      </c>
      <c r="AB945" s="1" t="s">
        <v>54</v>
      </c>
      <c r="AC945" s="1">
        <v>0</v>
      </c>
      <c r="AD945" s="1">
        <v>0</v>
      </c>
      <c r="AE945" s="1" t="s">
        <v>80</v>
      </c>
      <c r="AF945" s="1">
        <v>78500</v>
      </c>
      <c r="AG945" s="1">
        <v>15700</v>
      </c>
      <c r="AH945" s="1">
        <v>7850</v>
      </c>
      <c r="AI945" s="1">
        <v>54950</v>
      </c>
      <c r="AJ945" s="1" t="s">
        <v>110</v>
      </c>
      <c r="AK945" s="1" t="s">
        <v>135</v>
      </c>
      <c r="AL945" s="1">
        <v>2015</v>
      </c>
      <c r="AM945" s="1" t="s">
        <v>83</v>
      </c>
    </row>
    <row r="946" spans="1:39" x14ac:dyDescent="0.25">
      <c r="A946" s="1">
        <v>266</v>
      </c>
      <c r="B946" s="1">
        <v>42</v>
      </c>
      <c r="C946" s="1">
        <v>281388</v>
      </c>
      <c r="D946" s="2">
        <v>35992</v>
      </c>
      <c r="E946" s="1" t="s">
        <v>84</v>
      </c>
      <c r="F946" s="1" t="s">
        <v>92</v>
      </c>
      <c r="G946" s="1">
        <v>1000</v>
      </c>
      <c r="H946" s="1">
        <v>763.67</v>
      </c>
      <c r="I946" s="1">
        <v>0</v>
      </c>
      <c r="J946" s="1">
        <v>473389</v>
      </c>
      <c r="K946" s="1" t="s">
        <v>42</v>
      </c>
      <c r="L946" s="1" t="s">
        <v>93</v>
      </c>
      <c r="M946" s="1" t="s">
        <v>102</v>
      </c>
      <c r="N946" s="1" t="s">
        <v>147</v>
      </c>
      <c r="O946" s="1" t="s">
        <v>75</v>
      </c>
      <c r="P946" s="1">
        <v>12800</v>
      </c>
      <c r="Q946" s="1">
        <v>-49700</v>
      </c>
      <c r="R946" s="2">
        <v>42039</v>
      </c>
      <c r="S946" s="1" t="s">
        <v>47</v>
      </c>
      <c r="T946" s="1" t="s">
        <v>48</v>
      </c>
      <c r="U946" s="1" t="s">
        <v>108</v>
      </c>
      <c r="V946" s="1" t="s">
        <v>50</v>
      </c>
      <c r="W946" s="1" t="s">
        <v>51</v>
      </c>
      <c r="X946" s="1" t="s">
        <v>157</v>
      </c>
      <c r="Y946" s="1" t="s">
        <v>1124</v>
      </c>
      <c r="Z946" s="1">
        <v>12</v>
      </c>
      <c r="AA946" s="1">
        <v>1</v>
      </c>
      <c r="AB946" s="1" t="s">
        <v>54</v>
      </c>
      <c r="AC946" s="1">
        <v>1</v>
      </c>
      <c r="AD946" s="1">
        <v>3</v>
      </c>
      <c r="AE946" s="1" t="s">
        <v>54</v>
      </c>
      <c r="AF946" s="1">
        <v>70830</v>
      </c>
      <c r="AG946" s="1">
        <v>7870</v>
      </c>
      <c r="AH946" s="1">
        <v>7870</v>
      </c>
      <c r="AI946" s="1">
        <v>55090</v>
      </c>
      <c r="AJ946" s="1" t="s">
        <v>198</v>
      </c>
      <c r="AK946" s="1" t="s">
        <v>376</v>
      </c>
      <c r="AL946" s="1">
        <v>2005</v>
      </c>
      <c r="AM946" s="1" t="s">
        <v>83</v>
      </c>
    </row>
    <row r="947" spans="1:39" x14ac:dyDescent="0.25">
      <c r="A947" s="1">
        <v>412</v>
      </c>
      <c r="B947" s="1">
        <v>56</v>
      </c>
      <c r="C947" s="1">
        <v>728600</v>
      </c>
      <c r="D947" s="2">
        <v>37483</v>
      </c>
      <c r="E947" s="1" t="s">
        <v>84</v>
      </c>
      <c r="F947" s="1" t="s">
        <v>41</v>
      </c>
      <c r="G947" s="1">
        <v>500</v>
      </c>
      <c r="H947" s="1">
        <v>1042.56</v>
      </c>
      <c r="I947" s="1">
        <v>0</v>
      </c>
      <c r="J947" s="1">
        <v>616767</v>
      </c>
      <c r="K947" s="1" t="s">
        <v>42</v>
      </c>
      <c r="L947" s="1" t="s">
        <v>132</v>
      </c>
      <c r="M947" s="1" t="s">
        <v>160</v>
      </c>
      <c r="N947" s="1" t="s">
        <v>156</v>
      </c>
      <c r="O947" s="1" t="s">
        <v>75</v>
      </c>
      <c r="P947" s="1">
        <v>0</v>
      </c>
      <c r="Q947" s="1">
        <v>-66100</v>
      </c>
      <c r="R947" s="2">
        <v>42024</v>
      </c>
      <c r="S947" s="1" t="s">
        <v>76</v>
      </c>
      <c r="T947" s="1" t="s">
        <v>87</v>
      </c>
      <c r="U947" s="1" t="s">
        <v>108</v>
      </c>
      <c r="V947" s="1" t="s">
        <v>50</v>
      </c>
      <c r="W947" s="1" t="s">
        <v>51</v>
      </c>
      <c r="X947" s="1" t="s">
        <v>103</v>
      </c>
      <c r="Y947" s="1" t="s">
        <v>1125</v>
      </c>
      <c r="Z947" s="1">
        <v>19</v>
      </c>
      <c r="AA947" s="1">
        <v>3</v>
      </c>
      <c r="AB947" s="1" t="s">
        <v>80</v>
      </c>
      <c r="AC947" s="1">
        <v>0</v>
      </c>
      <c r="AD947" s="1">
        <v>2</v>
      </c>
      <c r="AE947" s="1" t="s">
        <v>80</v>
      </c>
      <c r="AF947" s="1">
        <v>68040</v>
      </c>
      <c r="AG947" s="1">
        <v>15120</v>
      </c>
      <c r="AH947" s="1">
        <v>7560</v>
      </c>
      <c r="AI947" s="1">
        <v>45360</v>
      </c>
      <c r="AJ947" s="1" t="s">
        <v>154</v>
      </c>
      <c r="AK947" s="1" t="s">
        <v>168</v>
      </c>
      <c r="AL947" s="1">
        <v>1997</v>
      </c>
      <c r="AM947" s="1" t="s">
        <v>83</v>
      </c>
    </row>
    <row r="948" spans="1:39" x14ac:dyDescent="0.25">
      <c r="A948" s="1">
        <v>31</v>
      </c>
      <c r="B948" s="1">
        <v>32</v>
      </c>
      <c r="C948" s="1">
        <v>231548</v>
      </c>
      <c r="D948" s="2">
        <v>36410</v>
      </c>
      <c r="E948" s="1" t="s">
        <v>84</v>
      </c>
      <c r="F948" s="1" t="s">
        <v>70</v>
      </c>
      <c r="G948" s="1">
        <v>2000</v>
      </c>
      <c r="H948" s="1">
        <v>1263.48</v>
      </c>
      <c r="I948" s="1">
        <v>4000000</v>
      </c>
      <c r="J948" s="1">
        <v>442948</v>
      </c>
      <c r="K948" s="1" t="s">
        <v>71</v>
      </c>
      <c r="L948" s="1" t="s">
        <v>162</v>
      </c>
      <c r="M948" s="1" t="s">
        <v>112</v>
      </c>
      <c r="N948" s="1" t="s">
        <v>150</v>
      </c>
      <c r="O948" s="1" t="s">
        <v>120</v>
      </c>
      <c r="P948" s="1">
        <v>46800</v>
      </c>
      <c r="Q948" s="1">
        <v>-87300</v>
      </c>
      <c r="R948" s="2">
        <v>42042</v>
      </c>
      <c r="S948" s="1" t="s">
        <v>47</v>
      </c>
      <c r="T948" s="1" t="s">
        <v>48</v>
      </c>
      <c r="U948" s="1" t="s">
        <v>49</v>
      </c>
      <c r="V948" s="1" t="s">
        <v>100</v>
      </c>
      <c r="W948" s="1" t="s">
        <v>114</v>
      </c>
      <c r="X948" s="1" t="s">
        <v>123</v>
      </c>
      <c r="Y948" s="1" t="s">
        <v>1126</v>
      </c>
      <c r="Z948" s="1">
        <v>10</v>
      </c>
      <c r="AA948" s="1">
        <v>1</v>
      </c>
      <c r="AB948" s="1" t="s">
        <v>63</v>
      </c>
      <c r="AC948" s="1">
        <v>2</v>
      </c>
      <c r="AD948" s="1">
        <v>0</v>
      </c>
      <c r="AE948" s="1" t="s">
        <v>63</v>
      </c>
      <c r="AF948" s="1">
        <v>63600</v>
      </c>
      <c r="AG948" s="1">
        <v>5300</v>
      </c>
      <c r="AH948" s="1">
        <v>10600</v>
      </c>
      <c r="AI948" s="1">
        <v>47700</v>
      </c>
      <c r="AJ948" s="1" t="s">
        <v>110</v>
      </c>
      <c r="AK948" s="1" t="s">
        <v>111</v>
      </c>
      <c r="AL948" s="1">
        <v>1997</v>
      </c>
      <c r="AM948" s="1" t="s">
        <v>57</v>
      </c>
    </row>
    <row r="949" spans="1:39" x14ac:dyDescent="0.25">
      <c r="A949" s="1">
        <v>465</v>
      </c>
      <c r="B949" s="1">
        <v>63</v>
      </c>
      <c r="C949" s="1">
        <v>531160</v>
      </c>
      <c r="D949" s="2">
        <v>40920</v>
      </c>
      <c r="E949" s="1" t="s">
        <v>84</v>
      </c>
      <c r="F949" s="1" t="s">
        <v>41</v>
      </c>
      <c r="G949" s="1">
        <v>500</v>
      </c>
      <c r="H949" s="1">
        <v>1006.99</v>
      </c>
      <c r="I949" s="1">
        <v>6000000</v>
      </c>
      <c r="J949" s="1">
        <v>458936</v>
      </c>
      <c r="K949" s="1" t="s">
        <v>71</v>
      </c>
      <c r="L949" s="1" t="s">
        <v>125</v>
      </c>
      <c r="M949" s="1" t="s">
        <v>73</v>
      </c>
      <c r="N949" s="1" t="s">
        <v>74</v>
      </c>
      <c r="O949" s="1" t="s">
        <v>75</v>
      </c>
      <c r="P949" s="1">
        <v>0</v>
      </c>
      <c r="Q949" s="1">
        <v>0</v>
      </c>
      <c r="R949" s="2">
        <v>42040</v>
      </c>
      <c r="S949" s="1" t="s">
        <v>47</v>
      </c>
      <c r="T949" s="1" t="s">
        <v>48</v>
      </c>
      <c r="U949" s="1" t="s">
        <v>64</v>
      </c>
      <c r="V949" s="1" t="s">
        <v>121</v>
      </c>
      <c r="W949" s="1" t="s">
        <v>114</v>
      </c>
      <c r="X949" s="1" t="s">
        <v>52</v>
      </c>
      <c r="Y949" s="1" t="s">
        <v>1127</v>
      </c>
      <c r="Z949" s="1">
        <v>7</v>
      </c>
      <c r="AA949" s="1">
        <v>1</v>
      </c>
      <c r="AB949" s="1" t="s">
        <v>80</v>
      </c>
      <c r="AC949" s="1">
        <v>0</v>
      </c>
      <c r="AD949" s="1">
        <v>3</v>
      </c>
      <c r="AE949" s="1" t="s">
        <v>63</v>
      </c>
      <c r="AF949" s="1">
        <v>43560</v>
      </c>
      <c r="AG949" s="1">
        <v>4840</v>
      </c>
      <c r="AH949" s="1">
        <v>4840</v>
      </c>
      <c r="AI949" s="1">
        <v>33880</v>
      </c>
      <c r="AJ949" s="1" t="s">
        <v>154</v>
      </c>
      <c r="AK949" s="1" t="s">
        <v>155</v>
      </c>
      <c r="AL949" s="1">
        <v>2015</v>
      </c>
      <c r="AM949" s="1" t="s">
        <v>83</v>
      </c>
    </row>
    <row r="950" spans="1:39" x14ac:dyDescent="0.25">
      <c r="A950" s="1">
        <v>126</v>
      </c>
      <c r="B950" s="1">
        <v>31</v>
      </c>
      <c r="C950" s="1">
        <v>889003</v>
      </c>
      <c r="D950" s="2">
        <v>35295</v>
      </c>
      <c r="E950" s="1" t="s">
        <v>40</v>
      </c>
      <c r="F950" s="1" t="s">
        <v>41</v>
      </c>
      <c r="G950" s="1">
        <v>1000</v>
      </c>
      <c r="H950" s="1">
        <v>1328.26</v>
      </c>
      <c r="I950" s="1">
        <v>0</v>
      </c>
      <c r="J950" s="1">
        <v>613921</v>
      </c>
      <c r="K950" s="1" t="s">
        <v>42</v>
      </c>
      <c r="L950" s="1" t="s">
        <v>125</v>
      </c>
      <c r="M950" s="1" t="s">
        <v>73</v>
      </c>
      <c r="N950" s="1" t="s">
        <v>265</v>
      </c>
      <c r="O950" s="1" t="s">
        <v>143</v>
      </c>
      <c r="P950" s="1">
        <v>42300</v>
      </c>
      <c r="Q950" s="1">
        <v>-45800</v>
      </c>
      <c r="R950" s="2">
        <v>42006</v>
      </c>
      <c r="S950" s="1" t="s">
        <v>47</v>
      </c>
      <c r="T950" s="1" t="s">
        <v>87</v>
      </c>
      <c r="U950" s="1" t="s">
        <v>108</v>
      </c>
      <c r="V950" s="1" t="s">
        <v>50</v>
      </c>
      <c r="W950" s="1" t="s">
        <v>114</v>
      </c>
      <c r="X950" s="1" t="s">
        <v>123</v>
      </c>
      <c r="Y950" s="1" t="s">
        <v>1128</v>
      </c>
      <c r="Z950" s="1">
        <v>17</v>
      </c>
      <c r="AA950" s="1">
        <v>1</v>
      </c>
      <c r="AB950" s="1" t="s">
        <v>80</v>
      </c>
      <c r="AC950" s="1">
        <v>1</v>
      </c>
      <c r="AD950" s="1">
        <v>1</v>
      </c>
      <c r="AE950" s="1" t="s">
        <v>80</v>
      </c>
      <c r="AF950" s="1">
        <v>60840</v>
      </c>
      <c r="AG950" s="1">
        <v>13520</v>
      </c>
      <c r="AH950" s="1">
        <v>6760</v>
      </c>
      <c r="AI950" s="1">
        <v>40560</v>
      </c>
      <c r="AJ950" s="1" t="s">
        <v>154</v>
      </c>
      <c r="AK950" s="1" t="s">
        <v>168</v>
      </c>
      <c r="AL950" s="1">
        <v>2011</v>
      </c>
      <c r="AM950" s="1" t="s">
        <v>83</v>
      </c>
    </row>
    <row r="951" spans="1:39" x14ac:dyDescent="0.25">
      <c r="A951" s="1">
        <v>407</v>
      </c>
      <c r="B951" s="1">
        <v>55</v>
      </c>
      <c r="C951" s="1">
        <v>193213</v>
      </c>
      <c r="D951" s="2">
        <v>35135</v>
      </c>
      <c r="E951" s="1" t="s">
        <v>40</v>
      </c>
      <c r="F951" s="1" t="s">
        <v>70</v>
      </c>
      <c r="G951" s="1">
        <v>1000</v>
      </c>
      <c r="H951" s="1">
        <v>1250.08</v>
      </c>
      <c r="I951" s="1">
        <v>5000000</v>
      </c>
      <c r="J951" s="1">
        <v>474598</v>
      </c>
      <c r="K951" s="1" t="s">
        <v>71</v>
      </c>
      <c r="L951" s="1" t="s">
        <v>72</v>
      </c>
      <c r="M951" s="1" t="s">
        <v>98</v>
      </c>
      <c r="N951" s="1" t="s">
        <v>99</v>
      </c>
      <c r="O951" s="1" t="s">
        <v>120</v>
      </c>
      <c r="P951" s="1">
        <v>0</v>
      </c>
      <c r="Q951" s="1">
        <v>-57700</v>
      </c>
      <c r="R951" s="2">
        <v>42043</v>
      </c>
      <c r="S951" s="1" t="s">
        <v>76</v>
      </c>
      <c r="T951" s="1" t="s">
        <v>48</v>
      </c>
      <c r="U951" s="1" t="s">
        <v>108</v>
      </c>
      <c r="V951" s="1" t="s">
        <v>50</v>
      </c>
      <c r="W951" s="1" t="s">
        <v>114</v>
      </c>
      <c r="X951" s="1" t="s">
        <v>88</v>
      </c>
      <c r="Y951" s="1" t="s">
        <v>1129</v>
      </c>
      <c r="Z951" s="1">
        <v>0</v>
      </c>
      <c r="AA951" s="1">
        <v>3</v>
      </c>
      <c r="AB951" s="1" t="s">
        <v>63</v>
      </c>
      <c r="AC951" s="1">
        <v>2</v>
      </c>
      <c r="AD951" s="1">
        <v>3</v>
      </c>
      <c r="AE951" s="1" t="s">
        <v>54</v>
      </c>
      <c r="AF951" s="1">
        <v>68160</v>
      </c>
      <c r="AG951" s="1">
        <v>11360</v>
      </c>
      <c r="AH951" s="1">
        <v>11360</v>
      </c>
      <c r="AI951" s="1">
        <v>45440</v>
      </c>
      <c r="AJ951" s="1" t="s">
        <v>130</v>
      </c>
      <c r="AK951" s="1" t="s">
        <v>173</v>
      </c>
      <c r="AL951" s="1">
        <v>2010</v>
      </c>
      <c r="AM951" s="1" t="s">
        <v>83</v>
      </c>
    </row>
    <row r="952" spans="1:39" x14ac:dyDescent="0.25">
      <c r="A952" s="1">
        <v>101</v>
      </c>
      <c r="B952" s="1">
        <v>27</v>
      </c>
      <c r="C952" s="1">
        <v>557218</v>
      </c>
      <c r="D952" s="2">
        <v>35757</v>
      </c>
      <c r="E952" s="1" t="s">
        <v>84</v>
      </c>
      <c r="F952" s="1" t="s">
        <v>92</v>
      </c>
      <c r="G952" s="1">
        <v>500</v>
      </c>
      <c r="H952" s="1">
        <v>982.7</v>
      </c>
      <c r="I952" s="1">
        <v>6000000</v>
      </c>
      <c r="J952" s="1">
        <v>440865</v>
      </c>
      <c r="K952" s="1" t="s">
        <v>71</v>
      </c>
      <c r="L952" s="1" t="s">
        <v>142</v>
      </c>
      <c r="M952" s="1" t="s">
        <v>146</v>
      </c>
      <c r="N952" s="1" t="s">
        <v>182</v>
      </c>
      <c r="O952" s="1" t="s">
        <v>86</v>
      </c>
      <c r="P952" s="1">
        <v>30800</v>
      </c>
      <c r="Q952" s="1">
        <v>-43700</v>
      </c>
      <c r="R952" s="2">
        <v>42017</v>
      </c>
      <c r="S952" s="1" t="s">
        <v>139</v>
      </c>
      <c r="T952" s="1" t="s">
        <v>63</v>
      </c>
      <c r="U952" s="1" t="s">
        <v>64</v>
      </c>
      <c r="V952" s="1" t="s">
        <v>94</v>
      </c>
      <c r="W952" s="1" t="s">
        <v>51</v>
      </c>
      <c r="X952" s="1" t="s">
        <v>88</v>
      </c>
      <c r="Y952" s="1" t="s">
        <v>1130</v>
      </c>
      <c r="Z952" s="1">
        <v>9</v>
      </c>
      <c r="AA952" s="1">
        <v>1</v>
      </c>
      <c r="AB952" s="1" t="s">
        <v>80</v>
      </c>
      <c r="AC952" s="1">
        <v>1</v>
      </c>
      <c r="AD952" s="1">
        <v>0</v>
      </c>
      <c r="AE952" s="1" t="s">
        <v>80</v>
      </c>
      <c r="AF952" s="1">
        <v>5170</v>
      </c>
      <c r="AG952" s="1">
        <v>940</v>
      </c>
      <c r="AH952" s="1">
        <v>470</v>
      </c>
      <c r="AI952" s="1">
        <v>3760</v>
      </c>
      <c r="AJ952" s="1" t="s">
        <v>116</v>
      </c>
      <c r="AK952" s="1" t="s">
        <v>117</v>
      </c>
      <c r="AL952" s="1">
        <v>2001</v>
      </c>
      <c r="AM952" s="1" t="s">
        <v>83</v>
      </c>
    </row>
    <row r="953" spans="1:39" x14ac:dyDescent="0.25">
      <c r="A953" s="1">
        <v>187</v>
      </c>
      <c r="B953" s="1">
        <v>37</v>
      </c>
      <c r="C953" s="1">
        <v>125591</v>
      </c>
      <c r="D953" s="2">
        <v>41494</v>
      </c>
      <c r="E953" s="1" t="s">
        <v>58</v>
      </c>
      <c r="F953" s="1" t="s">
        <v>92</v>
      </c>
      <c r="G953" s="1">
        <v>1000</v>
      </c>
      <c r="H953" s="1">
        <v>1412.06</v>
      </c>
      <c r="I953" s="1">
        <v>5000000</v>
      </c>
      <c r="J953" s="1">
        <v>450947</v>
      </c>
      <c r="K953" s="1" t="s">
        <v>71</v>
      </c>
      <c r="L953" s="1" t="s">
        <v>125</v>
      </c>
      <c r="M953" s="1" t="s">
        <v>136</v>
      </c>
      <c r="N953" s="1" t="s">
        <v>60</v>
      </c>
      <c r="O953" s="1" t="s">
        <v>143</v>
      </c>
      <c r="P953" s="1">
        <v>60100</v>
      </c>
      <c r="Q953" s="1">
        <v>0</v>
      </c>
      <c r="R953" s="2">
        <v>42020</v>
      </c>
      <c r="S953" s="1" t="s">
        <v>47</v>
      </c>
      <c r="T953" s="1" t="s">
        <v>48</v>
      </c>
      <c r="U953" s="1" t="s">
        <v>108</v>
      </c>
      <c r="V953" s="1" t="s">
        <v>137</v>
      </c>
      <c r="W953" s="1" t="s">
        <v>122</v>
      </c>
      <c r="X953" s="1" t="s">
        <v>66</v>
      </c>
      <c r="Y953" s="1" t="s">
        <v>1131</v>
      </c>
      <c r="Z953" s="1">
        <v>21</v>
      </c>
      <c r="AA953" s="1">
        <v>1</v>
      </c>
      <c r="AB953" s="1" t="s">
        <v>63</v>
      </c>
      <c r="AC953" s="1">
        <v>0</v>
      </c>
      <c r="AD953" s="1">
        <v>3</v>
      </c>
      <c r="AE953" s="1" t="s">
        <v>63</v>
      </c>
      <c r="AF953" s="1">
        <v>57700</v>
      </c>
      <c r="AG953" s="1">
        <v>5770</v>
      </c>
      <c r="AH953" s="1">
        <v>5770</v>
      </c>
      <c r="AI953" s="1">
        <v>46160</v>
      </c>
      <c r="AJ953" s="1" t="s">
        <v>105</v>
      </c>
      <c r="AK953" s="1" t="s">
        <v>152</v>
      </c>
      <c r="AL953" s="1">
        <v>2000</v>
      </c>
      <c r="AM953" s="1" t="s">
        <v>83</v>
      </c>
    </row>
    <row r="954" spans="1:39" x14ac:dyDescent="0.25">
      <c r="A954" s="1">
        <v>252</v>
      </c>
      <c r="B954" s="1">
        <v>46</v>
      </c>
      <c r="C954" s="1">
        <v>227244</v>
      </c>
      <c r="D954" s="2">
        <v>35399</v>
      </c>
      <c r="E954" s="1" t="s">
        <v>58</v>
      </c>
      <c r="F954" s="1" t="s">
        <v>92</v>
      </c>
      <c r="G954" s="1">
        <v>2000</v>
      </c>
      <c r="I954" s="1">
        <v>0</v>
      </c>
      <c r="J954" s="1">
        <v>473370</v>
      </c>
      <c r="K954" s="1" t="s">
        <v>71</v>
      </c>
      <c r="L954" s="1" t="s">
        <v>162</v>
      </c>
      <c r="M954" s="1" t="s">
        <v>160</v>
      </c>
      <c r="N954" s="1" t="s">
        <v>45</v>
      </c>
      <c r="O954" s="1" t="s">
        <v>75</v>
      </c>
      <c r="P954" s="1">
        <v>0</v>
      </c>
      <c r="Q954" s="1">
        <v>0</v>
      </c>
      <c r="R954" s="2">
        <v>42034</v>
      </c>
      <c r="S954" s="1" t="s">
        <v>76</v>
      </c>
      <c r="T954" s="1" t="s">
        <v>87</v>
      </c>
      <c r="U954" s="1" t="s">
        <v>108</v>
      </c>
      <c r="V954" s="1" t="s">
        <v>121</v>
      </c>
      <c r="W954" s="1" t="s">
        <v>65</v>
      </c>
      <c r="X954" s="1" t="s">
        <v>128</v>
      </c>
      <c r="Y954" s="1" t="s">
        <v>1132</v>
      </c>
      <c r="Z954" s="1">
        <v>22</v>
      </c>
      <c r="AA954" s="1">
        <v>3</v>
      </c>
      <c r="AB954" s="1" t="s">
        <v>80</v>
      </c>
      <c r="AC954" s="1">
        <v>0</v>
      </c>
      <c r="AD954" s="1">
        <v>2</v>
      </c>
      <c r="AE954" s="1" t="s">
        <v>80</v>
      </c>
      <c r="AF954" s="1">
        <v>89520</v>
      </c>
      <c r="AG954" s="1">
        <v>14920</v>
      </c>
      <c r="AH954" s="1">
        <v>14920</v>
      </c>
      <c r="AI954" s="1">
        <v>59680</v>
      </c>
      <c r="AJ954" s="1" t="s">
        <v>110</v>
      </c>
      <c r="AK954" s="1" t="s">
        <v>135</v>
      </c>
      <c r="AL954" s="1">
        <v>2014</v>
      </c>
      <c r="AM954" s="1" t="s">
        <v>83</v>
      </c>
    </row>
    <row r="955" spans="1:39" x14ac:dyDescent="0.25">
      <c r="A955" s="1">
        <v>229</v>
      </c>
      <c r="B955" s="1">
        <v>43</v>
      </c>
      <c r="C955" s="1">
        <v>791425</v>
      </c>
      <c r="D955" s="2">
        <v>35599</v>
      </c>
      <c r="E955" s="1" t="s">
        <v>58</v>
      </c>
      <c r="F955" s="1" t="s">
        <v>41</v>
      </c>
      <c r="G955" s="1">
        <v>2000</v>
      </c>
      <c r="H955" s="1">
        <v>1585.54</v>
      </c>
      <c r="I955" s="1">
        <v>0</v>
      </c>
      <c r="J955" s="1">
        <v>463153</v>
      </c>
      <c r="K955" s="1" t="s">
        <v>42</v>
      </c>
      <c r="L955" s="1" t="s">
        <v>132</v>
      </c>
      <c r="M955" s="1" t="s">
        <v>136</v>
      </c>
      <c r="N955" s="1" t="s">
        <v>60</v>
      </c>
      <c r="O955" s="1" t="s">
        <v>143</v>
      </c>
      <c r="P955" s="1">
        <v>42600</v>
      </c>
      <c r="Q955" s="1">
        <v>-44400</v>
      </c>
      <c r="R955" s="2">
        <v>42061</v>
      </c>
      <c r="S955" s="1" t="s">
        <v>62</v>
      </c>
      <c r="T955" s="1" t="s">
        <v>63</v>
      </c>
      <c r="U955" s="1" t="s">
        <v>64</v>
      </c>
      <c r="V955" s="1" t="s">
        <v>94</v>
      </c>
      <c r="W955" s="1" t="s">
        <v>114</v>
      </c>
      <c r="X955" s="1" t="s">
        <v>123</v>
      </c>
      <c r="Y955" s="1" t="s">
        <v>1133</v>
      </c>
      <c r="Z955" s="1">
        <v>3</v>
      </c>
      <c r="AA955" s="1">
        <v>1</v>
      </c>
      <c r="AB955" s="1" t="s">
        <v>80</v>
      </c>
      <c r="AC955" s="1">
        <v>1</v>
      </c>
      <c r="AD955" s="1">
        <v>0</v>
      </c>
      <c r="AE955" s="1" t="s">
        <v>54</v>
      </c>
      <c r="AF955" s="1">
        <v>4620</v>
      </c>
      <c r="AG955" s="1">
        <v>420</v>
      </c>
      <c r="AH955" s="1">
        <v>840</v>
      </c>
      <c r="AI955" s="1">
        <v>3360</v>
      </c>
      <c r="AJ955" s="1" t="s">
        <v>215</v>
      </c>
      <c r="AK955" s="1" t="s">
        <v>259</v>
      </c>
      <c r="AL955" s="1">
        <v>2012</v>
      </c>
      <c r="AM955" s="1" t="s">
        <v>83</v>
      </c>
    </row>
    <row r="956" spans="1:39" x14ac:dyDescent="0.25">
      <c r="A956" s="1">
        <v>246</v>
      </c>
      <c r="B956" s="1">
        <v>39</v>
      </c>
      <c r="C956" s="1">
        <v>354455</v>
      </c>
      <c r="D956" s="2">
        <v>39191</v>
      </c>
      <c r="E956" s="1" t="s">
        <v>58</v>
      </c>
      <c r="F956" s="1" t="s">
        <v>41</v>
      </c>
      <c r="G956" s="1">
        <v>1000</v>
      </c>
      <c r="H956" s="1">
        <v>1416.08</v>
      </c>
      <c r="I956" s="1">
        <v>0</v>
      </c>
      <c r="J956" s="1">
        <v>612546</v>
      </c>
      <c r="K956" s="1" t="s">
        <v>71</v>
      </c>
      <c r="L956" s="1" t="s">
        <v>162</v>
      </c>
      <c r="M956" s="1" t="s">
        <v>44</v>
      </c>
      <c r="N956" s="1" t="s">
        <v>156</v>
      </c>
      <c r="O956" s="1" t="s">
        <v>61</v>
      </c>
      <c r="P956" s="1">
        <v>0</v>
      </c>
      <c r="Q956" s="1">
        <v>-36600</v>
      </c>
      <c r="R956" s="2">
        <v>42031</v>
      </c>
      <c r="S956" s="1" t="s">
        <v>47</v>
      </c>
      <c r="T956" s="1" t="s">
        <v>77</v>
      </c>
      <c r="U956" s="1" t="s">
        <v>64</v>
      </c>
      <c r="V956" s="1" t="s">
        <v>137</v>
      </c>
      <c r="W956" s="1" t="s">
        <v>114</v>
      </c>
      <c r="X956" s="1" t="s">
        <v>157</v>
      </c>
      <c r="Y956" s="1" t="s">
        <v>1134</v>
      </c>
      <c r="Z956" s="1">
        <v>16</v>
      </c>
      <c r="AA956" s="1">
        <v>1</v>
      </c>
      <c r="AB956" s="1" t="s">
        <v>54</v>
      </c>
      <c r="AC956" s="1">
        <v>0</v>
      </c>
      <c r="AD956" s="1">
        <v>3</v>
      </c>
      <c r="AE956" s="1" t="s">
        <v>63</v>
      </c>
      <c r="AF956" s="1">
        <v>45180</v>
      </c>
      <c r="AG956" s="1">
        <v>5020</v>
      </c>
      <c r="AH956" s="1">
        <v>5020</v>
      </c>
      <c r="AI956" s="1">
        <v>35140</v>
      </c>
      <c r="AJ956" s="1" t="s">
        <v>210</v>
      </c>
      <c r="AK956" s="1" t="s">
        <v>226</v>
      </c>
      <c r="AL956" s="1">
        <v>2004</v>
      </c>
      <c r="AM956" s="1" t="s">
        <v>83</v>
      </c>
    </row>
    <row r="957" spans="1:39" x14ac:dyDescent="0.25">
      <c r="A957" s="1">
        <v>190</v>
      </c>
      <c r="B957" s="1">
        <v>38</v>
      </c>
      <c r="C957" s="1">
        <v>601042</v>
      </c>
      <c r="D957" s="2">
        <v>39344</v>
      </c>
      <c r="E957" s="1" t="s">
        <v>40</v>
      </c>
      <c r="F957" s="1" t="s">
        <v>41</v>
      </c>
      <c r="G957" s="1">
        <v>500</v>
      </c>
      <c r="H957" s="1">
        <v>1246.03</v>
      </c>
      <c r="I957" s="1">
        <v>0</v>
      </c>
      <c r="J957" s="1">
        <v>442919</v>
      </c>
      <c r="K957" s="1" t="s">
        <v>42</v>
      </c>
      <c r="L957" s="1" t="s">
        <v>162</v>
      </c>
      <c r="M957" s="1" t="s">
        <v>44</v>
      </c>
      <c r="N957" s="1" t="s">
        <v>147</v>
      </c>
      <c r="O957" s="1" t="s">
        <v>86</v>
      </c>
      <c r="P957" s="1">
        <v>61900</v>
      </c>
      <c r="Q957" s="1">
        <v>-50000</v>
      </c>
      <c r="R957" s="2">
        <v>42032</v>
      </c>
      <c r="S957" s="1" t="s">
        <v>47</v>
      </c>
      <c r="T957" s="1" t="s">
        <v>48</v>
      </c>
      <c r="U957" s="1" t="s">
        <v>108</v>
      </c>
      <c r="V957" s="1" t="s">
        <v>121</v>
      </c>
      <c r="W957" s="1" t="s">
        <v>78</v>
      </c>
      <c r="X957" s="1" t="s">
        <v>66</v>
      </c>
      <c r="Y957" s="1" t="s">
        <v>1135</v>
      </c>
      <c r="Z957" s="1">
        <v>14</v>
      </c>
      <c r="AA957" s="1">
        <v>1</v>
      </c>
      <c r="AB957" s="1" t="s">
        <v>54</v>
      </c>
      <c r="AC957" s="1">
        <v>0</v>
      </c>
      <c r="AD957" s="1">
        <v>0</v>
      </c>
      <c r="AE957" s="1" t="s">
        <v>80</v>
      </c>
      <c r="AF957" s="1">
        <v>45100</v>
      </c>
      <c r="AG957" s="1">
        <v>9020</v>
      </c>
      <c r="AH957" s="1">
        <v>4510</v>
      </c>
      <c r="AI957" s="1">
        <v>31570</v>
      </c>
      <c r="AJ957" s="1" t="s">
        <v>105</v>
      </c>
      <c r="AK957" s="1" t="s">
        <v>152</v>
      </c>
      <c r="AL957" s="1">
        <v>2013</v>
      </c>
      <c r="AM957" s="1" t="s">
        <v>83</v>
      </c>
    </row>
    <row r="958" spans="1:39" x14ac:dyDescent="0.25">
      <c r="A958" s="1">
        <v>95</v>
      </c>
      <c r="B958" s="1">
        <v>32</v>
      </c>
      <c r="C958" s="1">
        <v>433663</v>
      </c>
      <c r="D958" s="2">
        <v>35420</v>
      </c>
      <c r="E958" s="1" t="s">
        <v>58</v>
      </c>
      <c r="F958" s="1" t="s">
        <v>92</v>
      </c>
      <c r="G958" s="1">
        <v>2000</v>
      </c>
      <c r="H958" s="1">
        <v>1356.64</v>
      </c>
      <c r="I958" s="1">
        <v>0</v>
      </c>
      <c r="J958" s="1">
        <v>449352</v>
      </c>
      <c r="K958" s="1" t="s">
        <v>42</v>
      </c>
      <c r="L958" s="1" t="s">
        <v>125</v>
      </c>
      <c r="M958" s="1" t="s">
        <v>59</v>
      </c>
      <c r="N958" s="1" t="s">
        <v>113</v>
      </c>
      <c r="O958" s="1" t="s">
        <v>143</v>
      </c>
      <c r="P958" s="1">
        <v>67800</v>
      </c>
      <c r="Q958" s="1">
        <v>-48600</v>
      </c>
      <c r="R958" s="2">
        <v>42058</v>
      </c>
      <c r="S958" s="1" t="s">
        <v>76</v>
      </c>
      <c r="T958" s="1" t="s">
        <v>48</v>
      </c>
      <c r="U958" s="1" t="s">
        <v>108</v>
      </c>
      <c r="V958" s="1" t="s">
        <v>50</v>
      </c>
      <c r="W958" s="1" t="s">
        <v>51</v>
      </c>
      <c r="X958" s="1" t="s">
        <v>103</v>
      </c>
      <c r="Y958" s="1" t="s">
        <v>1136</v>
      </c>
      <c r="Z958" s="1">
        <v>21</v>
      </c>
      <c r="AA958" s="1">
        <v>3</v>
      </c>
      <c r="AB958" s="1" t="s">
        <v>54</v>
      </c>
      <c r="AC958" s="1">
        <v>0</v>
      </c>
      <c r="AD958" s="1">
        <v>3</v>
      </c>
      <c r="AE958" s="1" t="s">
        <v>54</v>
      </c>
      <c r="AF958" s="1">
        <v>83160</v>
      </c>
      <c r="AG958" s="1">
        <v>15120</v>
      </c>
      <c r="AH958" s="1">
        <v>15120</v>
      </c>
      <c r="AI958" s="1">
        <v>52920</v>
      </c>
      <c r="AJ958" s="1" t="s">
        <v>116</v>
      </c>
      <c r="AK958" s="1" t="s">
        <v>117</v>
      </c>
      <c r="AL958" s="1">
        <v>2003</v>
      </c>
      <c r="AM958" s="1" t="s">
        <v>83</v>
      </c>
    </row>
    <row r="959" spans="1:39" x14ac:dyDescent="0.25">
      <c r="A959" s="1">
        <v>205</v>
      </c>
      <c r="B959" s="1">
        <v>42</v>
      </c>
      <c r="C959" s="1">
        <v>471938</v>
      </c>
      <c r="D959" s="2">
        <v>39481</v>
      </c>
      <c r="E959" s="1" t="s">
        <v>84</v>
      </c>
      <c r="F959" s="1" t="s">
        <v>70</v>
      </c>
      <c r="G959" s="1">
        <v>2000</v>
      </c>
      <c r="H959" s="1">
        <v>1387.7</v>
      </c>
      <c r="I959" s="1">
        <v>4000000</v>
      </c>
      <c r="J959" s="1">
        <v>470104</v>
      </c>
      <c r="K959" s="1" t="s">
        <v>71</v>
      </c>
      <c r="L959" s="1" t="s">
        <v>132</v>
      </c>
      <c r="M959" s="1" t="s">
        <v>118</v>
      </c>
      <c r="N959" s="1" t="s">
        <v>133</v>
      </c>
      <c r="O959" s="1" t="s">
        <v>61</v>
      </c>
      <c r="P959" s="1">
        <v>0</v>
      </c>
      <c r="Q959" s="1">
        <v>0</v>
      </c>
      <c r="R959" s="2">
        <v>42022</v>
      </c>
      <c r="S959" s="1" t="s">
        <v>47</v>
      </c>
      <c r="T959" s="1" t="s">
        <v>77</v>
      </c>
      <c r="U959" s="1" t="s">
        <v>64</v>
      </c>
      <c r="V959" s="1" t="s">
        <v>50</v>
      </c>
      <c r="W959" s="1" t="s">
        <v>114</v>
      </c>
      <c r="X959" s="1" t="s">
        <v>52</v>
      </c>
      <c r="Y959" s="1" t="s">
        <v>1137</v>
      </c>
      <c r="Z959" s="1">
        <v>19</v>
      </c>
      <c r="AA959" s="1">
        <v>1</v>
      </c>
      <c r="AB959" s="1" t="s">
        <v>80</v>
      </c>
      <c r="AC959" s="1">
        <v>2</v>
      </c>
      <c r="AD959" s="1">
        <v>1</v>
      </c>
      <c r="AE959" s="1" t="s">
        <v>80</v>
      </c>
      <c r="AF959" s="1">
        <v>86130</v>
      </c>
      <c r="AG959" s="1">
        <v>15660</v>
      </c>
      <c r="AH959" s="1">
        <v>15660</v>
      </c>
      <c r="AI959" s="1">
        <v>54810</v>
      </c>
      <c r="AJ959" s="1" t="s">
        <v>90</v>
      </c>
      <c r="AK959" s="1" t="s">
        <v>224</v>
      </c>
      <c r="AL959" s="1">
        <v>1995</v>
      </c>
      <c r="AM959" s="1" t="s">
        <v>83</v>
      </c>
    </row>
    <row r="960" spans="1:39" x14ac:dyDescent="0.25">
      <c r="A960" s="1">
        <v>41</v>
      </c>
      <c r="B960" s="1">
        <v>25</v>
      </c>
      <c r="C960" s="1">
        <v>564654</v>
      </c>
      <c r="D960" s="2">
        <v>37818</v>
      </c>
      <c r="E960" s="1" t="s">
        <v>40</v>
      </c>
      <c r="F960" s="1" t="s">
        <v>70</v>
      </c>
      <c r="G960" s="1">
        <v>1000</v>
      </c>
      <c r="H960" s="1">
        <v>1004.14</v>
      </c>
      <c r="I960" s="1">
        <v>0</v>
      </c>
      <c r="J960" s="1">
        <v>459889</v>
      </c>
      <c r="K960" s="1" t="s">
        <v>42</v>
      </c>
      <c r="L960" s="1" t="s">
        <v>125</v>
      </c>
      <c r="M960" s="1" t="s">
        <v>118</v>
      </c>
      <c r="N960" s="1" t="s">
        <v>45</v>
      </c>
      <c r="O960" s="1" t="s">
        <v>120</v>
      </c>
      <c r="P960" s="1">
        <v>35400</v>
      </c>
      <c r="Q960" s="1">
        <v>0</v>
      </c>
      <c r="R960" s="2">
        <v>42050</v>
      </c>
      <c r="S960" s="1" t="s">
        <v>76</v>
      </c>
      <c r="T960" s="1" t="s">
        <v>87</v>
      </c>
      <c r="U960" s="1" t="s">
        <v>49</v>
      </c>
      <c r="V960" s="1" t="s">
        <v>100</v>
      </c>
      <c r="W960" s="1" t="s">
        <v>122</v>
      </c>
      <c r="X960" s="1" t="s">
        <v>123</v>
      </c>
      <c r="Y960" s="1" t="s">
        <v>1138</v>
      </c>
      <c r="Z960" s="1">
        <v>13</v>
      </c>
      <c r="AA960" s="1">
        <v>3</v>
      </c>
      <c r="AB960" s="1" t="s">
        <v>80</v>
      </c>
      <c r="AC960" s="1">
        <v>1</v>
      </c>
      <c r="AD960" s="1">
        <v>3</v>
      </c>
      <c r="AE960" s="1" t="s">
        <v>80</v>
      </c>
      <c r="AF960" s="1">
        <v>48000</v>
      </c>
      <c r="AG960" s="1">
        <v>9600</v>
      </c>
      <c r="AH960" s="1">
        <v>4800</v>
      </c>
      <c r="AI960" s="1">
        <v>33600</v>
      </c>
      <c r="AJ960" s="1" t="s">
        <v>81</v>
      </c>
      <c r="AK960" s="1" t="s">
        <v>82</v>
      </c>
      <c r="AL960" s="1">
        <v>1995</v>
      </c>
      <c r="AM960" s="1" t="s">
        <v>83</v>
      </c>
    </row>
    <row r="961" spans="1:39" x14ac:dyDescent="0.25">
      <c r="A961" s="1">
        <v>137</v>
      </c>
      <c r="B961" s="1">
        <v>35</v>
      </c>
      <c r="C961" s="1">
        <v>645723</v>
      </c>
      <c r="D961" s="2">
        <v>33363</v>
      </c>
      <c r="E961" s="1" t="s">
        <v>40</v>
      </c>
      <c r="F961" s="1" t="s">
        <v>92</v>
      </c>
      <c r="G961" s="1">
        <v>500</v>
      </c>
      <c r="H961" s="1">
        <v>1107.07</v>
      </c>
      <c r="I961" s="1">
        <v>0</v>
      </c>
      <c r="J961" s="1">
        <v>478868</v>
      </c>
      <c r="K961" s="1" t="s">
        <v>71</v>
      </c>
      <c r="L961" s="1" t="s">
        <v>132</v>
      </c>
      <c r="M961" s="1" t="s">
        <v>136</v>
      </c>
      <c r="N961" s="1" t="s">
        <v>147</v>
      </c>
      <c r="O961" s="1" t="s">
        <v>46</v>
      </c>
      <c r="P961" s="1">
        <v>0</v>
      </c>
      <c r="Q961" s="1">
        <v>-45300</v>
      </c>
      <c r="R961" s="2">
        <v>42039</v>
      </c>
      <c r="S961" s="1" t="s">
        <v>62</v>
      </c>
      <c r="T961" s="1" t="s">
        <v>63</v>
      </c>
      <c r="U961" s="1" t="s">
        <v>64</v>
      </c>
      <c r="V961" s="1" t="s">
        <v>50</v>
      </c>
      <c r="W961" s="1" t="s">
        <v>65</v>
      </c>
      <c r="X961" s="1" t="s">
        <v>123</v>
      </c>
      <c r="Y961" s="1" t="s">
        <v>1139</v>
      </c>
      <c r="Z961" s="1">
        <v>21</v>
      </c>
      <c r="AA961" s="1">
        <v>1</v>
      </c>
      <c r="AB961" s="1" t="s">
        <v>80</v>
      </c>
      <c r="AC961" s="1">
        <v>0</v>
      </c>
      <c r="AD961" s="1">
        <v>0</v>
      </c>
      <c r="AE961" s="1" t="s">
        <v>54</v>
      </c>
      <c r="AF961" s="1">
        <v>3300</v>
      </c>
      <c r="AG961" s="1">
        <v>600</v>
      </c>
      <c r="AH961" s="1">
        <v>600</v>
      </c>
      <c r="AI961" s="1">
        <v>2100</v>
      </c>
      <c r="AJ961" s="1" t="s">
        <v>55</v>
      </c>
      <c r="AK961" s="1" t="s">
        <v>56</v>
      </c>
      <c r="AL961" s="1">
        <v>2008</v>
      </c>
      <c r="AM961" s="1" t="s">
        <v>83</v>
      </c>
    </row>
    <row r="962" spans="1:39" x14ac:dyDescent="0.25">
      <c r="A962" s="1">
        <v>194</v>
      </c>
      <c r="B962" s="1">
        <v>34</v>
      </c>
      <c r="C962" s="1">
        <v>573572</v>
      </c>
      <c r="D962" s="2">
        <v>33405</v>
      </c>
      <c r="E962" s="1" t="s">
        <v>84</v>
      </c>
      <c r="F962" s="1" t="s">
        <v>70</v>
      </c>
      <c r="G962" s="1">
        <v>500</v>
      </c>
      <c r="H962" s="1">
        <v>1429.96</v>
      </c>
      <c r="I962" s="1">
        <v>0</v>
      </c>
      <c r="J962" s="1">
        <v>463307</v>
      </c>
      <c r="K962" s="1" t="s">
        <v>71</v>
      </c>
      <c r="L962" s="1" t="s">
        <v>162</v>
      </c>
      <c r="M962" s="1" t="s">
        <v>136</v>
      </c>
      <c r="N962" s="1" t="s">
        <v>74</v>
      </c>
      <c r="O962" s="1" t="s">
        <v>46</v>
      </c>
      <c r="P962" s="1">
        <v>67800</v>
      </c>
      <c r="Q962" s="1">
        <v>0</v>
      </c>
      <c r="R962" s="2">
        <v>42016</v>
      </c>
      <c r="S962" s="1" t="s">
        <v>76</v>
      </c>
      <c r="T962" s="1" t="s">
        <v>77</v>
      </c>
      <c r="U962" s="1" t="s">
        <v>64</v>
      </c>
      <c r="V962" s="1" t="s">
        <v>137</v>
      </c>
      <c r="W962" s="1" t="s">
        <v>78</v>
      </c>
      <c r="X962" s="1" t="s">
        <v>128</v>
      </c>
      <c r="Y962" s="1" t="s">
        <v>1140</v>
      </c>
      <c r="Z962" s="1">
        <v>11</v>
      </c>
      <c r="AA962" s="1">
        <v>3</v>
      </c>
      <c r="AB962" s="1" t="s">
        <v>80</v>
      </c>
      <c r="AC962" s="1">
        <v>1</v>
      </c>
      <c r="AD962" s="1">
        <v>2</v>
      </c>
      <c r="AE962" s="1" t="s">
        <v>54</v>
      </c>
      <c r="AF962" s="1">
        <v>57200</v>
      </c>
      <c r="AG962" s="1">
        <v>11440</v>
      </c>
      <c r="AH962" s="1">
        <v>5720</v>
      </c>
      <c r="AI962" s="1">
        <v>40040</v>
      </c>
      <c r="AJ962" s="1" t="s">
        <v>116</v>
      </c>
      <c r="AK962" s="1" t="s">
        <v>117</v>
      </c>
      <c r="AL962" s="1">
        <v>2005</v>
      </c>
      <c r="AM962" s="1" t="s">
        <v>83</v>
      </c>
    </row>
    <row r="963" spans="1:39" x14ac:dyDescent="0.25">
      <c r="A963" s="1">
        <v>128</v>
      </c>
      <c r="B963" s="1">
        <v>35</v>
      </c>
      <c r="C963" s="1">
        <v>437960</v>
      </c>
      <c r="D963" s="2">
        <v>36984</v>
      </c>
      <c r="E963" s="1" t="s">
        <v>58</v>
      </c>
      <c r="F963" s="1" t="s">
        <v>41</v>
      </c>
      <c r="G963" s="1">
        <v>1000</v>
      </c>
      <c r="H963" s="1">
        <v>1074.99</v>
      </c>
      <c r="I963" s="1">
        <v>0</v>
      </c>
      <c r="J963" s="1">
        <v>453620</v>
      </c>
      <c r="K963" s="1" t="s">
        <v>71</v>
      </c>
      <c r="L963" s="1" t="s">
        <v>93</v>
      </c>
      <c r="M963" s="1" t="s">
        <v>186</v>
      </c>
      <c r="N963" s="1" t="s">
        <v>99</v>
      </c>
      <c r="O963" s="1" t="s">
        <v>46</v>
      </c>
      <c r="P963" s="1">
        <v>0</v>
      </c>
      <c r="Q963" s="1">
        <v>-48800</v>
      </c>
      <c r="R963" s="2">
        <v>42006</v>
      </c>
      <c r="S963" s="1" t="s">
        <v>62</v>
      </c>
      <c r="T963" s="1" t="s">
        <v>63</v>
      </c>
      <c r="U963" s="1" t="s">
        <v>213</v>
      </c>
      <c r="V963" s="1" t="s">
        <v>50</v>
      </c>
      <c r="W963" s="1" t="s">
        <v>65</v>
      </c>
      <c r="X963" s="1" t="s">
        <v>52</v>
      </c>
      <c r="Y963" s="1" t="s">
        <v>1141</v>
      </c>
      <c r="Z963" s="1">
        <v>16</v>
      </c>
      <c r="AA963" s="1">
        <v>1</v>
      </c>
      <c r="AB963" s="1" t="s">
        <v>63</v>
      </c>
      <c r="AC963" s="1">
        <v>2</v>
      </c>
      <c r="AD963" s="1">
        <v>0</v>
      </c>
      <c r="AE963" s="1" t="s">
        <v>63</v>
      </c>
      <c r="AF963" s="1">
        <v>7590</v>
      </c>
      <c r="AG963" s="1">
        <v>1380</v>
      </c>
      <c r="AH963" s="1">
        <v>690</v>
      </c>
      <c r="AI963" s="1">
        <v>5520</v>
      </c>
      <c r="AJ963" s="1" t="s">
        <v>96</v>
      </c>
      <c r="AK963" s="1" t="s">
        <v>149</v>
      </c>
      <c r="AL963" s="1">
        <v>2012</v>
      </c>
      <c r="AM963" s="1" t="s">
        <v>83</v>
      </c>
    </row>
    <row r="964" spans="1:39" x14ac:dyDescent="0.25">
      <c r="A964" s="1">
        <v>150</v>
      </c>
      <c r="B964" s="1">
        <v>37</v>
      </c>
      <c r="C964" s="1">
        <v>649800</v>
      </c>
      <c r="D964" s="2">
        <v>41714</v>
      </c>
      <c r="E964" s="1" t="s">
        <v>40</v>
      </c>
      <c r="F964" s="1" t="s">
        <v>92</v>
      </c>
      <c r="G964" s="1">
        <v>1000</v>
      </c>
      <c r="H964" s="1">
        <v>1007</v>
      </c>
      <c r="I964" s="1">
        <v>0</v>
      </c>
      <c r="J964" s="1">
        <v>466238</v>
      </c>
      <c r="K964" s="1" t="s">
        <v>71</v>
      </c>
      <c r="L964" s="1" t="s">
        <v>72</v>
      </c>
      <c r="M964" s="1" t="s">
        <v>146</v>
      </c>
      <c r="N964" s="1" t="s">
        <v>74</v>
      </c>
      <c r="O964" s="1" t="s">
        <v>86</v>
      </c>
      <c r="P964" s="1">
        <v>30400</v>
      </c>
      <c r="Q964" s="1">
        <v>-89400</v>
      </c>
      <c r="R964" s="2">
        <v>42031</v>
      </c>
      <c r="S964" s="1" t="s">
        <v>47</v>
      </c>
      <c r="T964" s="1" t="s">
        <v>77</v>
      </c>
      <c r="U964" s="1" t="s">
        <v>108</v>
      </c>
      <c r="V964" s="1" t="s">
        <v>50</v>
      </c>
      <c r="W964" s="1" t="s">
        <v>65</v>
      </c>
      <c r="X964" s="1" t="s">
        <v>88</v>
      </c>
      <c r="Y964" s="1" t="s">
        <v>1142</v>
      </c>
      <c r="Z964" s="1">
        <v>9</v>
      </c>
      <c r="AA964" s="1">
        <v>1</v>
      </c>
      <c r="AB964" s="1" t="s">
        <v>80</v>
      </c>
      <c r="AC964" s="1">
        <v>0</v>
      </c>
      <c r="AD964" s="1">
        <v>2</v>
      </c>
      <c r="AE964" s="1" t="s">
        <v>63</v>
      </c>
      <c r="AF964" s="1">
        <v>80080</v>
      </c>
      <c r="AG964" s="1">
        <v>12320</v>
      </c>
      <c r="AH964" s="1">
        <v>12320</v>
      </c>
      <c r="AI964" s="1">
        <v>55440</v>
      </c>
      <c r="AJ964" s="1" t="s">
        <v>90</v>
      </c>
      <c r="AK964" s="1" t="s">
        <v>224</v>
      </c>
      <c r="AL964" s="1">
        <v>2013</v>
      </c>
      <c r="AM964" s="1" t="s">
        <v>83</v>
      </c>
    </row>
    <row r="965" spans="1:39" x14ac:dyDescent="0.25">
      <c r="A965" s="1">
        <v>104</v>
      </c>
      <c r="B965" s="1">
        <v>30</v>
      </c>
      <c r="C965" s="1">
        <v>544225</v>
      </c>
      <c r="D965" s="2">
        <v>40393</v>
      </c>
      <c r="E965" s="1" t="s">
        <v>40</v>
      </c>
      <c r="F965" s="1" t="s">
        <v>70</v>
      </c>
      <c r="G965" s="1">
        <v>500</v>
      </c>
      <c r="H965" s="1">
        <v>1052.8499999999999</v>
      </c>
      <c r="I965" s="1">
        <v>0</v>
      </c>
      <c r="J965" s="1">
        <v>607697</v>
      </c>
      <c r="K965" s="1" t="s">
        <v>71</v>
      </c>
      <c r="L965" s="1" t="s">
        <v>43</v>
      </c>
      <c r="M965" s="1" t="s">
        <v>136</v>
      </c>
      <c r="N965" s="1" t="s">
        <v>133</v>
      </c>
      <c r="O965" s="1" t="s">
        <v>61</v>
      </c>
      <c r="P965" s="1">
        <v>0</v>
      </c>
      <c r="Q965" s="1">
        <v>-70100</v>
      </c>
      <c r="R965" s="2">
        <v>42044</v>
      </c>
      <c r="S965" s="1" t="s">
        <v>62</v>
      </c>
      <c r="T965" s="1" t="s">
        <v>63</v>
      </c>
      <c r="U965" s="1" t="s">
        <v>64</v>
      </c>
      <c r="V965" s="1" t="s">
        <v>50</v>
      </c>
      <c r="W965" s="1" t="s">
        <v>114</v>
      </c>
      <c r="X965" s="1" t="s">
        <v>66</v>
      </c>
      <c r="Y965" s="1" t="s">
        <v>1143</v>
      </c>
      <c r="Z965" s="1">
        <v>8</v>
      </c>
      <c r="AA965" s="1">
        <v>1</v>
      </c>
      <c r="AB965" s="1" t="s">
        <v>80</v>
      </c>
      <c r="AC965" s="1">
        <v>0</v>
      </c>
      <c r="AD965" s="1">
        <v>0</v>
      </c>
      <c r="AE965" s="1" t="s">
        <v>54</v>
      </c>
      <c r="AF965" s="1">
        <v>4800</v>
      </c>
      <c r="AG965" s="1">
        <v>960</v>
      </c>
      <c r="AH965" s="1">
        <v>480</v>
      </c>
      <c r="AI965" s="1">
        <v>3360</v>
      </c>
      <c r="AJ965" s="1" t="s">
        <v>188</v>
      </c>
      <c r="AK965" s="1" t="s">
        <v>189</v>
      </c>
      <c r="AL965" s="1">
        <v>2006</v>
      </c>
      <c r="AM965" s="1" t="s">
        <v>83</v>
      </c>
    </row>
    <row r="966" spans="1:39" x14ac:dyDescent="0.25">
      <c r="A966" s="1">
        <v>163</v>
      </c>
      <c r="B966" s="1">
        <v>37</v>
      </c>
      <c r="C966" s="1">
        <v>390256</v>
      </c>
      <c r="D966" s="2">
        <v>40142</v>
      </c>
      <c r="E966" s="1" t="s">
        <v>58</v>
      </c>
      <c r="F966" s="1" t="s">
        <v>92</v>
      </c>
      <c r="G966" s="1">
        <v>1000</v>
      </c>
      <c r="H966" s="1">
        <v>1200.33</v>
      </c>
      <c r="I966" s="1">
        <v>4000000</v>
      </c>
      <c r="J966" s="1">
        <v>477631</v>
      </c>
      <c r="K966" s="1" t="s">
        <v>71</v>
      </c>
      <c r="L966" s="1" t="s">
        <v>132</v>
      </c>
      <c r="M966" s="1" t="s">
        <v>44</v>
      </c>
      <c r="N966" s="1" t="s">
        <v>243</v>
      </c>
      <c r="O966" s="1" t="s">
        <v>75</v>
      </c>
      <c r="P966" s="1">
        <v>0</v>
      </c>
      <c r="Q966" s="1">
        <v>-36400</v>
      </c>
      <c r="R966" s="2">
        <v>42041</v>
      </c>
      <c r="S966" s="1" t="s">
        <v>62</v>
      </c>
      <c r="T966" s="1" t="s">
        <v>63</v>
      </c>
      <c r="U966" s="1" t="s">
        <v>64</v>
      </c>
      <c r="V966" s="1" t="s">
        <v>50</v>
      </c>
      <c r="W966" s="1" t="s">
        <v>114</v>
      </c>
      <c r="X966" s="1" t="s">
        <v>103</v>
      </c>
      <c r="Y966" s="1" t="s">
        <v>1144</v>
      </c>
      <c r="Z966" s="1">
        <v>7</v>
      </c>
      <c r="AA966" s="1">
        <v>1</v>
      </c>
      <c r="AB966" s="1" t="s">
        <v>63</v>
      </c>
      <c r="AC966" s="1">
        <v>2</v>
      </c>
      <c r="AD966" s="1">
        <v>1</v>
      </c>
      <c r="AE966" s="1" t="s">
        <v>54</v>
      </c>
      <c r="AF966" s="1">
        <v>3900</v>
      </c>
      <c r="AG966" s="1">
        <v>390</v>
      </c>
      <c r="AH966" s="1">
        <v>780</v>
      </c>
      <c r="AI966" s="1">
        <v>2730</v>
      </c>
      <c r="AJ966" s="1" t="s">
        <v>215</v>
      </c>
      <c r="AK966" s="1" t="s">
        <v>259</v>
      </c>
      <c r="AL966" s="1">
        <v>2008</v>
      </c>
      <c r="AM966" s="1" t="s">
        <v>57</v>
      </c>
    </row>
    <row r="967" spans="1:39" x14ac:dyDescent="0.25">
      <c r="A967" s="1">
        <v>80</v>
      </c>
      <c r="B967" s="1">
        <v>26</v>
      </c>
      <c r="C967" s="1">
        <v>488597</v>
      </c>
      <c r="D967" s="2">
        <v>37019</v>
      </c>
      <c r="E967" s="1" t="s">
        <v>84</v>
      </c>
      <c r="F967" s="1" t="s">
        <v>70</v>
      </c>
      <c r="G967" s="1">
        <v>1000</v>
      </c>
      <c r="H967" s="1">
        <v>1343</v>
      </c>
      <c r="I967" s="1">
        <v>0</v>
      </c>
      <c r="J967" s="1">
        <v>443625</v>
      </c>
      <c r="K967" s="1" t="s">
        <v>42</v>
      </c>
      <c r="L967" s="1" t="s">
        <v>125</v>
      </c>
      <c r="M967" s="1" t="s">
        <v>160</v>
      </c>
      <c r="N967" s="1" t="s">
        <v>119</v>
      </c>
      <c r="O967" s="1" t="s">
        <v>61</v>
      </c>
      <c r="P967" s="1">
        <v>64600</v>
      </c>
      <c r="Q967" s="1">
        <v>0</v>
      </c>
      <c r="R967" s="2">
        <v>42007</v>
      </c>
      <c r="S967" s="1" t="s">
        <v>47</v>
      </c>
      <c r="T967" s="1" t="s">
        <v>87</v>
      </c>
      <c r="U967" s="1" t="s">
        <v>64</v>
      </c>
      <c r="V967" s="1" t="s">
        <v>121</v>
      </c>
      <c r="W967" s="1" t="s">
        <v>51</v>
      </c>
      <c r="X967" s="1" t="s">
        <v>88</v>
      </c>
      <c r="Y967" s="1" t="s">
        <v>1145</v>
      </c>
      <c r="Z967" s="1">
        <v>12</v>
      </c>
      <c r="AA967" s="1">
        <v>1</v>
      </c>
      <c r="AB967" s="1" t="s">
        <v>63</v>
      </c>
      <c r="AC967" s="1">
        <v>0</v>
      </c>
      <c r="AD967" s="1">
        <v>0</v>
      </c>
      <c r="AE967" s="1" t="s">
        <v>80</v>
      </c>
      <c r="AF967" s="1">
        <v>90400</v>
      </c>
      <c r="AG967" s="1">
        <v>9040</v>
      </c>
      <c r="AH967" s="1">
        <v>9040</v>
      </c>
      <c r="AI967" s="1">
        <v>72320</v>
      </c>
      <c r="AJ967" s="1" t="s">
        <v>188</v>
      </c>
      <c r="AK967" s="1" t="s">
        <v>189</v>
      </c>
      <c r="AL967" s="1">
        <v>1995</v>
      </c>
      <c r="AM967" s="1" t="s">
        <v>83</v>
      </c>
    </row>
    <row r="968" spans="1:39" x14ac:dyDescent="0.25">
      <c r="A968" s="1">
        <v>65</v>
      </c>
      <c r="B968" s="1">
        <v>29</v>
      </c>
      <c r="C968" s="1">
        <v>133889</v>
      </c>
      <c r="D968" s="2">
        <v>38152</v>
      </c>
      <c r="E968" s="1" t="s">
        <v>40</v>
      </c>
      <c r="F968" s="1" t="s">
        <v>41</v>
      </c>
      <c r="H968" s="1">
        <v>1441.6</v>
      </c>
      <c r="I968" s="1">
        <v>5000000</v>
      </c>
      <c r="J968" s="1">
        <v>472223</v>
      </c>
      <c r="K968" s="1" t="s">
        <v>71</v>
      </c>
      <c r="L968" s="1" t="s">
        <v>43</v>
      </c>
      <c r="M968" s="1" t="s">
        <v>73</v>
      </c>
      <c r="N968" s="1" t="s">
        <v>171</v>
      </c>
      <c r="O968" s="1" t="s">
        <v>75</v>
      </c>
      <c r="P968" s="1">
        <v>0</v>
      </c>
      <c r="Q968" s="1">
        <v>0</v>
      </c>
      <c r="R968" s="2">
        <v>42016</v>
      </c>
      <c r="S968" s="1" t="s">
        <v>76</v>
      </c>
      <c r="T968" s="1" t="s">
        <v>77</v>
      </c>
      <c r="U968" s="1" t="s">
        <v>64</v>
      </c>
      <c r="V968" s="1" t="s">
        <v>121</v>
      </c>
      <c r="W968" s="1" t="s">
        <v>122</v>
      </c>
      <c r="X968" s="1" t="s">
        <v>52</v>
      </c>
      <c r="Y968" s="1" t="s">
        <v>1146</v>
      </c>
      <c r="Z968" s="1">
        <v>21</v>
      </c>
      <c r="AA968" s="1">
        <v>3</v>
      </c>
      <c r="AB968" s="1" t="s">
        <v>54</v>
      </c>
      <c r="AC968" s="1">
        <v>0</v>
      </c>
      <c r="AD968" s="1">
        <v>0</v>
      </c>
      <c r="AE968" s="1" t="s">
        <v>63</v>
      </c>
      <c r="AF968" s="1">
        <v>62900</v>
      </c>
      <c r="AG968" s="1">
        <v>6290</v>
      </c>
      <c r="AH968" s="1">
        <v>12580</v>
      </c>
      <c r="AI968" s="1">
        <v>44030</v>
      </c>
      <c r="AJ968" s="1" t="s">
        <v>198</v>
      </c>
      <c r="AK968" s="1" t="s">
        <v>376</v>
      </c>
      <c r="AL968" s="1">
        <v>1998</v>
      </c>
      <c r="AM968" s="1" t="s">
        <v>83</v>
      </c>
    </row>
    <row r="969" spans="1:39" x14ac:dyDescent="0.25">
      <c r="A969" s="1">
        <v>179</v>
      </c>
      <c r="B969" s="1">
        <v>32</v>
      </c>
      <c r="C969" s="1">
        <v>931901</v>
      </c>
      <c r="D969" s="2">
        <v>34553</v>
      </c>
      <c r="E969" s="1" t="s">
        <v>40</v>
      </c>
      <c r="F969" s="1" t="s">
        <v>70</v>
      </c>
      <c r="G969" s="1">
        <v>1000</v>
      </c>
      <c r="H969" s="1">
        <v>1433.42</v>
      </c>
      <c r="I969" s="1">
        <v>6000000</v>
      </c>
      <c r="J969" s="1">
        <v>608328</v>
      </c>
      <c r="K969" s="1" t="s">
        <v>71</v>
      </c>
      <c r="L969" s="1" t="s">
        <v>93</v>
      </c>
      <c r="M969" s="1" t="s">
        <v>136</v>
      </c>
      <c r="N969" s="1" t="s">
        <v>107</v>
      </c>
      <c r="O969" s="1" t="s">
        <v>75</v>
      </c>
      <c r="P969" s="1">
        <v>53800</v>
      </c>
      <c r="Q969" s="1">
        <v>0</v>
      </c>
      <c r="R969" s="2">
        <v>42026</v>
      </c>
      <c r="S969" s="1" t="s">
        <v>47</v>
      </c>
      <c r="T969" s="1" t="s">
        <v>77</v>
      </c>
      <c r="U969" s="1" t="s">
        <v>49</v>
      </c>
      <c r="V969" s="1" t="s">
        <v>50</v>
      </c>
      <c r="W969" s="1" t="s">
        <v>122</v>
      </c>
      <c r="X969" s="1" t="s">
        <v>88</v>
      </c>
      <c r="Y969" s="1" t="s">
        <v>1147</v>
      </c>
      <c r="Z969" s="1">
        <v>4</v>
      </c>
      <c r="AA969" s="1">
        <v>1</v>
      </c>
      <c r="AB969" s="1" t="s">
        <v>54</v>
      </c>
      <c r="AC969" s="1">
        <v>1</v>
      </c>
      <c r="AD969" s="1">
        <v>2</v>
      </c>
      <c r="AE969" s="1" t="s">
        <v>80</v>
      </c>
      <c r="AF969" s="1">
        <v>54200</v>
      </c>
      <c r="AG969" s="1">
        <v>5420</v>
      </c>
      <c r="AH969" s="1">
        <v>10840</v>
      </c>
      <c r="AI969" s="1">
        <v>37940</v>
      </c>
      <c r="AJ969" s="1" t="s">
        <v>105</v>
      </c>
      <c r="AK969" s="1" t="s">
        <v>288</v>
      </c>
      <c r="AL969" s="1">
        <v>2014</v>
      </c>
      <c r="AM969" s="1" t="s">
        <v>57</v>
      </c>
    </row>
    <row r="970" spans="1:39" x14ac:dyDescent="0.25">
      <c r="A970" s="1">
        <v>372</v>
      </c>
      <c r="B970" s="1">
        <v>50</v>
      </c>
      <c r="C970" s="1">
        <v>769475</v>
      </c>
      <c r="D970" s="2">
        <v>38225</v>
      </c>
      <c r="E970" s="1" t="s">
        <v>40</v>
      </c>
      <c r="F970" s="1" t="s">
        <v>92</v>
      </c>
      <c r="G970" s="1">
        <v>2000</v>
      </c>
      <c r="H970" s="1">
        <v>1368.57</v>
      </c>
      <c r="I970" s="1">
        <v>0</v>
      </c>
      <c r="J970" s="1">
        <v>474860</v>
      </c>
      <c r="K970" s="1" t="s">
        <v>71</v>
      </c>
      <c r="L970" s="1" t="s">
        <v>43</v>
      </c>
      <c r="M970" s="1" t="s">
        <v>98</v>
      </c>
      <c r="N970" s="1" t="s">
        <v>166</v>
      </c>
      <c r="O970" s="1" t="s">
        <v>61</v>
      </c>
      <c r="P970" s="1">
        <v>0</v>
      </c>
      <c r="Q970" s="1">
        <v>0</v>
      </c>
      <c r="R970" s="2">
        <v>42007</v>
      </c>
      <c r="S970" s="1" t="s">
        <v>76</v>
      </c>
      <c r="T970" s="1" t="s">
        <v>48</v>
      </c>
      <c r="U970" s="1" t="s">
        <v>49</v>
      </c>
      <c r="V970" s="1" t="s">
        <v>50</v>
      </c>
      <c r="W970" s="1" t="s">
        <v>78</v>
      </c>
      <c r="X970" s="1" t="s">
        <v>128</v>
      </c>
      <c r="Y970" s="1" t="s">
        <v>1148</v>
      </c>
      <c r="Z970" s="1">
        <v>18</v>
      </c>
      <c r="AA970" s="1">
        <v>3</v>
      </c>
      <c r="AB970" s="1" t="s">
        <v>80</v>
      </c>
      <c r="AC970" s="1">
        <v>2</v>
      </c>
      <c r="AD970" s="1">
        <v>2</v>
      </c>
      <c r="AE970" s="1" t="s">
        <v>54</v>
      </c>
      <c r="AF970" s="1">
        <v>51800</v>
      </c>
      <c r="AG970" s="1">
        <v>5180</v>
      </c>
      <c r="AH970" s="1">
        <v>10360</v>
      </c>
      <c r="AI970" s="1">
        <v>36260</v>
      </c>
      <c r="AJ970" s="1" t="s">
        <v>96</v>
      </c>
      <c r="AK970" s="1" t="s">
        <v>149</v>
      </c>
      <c r="AL970" s="1">
        <v>2003</v>
      </c>
      <c r="AM970" s="1" t="s">
        <v>83</v>
      </c>
    </row>
    <row r="971" spans="1:39" x14ac:dyDescent="0.25">
      <c r="A971" s="1">
        <v>398</v>
      </c>
      <c r="B971" s="1">
        <v>55</v>
      </c>
      <c r="C971" s="1">
        <v>844062</v>
      </c>
      <c r="D971" s="2">
        <v>33018</v>
      </c>
      <c r="E971" s="1" t="s">
        <v>40</v>
      </c>
      <c r="F971" s="1" t="s">
        <v>41</v>
      </c>
      <c r="G971" s="1">
        <v>500</v>
      </c>
      <c r="H971" s="1">
        <v>862.19</v>
      </c>
      <c r="I971" s="1">
        <v>0</v>
      </c>
      <c r="J971" s="1">
        <v>606858</v>
      </c>
      <c r="K971" s="1" t="s">
        <v>42</v>
      </c>
      <c r="L971" s="1" t="s">
        <v>132</v>
      </c>
      <c r="M971" s="1" t="s">
        <v>186</v>
      </c>
      <c r="N971" s="1" t="s">
        <v>147</v>
      </c>
      <c r="O971" s="1" t="s">
        <v>86</v>
      </c>
      <c r="P971" s="1">
        <v>69400</v>
      </c>
      <c r="Q971" s="1">
        <v>0</v>
      </c>
      <c r="R971" s="2">
        <v>42058</v>
      </c>
      <c r="S971" s="1" t="s">
        <v>62</v>
      </c>
      <c r="T971" s="1" t="s">
        <v>63</v>
      </c>
      <c r="U971" s="1" t="s">
        <v>213</v>
      </c>
      <c r="V971" s="1" t="s">
        <v>50</v>
      </c>
      <c r="W971" s="1" t="s">
        <v>51</v>
      </c>
      <c r="X971" s="1" t="s">
        <v>128</v>
      </c>
      <c r="Y971" s="1" t="s">
        <v>1149</v>
      </c>
      <c r="Z971" s="1">
        <v>7</v>
      </c>
      <c r="AA971" s="1">
        <v>1</v>
      </c>
      <c r="AB971" s="1" t="s">
        <v>63</v>
      </c>
      <c r="AC971" s="1">
        <v>2</v>
      </c>
      <c r="AD971" s="1">
        <v>3</v>
      </c>
      <c r="AE971" s="1" t="s">
        <v>63</v>
      </c>
      <c r="AF971" s="1">
        <v>6600</v>
      </c>
      <c r="AG971" s="1">
        <v>600</v>
      </c>
      <c r="AH971" s="1">
        <v>1200</v>
      </c>
      <c r="AI971" s="1">
        <v>4800</v>
      </c>
      <c r="AJ971" s="1" t="s">
        <v>96</v>
      </c>
      <c r="AK971" s="1" t="s">
        <v>149</v>
      </c>
      <c r="AL971" s="1">
        <v>2012</v>
      </c>
      <c r="AM971" s="1" t="s">
        <v>83</v>
      </c>
    </row>
    <row r="972" spans="1:39" x14ac:dyDescent="0.25">
      <c r="A972" s="1">
        <v>213</v>
      </c>
      <c r="B972" s="1">
        <v>35</v>
      </c>
      <c r="C972" s="1">
        <v>844129</v>
      </c>
      <c r="D972" s="2">
        <v>33136</v>
      </c>
      <c r="E972" s="1" t="s">
        <v>40</v>
      </c>
      <c r="F972" s="1" t="s">
        <v>41</v>
      </c>
      <c r="G972" s="1">
        <v>500</v>
      </c>
      <c r="H972" s="1">
        <v>871.46</v>
      </c>
      <c r="I972" s="1">
        <v>0</v>
      </c>
      <c r="J972" s="1">
        <v>477938</v>
      </c>
      <c r="K972" s="1" t="s">
        <v>42</v>
      </c>
      <c r="L972" s="1" t="s">
        <v>43</v>
      </c>
      <c r="M972" s="1" t="s">
        <v>98</v>
      </c>
      <c r="N972" s="1" t="s">
        <v>147</v>
      </c>
      <c r="O972" s="1" t="s">
        <v>46</v>
      </c>
      <c r="P972" s="1">
        <v>58500</v>
      </c>
      <c r="Q972" s="1">
        <v>-77700</v>
      </c>
      <c r="R972" s="2">
        <v>42026</v>
      </c>
      <c r="S972" s="1" t="s">
        <v>47</v>
      </c>
      <c r="T972" s="1" t="s">
        <v>48</v>
      </c>
      <c r="U972" s="1" t="s">
        <v>108</v>
      </c>
      <c r="V972" s="1" t="s">
        <v>100</v>
      </c>
      <c r="W972" s="1" t="s">
        <v>51</v>
      </c>
      <c r="X972" s="1" t="s">
        <v>157</v>
      </c>
      <c r="Y972" s="1" t="s">
        <v>1150</v>
      </c>
      <c r="Z972" s="1">
        <v>13</v>
      </c>
      <c r="AA972" s="1">
        <v>1</v>
      </c>
      <c r="AB972" s="1" t="s">
        <v>54</v>
      </c>
      <c r="AC972" s="1">
        <v>2</v>
      </c>
      <c r="AD972" s="1">
        <v>0</v>
      </c>
      <c r="AE972" s="1" t="s">
        <v>54</v>
      </c>
      <c r="AF972" s="1">
        <v>74140</v>
      </c>
      <c r="AG972" s="1">
        <v>13480</v>
      </c>
      <c r="AH972" s="1">
        <v>6740</v>
      </c>
      <c r="AI972" s="1">
        <v>53920</v>
      </c>
      <c r="AJ972" s="1" t="s">
        <v>130</v>
      </c>
      <c r="AK972" s="1" t="s">
        <v>173</v>
      </c>
      <c r="AL972" s="1">
        <v>2007</v>
      </c>
      <c r="AM972" s="1" t="s">
        <v>83</v>
      </c>
    </row>
    <row r="973" spans="1:39" x14ac:dyDescent="0.25">
      <c r="A973" s="1">
        <v>79</v>
      </c>
      <c r="B973" s="1">
        <v>25</v>
      </c>
      <c r="C973" s="1">
        <v>732169</v>
      </c>
      <c r="D973" s="2">
        <v>36835</v>
      </c>
      <c r="E973" s="1" t="s">
        <v>40</v>
      </c>
      <c r="F973" s="1" t="s">
        <v>92</v>
      </c>
      <c r="G973" s="1">
        <v>500</v>
      </c>
      <c r="H973" s="1">
        <v>1863.04</v>
      </c>
      <c r="I973" s="1">
        <v>0</v>
      </c>
      <c r="J973" s="1">
        <v>462698</v>
      </c>
      <c r="K973" s="1" t="s">
        <v>71</v>
      </c>
      <c r="L973" s="1" t="s">
        <v>93</v>
      </c>
      <c r="M973" s="1" t="s">
        <v>118</v>
      </c>
      <c r="N973" s="1" t="s">
        <v>166</v>
      </c>
      <c r="O973" s="1" t="s">
        <v>143</v>
      </c>
      <c r="P973" s="1">
        <v>53400</v>
      </c>
      <c r="Q973" s="1">
        <v>-35200</v>
      </c>
      <c r="R973" s="2">
        <v>42048</v>
      </c>
      <c r="S973" s="1" t="s">
        <v>47</v>
      </c>
      <c r="T973" s="1" t="s">
        <v>87</v>
      </c>
      <c r="U973" s="1" t="s">
        <v>108</v>
      </c>
      <c r="V973" s="1" t="s">
        <v>100</v>
      </c>
      <c r="W973" s="1" t="s">
        <v>65</v>
      </c>
      <c r="X973" s="1" t="s">
        <v>128</v>
      </c>
      <c r="Y973" s="1" t="s">
        <v>1151</v>
      </c>
      <c r="Z973" s="1">
        <v>0</v>
      </c>
      <c r="AA973" s="1">
        <v>1</v>
      </c>
      <c r="AB973" s="1" t="s">
        <v>80</v>
      </c>
      <c r="AC973" s="1">
        <v>2</v>
      </c>
      <c r="AD973" s="1">
        <v>1</v>
      </c>
      <c r="AE973" s="1" t="s">
        <v>63</v>
      </c>
      <c r="AF973" s="1">
        <v>67800</v>
      </c>
      <c r="AG973" s="1">
        <v>13560</v>
      </c>
      <c r="AH973" s="1">
        <v>6780</v>
      </c>
      <c r="AI973" s="1">
        <v>47460</v>
      </c>
      <c r="AJ973" s="1" t="s">
        <v>68</v>
      </c>
      <c r="AK973" s="1" t="s">
        <v>194</v>
      </c>
      <c r="AL973" s="1">
        <v>1995</v>
      </c>
      <c r="AM973" s="1" t="s">
        <v>83</v>
      </c>
    </row>
    <row r="974" spans="1:39" x14ac:dyDescent="0.25">
      <c r="A974" s="1">
        <v>232</v>
      </c>
      <c r="B974" s="1">
        <v>44</v>
      </c>
      <c r="C974" s="1">
        <v>221854</v>
      </c>
      <c r="D974" s="2">
        <v>34610</v>
      </c>
      <c r="E974" s="1" t="s">
        <v>40</v>
      </c>
      <c r="F974" s="1" t="s">
        <v>41</v>
      </c>
      <c r="G974" s="1">
        <v>2000</v>
      </c>
      <c r="H974" s="1">
        <v>1181.6400000000001</v>
      </c>
      <c r="I974" s="1">
        <v>0</v>
      </c>
      <c r="J974" s="1">
        <v>454552</v>
      </c>
      <c r="K974" s="1" t="s">
        <v>42</v>
      </c>
      <c r="L974" s="1" t="s">
        <v>142</v>
      </c>
      <c r="M974" s="1" t="s">
        <v>112</v>
      </c>
      <c r="N974" s="1" t="s">
        <v>265</v>
      </c>
      <c r="O974" s="1" t="s">
        <v>120</v>
      </c>
      <c r="P974" s="1">
        <v>25800</v>
      </c>
      <c r="Q974" s="1">
        <v>0</v>
      </c>
      <c r="R974" s="2">
        <v>42043</v>
      </c>
      <c r="S974" s="1" t="s">
        <v>47</v>
      </c>
      <c r="T974" s="1" t="s">
        <v>77</v>
      </c>
      <c r="U974" s="1" t="s">
        <v>49</v>
      </c>
      <c r="V974" s="1" t="s">
        <v>100</v>
      </c>
      <c r="W974" s="1" t="s">
        <v>78</v>
      </c>
      <c r="X974" s="1" t="s">
        <v>128</v>
      </c>
      <c r="Y974" s="1" t="s">
        <v>1152</v>
      </c>
      <c r="Z974" s="1">
        <v>22</v>
      </c>
      <c r="AA974" s="1">
        <v>1</v>
      </c>
      <c r="AB974" s="1" t="s">
        <v>63</v>
      </c>
      <c r="AC974" s="1">
        <v>1</v>
      </c>
      <c r="AD974" s="1">
        <v>1</v>
      </c>
      <c r="AE974" s="1" t="s">
        <v>54</v>
      </c>
      <c r="AF974" s="1">
        <v>55400</v>
      </c>
      <c r="AG974" s="1">
        <v>5540</v>
      </c>
      <c r="AH974" s="1">
        <v>11080</v>
      </c>
      <c r="AI974" s="1">
        <v>38780</v>
      </c>
      <c r="AJ974" s="1" t="s">
        <v>198</v>
      </c>
      <c r="AK974" s="1" t="s">
        <v>376</v>
      </c>
      <c r="AL974" s="1">
        <v>2002</v>
      </c>
      <c r="AM974" s="1" t="s">
        <v>57</v>
      </c>
    </row>
    <row r="975" spans="1:39" x14ac:dyDescent="0.25">
      <c r="A975" s="1">
        <v>230</v>
      </c>
      <c r="B975" s="1">
        <v>37</v>
      </c>
      <c r="C975" s="1">
        <v>776950</v>
      </c>
      <c r="D975" s="2">
        <v>38453</v>
      </c>
      <c r="E975" s="1" t="s">
        <v>84</v>
      </c>
      <c r="F975" s="1" t="s">
        <v>92</v>
      </c>
      <c r="G975" s="1">
        <v>1000</v>
      </c>
      <c r="H975" s="1">
        <v>1060.74</v>
      </c>
      <c r="I975" s="1">
        <v>0</v>
      </c>
      <c r="J975" s="1">
        <v>471585</v>
      </c>
      <c r="K975" s="1" t="s">
        <v>42</v>
      </c>
      <c r="L975" s="1" t="s">
        <v>72</v>
      </c>
      <c r="M975" s="1" t="s">
        <v>98</v>
      </c>
      <c r="N975" s="1" t="s">
        <v>60</v>
      </c>
      <c r="O975" s="1" t="s">
        <v>75</v>
      </c>
      <c r="P975" s="1">
        <v>0</v>
      </c>
      <c r="Q975" s="1">
        <v>-51500</v>
      </c>
      <c r="R975" s="2">
        <v>42013</v>
      </c>
      <c r="S975" s="1" t="s">
        <v>47</v>
      </c>
      <c r="T975" s="1" t="s">
        <v>77</v>
      </c>
      <c r="U975" s="1" t="s">
        <v>49</v>
      </c>
      <c r="V975" s="1" t="s">
        <v>137</v>
      </c>
      <c r="W975" s="1" t="s">
        <v>51</v>
      </c>
      <c r="X975" s="1" t="s">
        <v>52</v>
      </c>
      <c r="Y975" s="1" t="s">
        <v>1153</v>
      </c>
      <c r="Z975" s="1">
        <v>15</v>
      </c>
      <c r="AA975" s="1">
        <v>1</v>
      </c>
      <c r="AB975" s="1" t="s">
        <v>54</v>
      </c>
      <c r="AC975" s="1">
        <v>2</v>
      </c>
      <c r="AD975" s="1">
        <v>3</v>
      </c>
      <c r="AE975" s="1" t="s">
        <v>63</v>
      </c>
      <c r="AF975" s="1">
        <v>49100</v>
      </c>
      <c r="AG975" s="1">
        <v>9820</v>
      </c>
      <c r="AH975" s="1">
        <v>4910</v>
      </c>
      <c r="AI975" s="1">
        <v>34370</v>
      </c>
      <c r="AJ975" s="1" t="s">
        <v>154</v>
      </c>
      <c r="AK975" s="1" t="s">
        <v>164</v>
      </c>
      <c r="AL975" s="1">
        <v>1996</v>
      </c>
      <c r="AM975" s="1" t="s">
        <v>57</v>
      </c>
    </row>
    <row r="976" spans="1:39" x14ac:dyDescent="0.25">
      <c r="A976" s="1">
        <v>234</v>
      </c>
      <c r="B976" s="1">
        <v>41</v>
      </c>
      <c r="C976" s="1">
        <v>291006</v>
      </c>
      <c r="D976" s="2">
        <v>33009</v>
      </c>
      <c r="E976" s="1" t="s">
        <v>58</v>
      </c>
      <c r="F976" s="1" t="s">
        <v>70</v>
      </c>
      <c r="G976" s="1">
        <v>500</v>
      </c>
      <c r="H976" s="1">
        <v>951.56</v>
      </c>
      <c r="I976" s="1">
        <v>0</v>
      </c>
      <c r="J976" s="1">
        <v>455426</v>
      </c>
      <c r="K976" s="1" t="s">
        <v>71</v>
      </c>
      <c r="L976" s="1" t="s">
        <v>162</v>
      </c>
      <c r="M976" s="1" t="s">
        <v>146</v>
      </c>
      <c r="N976" s="1" t="s">
        <v>182</v>
      </c>
      <c r="O976" s="1" t="s">
        <v>120</v>
      </c>
      <c r="P976" s="1">
        <v>59400</v>
      </c>
      <c r="Q976" s="1">
        <v>-78600</v>
      </c>
      <c r="R976" s="2">
        <v>42043</v>
      </c>
      <c r="S976" s="1" t="s">
        <v>76</v>
      </c>
      <c r="T976" s="1" t="s">
        <v>48</v>
      </c>
      <c r="U976" s="1" t="s">
        <v>49</v>
      </c>
      <c r="V976" s="1" t="s">
        <v>50</v>
      </c>
      <c r="W976" s="1" t="s">
        <v>51</v>
      </c>
      <c r="X976" s="1" t="s">
        <v>66</v>
      </c>
      <c r="Y976" s="1" t="s">
        <v>1154</v>
      </c>
      <c r="Z976" s="1">
        <v>3</v>
      </c>
      <c r="AA976" s="1">
        <v>3</v>
      </c>
      <c r="AB976" s="1" t="s">
        <v>80</v>
      </c>
      <c r="AC976" s="1">
        <v>2</v>
      </c>
      <c r="AD976" s="1">
        <v>1</v>
      </c>
      <c r="AE976" s="1" t="s">
        <v>63</v>
      </c>
      <c r="AF976" s="1">
        <v>98280</v>
      </c>
      <c r="AG976" s="1">
        <v>15120</v>
      </c>
      <c r="AH976" s="1">
        <v>7560</v>
      </c>
      <c r="AI976" s="1">
        <v>75600</v>
      </c>
      <c r="AJ976" s="1" t="s">
        <v>90</v>
      </c>
      <c r="AK976" s="1" t="s">
        <v>91</v>
      </c>
      <c r="AL976" s="1">
        <v>2007</v>
      </c>
      <c r="AM976" s="1" t="s">
        <v>57</v>
      </c>
    </row>
    <row r="977" spans="1:39" x14ac:dyDescent="0.25">
      <c r="A977" s="1">
        <v>240</v>
      </c>
      <c r="B977" s="1">
        <v>40</v>
      </c>
      <c r="C977" s="1">
        <v>845751</v>
      </c>
      <c r="D977" s="2">
        <v>38241</v>
      </c>
      <c r="E977" s="1" t="s">
        <v>58</v>
      </c>
      <c r="F977" s="1" t="s">
        <v>70</v>
      </c>
      <c r="G977" s="1">
        <v>500</v>
      </c>
      <c r="H977" s="1">
        <v>1533.71</v>
      </c>
      <c r="I977" s="1">
        <v>9000000</v>
      </c>
      <c r="J977" s="1">
        <v>469856</v>
      </c>
      <c r="K977" s="1" t="s">
        <v>71</v>
      </c>
      <c r="L977" s="1" t="s">
        <v>162</v>
      </c>
      <c r="M977" s="1" t="s">
        <v>136</v>
      </c>
      <c r="N977" s="1" t="s">
        <v>174</v>
      </c>
      <c r="O977" s="1" t="s">
        <v>75</v>
      </c>
      <c r="P977" s="1">
        <v>0</v>
      </c>
      <c r="Q977" s="1">
        <v>-70900</v>
      </c>
      <c r="R977" s="2">
        <v>42014</v>
      </c>
      <c r="S977" s="1" t="s">
        <v>76</v>
      </c>
      <c r="T977" s="1" t="s">
        <v>77</v>
      </c>
      <c r="U977" s="1" t="s">
        <v>108</v>
      </c>
      <c r="V977" s="1" t="s">
        <v>100</v>
      </c>
      <c r="W977" s="1" t="s">
        <v>65</v>
      </c>
      <c r="X977" s="1" t="s">
        <v>128</v>
      </c>
      <c r="Y977" s="1" t="s">
        <v>1155</v>
      </c>
      <c r="Z977" s="1">
        <v>18</v>
      </c>
      <c r="AA977" s="1">
        <v>2</v>
      </c>
      <c r="AB977" s="1" t="s">
        <v>54</v>
      </c>
      <c r="AC977" s="1">
        <v>0</v>
      </c>
      <c r="AD977" s="1">
        <v>2</v>
      </c>
      <c r="AE977" s="1" t="s">
        <v>63</v>
      </c>
      <c r="AF977" s="1">
        <v>66550</v>
      </c>
      <c r="AG977" s="1">
        <v>6050</v>
      </c>
      <c r="AH977" s="1">
        <v>12100</v>
      </c>
      <c r="AI977" s="1">
        <v>48400</v>
      </c>
      <c r="AJ977" s="1" t="s">
        <v>130</v>
      </c>
      <c r="AK977" s="1" t="s">
        <v>173</v>
      </c>
      <c r="AL977" s="1">
        <v>2008</v>
      </c>
      <c r="AM977" s="1" t="s">
        <v>83</v>
      </c>
    </row>
    <row r="978" spans="1:39" x14ac:dyDescent="0.25">
      <c r="A978" s="1">
        <v>143</v>
      </c>
      <c r="B978" s="1">
        <v>33</v>
      </c>
      <c r="C978" s="1">
        <v>889764</v>
      </c>
      <c r="D978" s="2">
        <v>34303</v>
      </c>
      <c r="E978" s="1" t="s">
        <v>40</v>
      </c>
      <c r="F978" s="1" t="s">
        <v>92</v>
      </c>
      <c r="G978" s="1">
        <v>1000</v>
      </c>
      <c r="H978" s="1">
        <v>1200.0899999999999</v>
      </c>
      <c r="I978" s="1">
        <v>0</v>
      </c>
      <c r="J978" s="1">
        <v>454191</v>
      </c>
      <c r="K978" s="1" t="s">
        <v>71</v>
      </c>
      <c r="L978" s="1" t="s">
        <v>93</v>
      </c>
      <c r="M978" s="1" t="s">
        <v>44</v>
      </c>
      <c r="N978" s="1" t="s">
        <v>74</v>
      </c>
      <c r="O978" s="1" t="s">
        <v>86</v>
      </c>
      <c r="P978" s="1">
        <v>38400</v>
      </c>
      <c r="Q978" s="1">
        <v>-5700</v>
      </c>
      <c r="R978" s="2">
        <v>42030</v>
      </c>
      <c r="S978" s="1" t="s">
        <v>76</v>
      </c>
      <c r="T978" s="1" t="s">
        <v>48</v>
      </c>
      <c r="U978" s="1" t="s">
        <v>49</v>
      </c>
      <c r="V978" s="1" t="s">
        <v>100</v>
      </c>
      <c r="W978" s="1" t="s">
        <v>114</v>
      </c>
      <c r="X978" s="1" t="s">
        <v>88</v>
      </c>
      <c r="Y978" s="1" t="s">
        <v>1156</v>
      </c>
      <c r="Z978" s="1">
        <v>17</v>
      </c>
      <c r="AA978" s="1">
        <v>3</v>
      </c>
      <c r="AB978" s="1" t="s">
        <v>63</v>
      </c>
      <c r="AC978" s="1">
        <v>2</v>
      </c>
      <c r="AD978" s="1">
        <v>2</v>
      </c>
      <c r="AE978" s="1" t="s">
        <v>63</v>
      </c>
      <c r="AF978" s="1">
        <v>70400</v>
      </c>
      <c r="AG978" s="1">
        <v>14080</v>
      </c>
      <c r="AH978" s="1">
        <v>7040</v>
      </c>
      <c r="AI978" s="1">
        <v>49280</v>
      </c>
      <c r="AJ978" s="1" t="s">
        <v>96</v>
      </c>
      <c r="AK978" s="1" t="s">
        <v>97</v>
      </c>
      <c r="AL978" s="1">
        <v>2002</v>
      </c>
      <c r="AM978" s="1" t="s">
        <v>83</v>
      </c>
    </row>
    <row r="979" spans="1:39" x14ac:dyDescent="0.25">
      <c r="A979" s="1">
        <v>266</v>
      </c>
      <c r="B979" s="1">
        <v>42</v>
      </c>
      <c r="C979" s="1">
        <v>929306</v>
      </c>
      <c r="D979" s="2">
        <v>37686</v>
      </c>
      <c r="E979" s="1" t="s">
        <v>58</v>
      </c>
      <c r="F979" s="1" t="s">
        <v>70</v>
      </c>
      <c r="G979" s="1">
        <v>500</v>
      </c>
      <c r="H979" s="1">
        <v>1093.83</v>
      </c>
      <c r="I979" s="1">
        <v>4000000</v>
      </c>
      <c r="J979" s="1">
        <v>468454</v>
      </c>
      <c r="K979" s="1" t="s">
        <v>42</v>
      </c>
      <c r="L979" s="1" t="s">
        <v>93</v>
      </c>
      <c r="M979" s="1" t="s">
        <v>186</v>
      </c>
      <c r="N979" s="1" t="s">
        <v>74</v>
      </c>
      <c r="O979" s="1" t="s">
        <v>61</v>
      </c>
      <c r="P979" s="1">
        <v>0</v>
      </c>
      <c r="Q979" s="1">
        <v>-49600</v>
      </c>
      <c r="R979" s="2">
        <v>42056</v>
      </c>
      <c r="S979" s="1" t="s">
        <v>76</v>
      </c>
      <c r="T979" s="1" t="s">
        <v>48</v>
      </c>
      <c r="U979" s="1" t="s">
        <v>49</v>
      </c>
      <c r="V979" s="1" t="s">
        <v>137</v>
      </c>
      <c r="W979" s="1" t="s">
        <v>114</v>
      </c>
      <c r="X979" s="1" t="s">
        <v>103</v>
      </c>
      <c r="Y979" s="1" t="s">
        <v>1157</v>
      </c>
      <c r="Z979" s="1">
        <v>18</v>
      </c>
      <c r="AA979" s="1">
        <v>3</v>
      </c>
      <c r="AB979" s="1" t="s">
        <v>63</v>
      </c>
      <c r="AC979" s="1">
        <v>1</v>
      </c>
      <c r="AD979" s="1">
        <v>1</v>
      </c>
      <c r="AE979" s="1" t="s">
        <v>80</v>
      </c>
      <c r="AF979" s="1">
        <v>53280</v>
      </c>
      <c r="AG979" s="1">
        <v>4440</v>
      </c>
      <c r="AH979" s="1">
        <v>8880</v>
      </c>
      <c r="AI979" s="1">
        <v>39960</v>
      </c>
      <c r="AJ979" s="1" t="s">
        <v>154</v>
      </c>
      <c r="AK979" s="1" t="s">
        <v>164</v>
      </c>
      <c r="AL979" s="1">
        <v>2015</v>
      </c>
      <c r="AM979" s="1" t="s">
        <v>57</v>
      </c>
    </row>
    <row r="980" spans="1:39" x14ac:dyDescent="0.25">
      <c r="A980" s="1">
        <v>89</v>
      </c>
      <c r="B980" s="1">
        <v>32</v>
      </c>
      <c r="C980" s="1">
        <v>515457</v>
      </c>
      <c r="D980" s="2">
        <v>35417</v>
      </c>
      <c r="E980" s="1" t="s">
        <v>58</v>
      </c>
      <c r="F980" s="1" t="s">
        <v>41</v>
      </c>
      <c r="G980" s="1">
        <v>1000</v>
      </c>
      <c r="H980" s="1">
        <v>988.93</v>
      </c>
      <c r="I980" s="1">
        <v>0</v>
      </c>
      <c r="J980" s="1">
        <v>614187</v>
      </c>
      <c r="K980" s="1" t="s">
        <v>71</v>
      </c>
      <c r="L980" s="1" t="s">
        <v>132</v>
      </c>
      <c r="M980" s="1" t="s">
        <v>44</v>
      </c>
      <c r="N980" s="1" t="s">
        <v>113</v>
      </c>
      <c r="O980" s="1" t="s">
        <v>86</v>
      </c>
      <c r="P980" s="1">
        <v>27600</v>
      </c>
      <c r="Q980" s="1">
        <v>0</v>
      </c>
      <c r="R980" s="2">
        <v>42027</v>
      </c>
      <c r="S980" s="1" t="s">
        <v>47</v>
      </c>
      <c r="T980" s="1" t="s">
        <v>87</v>
      </c>
      <c r="U980" s="1" t="s">
        <v>108</v>
      </c>
      <c r="V980" s="1" t="s">
        <v>121</v>
      </c>
      <c r="W980" s="1" t="s">
        <v>78</v>
      </c>
      <c r="X980" s="1" t="s">
        <v>52</v>
      </c>
      <c r="Y980" s="1" t="s">
        <v>1158</v>
      </c>
      <c r="Z980" s="1">
        <v>11</v>
      </c>
      <c r="AA980" s="1">
        <v>1</v>
      </c>
      <c r="AB980" s="1" t="s">
        <v>63</v>
      </c>
      <c r="AC980" s="1">
        <v>2</v>
      </c>
      <c r="AD980" s="1">
        <v>3</v>
      </c>
      <c r="AE980" s="1" t="s">
        <v>54</v>
      </c>
      <c r="AF980" s="1">
        <v>84590</v>
      </c>
      <c r="AG980" s="1">
        <v>15380</v>
      </c>
      <c r="AH980" s="1">
        <v>15380</v>
      </c>
      <c r="AI980" s="1">
        <v>53830</v>
      </c>
      <c r="AJ980" s="1" t="s">
        <v>81</v>
      </c>
      <c r="AK980" s="1" t="s">
        <v>145</v>
      </c>
      <c r="AL980" s="1">
        <v>1999</v>
      </c>
      <c r="AM980" s="1" t="s">
        <v>83</v>
      </c>
    </row>
    <row r="981" spans="1:39" x14ac:dyDescent="0.25">
      <c r="A981" s="1">
        <v>229</v>
      </c>
      <c r="B981" s="1">
        <v>37</v>
      </c>
      <c r="C981" s="1">
        <v>556270</v>
      </c>
      <c r="D981" s="2">
        <v>34751</v>
      </c>
      <c r="E981" s="1" t="s">
        <v>58</v>
      </c>
      <c r="F981" s="1" t="s">
        <v>92</v>
      </c>
      <c r="G981" s="1">
        <v>1000</v>
      </c>
      <c r="H981" s="1">
        <v>1331.94</v>
      </c>
      <c r="I981" s="1">
        <v>0</v>
      </c>
      <c r="J981" s="1">
        <v>433974</v>
      </c>
      <c r="K981" s="1" t="s">
        <v>71</v>
      </c>
      <c r="L981" s="1" t="s">
        <v>125</v>
      </c>
      <c r="M981" s="1" t="s">
        <v>190</v>
      </c>
      <c r="N981" s="1" t="s">
        <v>107</v>
      </c>
      <c r="O981" s="1" t="s">
        <v>143</v>
      </c>
      <c r="P981" s="1">
        <v>0</v>
      </c>
      <c r="Q981" s="1">
        <v>-55400</v>
      </c>
      <c r="R981" s="2">
        <v>42040</v>
      </c>
      <c r="S981" s="1" t="s">
        <v>47</v>
      </c>
      <c r="T981" s="1" t="s">
        <v>77</v>
      </c>
      <c r="U981" s="1" t="s">
        <v>108</v>
      </c>
      <c r="V981" s="1" t="s">
        <v>121</v>
      </c>
      <c r="W981" s="1" t="s">
        <v>78</v>
      </c>
      <c r="X981" s="1" t="s">
        <v>52</v>
      </c>
      <c r="Y981" s="1" t="s">
        <v>1159</v>
      </c>
      <c r="Z981" s="1">
        <v>17</v>
      </c>
      <c r="AA981" s="1">
        <v>1</v>
      </c>
      <c r="AB981" s="1" t="s">
        <v>80</v>
      </c>
      <c r="AC981" s="1">
        <v>0</v>
      </c>
      <c r="AD981" s="1">
        <v>2</v>
      </c>
      <c r="AE981" s="1" t="s">
        <v>54</v>
      </c>
      <c r="AF981" s="1">
        <v>54560</v>
      </c>
      <c r="AG981" s="1">
        <v>9920</v>
      </c>
      <c r="AH981" s="1">
        <v>9920</v>
      </c>
      <c r="AI981" s="1">
        <v>34720</v>
      </c>
      <c r="AJ981" s="1" t="s">
        <v>55</v>
      </c>
      <c r="AK981" s="1">
        <v>95</v>
      </c>
      <c r="AL981" s="1">
        <v>2004</v>
      </c>
      <c r="AM981" s="1" t="s">
        <v>83</v>
      </c>
    </row>
    <row r="982" spans="1:39" x14ac:dyDescent="0.25">
      <c r="A982" s="1">
        <v>245</v>
      </c>
      <c r="B982" s="1">
        <v>40</v>
      </c>
      <c r="C982" s="1">
        <v>908935</v>
      </c>
      <c r="D982" s="2">
        <v>40158</v>
      </c>
      <c r="E982" s="1" t="s">
        <v>84</v>
      </c>
      <c r="F982" s="1" t="s">
        <v>92</v>
      </c>
      <c r="G982" s="1">
        <v>1000</v>
      </c>
      <c r="H982" s="1">
        <v>1361.45</v>
      </c>
      <c r="I982" s="1">
        <v>0</v>
      </c>
      <c r="J982" s="1">
        <v>604833</v>
      </c>
      <c r="K982" s="1" t="s">
        <v>42</v>
      </c>
      <c r="L982" s="1" t="s">
        <v>72</v>
      </c>
      <c r="M982" s="1" t="s">
        <v>160</v>
      </c>
      <c r="N982" s="1" t="s">
        <v>119</v>
      </c>
      <c r="O982" s="1" t="s">
        <v>86</v>
      </c>
      <c r="P982" s="1">
        <v>39300</v>
      </c>
      <c r="Q982" s="1">
        <v>0</v>
      </c>
      <c r="R982" s="2">
        <v>42050</v>
      </c>
      <c r="S982" s="1" t="s">
        <v>47</v>
      </c>
      <c r="T982" s="1" t="s">
        <v>77</v>
      </c>
      <c r="U982" s="1" t="s">
        <v>64</v>
      </c>
      <c r="V982" s="1" t="s">
        <v>137</v>
      </c>
      <c r="W982" s="1" t="s">
        <v>40</v>
      </c>
      <c r="X982" s="1" t="s">
        <v>128</v>
      </c>
      <c r="Y982" s="1" t="s">
        <v>1160</v>
      </c>
      <c r="Z982" s="1">
        <v>12</v>
      </c>
      <c r="AA982" s="1">
        <v>1</v>
      </c>
      <c r="AB982" s="1" t="s">
        <v>54</v>
      </c>
      <c r="AC982" s="1">
        <v>0</v>
      </c>
      <c r="AD982" s="1">
        <v>2</v>
      </c>
      <c r="AE982" s="1" t="s">
        <v>54</v>
      </c>
      <c r="AF982" s="1">
        <v>82170</v>
      </c>
      <c r="AG982" s="1">
        <v>7470</v>
      </c>
      <c r="AH982" s="1">
        <v>7470</v>
      </c>
      <c r="AI982" s="1">
        <v>67230</v>
      </c>
      <c r="AJ982" s="1" t="s">
        <v>154</v>
      </c>
      <c r="AK982" s="1" t="s">
        <v>168</v>
      </c>
      <c r="AL982" s="1">
        <v>1999</v>
      </c>
      <c r="AM982" s="1" t="s">
        <v>83</v>
      </c>
    </row>
    <row r="983" spans="1:39" x14ac:dyDescent="0.25">
      <c r="A983" s="1">
        <v>50</v>
      </c>
      <c r="B983" s="1">
        <v>44</v>
      </c>
      <c r="C983" s="1">
        <v>525862</v>
      </c>
      <c r="D983" s="2">
        <v>36817</v>
      </c>
      <c r="E983" s="1" t="s">
        <v>40</v>
      </c>
      <c r="F983" s="1" t="s">
        <v>41</v>
      </c>
      <c r="G983" s="1">
        <v>2000</v>
      </c>
      <c r="H983" s="1">
        <v>1188.51</v>
      </c>
      <c r="I983" s="1">
        <v>0</v>
      </c>
      <c r="J983" s="1">
        <v>447469</v>
      </c>
      <c r="K983" s="1" t="s">
        <v>42</v>
      </c>
      <c r="L983" s="1" t="s">
        <v>142</v>
      </c>
      <c r="M983" s="1" t="s">
        <v>160</v>
      </c>
      <c r="N983" s="1" t="s">
        <v>99</v>
      </c>
      <c r="O983" s="1" t="s">
        <v>86</v>
      </c>
      <c r="P983" s="1">
        <v>0</v>
      </c>
      <c r="Q983" s="1">
        <v>-65800</v>
      </c>
      <c r="R983" s="2">
        <v>42012</v>
      </c>
      <c r="S983" s="1" t="s">
        <v>76</v>
      </c>
      <c r="T983" s="1" t="s">
        <v>87</v>
      </c>
      <c r="U983" s="1" t="s">
        <v>108</v>
      </c>
      <c r="V983" s="1" t="s">
        <v>50</v>
      </c>
      <c r="W983" s="1" t="s">
        <v>78</v>
      </c>
      <c r="X983" s="1" t="s">
        <v>128</v>
      </c>
      <c r="Y983" s="1" t="s">
        <v>1161</v>
      </c>
      <c r="Z983" s="1">
        <v>15</v>
      </c>
      <c r="AA983" s="1">
        <v>3</v>
      </c>
      <c r="AB983" s="1" t="s">
        <v>63</v>
      </c>
      <c r="AC983" s="1">
        <v>1</v>
      </c>
      <c r="AD983" s="1">
        <v>2</v>
      </c>
      <c r="AE983" s="1" t="s">
        <v>80</v>
      </c>
      <c r="AF983" s="1">
        <v>61100</v>
      </c>
      <c r="AG983" s="1">
        <v>6110</v>
      </c>
      <c r="AH983" s="1">
        <v>12220</v>
      </c>
      <c r="AI983" s="1">
        <v>42770</v>
      </c>
      <c r="AJ983" s="1" t="s">
        <v>81</v>
      </c>
      <c r="AK983" s="1" t="s">
        <v>145</v>
      </c>
      <c r="AL983" s="1">
        <v>2008</v>
      </c>
      <c r="AM983" s="1" t="s">
        <v>83</v>
      </c>
    </row>
    <row r="984" spans="1:39" x14ac:dyDescent="0.25">
      <c r="A984" s="1">
        <v>230</v>
      </c>
      <c r="B984" s="1">
        <v>43</v>
      </c>
      <c r="C984" s="1">
        <v>490514</v>
      </c>
      <c r="D984" s="2">
        <v>39122</v>
      </c>
      <c r="E984" s="1" t="s">
        <v>58</v>
      </c>
      <c r="F984" s="1" t="s">
        <v>92</v>
      </c>
      <c r="G984" s="1">
        <v>2000</v>
      </c>
      <c r="H984" s="1">
        <v>1101.83</v>
      </c>
      <c r="I984" s="1">
        <v>0</v>
      </c>
      <c r="J984" s="1">
        <v>451529</v>
      </c>
      <c r="K984" s="1" t="s">
        <v>42</v>
      </c>
      <c r="L984" s="1" t="s">
        <v>132</v>
      </c>
      <c r="M984" s="1" t="s">
        <v>126</v>
      </c>
      <c r="N984" s="1" t="s">
        <v>243</v>
      </c>
      <c r="O984" s="1" t="s">
        <v>61</v>
      </c>
      <c r="P984" s="1">
        <v>28900</v>
      </c>
      <c r="Q984" s="1">
        <v>0</v>
      </c>
      <c r="R984" s="2">
        <v>42005</v>
      </c>
      <c r="S984" s="1" t="s">
        <v>76</v>
      </c>
      <c r="T984" s="1" t="s">
        <v>87</v>
      </c>
      <c r="U984" s="1" t="s">
        <v>64</v>
      </c>
      <c r="V984" s="1" t="s">
        <v>50</v>
      </c>
      <c r="W984" s="1" t="s">
        <v>78</v>
      </c>
      <c r="X984" s="1" t="s">
        <v>88</v>
      </c>
      <c r="Y984" s="1" t="s">
        <v>1162</v>
      </c>
      <c r="Z984" s="1">
        <v>0</v>
      </c>
      <c r="AA984" s="1">
        <v>3</v>
      </c>
      <c r="AB984" s="1" t="s">
        <v>63</v>
      </c>
      <c r="AC984" s="1">
        <v>0</v>
      </c>
      <c r="AD984" s="1">
        <v>3</v>
      </c>
      <c r="AE984" s="1" t="s">
        <v>54</v>
      </c>
      <c r="AF984" s="1">
        <v>51900</v>
      </c>
      <c r="AG984" s="1">
        <v>5190</v>
      </c>
      <c r="AH984" s="1">
        <v>10380</v>
      </c>
      <c r="AI984" s="1">
        <v>36330</v>
      </c>
      <c r="AJ984" s="1" t="s">
        <v>188</v>
      </c>
      <c r="AK984" s="1" t="s">
        <v>202</v>
      </c>
      <c r="AL984" s="1">
        <v>2011</v>
      </c>
      <c r="AM984" s="1" t="s">
        <v>57</v>
      </c>
    </row>
    <row r="985" spans="1:39" x14ac:dyDescent="0.25">
      <c r="A985" s="1">
        <v>17</v>
      </c>
      <c r="B985" s="1">
        <v>39</v>
      </c>
      <c r="C985" s="1">
        <v>774895</v>
      </c>
      <c r="D985" s="2">
        <v>39018</v>
      </c>
      <c r="E985" s="1" t="s">
        <v>84</v>
      </c>
      <c r="F985" s="1" t="s">
        <v>41</v>
      </c>
      <c r="G985" s="1">
        <v>1000</v>
      </c>
      <c r="H985" s="1">
        <v>840.95</v>
      </c>
      <c r="I985" s="1">
        <v>0</v>
      </c>
      <c r="J985" s="1">
        <v>431202</v>
      </c>
      <c r="K985" s="1" t="s">
        <v>71</v>
      </c>
      <c r="L985" s="1" t="s">
        <v>162</v>
      </c>
      <c r="M985" s="1" t="s">
        <v>186</v>
      </c>
      <c r="N985" s="1" t="s">
        <v>150</v>
      </c>
      <c r="O985" s="1" t="s">
        <v>86</v>
      </c>
      <c r="P985" s="1">
        <v>32500</v>
      </c>
      <c r="Q985" s="1">
        <v>-80800</v>
      </c>
      <c r="R985" s="2">
        <v>42061</v>
      </c>
      <c r="S985" s="1" t="s">
        <v>139</v>
      </c>
      <c r="T985" s="1" t="s">
        <v>63</v>
      </c>
      <c r="U985" s="1" t="s">
        <v>213</v>
      </c>
      <c r="V985" s="1" t="s">
        <v>50</v>
      </c>
      <c r="W985" s="1" t="s">
        <v>51</v>
      </c>
      <c r="X985" s="1" t="s">
        <v>88</v>
      </c>
      <c r="Y985" s="1" t="s">
        <v>1163</v>
      </c>
      <c r="Z985" s="1">
        <v>9</v>
      </c>
      <c r="AA985" s="1">
        <v>1</v>
      </c>
      <c r="AB985" s="1" t="s">
        <v>63</v>
      </c>
      <c r="AC985" s="1">
        <v>2</v>
      </c>
      <c r="AD985" s="1">
        <v>1</v>
      </c>
      <c r="AE985" s="1" t="s">
        <v>63</v>
      </c>
      <c r="AF985" s="1">
        <v>3440</v>
      </c>
      <c r="AG985" s="1">
        <v>430</v>
      </c>
      <c r="AH985" s="1">
        <v>430</v>
      </c>
      <c r="AI985" s="1">
        <v>2580</v>
      </c>
      <c r="AJ985" s="1" t="s">
        <v>154</v>
      </c>
      <c r="AK985" s="1" t="s">
        <v>155</v>
      </c>
      <c r="AL985" s="1">
        <v>2002</v>
      </c>
      <c r="AM985" s="1" t="s">
        <v>83</v>
      </c>
    </row>
    <row r="986" spans="1:39" x14ac:dyDescent="0.25">
      <c r="A986" s="1">
        <v>163</v>
      </c>
      <c r="B986" s="1">
        <v>36</v>
      </c>
      <c r="C986" s="1">
        <v>974522</v>
      </c>
      <c r="D986" s="2">
        <v>36552</v>
      </c>
      <c r="E986" s="1" t="s">
        <v>58</v>
      </c>
      <c r="F986" s="1" t="s">
        <v>41</v>
      </c>
      <c r="G986" s="1">
        <v>1000</v>
      </c>
      <c r="H986" s="1">
        <v>1503.21</v>
      </c>
      <c r="I986" s="1">
        <v>0</v>
      </c>
      <c r="J986" s="1">
        <v>448190</v>
      </c>
      <c r="K986" s="1" t="s">
        <v>42</v>
      </c>
      <c r="L986" s="1" t="s">
        <v>43</v>
      </c>
      <c r="M986" s="1" t="s">
        <v>112</v>
      </c>
      <c r="N986" s="1" t="s">
        <v>243</v>
      </c>
      <c r="O986" s="1" t="s">
        <v>46</v>
      </c>
      <c r="P986" s="1">
        <v>55700</v>
      </c>
      <c r="Q986" s="1">
        <v>-49900</v>
      </c>
      <c r="R986" s="2">
        <v>42063</v>
      </c>
      <c r="S986" s="1" t="s">
        <v>47</v>
      </c>
      <c r="T986" s="1" t="s">
        <v>48</v>
      </c>
      <c r="U986" s="1" t="s">
        <v>108</v>
      </c>
      <c r="V986" s="1" t="s">
        <v>137</v>
      </c>
      <c r="W986" s="1" t="s">
        <v>114</v>
      </c>
      <c r="X986" s="1" t="s">
        <v>103</v>
      </c>
      <c r="Y986" s="1" t="s">
        <v>1164</v>
      </c>
      <c r="Z986" s="1">
        <v>1</v>
      </c>
      <c r="AA986" s="1">
        <v>1</v>
      </c>
      <c r="AB986" s="1" t="s">
        <v>54</v>
      </c>
      <c r="AC986" s="1">
        <v>2</v>
      </c>
      <c r="AD986" s="1">
        <v>1</v>
      </c>
      <c r="AE986" s="1" t="s">
        <v>80</v>
      </c>
      <c r="AF986" s="1">
        <v>51390</v>
      </c>
      <c r="AG986" s="1">
        <v>5710</v>
      </c>
      <c r="AH986" s="1">
        <v>11420</v>
      </c>
      <c r="AI986" s="1">
        <v>34260</v>
      </c>
      <c r="AJ986" s="1" t="s">
        <v>116</v>
      </c>
      <c r="AK986" s="1" t="s">
        <v>184</v>
      </c>
      <c r="AL986" s="1">
        <v>2013</v>
      </c>
      <c r="AM986" s="1" t="s">
        <v>83</v>
      </c>
    </row>
    <row r="987" spans="1:39" x14ac:dyDescent="0.25">
      <c r="A987" s="1">
        <v>29</v>
      </c>
      <c r="B987" s="1">
        <v>32</v>
      </c>
      <c r="C987" s="1">
        <v>669809</v>
      </c>
      <c r="D987" s="2">
        <v>37351</v>
      </c>
      <c r="E987" s="1" t="s">
        <v>40</v>
      </c>
      <c r="F987" s="1" t="s">
        <v>70</v>
      </c>
      <c r="G987" s="1">
        <v>1000</v>
      </c>
      <c r="H987" s="1">
        <v>1722.5</v>
      </c>
      <c r="I987" s="1">
        <v>0</v>
      </c>
      <c r="J987" s="1">
        <v>453713</v>
      </c>
      <c r="K987" s="1" t="s">
        <v>42</v>
      </c>
      <c r="L987" s="1" t="s">
        <v>132</v>
      </c>
      <c r="M987" s="1" t="s">
        <v>112</v>
      </c>
      <c r="N987" s="1" t="s">
        <v>107</v>
      </c>
      <c r="O987" s="1" t="s">
        <v>120</v>
      </c>
      <c r="P987" s="1">
        <v>0</v>
      </c>
      <c r="Q987" s="1">
        <v>-21500</v>
      </c>
      <c r="R987" s="2">
        <v>42017</v>
      </c>
      <c r="S987" s="1" t="s">
        <v>47</v>
      </c>
      <c r="T987" s="1" t="s">
        <v>48</v>
      </c>
      <c r="U987" s="1" t="s">
        <v>49</v>
      </c>
      <c r="V987" s="1" t="s">
        <v>121</v>
      </c>
      <c r="W987" s="1" t="s">
        <v>114</v>
      </c>
      <c r="X987" s="1" t="s">
        <v>52</v>
      </c>
      <c r="Y987" s="1" t="s">
        <v>1165</v>
      </c>
      <c r="Z987" s="1">
        <v>22</v>
      </c>
      <c r="AA987" s="1">
        <v>1</v>
      </c>
      <c r="AB987" s="1" t="s">
        <v>63</v>
      </c>
      <c r="AC987" s="1">
        <v>0</v>
      </c>
      <c r="AD987" s="1">
        <v>2</v>
      </c>
      <c r="AE987" s="1" t="s">
        <v>63</v>
      </c>
      <c r="AF987" s="1">
        <v>76900</v>
      </c>
      <c r="AG987" s="1">
        <v>7690</v>
      </c>
      <c r="AH987" s="1">
        <v>7690</v>
      </c>
      <c r="AI987" s="1">
        <v>61520</v>
      </c>
      <c r="AJ987" s="1" t="s">
        <v>198</v>
      </c>
      <c r="AK987" s="1" t="s">
        <v>199</v>
      </c>
      <c r="AL987" s="1">
        <v>1995</v>
      </c>
      <c r="AM987" s="1" t="s">
        <v>83</v>
      </c>
    </row>
    <row r="988" spans="1:39" x14ac:dyDescent="0.25">
      <c r="A988" s="1">
        <v>232</v>
      </c>
      <c r="B988" s="1">
        <v>42</v>
      </c>
      <c r="C988" s="1">
        <v>182953</v>
      </c>
      <c r="D988" s="2">
        <v>41394</v>
      </c>
      <c r="E988" s="1" t="s">
        <v>58</v>
      </c>
      <c r="F988" s="1" t="s">
        <v>70</v>
      </c>
      <c r="G988" s="1">
        <v>500</v>
      </c>
      <c r="H988" s="1">
        <v>944.03</v>
      </c>
      <c r="I988" s="1">
        <v>0</v>
      </c>
      <c r="J988" s="1">
        <v>440153</v>
      </c>
      <c r="K988" s="1" t="s">
        <v>42</v>
      </c>
      <c r="L988" s="1" t="s">
        <v>142</v>
      </c>
      <c r="M988" s="1" t="s">
        <v>160</v>
      </c>
      <c r="N988" s="1" t="s">
        <v>171</v>
      </c>
      <c r="O988" s="1" t="s">
        <v>143</v>
      </c>
      <c r="P988" s="1">
        <v>0</v>
      </c>
      <c r="Q988" s="1">
        <v>-58400</v>
      </c>
      <c r="R988" s="2">
        <v>42054</v>
      </c>
      <c r="S988" s="1" t="s">
        <v>47</v>
      </c>
      <c r="T988" s="1" t="s">
        <v>77</v>
      </c>
      <c r="U988" s="1" t="s">
        <v>64</v>
      </c>
      <c r="V988" s="1" t="s">
        <v>121</v>
      </c>
      <c r="W988" s="1" t="s">
        <v>114</v>
      </c>
      <c r="X988" s="1" t="s">
        <v>66</v>
      </c>
      <c r="Y988" s="1" t="s">
        <v>1166</v>
      </c>
      <c r="Z988" s="1">
        <v>11</v>
      </c>
      <c r="AA988" s="1">
        <v>1</v>
      </c>
      <c r="AB988" s="1" t="s">
        <v>54</v>
      </c>
      <c r="AC988" s="1">
        <v>2</v>
      </c>
      <c r="AD988" s="1">
        <v>3</v>
      </c>
      <c r="AE988" s="1" t="s">
        <v>63</v>
      </c>
      <c r="AF988" s="1">
        <v>77000</v>
      </c>
      <c r="AG988" s="1">
        <v>15400</v>
      </c>
      <c r="AH988" s="1">
        <v>7700</v>
      </c>
      <c r="AI988" s="1">
        <v>53900</v>
      </c>
      <c r="AJ988" s="1" t="s">
        <v>116</v>
      </c>
      <c r="AK988" s="1" t="s">
        <v>141</v>
      </c>
      <c r="AL988" s="1">
        <v>2015</v>
      </c>
      <c r="AM988" s="1" t="s">
        <v>57</v>
      </c>
    </row>
    <row r="989" spans="1:39" x14ac:dyDescent="0.25">
      <c r="A989" s="1">
        <v>235</v>
      </c>
      <c r="B989" s="1">
        <v>39</v>
      </c>
      <c r="C989" s="1">
        <v>836349</v>
      </c>
      <c r="D989" s="2">
        <v>41395</v>
      </c>
      <c r="E989" s="1" t="s">
        <v>84</v>
      </c>
      <c r="F989" s="1" t="s">
        <v>92</v>
      </c>
      <c r="G989" s="1">
        <v>2000</v>
      </c>
      <c r="H989" s="1">
        <v>1453.61</v>
      </c>
      <c r="I989" s="1">
        <v>4000000</v>
      </c>
      <c r="J989" s="1">
        <v>619570</v>
      </c>
      <c r="K989" s="1" t="s">
        <v>42</v>
      </c>
      <c r="L989" s="1" t="s">
        <v>162</v>
      </c>
      <c r="M989" s="1" t="s">
        <v>44</v>
      </c>
      <c r="N989" s="1" t="s">
        <v>156</v>
      </c>
      <c r="O989" s="1" t="s">
        <v>61</v>
      </c>
      <c r="P989" s="1">
        <v>0</v>
      </c>
      <c r="Q989" s="1">
        <v>0</v>
      </c>
      <c r="R989" s="2">
        <v>42017</v>
      </c>
      <c r="S989" s="1" t="s">
        <v>47</v>
      </c>
      <c r="T989" s="1" t="s">
        <v>48</v>
      </c>
      <c r="U989" s="1" t="s">
        <v>49</v>
      </c>
      <c r="V989" s="1" t="s">
        <v>121</v>
      </c>
      <c r="W989" s="1" t="s">
        <v>122</v>
      </c>
      <c r="X989" s="1" t="s">
        <v>123</v>
      </c>
      <c r="Y989" s="1" t="s">
        <v>1167</v>
      </c>
      <c r="Z989" s="1">
        <v>10</v>
      </c>
      <c r="AA989" s="1">
        <v>1</v>
      </c>
      <c r="AB989" s="1" t="s">
        <v>63</v>
      </c>
      <c r="AC989" s="1">
        <v>0</v>
      </c>
      <c r="AD989" s="1">
        <v>3</v>
      </c>
      <c r="AE989" s="1" t="s">
        <v>63</v>
      </c>
      <c r="AF989" s="1">
        <v>60320</v>
      </c>
      <c r="AG989" s="1">
        <v>9280</v>
      </c>
      <c r="AH989" s="1">
        <v>9280</v>
      </c>
      <c r="AI989" s="1">
        <v>41760</v>
      </c>
      <c r="AJ989" s="1" t="s">
        <v>90</v>
      </c>
      <c r="AK989" s="1" t="s">
        <v>91</v>
      </c>
      <c r="AL989" s="1">
        <v>2012</v>
      </c>
      <c r="AM989" s="1" t="s">
        <v>57</v>
      </c>
    </row>
    <row r="990" spans="1:39" x14ac:dyDescent="0.25">
      <c r="A990" s="1">
        <v>295</v>
      </c>
      <c r="B990" s="1">
        <v>46</v>
      </c>
      <c r="C990" s="1">
        <v>591269</v>
      </c>
      <c r="D990" s="2">
        <v>36169</v>
      </c>
      <c r="E990" s="1" t="s">
        <v>58</v>
      </c>
      <c r="F990" s="1" t="s">
        <v>70</v>
      </c>
      <c r="G990" s="1">
        <v>500</v>
      </c>
      <c r="H990" s="1">
        <v>1672.88</v>
      </c>
      <c r="I990" s="1">
        <v>0</v>
      </c>
      <c r="J990" s="1">
        <v>478947</v>
      </c>
      <c r="K990" s="1" t="s">
        <v>71</v>
      </c>
      <c r="L990" s="1" t="s">
        <v>132</v>
      </c>
      <c r="M990" s="1" t="s">
        <v>85</v>
      </c>
      <c r="N990" s="1" t="s">
        <v>127</v>
      </c>
      <c r="O990" s="1" t="s">
        <v>120</v>
      </c>
      <c r="P990" s="1">
        <v>0</v>
      </c>
      <c r="Q990" s="1">
        <v>0</v>
      </c>
      <c r="R990" s="2">
        <v>42052</v>
      </c>
      <c r="S990" s="1" t="s">
        <v>47</v>
      </c>
      <c r="T990" s="1" t="s">
        <v>77</v>
      </c>
      <c r="U990" s="1" t="s">
        <v>64</v>
      </c>
      <c r="V990" s="1" t="s">
        <v>100</v>
      </c>
      <c r="W990" s="1" t="s">
        <v>78</v>
      </c>
      <c r="X990" s="1" t="s">
        <v>52</v>
      </c>
      <c r="Y990" s="1" t="s">
        <v>1168</v>
      </c>
      <c r="Z990" s="1">
        <v>5</v>
      </c>
      <c r="AA990" s="1">
        <v>1</v>
      </c>
      <c r="AB990" s="1" t="s">
        <v>54</v>
      </c>
      <c r="AC990" s="1">
        <v>1</v>
      </c>
      <c r="AD990" s="1">
        <v>1</v>
      </c>
      <c r="AE990" s="1" t="s">
        <v>80</v>
      </c>
      <c r="AF990" s="1">
        <v>60700</v>
      </c>
      <c r="AG990" s="1">
        <v>12140</v>
      </c>
      <c r="AH990" s="1">
        <v>6070</v>
      </c>
      <c r="AI990" s="1">
        <v>42490</v>
      </c>
      <c r="AJ990" s="1" t="s">
        <v>210</v>
      </c>
      <c r="AK990" s="1" t="s">
        <v>211</v>
      </c>
      <c r="AL990" s="1">
        <v>1997</v>
      </c>
      <c r="AM990" s="1" t="s">
        <v>83</v>
      </c>
    </row>
    <row r="991" spans="1:39" x14ac:dyDescent="0.25">
      <c r="A991" s="1">
        <v>22</v>
      </c>
      <c r="B991" s="1">
        <v>21</v>
      </c>
      <c r="C991" s="1">
        <v>550127</v>
      </c>
      <c r="D991" s="2">
        <v>39267</v>
      </c>
      <c r="E991" s="1" t="s">
        <v>58</v>
      </c>
      <c r="F991" s="1" t="s">
        <v>41</v>
      </c>
      <c r="G991" s="1">
        <v>1000</v>
      </c>
      <c r="H991" s="1">
        <v>1248.05</v>
      </c>
      <c r="I991" s="1">
        <v>0</v>
      </c>
      <c r="J991" s="1">
        <v>443550</v>
      </c>
      <c r="K991" s="1" t="s">
        <v>71</v>
      </c>
      <c r="L991" s="1" t="s">
        <v>132</v>
      </c>
      <c r="M991" s="1" t="s">
        <v>126</v>
      </c>
      <c r="N991" s="1" t="s">
        <v>147</v>
      </c>
      <c r="O991" s="1" t="s">
        <v>46</v>
      </c>
      <c r="P991" s="1">
        <v>37500</v>
      </c>
      <c r="Q991" s="1">
        <v>-54000</v>
      </c>
      <c r="R991" s="2">
        <v>42050</v>
      </c>
      <c r="S991" s="1" t="s">
        <v>76</v>
      </c>
      <c r="T991" s="1" t="s">
        <v>77</v>
      </c>
      <c r="U991" s="1" t="s">
        <v>108</v>
      </c>
      <c r="V991" s="1" t="s">
        <v>50</v>
      </c>
      <c r="W991" s="1" t="s">
        <v>51</v>
      </c>
      <c r="X991" s="1" t="s">
        <v>88</v>
      </c>
      <c r="Y991" s="1" t="s">
        <v>1169</v>
      </c>
      <c r="Z991" s="1">
        <v>3</v>
      </c>
      <c r="AA991" s="1">
        <v>3</v>
      </c>
      <c r="AB991" s="1" t="s">
        <v>54</v>
      </c>
      <c r="AC991" s="1">
        <v>1</v>
      </c>
      <c r="AD991" s="1">
        <v>2</v>
      </c>
      <c r="AE991" s="1" t="s">
        <v>63</v>
      </c>
      <c r="AF991" s="1">
        <v>53280</v>
      </c>
      <c r="AG991" s="1">
        <v>5920</v>
      </c>
      <c r="AH991" s="1">
        <v>0</v>
      </c>
      <c r="AI991" s="1">
        <v>47360</v>
      </c>
      <c r="AJ991" s="1" t="s">
        <v>90</v>
      </c>
      <c r="AK991" s="1" t="s">
        <v>246</v>
      </c>
      <c r="AL991" s="1">
        <v>2015</v>
      </c>
      <c r="AM991" s="1" t="s">
        <v>83</v>
      </c>
    </row>
    <row r="992" spans="1:39" x14ac:dyDescent="0.25">
      <c r="A992" s="1">
        <v>286</v>
      </c>
      <c r="B992" s="1">
        <v>43</v>
      </c>
      <c r="C992" s="1">
        <v>663190</v>
      </c>
      <c r="D992" s="2">
        <v>34370</v>
      </c>
      <c r="E992" s="1" t="s">
        <v>84</v>
      </c>
      <c r="F992" s="1" t="s">
        <v>70</v>
      </c>
      <c r="G992" s="1">
        <v>500</v>
      </c>
      <c r="H992" s="1">
        <v>1564.43</v>
      </c>
      <c r="I992" s="1">
        <v>3000000</v>
      </c>
      <c r="J992" s="1">
        <v>477644</v>
      </c>
      <c r="K992" s="1" t="s">
        <v>71</v>
      </c>
      <c r="L992" s="1" t="s">
        <v>43</v>
      </c>
      <c r="M992" s="1" t="s">
        <v>102</v>
      </c>
      <c r="N992" s="1" t="s">
        <v>147</v>
      </c>
      <c r="O992" s="1" t="s">
        <v>86</v>
      </c>
      <c r="P992" s="1">
        <v>77500</v>
      </c>
      <c r="Q992" s="1">
        <v>-32800</v>
      </c>
      <c r="R992" s="2">
        <v>42035</v>
      </c>
      <c r="S992" s="1" t="s">
        <v>47</v>
      </c>
      <c r="T992" s="1" t="s">
        <v>77</v>
      </c>
      <c r="U992" s="1" t="s">
        <v>64</v>
      </c>
      <c r="V992" s="1" t="s">
        <v>100</v>
      </c>
      <c r="W992" s="1" t="s">
        <v>78</v>
      </c>
      <c r="X992" s="1" t="s">
        <v>157</v>
      </c>
      <c r="Y992" s="1" t="s">
        <v>1170</v>
      </c>
      <c r="Z992" s="1">
        <v>18</v>
      </c>
      <c r="AA992" s="1">
        <v>1</v>
      </c>
      <c r="AB992" s="1" t="s">
        <v>63</v>
      </c>
      <c r="AC992" s="1">
        <v>2</v>
      </c>
      <c r="AD992" s="1">
        <v>2</v>
      </c>
      <c r="AE992" s="1" t="s">
        <v>54</v>
      </c>
      <c r="AF992" s="1">
        <v>34290</v>
      </c>
      <c r="AG992" s="1">
        <v>3810</v>
      </c>
      <c r="AH992" s="1">
        <v>3810</v>
      </c>
      <c r="AI992" s="1">
        <v>26670</v>
      </c>
      <c r="AJ992" s="1" t="s">
        <v>198</v>
      </c>
      <c r="AK992" s="1" t="s">
        <v>376</v>
      </c>
      <c r="AL992" s="1">
        <v>2013</v>
      </c>
      <c r="AM992" s="1" t="s">
        <v>83</v>
      </c>
    </row>
    <row r="993" spans="1:39" x14ac:dyDescent="0.25">
      <c r="A993" s="1">
        <v>257</v>
      </c>
      <c r="B993" s="1">
        <v>44</v>
      </c>
      <c r="C993" s="1">
        <v>109392</v>
      </c>
      <c r="D993" s="2">
        <v>38910</v>
      </c>
      <c r="E993" s="1" t="s">
        <v>40</v>
      </c>
      <c r="F993" s="1" t="s">
        <v>70</v>
      </c>
      <c r="G993" s="1">
        <v>1000</v>
      </c>
      <c r="H993" s="1">
        <v>1280.8800000000001</v>
      </c>
      <c r="I993" s="1">
        <v>0</v>
      </c>
      <c r="J993" s="1">
        <v>433981</v>
      </c>
      <c r="K993" s="1" t="s">
        <v>42</v>
      </c>
      <c r="L993" s="1" t="s">
        <v>43</v>
      </c>
      <c r="M993" s="1" t="s">
        <v>112</v>
      </c>
      <c r="N993" s="1" t="s">
        <v>180</v>
      </c>
      <c r="O993" s="1" t="s">
        <v>61</v>
      </c>
      <c r="P993" s="1">
        <v>59400</v>
      </c>
      <c r="Q993" s="1">
        <v>-32200</v>
      </c>
      <c r="R993" s="2">
        <v>42041</v>
      </c>
      <c r="S993" s="1" t="s">
        <v>47</v>
      </c>
      <c r="T993" s="1" t="s">
        <v>77</v>
      </c>
      <c r="U993" s="1" t="s">
        <v>108</v>
      </c>
      <c r="V993" s="1" t="s">
        <v>121</v>
      </c>
      <c r="W993" s="1" t="s">
        <v>114</v>
      </c>
      <c r="X993" s="1" t="s">
        <v>66</v>
      </c>
      <c r="Y993" s="1" t="s">
        <v>1171</v>
      </c>
      <c r="Z993" s="1">
        <v>21</v>
      </c>
      <c r="AA993" s="1">
        <v>1</v>
      </c>
      <c r="AB993" s="1" t="s">
        <v>80</v>
      </c>
      <c r="AC993" s="1">
        <v>0</v>
      </c>
      <c r="AD993" s="1">
        <v>1</v>
      </c>
      <c r="AE993" s="1" t="s">
        <v>80</v>
      </c>
      <c r="AF993" s="1">
        <v>46980</v>
      </c>
      <c r="AG993" s="1">
        <v>0</v>
      </c>
      <c r="AH993" s="1">
        <v>5220</v>
      </c>
      <c r="AI993" s="1">
        <v>41760</v>
      </c>
      <c r="AJ993" s="1" t="s">
        <v>96</v>
      </c>
      <c r="AK993" s="1" t="s">
        <v>159</v>
      </c>
      <c r="AL993" s="1">
        <v>2002</v>
      </c>
      <c r="AM993" s="1" t="s">
        <v>83</v>
      </c>
    </row>
    <row r="994" spans="1:39" x14ac:dyDescent="0.25">
      <c r="A994" s="1">
        <v>94</v>
      </c>
      <c r="B994" s="1">
        <v>26</v>
      </c>
      <c r="C994" s="1">
        <v>215278</v>
      </c>
      <c r="D994" s="2">
        <v>39379</v>
      </c>
      <c r="E994" s="1" t="s">
        <v>58</v>
      </c>
      <c r="F994" s="1" t="s">
        <v>70</v>
      </c>
      <c r="G994" s="1">
        <v>500</v>
      </c>
      <c r="H994" s="1">
        <v>722.66</v>
      </c>
      <c r="I994" s="1">
        <v>0</v>
      </c>
      <c r="J994" s="1">
        <v>433696</v>
      </c>
      <c r="K994" s="1" t="s">
        <v>42</v>
      </c>
      <c r="L994" s="1" t="s">
        <v>43</v>
      </c>
      <c r="M994" s="1" t="s">
        <v>126</v>
      </c>
      <c r="N994" s="1" t="s">
        <v>119</v>
      </c>
      <c r="O994" s="1" t="s">
        <v>46</v>
      </c>
      <c r="P994" s="1">
        <v>50300</v>
      </c>
      <c r="Q994" s="1">
        <v>0</v>
      </c>
      <c r="R994" s="2">
        <v>42027</v>
      </c>
      <c r="S994" s="1" t="s">
        <v>76</v>
      </c>
      <c r="T994" s="1" t="s">
        <v>87</v>
      </c>
      <c r="U994" s="1" t="s">
        <v>49</v>
      </c>
      <c r="V994" s="1" t="s">
        <v>100</v>
      </c>
      <c r="W994" s="1" t="s">
        <v>40</v>
      </c>
      <c r="X994" s="1" t="s">
        <v>103</v>
      </c>
      <c r="Y994" s="1" t="s">
        <v>1172</v>
      </c>
      <c r="Z994" s="1">
        <v>6</v>
      </c>
      <c r="AA994" s="1">
        <v>3</v>
      </c>
      <c r="AB994" s="1" t="s">
        <v>54</v>
      </c>
      <c r="AC994" s="1">
        <v>1</v>
      </c>
      <c r="AD994" s="1">
        <v>2</v>
      </c>
      <c r="AE994" s="1" t="s">
        <v>54</v>
      </c>
      <c r="AF994" s="1">
        <v>36700</v>
      </c>
      <c r="AG994" s="1">
        <v>3670</v>
      </c>
      <c r="AH994" s="1">
        <v>7340</v>
      </c>
      <c r="AI994" s="1">
        <v>25690</v>
      </c>
      <c r="AJ994" s="1" t="s">
        <v>105</v>
      </c>
      <c r="AK994" s="1" t="s">
        <v>106</v>
      </c>
      <c r="AL994" s="1">
        <v>2010</v>
      </c>
      <c r="AM994" s="1" t="s">
        <v>83</v>
      </c>
    </row>
    <row r="995" spans="1:39" x14ac:dyDescent="0.25">
      <c r="A995" s="1">
        <v>124</v>
      </c>
      <c r="B995" s="1">
        <v>28</v>
      </c>
      <c r="C995" s="1">
        <v>674570</v>
      </c>
      <c r="D995" s="2">
        <v>37233</v>
      </c>
      <c r="E995" s="1" t="s">
        <v>40</v>
      </c>
      <c r="F995" s="1" t="s">
        <v>41</v>
      </c>
      <c r="G995" s="1">
        <v>1000</v>
      </c>
      <c r="H995" s="1">
        <v>1235.1400000000001</v>
      </c>
      <c r="I995" s="1">
        <v>0</v>
      </c>
      <c r="J995" s="1">
        <v>443567</v>
      </c>
      <c r="K995" s="1" t="s">
        <v>42</v>
      </c>
      <c r="L995" s="1" t="s">
        <v>43</v>
      </c>
      <c r="M995" s="1" t="s">
        <v>126</v>
      </c>
      <c r="N995" s="1" t="s">
        <v>119</v>
      </c>
      <c r="O995" s="1" t="s">
        <v>46</v>
      </c>
      <c r="P995" s="1">
        <v>0</v>
      </c>
      <c r="Q995" s="1">
        <v>-32100</v>
      </c>
      <c r="R995" s="2">
        <v>42052</v>
      </c>
      <c r="S995" s="1" t="s">
        <v>76</v>
      </c>
      <c r="T995" s="1" t="s">
        <v>48</v>
      </c>
      <c r="U995" s="1" t="s">
        <v>108</v>
      </c>
      <c r="V995" s="1" t="s">
        <v>121</v>
      </c>
      <c r="W995" s="1" t="s">
        <v>40</v>
      </c>
      <c r="X995" s="1" t="s">
        <v>123</v>
      </c>
      <c r="Y995" s="1" t="s">
        <v>1173</v>
      </c>
      <c r="Z995" s="1">
        <v>20</v>
      </c>
      <c r="AA995" s="1">
        <v>3</v>
      </c>
      <c r="AB995" s="1" t="s">
        <v>63</v>
      </c>
      <c r="AC995" s="1">
        <v>0</v>
      </c>
      <c r="AD995" s="1">
        <v>1</v>
      </c>
      <c r="AE995" s="1" t="s">
        <v>63</v>
      </c>
      <c r="AF995" s="1">
        <v>60200</v>
      </c>
      <c r="AG995" s="1">
        <v>6020</v>
      </c>
      <c r="AH995" s="1">
        <v>6020</v>
      </c>
      <c r="AI995" s="1">
        <v>48160</v>
      </c>
      <c r="AJ995" s="1" t="s">
        <v>215</v>
      </c>
      <c r="AK995" s="1" t="s">
        <v>216</v>
      </c>
      <c r="AL995" s="1">
        <v>2012</v>
      </c>
      <c r="AM995" s="1" t="s">
        <v>83</v>
      </c>
    </row>
    <row r="996" spans="1:39" x14ac:dyDescent="0.25">
      <c r="A996" s="1">
        <v>141</v>
      </c>
      <c r="B996" s="1">
        <v>30</v>
      </c>
      <c r="C996" s="1">
        <v>681486</v>
      </c>
      <c r="D996" s="2">
        <v>39165</v>
      </c>
      <c r="E996" s="1" t="s">
        <v>58</v>
      </c>
      <c r="F996" s="1" t="s">
        <v>92</v>
      </c>
      <c r="G996" s="1">
        <v>1000</v>
      </c>
      <c r="H996" s="1">
        <v>1347.04</v>
      </c>
      <c r="I996" s="1">
        <v>0</v>
      </c>
      <c r="J996" s="1">
        <v>430665</v>
      </c>
      <c r="K996" s="1" t="s">
        <v>42</v>
      </c>
      <c r="L996" s="1" t="s">
        <v>132</v>
      </c>
      <c r="M996" s="1" t="s">
        <v>73</v>
      </c>
      <c r="N996" s="1" t="s">
        <v>99</v>
      </c>
      <c r="O996" s="1" t="s">
        <v>75</v>
      </c>
      <c r="P996" s="1">
        <v>0</v>
      </c>
      <c r="Q996" s="1">
        <v>-82100</v>
      </c>
      <c r="R996" s="2">
        <v>42026</v>
      </c>
      <c r="S996" s="1" t="s">
        <v>139</v>
      </c>
      <c r="T996" s="1" t="s">
        <v>63</v>
      </c>
      <c r="U996" s="1" t="s">
        <v>64</v>
      </c>
      <c r="V996" s="1" t="s">
        <v>94</v>
      </c>
      <c r="W996" s="1" t="s">
        <v>51</v>
      </c>
      <c r="X996" s="1" t="s">
        <v>128</v>
      </c>
      <c r="Y996" s="1" t="s">
        <v>1174</v>
      </c>
      <c r="Z996" s="1">
        <v>6</v>
      </c>
      <c r="AA996" s="1">
        <v>1</v>
      </c>
      <c r="AB996" s="1" t="s">
        <v>63</v>
      </c>
      <c r="AC996" s="1">
        <v>1</v>
      </c>
      <c r="AD996" s="1">
        <v>2</v>
      </c>
      <c r="AE996" s="1" t="s">
        <v>54</v>
      </c>
      <c r="AF996" s="1">
        <v>6480</v>
      </c>
      <c r="AG996" s="1">
        <v>540</v>
      </c>
      <c r="AH996" s="1">
        <v>1080</v>
      </c>
      <c r="AI996" s="1">
        <v>4860</v>
      </c>
      <c r="AJ996" s="1" t="s">
        <v>210</v>
      </c>
      <c r="AK996" s="1" t="s">
        <v>211</v>
      </c>
      <c r="AL996" s="1">
        <v>1996</v>
      </c>
      <c r="AM996" s="1" t="s">
        <v>83</v>
      </c>
    </row>
    <row r="997" spans="1:39" x14ac:dyDescent="0.25">
      <c r="A997" s="1">
        <v>3</v>
      </c>
      <c r="B997" s="1">
        <v>38</v>
      </c>
      <c r="C997" s="1">
        <v>941851</v>
      </c>
      <c r="D997" s="2">
        <v>33435</v>
      </c>
      <c r="E997" s="1" t="s">
        <v>40</v>
      </c>
      <c r="F997" s="1" t="s">
        <v>92</v>
      </c>
      <c r="G997" s="1">
        <v>1000</v>
      </c>
      <c r="H997" s="1">
        <v>1310.8</v>
      </c>
      <c r="I997" s="1">
        <v>0</v>
      </c>
      <c r="J997" s="1">
        <v>431289</v>
      </c>
      <c r="K997" s="1" t="s">
        <v>71</v>
      </c>
      <c r="L997" s="1" t="s">
        <v>125</v>
      </c>
      <c r="M997" s="1" t="s">
        <v>44</v>
      </c>
      <c r="N997" s="1" t="s">
        <v>166</v>
      </c>
      <c r="O997" s="1" t="s">
        <v>86</v>
      </c>
      <c r="P997" s="1">
        <v>0</v>
      </c>
      <c r="Q997" s="1">
        <v>0</v>
      </c>
      <c r="R997" s="2">
        <v>42057</v>
      </c>
      <c r="S997" s="1" t="s">
        <v>47</v>
      </c>
      <c r="T997" s="1" t="s">
        <v>87</v>
      </c>
      <c r="U997" s="1" t="s">
        <v>64</v>
      </c>
      <c r="V997" s="1" t="s">
        <v>100</v>
      </c>
      <c r="W997" s="1" t="s">
        <v>122</v>
      </c>
      <c r="X997" s="1" t="s">
        <v>157</v>
      </c>
      <c r="Y997" s="1" t="s">
        <v>1175</v>
      </c>
      <c r="Z997" s="1">
        <v>20</v>
      </c>
      <c r="AA997" s="1">
        <v>1</v>
      </c>
      <c r="AB997" s="1" t="s">
        <v>54</v>
      </c>
      <c r="AC997" s="1">
        <v>0</v>
      </c>
      <c r="AD997" s="1">
        <v>1</v>
      </c>
      <c r="AE997" s="1" t="s">
        <v>63</v>
      </c>
      <c r="AF997" s="1">
        <v>87200</v>
      </c>
      <c r="AG997" s="1">
        <v>17440</v>
      </c>
      <c r="AH997" s="1">
        <v>8720</v>
      </c>
      <c r="AI997" s="1">
        <v>61040</v>
      </c>
      <c r="AJ997" s="1" t="s">
        <v>210</v>
      </c>
      <c r="AK997" s="1" t="s">
        <v>232</v>
      </c>
      <c r="AL997" s="1">
        <v>2006</v>
      </c>
      <c r="AM997" s="1" t="s">
        <v>83</v>
      </c>
    </row>
    <row r="998" spans="1:39" x14ac:dyDescent="0.25">
      <c r="A998" s="1">
        <v>285</v>
      </c>
      <c r="B998" s="1">
        <v>41</v>
      </c>
      <c r="C998" s="1">
        <v>186934</v>
      </c>
      <c r="D998" s="2">
        <v>41644</v>
      </c>
      <c r="E998" s="1" t="s">
        <v>84</v>
      </c>
      <c r="F998" s="1" t="s">
        <v>70</v>
      </c>
      <c r="G998" s="1">
        <v>1000</v>
      </c>
      <c r="H998" s="1">
        <v>1436.79</v>
      </c>
      <c r="I998" s="1">
        <v>0</v>
      </c>
      <c r="J998" s="1">
        <v>608177</v>
      </c>
      <c r="K998" s="1" t="s">
        <v>71</v>
      </c>
      <c r="L998" s="1" t="s">
        <v>72</v>
      </c>
      <c r="M998" s="1" t="s">
        <v>102</v>
      </c>
      <c r="N998" s="1" t="s">
        <v>45</v>
      </c>
      <c r="O998" s="1" t="s">
        <v>120</v>
      </c>
      <c r="P998" s="1">
        <v>70900</v>
      </c>
      <c r="Q998" s="1">
        <v>0</v>
      </c>
      <c r="R998" s="2">
        <v>42028</v>
      </c>
      <c r="S998" s="1" t="s">
        <v>47</v>
      </c>
      <c r="T998" s="1" t="s">
        <v>77</v>
      </c>
      <c r="U998" s="1" t="s">
        <v>49</v>
      </c>
      <c r="V998" s="1" t="s">
        <v>100</v>
      </c>
      <c r="W998" s="1" t="s">
        <v>51</v>
      </c>
      <c r="X998" s="1" t="s">
        <v>128</v>
      </c>
      <c r="Y998" s="1" t="s">
        <v>1176</v>
      </c>
      <c r="Z998" s="1">
        <v>23</v>
      </c>
      <c r="AA998" s="1">
        <v>1</v>
      </c>
      <c r="AB998" s="1" t="s">
        <v>54</v>
      </c>
      <c r="AC998" s="1">
        <v>2</v>
      </c>
      <c r="AD998" s="1">
        <v>3</v>
      </c>
      <c r="AE998" s="1" t="s">
        <v>63</v>
      </c>
      <c r="AF998" s="1">
        <v>108480</v>
      </c>
      <c r="AG998" s="1">
        <v>18080</v>
      </c>
      <c r="AH998" s="1">
        <v>18080</v>
      </c>
      <c r="AI998" s="1">
        <v>72320</v>
      </c>
      <c r="AJ998" s="1" t="s">
        <v>215</v>
      </c>
      <c r="AK998" s="1" t="s">
        <v>216</v>
      </c>
      <c r="AL998" s="1">
        <v>2015</v>
      </c>
      <c r="AM998" s="1" t="s">
        <v>83</v>
      </c>
    </row>
    <row r="999" spans="1:39" x14ac:dyDescent="0.25">
      <c r="A999" s="1">
        <v>130</v>
      </c>
      <c r="B999" s="1">
        <v>34</v>
      </c>
      <c r="C999" s="1">
        <v>918516</v>
      </c>
      <c r="D999" s="2">
        <v>37669</v>
      </c>
      <c r="E999" s="1" t="s">
        <v>40</v>
      </c>
      <c r="F999" s="1" t="s">
        <v>41</v>
      </c>
      <c r="G999" s="1">
        <v>500</v>
      </c>
      <c r="H999" s="1">
        <v>1383.49</v>
      </c>
      <c r="I999" s="1">
        <v>3000000</v>
      </c>
      <c r="J999" s="1">
        <v>442797</v>
      </c>
      <c r="K999" s="1" t="s">
        <v>71</v>
      </c>
      <c r="L999" s="1" t="s">
        <v>125</v>
      </c>
      <c r="M999" s="1" t="s">
        <v>85</v>
      </c>
      <c r="N999" s="1" t="s">
        <v>99</v>
      </c>
      <c r="O999" s="1" t="s">
        <v>61</v>
      </c>
      <c r="P999" s="1">
        <v>35100</v>
      </c>
      <c r="Q999" s="1">
        <v>0</v>
      </c>
      <c r="R999" s="2">
        <v>42027</v>
      </c>
      <c r="S999" s="1" t="s">
        <v>76</v>
      </c>
      <c r="T999" s="1" t="s">
        <v>48</v>
      </c>
      <c r="U999" s="1" t="s">
        <v>64</v>
      </c>
      <c r="V999" s="1" t="s">
        <v>50</v>
      </c>
      <c r="W999" s="1" t="s">
        <v>122</v>
      </c>
      <c r="X999" s="1" t="s">
        <v>88</v>
      </c>
      <c r="Y999" s="1" t="s">
        <v>1177</v>
      </c>
      <c r="Z999" s="1">
        <v>4</v>
      </c>
      <c r="AA999" s="1">
        <v>3</v>
      </c>
      <c r="AB999" s="1" t="s">
        <v>63</v>
      </c>
      <c r="AC999" s="1">
        <v>2</v>
      </c>
      <c r="AD999" s="1">
        <v>3</v>
      </c>
      <c r="AE999" s="1" t="s">
        <v>54</v>
      </c>
      <c r="AF999" s="1">
        <v>67500</v>
      </c>
      <c r="AG999" s="1">
        <v>7500</v>
      </c>
      <c r="AH999" s="1">
        <v>7500</v>
      </c>
      <c r="AI999" s="1">
        <v>52500</v>
      </c>
      <c r="AJ999" s="1" t="s">
        <v>154</v>
      </c>
      <c r="AK999" s="1" t="s">
        <v>164</v>
      </c>
      <c r="AL999" s="1">
        <v>1996</v>
      </c>
      <c r="AM999" s="1" t="s">
        <v>83</v>
      </c>
    </row>
    <row r="1000" spans="1:39" x14ac:dyDescent="0.25">
      <c r="A1000" s="1">
        <v>458</v>
      </c>
      <c r="B1000" s="1">
        <v>62</v>
      </c>
      <c r="C1000" s="1">
        <v>533940</v>
      </c>
      <c r="D1000" s="2">
        <v>40865</v>
      </c>
      <c r="E1000" s="1" t="s">
        <v>84</v>
      </c>
      <c r="F1000" s="1" t="s">
        <v>92</v>
      </c>
      <c r="G1000" s="1">
        <v>2000</v>
      </c>
      <c r="H1000" s="1">
        <v>1356.92</v>
      </c>
      <c r="I1000" s="1">
        <v>5000000</v>
      </c>
      <c r="J1000" s="1">
        <v>441714</v>
      </c>
      <c r="K1000" s="1" t="s">
        <v>42</v>
      </c>
      <c r="L1000" s="1" t="s">
        <v>93</v>
      </c>
      <c r="M1000" s="1" t="s">
        <v>160</v>
      </c>
      <c r="N1000" s="1" t="s">
        <v>107</v>
      </c>
      <c r="O1000" s="1" t="s">
        <v>120</v>
      </c>
      <c r="P1000" s="1">
        <v>0</v>
      </c>
      <c r="Q1000" s="1">
        <v>0</v>
      </c>
      <c r="R1000" s="2">
        <v>42061</v>
      </c>
      <c r="S1000" s="1" t="s">
        <v>47</v>
      </c>
      <c r="T1000" s="1" t="s">
        <v>77</v>
      </c>
      <c r="U1000" s="1" t="s">
        <v>49</v>
      </c>
      <c r="V1000" s="1" t="s">
        <v>121</v>
      </c>
      <c r="W1000" s="1" t="s">
        <v>78</v>
      </c>
      <c r="X1000" s="1" t="s">
        <v>88</v>
      </c>
      <c r="Y1000" s="1" t="s">
        <v>1178</v>
      </c>
      <c r="Z1000" s="1">
        <v>2</v>
      </c>
      <c r="AA1000" s="1">
        <v>1</v>
      </c>
      <c r="AB1000" s="1" t="s">
        <v>63</v>
      </c>
      <c r="AC1000" s="1">
        <v>0</v>
      </c>
      <c r="AD1000" s="1">
        <v>1</v>
      </c>
      <c r="AE1000" s="1" t="s">
        <v>54</v>
      </c>
      <c r="AF1000" s="1">
        <v>46980</v>
      </c>
      <c r="AG1000" s="1">
        <v>5220</v>
      </c>
      <c r="AH1000" s="1">
        <v>5220</v>
      </c>
      <c r="AI1000" s="1">
        <v>36540</v>
      </c>
      <c r="AJ1000" s="1" t="s">
        <v>110</v>
      </c>
      <c r="AK1000" s="1" t="s">
        <v>111</v>
      </c>
      <c r="AL1000" s="1">
        <v>1998</v>
      </c>
      <c r="AM1000" s="1" t="s">
        <v>83</v>
      </c>
    </row>
    <row r="1001" spans="1:39" x14ac:dyDescent="0.25">
      <c r="A1001" s="1">
        <v>456</v>
      </c>
      <c r="B1001" s="1">
        <v>60</v>
      </c>
      <c r="C1001" s="1">
        <v>556080</v>
      </c>
      <c r="D1001" s="2">
        <v>35380</v>
      </c>
      <c r="E1001" s="1" t="s">
        <v>40</v>
      </c>
      <c r="F1001" s="1" t="s">
        <v>41</v>
      </c>
      <c r="G1001" s="1">
        <v>1000</v>
      </c>
      <c r="H1001" s="1">
        <v>766.19</v>
      </c>
      <c r="I1001" s="1">
        <v>0</v>
      </c>
      <c r="J1001" s="1">
        <v>612260</v>
      </c>
      <c r="K1001" s="1" t="s">
        <v>71</v>
      </c>
      <c r="L1001" s="1" t="s">
        <v>93</v>
      </c>
      <c r="M1001" s="1" t="s">
        <v>73</v>
      </c>
      <c r="N1001" s="1" t="s">
        <v>171</v>
      </c>
      <c r="O1001" s="1" t="s">
        <v>46</v>
      </c>
      <c r="P1001" s="1">
        <v>0</v>
      </c>
      <c r="Q1001" s="1">
        <v>0</v>
      </c>
      <c r="R1001" s="2">
        <v>42061</v>
      </c>
      <c r="S1001" s="1" t="s">
        <v>139</v>
      </c>
      <c r="T1001" s="1" t="s">
        <v>63</v>
      </c>
      <c r="U1001" s="1" t="s">
        <v>64</v>
      </c>
      <c r="V1001" s="1" t="s">
        <v>50</v>
      </c>
      <c r="W1001" s="1" t="s">
        <v>114</v>
      </c>
      <c r="X1001" s="1" t="s">
        <v>52</v>
      </c>
      <c r="Y1001" s="1" t="s">
        <v>1179</v>
      </c>
      <c r="Z1001" s="1">
        <v>6</v>
      </c>
      <c r="AA1001" s="1">
        <v>1</v>
      </c>
      <c r="AB1001" s="1" t="s">
        <v>63</v>
      </c>
      <c r="AC1001" s="1">
        <v>0</v>
      </c>
      <c r="AD1001" s="1">
        <v>3</v>
      </c>
      <c r="AE1001" s="1" t="s">
        <v>63</v>
      </c>
      <c r="AF1001" s="1">
        <v>5060</v>
      </c>
      <c r="AG1001" s="1">
        <v>460</v>
      </c>
      <c r="AH1001" s="1">
        <v>920</v>
      </c>
      <c r="AI1001" s="1">
        <v>3680</v>
      </c>
      <c r="AJ1001" s="1" t="s">
        <v>68</v>
      </c>
      <c r="AK1001" s="1" t="s">
        <v>69</v>
      </c>
      <c r="AL1001" s="1">
        <v>2007</v>
      </c>
      <c r="AM1001" s="1" t="s">
        <v>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O1008"/>
  <sheetViews>
    <sheetView workbookViewId="0">
      <selection activeCell="B8" sqref="B8:AN1008"/>
    </sheetView>
  </sheetViews>
  <sheetFormatPr defaultColWidth="12.6640625" defaultRowHeight="15.75" customHeight="1" x14ac:dyDescent="0.25"/>
  <cols>
    <col min="1" max="1" width="14.77734375" customWidth="1"/>
    <col min="2" max="2" width="16" customWidth="1"/>
  </cols>
  <sheetData>
    <row r="1" spans="1:41" ht="15.75" customHeight="1" x14ac:dyDescent="0.25">
      <c r="A1" t="s">
        <v>1185</v>
      </c>
      <c r="B1">
        <f>MIN(B9:B1008)</f>
        <v>0</v>
      </c>
      <c r="C1">
        <f t="shared" ref="C1:AO1" si="0">MIN(C9:C1008)</f>
        <v>19</v>
      </c>
      <c r="D1">
        <f t="shared" si="0"/>
        <v>100804</v>
      </c>
      <c r="E1">
        <f t="shared" si="0"/>
        <v>32881</v>
      </c>
      <c r="F1">
        <f t="shared" si="0"/>
        <v>0</v>
      </c>
      <c r="G1">
        <f t="shared" si="0"/>
        <v>0</v>
      </c>
      <c r="H1">
        <f t="shared" si="0"/>
        <v>500</v>
      </c>
      <c r="I1">
        <f t="shared" si="0"/>
        <v>433.33</v>
      </c>
      <c r="J1">
        <f t="shared" si="0"/>
        <v>-1000000</v>
      </c>
      <c r="K1">
        <f t="shared" si="0"/>
        <v>430104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-111100</v>
      </c>
      <c r="S1">
        <f t="shared" si="0"/>
        <v>42005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1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100</v>
      </c>
      <c r="AH1">
        <f t="shared" si="0"/>
        <v>0</v>
      </c>
      <c r="AI1">
        <f t="shared" si="0"/>
        <v>0</v>
      </c>
      <c r="AJ1">
        <f t="shared" si="0"/>
        <v>70</v>
      </c>
      <c r="AK1">
        <f t="shared" si="0"/>
        <v>0</v>
      </c>
      <c r="AL1">
        <f t="shared" si="0"/>
        <v>93</v>
      </c>
      <c r="AM1">
        <f t="shared" si="0"/>
        <v>1995</v>
      </c>
      <c r="AN1">
        <f t="shared" si="0"/>
        <v>0</v>
      </c>
      <c r="AO1">
        <f t="shared" si="0"/>
        <v>0</v>
      </c>
    </row>
    <row r="2" spans="1:41" ht="15.75" customHeight="1" x14ac:dyDescent="0.25">
      <c r="A2" t="s">
        <v>1186</v>
      </c>
      <c r="B2">
        <f>MAX(B9:B1008)</f>
        <v>479</v>
      </c>
      <c r="C2">
        <f t="shared" ref="C2:AO2" si="1">MAX(C9:C1008)</f>
        <v>64</v>
      </c>
      <c r="D2">
        <f t="shared" si="1"/>
        <v>999435</v>
      </c>
      <c r="E2">
        <f t="shared" si="1"/>
        <v>42057</v>
      </c>
      <c r="F2">
        <f t="shared" si="1"/>
        <v>0</v>
      </c>
      <c r="G2">
        <f t="shared" si="1"/>
        <v>0</v>
      </c>
      <c r="H2">
        <f t="shared" si="1"/>
        <v>2000</v>
      </c>
      <c r="I2">
        <f t="shared" si="1"/>
        <v>2047.59</v>
      </c>
      <c r="J2">
        <f t="shared" si="1"/>
        <v>10000000</v>
      </c>
      <c r="K2">
        <f t="shared" si="1"/>
        <v>620962</v>
      </c>
      <c r="L2">
        <f t="shared" si="1"/>
        <v>0</v>
      </c>
      <c r="M2">
        <f t="shared" si="1"/>
        <v>0</v>
      </c>
      <c r="N2">
        <f t="shared" si="1"/>
        <v>0</v>
      </c>
      <c r="O2">
        <f t="shared" si="1"/>
        <v>0</v>
      </c>
      <c r="P2">
        <f t="shared" si="1"/>
        <v>0</v>
      </c>
      <c r="Q2">
        <f t="shared" si="1"/>
        <v>100500</v>
      </c>
      <c r="R2">
        <f t="shared" si="1"/>
        <v>0</v>
      </c>
      <c r="S2">
        <f t="shared" si="1"/>
        <v>42064</v>
      </c>
      <c r="T2">
        <f t="shared" si="1"/>
        <v>0</v>
      </c>
      <c r="U2">
        <f t="shared" si="1"/>
        <v>0</v>
      </c>
      <c r="V2">
        <f t="shared" si="1"/>
        <v>0</v>
      </c>
      <c r="W2">
        <f t="shared" si="1"/>
        <v>0</v>
      </c>
      <c r="X2">
        <f t="shared" si="1"/>
        <v>0</v>
      </c>
      <c r="Y2">
        <f t="shared" si="1"/>
        <v>0</v>
      </c>
      <c r="Z2">
        <f t="shared" si="1"/>
        <v>0</v>
      </c>
      <c r="AA2">
        <f t="shared" si="1"/>
        <v>23</v>
      </c>
      <c r="AB2">
        <f t="shared" si="1"/>
        <v>4</v>
      </c>
      <c r="AC2">
        <f t="shared" si="1"/>
        <v>0</v>
      </c>
      <c r="AD2">
        <f t="shared" si="1"/>
        <v>2</v>
      </c>
      <c r="AE2">
        <f t="shared" si="1"/>
        <v>3</v>
      </c>
      <c r="AF2">
        <f t="shared" si="1"/>
        <v>0</v>
      </c>
      <c r="AG2">
        <f t="shared" si="1"/>
        <v>114920</v>
      </c>
      <c r="AH2">
        <f t="shared" si="1"/>
        <v>21450</v>
      </c>
      <c r="AI2">
        <f t="shared" si="1"/>
        <v>23670</v>
      </c>
      <c r="AJ2">
        <f t="shared" si="1"/>
        <v>79560</v>
      </c>
      <c r="AK2">
        <f t="shared" si="1"/>
        <v>0</v>
      </c>
      <c r="AL2">
        <f t="shared" si="1"/>
        <v>95</v>
      </c>
      <c r="AM2">
        <f t="shared" si="1"/>
        <v>2015</v>
      </c>
      <c r="AN2">
        <f t="shared" si="1"/>
        <v>0</v>
      </c>
      <c r="AO2">
        <f t="shared" si="1"/>
        <v>0</v>
      </c>
    </row>
    <row r="3" spans="1:41" ht="15.75" customHeight="1" x14ac:dyDescent="0.25">
      <c r="A3" t="s">
        <v>1187</v>
      </c>
      <c r="B3">
        <f>MEDIAN(B9:B1008)</f>
        <v>199.5</v>
      </c>
      <c r="C3">
        <f t="shared" ref="C3:AO3" si="2">MEDIAN(C9:C1008)</f>
        <v>38</v>
      </c>
      <c r="D3">
        <f t="shared" si="2"/>
        <v>533135</v>
      </c>
      <c r="E3">
        <f t="shared" si="2"/>
        <v>37347.5</v>
      </c>
      <c r="F3" t="e">
        <f t="shared" si="2"/>
        <v>#NUM!</v>
      </c>
      <c r="G3" t="e">
        <f t="shared" si="2"/>
        <v>#NUM!</v>
      </c>
      <c r="H3">
        <f t="shared" si="2"/>
        <v>1000</v>
      </c>
      <c r="I3">
        <f t="shared" si="2"/>
        <v>1257.83</v>
      </c>
      <c r="J3">
        <f t="shared" si="2"/>
        <v>0</v>
      </c>
      <c r="K3">
        <f t="shared" si="2"/>
        <v>466445.5</v>
      </c>
      <c r="L3" t="e">
        <f t="shared" si="2"/>
        <v>#NUM!</v>
      </c>
      <c r="M3" t="e">
        <f t="shared" si="2"/>
        <v>#NUM!</v>
      </c>
      <c r="N3" t="e">
        <f t="shared" si="2"/>
        <v>#NUM!</v>
      </c>
      <c r="O3" t="e">
        <f t="shared" si="2"/>
        <v>#NUM!</v>
      </c>
      <c r="P3" t="e">
        <f t="shared" si="2"/>
        <v>#NUM!</v>
      </c>
      <c r="Q3">
        <f t="shared" si="2"/>
        <v>0</v>
      </c>
      <c r="R3">
        <f t="shared" si="2"/>
        <v>-23250</v>
      </c>
      <c r="S3">
        <f t="shared" si="2"/>
        <v>42035</v>
      </c>
      <c r="T3" t="e">
        <f t="shared" si="2"/>
        <v>#NUM!</v>
      </c>
      <c r="U3" t="e">
        <f t="shared" si="2"/>
        <v>#NUM!</v>
      </c>
      <c r="V3" t="e">
        <f t="shared" si="2"/>
        <v>#NUM!</v>
      </c>
      <c r="W3" t="e">
        <f t="shared" si="2"/>
        <v>#NUM!</v>
      </c>
      <c r="X3" t="e">
        <f t="shared" si="2"/>
        <v>#NUM!</v>
      </c>
      <c r="Y3" t="e">
        <f t="shared" si="2"/>
        <v>#NUM!</v>
      </c>
      <c r="Z3" t="e">
        <f t="shared" si="2"/>
        <v>#NUM!</v>
      </c>
      <c r="AA3">
        <f t="shared" si="2"/>
        <v>12</v>
      </c>
      <c r="AB3">
        <f t="shared" si="2"/>
        <v>1</v>
      </c>
      <c r="AC3" t="e">
        <f t="shared" si="2"/>
        <v>#NUM!</v>
      </c>
      <c r="AD3">
        <f t="shared" si="2"/>
        <v>1</v>
      </c>
      <c r="AE3">
        <f t="shared" si="2"/>
        <v>1</v>
      </c>
      <c r="AF3" t="e">
        <f t="shared" si="2"/>
        <v>#NUM!</v>
      </c>
      <c r="AG3">
        <f t="shared" si="2"/>
        <v>58150</v>
      </c>
      <c r="AH3">
        <f t="shared" si="2"/>
        <v>6775</v>
      </c>
      <c r="AI3">
        <f t="shared" si="2"/>
        <v>6745</v>
      </c>
      <c r="AJ3">
        <f t="shared" si="2"/>
        <v>42100</v>
      </c>
      <c r="AK3" t="e">
        <f t="shared" si="2"/>
        <v>#NUM!</v>
      </c>
      <c r="AL3">
        <f t="shared" si="2"/>
        <v>95</v>
      </c>
      <c r="AM3">
        <f t="shared" si="2"/>
        <v>2005</v>
      </c>
      <c r="AN3" t="e">
        <f t="shared" si="2"/>
        <v>#NUM!</v>
      </c>
      <c r="AO3">
        <f t="shared" si="2"/>
        <v>0</v>
      </c>
    </row>
    <row r="4" spans="1:41" ht="15.75" customHeight="1" x14ac:dyDescent="0.25">
      <c r="A4" t="s">
        <v>1188</v>
      </c>
      <c r="B4" cm="1">
        <f t="array" ref="B4">_xlfn.MODE.MULT(B9:B1008)</f>
        <v>194</v>
      </c>
      <c r="C4" cm="1">
        <f t="array" ref="C4">_xlfn.MODE.MULT(C9:C1008)</f>
        <v>43</v>
      </c>
      <c r="D4" t="e" cm="1">
        <f t="array" ref="D4">_xlfn.MODE.MULT(D9:D1008)</f>
        <v>#N/A</v>
      </c>
      <c r="E4" t="e" cm="1" vm="1">
        <f t="array" aca="1" ref="E4" ca="1">_xlfn.MODE.MULT(E9:E1008)</f>
        <v>#VALUE!</v>
      </c>
      <c r="F4" t="e" cm="1">
        <f t="array" ref="F4">_xlfn.MODE.MULT(F9:F1008)</f>
        <v>#N/A</v>
      </c>
      <c r="G4" t="e" cm="1">
        <f t="array" ref="G4">_xlfn.MODE.MULT(G9:G1008)</f>
        <v>#N/A</v>
      </c>
      <c r="H4" cm="1">
        <f t="array" ref="H4">_xlfn.MODE.MULT(H9:H1008)</f>
        <v>1000</v>
      </c>
      <c r="I4" cm="1">
        <f t="array" ref="I4">_xlfn.MODE.MULT(I9:I1008)</f>
        <v>1257.83</v>
      </c>
      <c r="J4" cm="1">
        <f t="array" ref="J4">_xlfn.MODE.MULT(J9:J1008)</f>
        <v>0</v>
      </c>
      <c r="K4" t="e" cm="1" vm="2">
        <f t="array" aca="1" ref="K4" ca="1">_xlfn.MODE.MULT(K9:K1008)</f>
        <v>#VALUE!</v>
      </c>
      <c r="L4" t="e" cm="1">
        <f t="array" ref="L4">_xlfn.MODE.MULT(L9:L1008)</f>
        <v>#N/A</v>
      </c>
      <c r="M4" t="e" cm="1">
        <f t="array" ref="M4">_xlfn.MODE.MULT(M9:M1008)</f>
        <v>#N/A</v>
      </c>
      <c r="N4" t="e" cm="1">
        <f t="array" ref="N4">_xlfn.MODE.MULT(N9:N1008)</f>
        <v>#N/A</v>
      </c>
      <c r="O4" t="e" cm="1">
        <f t="array" ref="O4">_xlfn.MODE.MULT(O9:O1008)</f>
        <v>#N/A</v>
      </c>
      <c r="P4" t="e" cm="1">
        <f t="array" ref="P4">_xlfn.MODE.MULT(P9:P1008)</f>
        <v>#N/A</v>
      </c>
      <c r="Q4" cm="1">
        <f t="array" ref="Q4">_xlfn.MODE.MULT(Q9:Q1008)</f>
        <v>0</v>
      </c>
      <c r="R4" cm="1">
        <f t="array" ref="R4">_xlfn.MODE.MULT(R9:R1008)</f>
        <v>0</v>
      </c>
      <c r="S4" cm="1">
        <f t="array" ref="S4">_xlfn.MODE.MULT(S9:S1008)</f>
        <v>42037</v>
      </c>
      <c r="T4" t="e" cm="1">
        <f t="array" ref="T4">_xlfn.MODE.MULT(T9:T1008)</f>
        <v>#N/A</v>
      </c>
      <c r="U4" t="e" cm="1">
        <f t="array" ref="U4">_xlfn.MODE.MULT(U9:U1008)</f>
        <v>#N/A</v>
      </c>
      <c r="V4" t="e" cm="1">
        <f t="array" ref="V4">_xlfn.MODE.MULT(V9:V1008)</f>
        <v>#N/A</v>
      </c>
      <c r="W4" t="e" cm="1">
        <f t="array" ref="W4">_xlfn.MODE.MULT(W9:W1008)</f>
        <v>#N/A</v>
      </c>
      <c r="X4" t="e" cm="1">
        <f t="array" ref="X4">_xlfn.MODE.MULT(X9:X1008)</f>
        <v>#N/A</v>
      </c>
      <c r="Y4" t="e" cm="1">
        <f t="array" ref="Y4">_xlfn.MODE.MULT(Y9:Y1008)</f>
        <v>#N/A</v>
      </c>
      <c r="Z4" t="e" cm="1">
        <f t="array" ref="Z4">_xlfn.MODE.MULT(Z9:Z1008)</f>
        <v>#N/A</v>
      </c>
      <c r="AA4" cm="1">
        <f t="array" ref="AA4">_xlfn.MODE.MULT(AA9:AA1008)</f>
        <v>17</v>
      </c>
      <c r="AB4" cm="1">
        <f t="array" ref="AB4">_xlfn.MODE.MULT(AB9:AB1008)</f>
        <v>1</v>
      </c>
      <c r="AC4" t="e" cm="1">
        <f t="array" ref="AC4">_xlfn.MODE.MULT(AC9:AC1008)</f>
        <v>#N/A</v>
      </c>
      <c r="AD4" cm="1">
        <f t="array" ref="AD4">_xlfn.MODE.MULT(AD9:AD1008)</f>
        <v>0</v>
      </c>
      <c r="AE4" cm="1">
        <f t="array" ref="AE4">_xlfn.MODE.MULT(AE9:AE1008)</f>
        <v>1</v>
      </c>
      <c r="AF4" t="e" cm="1">
        <f t="array" ref="AF4">_xlfn.MODE.MULT(AF9:AF1008)</f>
        <v>#N/A</v>
      </c>
      <c r="AG4" cm="1">
        <f t="array" ref="AG4">_xlfn.MODE.MULT(AG9:AG1008)</f>
        <v>59400</v>
      </c>
      <c r="AH4" cm="1">
        <f t="array" ref="AH4">_xlfn.MODE.MULT(AH9:AH1008)</f>
        <v>0</v>
      </c>
      <c r="AI4" cm="1">
        <f t="array" ref="AI4">_xlfn.MODE.MULT(AI9:AI1008)</f>
        <v>0</v>
      </c>
      <c r="AJ4" cm="1">
        <f t="array" ref="AJ4">_xlfn.MODE.MULT(AJ9:AJ1008)</f>
        <v>5040</v>
      </c>
      <c r="AK4" t="e" cm="1">
        <f t="array" ref="AK4">_xlfn.MODE.MULT(AK9:AK1008)</f>
        <v>#N/A</v>
      </c>
      <c r="AL4" cm="1">
        <f t="array" ref="AL4">_xlfn.MODE.MULT(AL9:AL1008)</f>
        <v>95</v>
      </c>
      <c r="AM4" cm="1">
        <f t="array" ref="AM4">_xlfn.MODE.MULT(AM9:AM1008)</f>
        <v>1995</v>
      </c>
      <c r="AN4" t="e" cm="1">
        <f t="array" ref="AN4">_xlfn.MODE.MULT(AN9:AN1008)</f>
        <v>#N/A</v>
      </c>
      <c r="AO4" cm="1">
        <f t="array" ref="AO4">_xlfn.MODE.MULT(AO9:AO1008)</f>
        <v>0</v>
      </c>
    </row>
    <row r="5" spans="1:41" ht="15.75" customHeight="1" x14ac:dyDescent="0.25">
      <c r="A5" t="s">
        <v>1189</v>
      </c>
      <c r="B5">
        <f>AVERAGE(B9:B1008)</f>
        <v>203.95400000000001</v>
      </c>
      <c r="C5">
        <f t="shared" ref="C5:AO5" si="3">AVERAGE(C9:C1008)</f>
        <v>38.960999999999999</v>
      </c>
      <c r="D5">
        <f t="shared" si="3"/>
        <v>546238.64800000004</v>
      </c>
      <c r="E5">
        <f t="shared" si="3"/>
        <v>37295.195</v>
      </c>
      <c r="F5" t="e">
        <f t="shared" si="3"/>
        <v>#DIV/0!</v>
      </c>
      <c r="G5" t="e">
        <f t="shared" si="3"/>
        <v>#DIV/0!</v>
      </c>
      <c r="H5">
        <f t="shared" si="3"/>
        <v>1134</v>
      </c>
      <c r="I5">
        <f t="shared" si="3"/>
        <v>1257.0036000000021</v>
      </c>
      <c r="J5">
        <f t="shared" si="3"/>
        <v>1101000</v>
      </c>
      <c r="K5">
        <f t="shared" si="3"/>
        <v>501214.48800000001</v>
      </c>
      <c r="L5" t="e">
        <f t="shared" si="3"/>
        <v>#DIV/0!</v>
      </c>
      <c r="M5" t="e">
        <f t="shared" si="3"/>
        <v>#DIV/0!</v>
      </c>
      <c r="N5" t="e">
        <f t="shared" si="3"/>
        <v>#DIV/0!</v>
      </c>
      <c r="O5" t="e">
        <f t="shared" si="3"/>
        <v>#DIV/0!</v>
      </c>
      <c r="P5" t="e">
        <f t="shared" si="3"/>
        <v>#DIV/0!</v>
      </c>
      <c r="Q5">
        <f t="shared" si="3"/>
        <v>25126.1</v>
      </c>
      <c r="R5">
        <f t="shared" si="3"/>
        <v>-26793.7</v>
      </c>
      <c r="S5">
        <f t="shared" si="3"/>
        <v>42034.334999999999</v>
      </c>
      <c r="T5" t="e">
        <f t="shared" si="3"/>
        <v>#DIV/0!</v>
      </c>
      <c r="U5" t="e">
        <f t="shared" si="3"/>
        <v>#DIV/0!</v>
      </c>
      <c r="V5" t="e">
        <f t="shared" si="3"/>
        <v>#DIV/0!</v>
      </c>
      <c r="W5" t="e">
        <f t="shared" si="3"/>
        <v>#DIV/0!</v>
      </c>
      <c r="X5" t="e">
        <f t="shared" si="3"/>
        <v>#DIV/0!</v>
      </c>
      <c r="Y5" t="e">
        <f t="shared" si="3"/>
        <v>#DIV/0!</v>
      </c>
      <c r="Z5" t="e">
        <f t="shared" si="3"/>
        <v>#DIV/0!</v>
      </c>
      <c r="AA5">
        <f t="shared" si="3"/>
        <v>11.644</v>
      </c>
      <c r="AB5">
        <f t="shared" si="3"/>
        <v>1.839</v>
      </c>
      <c r="AC5" t="e">
        <f t="shared" si="3"/>
        <v>#DIV/0!</v>
      </c>
      <c r="AD5">
        <f t="shared" si="3"/>
        <v>0.99199999999999999</v>
      </c>
      <c r="AE5">
        <f t="shared" si="3"/>
        <v>1.4870000000000001</v>
      </c>
      <c r="AF5" t="e">
        <f t="shared" si="3"/>
        <v>#DIV/0!</v>
      </c>
      <c r="AG5">
        <f t="shared" si="3"/>
        <v>52794</v>
      </c>
      <c r="AH5">
        <f t="shared" si="3"/>
        <v>7427.51</v>
      </c>
      <c r="AI5">
        <f t="shared" si="3"/>
        <v>7391.23</v>
      </c>
      <c r="AJ5">
        <f t="shared" si="3"/>
        <v>37928.949999999997</v>
      </c>
      <c r="AK5" t="e">
        <f t="shared" si="3"/>
        <v>#DIV/0!</v>
      </c>
      <c r="AL5">
        <f t="shared" si="3"/>
        <v>94.038461538461533</v>
      </c>
      <c r="AM5">
        <f t="shared" si="3"/>
        <v>2005.1030000000001</v>
      </c>
      <c r="AN5" t="e">
        <f t="shared" si="3"/>
        <v>#DIV/0!</v>
      </c>
      <c r="AO5">
        <f t="shared" si="3"/>
        <v>0</v>
      </c>
    </row>
    <row r="6" spans="1:41" ht="15.75" customHeight="1" x14ac:dyDescent="0.25">
      <c r="A6" t="s">
        <v>1190</v>
      </c>
      <c r="B6">
        <f>COUNTBLANK(B9:B1008)</f>
        <v>0</v>
      </c>
      <c r="C6">
        <f t="shared" ref="C6:AO6" si="4">COUNTBLANK(C9:C1008)</f>
        <v>0</v>
      </c>
      <c r="D6">
        <f t="shared" si="4"/>
        <v>0</v>
      </c>
      <c r="E6">
        <f t="shared" si="4"/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si="4"/>
        <v>0</v>
      </c>
      <c r="R6">
        <f t="shared" si="4"/>
        <v>0</v>
      </c>
      <c r="S6">
        <f t="shared" si="4"/>
        <v>0</v>
      </c>
      <c r="T6">
        <f t="shared" si="4"/>
        <v>0</v>
      </c>
      <c r="U6">
        <f t="shared" si="4"/>
        <v>0</v>
      </c>
      <c r="V6">
        <f t="shared" si="4"/>
        <v>0</v>
      </c>
      <c r="W6">
        <f t="shared" si="4"/>
        <v>0</v>
      </c>
      <c r="X6">
        <f t="shared" si="4"/>
        <v>0</v>
      </c>
      <c r="Y6">
        <f t="shared" si="4"/>
        <v>0</v>
      </c>
      <c r="Z6">
        <f t="shared" si="4"/>
        <v>0</v>
      </c>
      <c r="AA6">
        <f t="shared" si="4"/>
        <v>0</v>
      </c>
      <c r="AB6">
        <f t="shared" si="4"/>
        <v>0</v>
      </c>
      <c r="AC6">
        <f t="shared" si="4"/>
        <v>0</v>
      </c>
      <c r="AD6">
        <f t="shared" si="4"/>
        <v>0</v>
      </c>
      <c r="AE6">
        <f t="shared" si="4"/>
        <v>0</v>
      </c>
      <c r="AF6">
        <f t="shared" si="4"/>
        <v>0</v>
      </c>
      <c r="AG6">
        <f t="shared" si="4"/>
        <v>0</v>
      </c>
      <c r="AH6">
        <f t="shared" si="4"/>
        <v>0</v>
      </c>
      <c r="AI6">
        <f t="shared" si="4"/>
        <v>0</v>
      </c>
      <c r="AJ6">
        <f t="shared" si="4"/>
        <v>0</v>
      </c>
      <c r="AK6">
        <f t="shared" si="4"/>
        <v>0</v>
      </c>
      <c r="AL6">
        <f t="shared" si="4"/>
        <v>0</v>
      </c>
      <c r="AM6">
        <f t="shared" si="4"/>
        <v>0</v>
      </c>
      <c r="AN6">
        <f t="shared" si="4"/>
        <v>0</v>
      </c>
      <c r="AO6">
        <f t="shared" si="4"/>
        <v>0</v>
      </c>
    </row>
    <row r="8" spans="1:41" ht="13.2" x14ac:dyDescent="0.25">
      <c r="B8" s="1" t="s">
        <v>0</v>
      </c>
      <c r="C8" s="1" t="s">
        <v>1</v>
      </c>
      <c r="D8" s="1" t="s">
        <v>2</v>
      </c>
      <c r="E8" s="1" t="s">
        <v>3</v>
      </c>
      <c r="F8" s="1" t="s">
        <v>4</v>
      </c>
      <c r="G8" s="1" t="s">
        <v>5</v>
      </c>
      <c r="H8" s="1" t="s">
        <v>6</v>
      </c>
      <c r="I8" s="1" t="s">
        <v>7</v>
      </c>
      <c r="J8" s="1" t="s">
        <v>8</v>
      </c>
      <c r="K8" s="1" t="s">
        <v>9</v>
      </c>
      <c r="L8" s="1" t="s">
        <v>10</v>
      </c>
      <c r="M8" s="1" t="s">
        <v>11</v>
      </c>
      <c r="N8" s="1" t="s">
        <v>12</v>
      </c>
      <c r="O8" s="1" t="s">
        <v>13</v>
      </c>
      <c r="P8" s="1" t="s">
        <v>14</v>
      </c>
      <c r="Q8" s="1" t="s">
        <v>15</v>
      </c>
      <c r="R8" s="1" t="s">
        <v>16</v>
      </c>
      <c r="S8" s="1" t="s">
        <v>17</v>
      </c>
      <c r="T8" s="1" t="s">
        <v>18</v>
      </c>
      <c r="U8" s="1" t="s">
        <v>19</v>
      </c>
      <c r="V8" s="1" t="s">
        <v>20</v>
      </c>
      <c r="W8" s="1" t="s">
        <v>21</v>
      </c>
      <c r="X8" s="1" t="s">
        <v>22</v>
      </c>
      <c r="Y8" s="1" t="s">
        <v>23</v>
      </c>
      <c r="Z8" s="1" t="s">
        <v>24</v>
      </c>
      <c r="AA8" s="1" t="s">
        <v>25</v>
      </c>
      <c r="AB8" s="1" t="s">
        <v>26</v>
      </c>
      <c r="AC8" s="1" t="s">
        <v>27</v>
      </c>
      <c r="AD8" s="1" t="s">
        <v>28</v>
      </c>
      <c r="AE8" s="1" t="s">
        <v>29</v>
      </c>
      <c r="AF8" s="1" t="s">
        <v>30</v>
      </c>
      <c r="AG8" s="1" t="s">
        <v>31</v>
      </c>
      <c r="AH8" s="1" t="s">
        <v>32</v>
      </c>
      <c r="AI8" s="1" t="s">
        <v>33</v>
      </c>
      <c r="AJ8" s="1" t="s">
        <v>34</v>
      </c>
      <c r="AK8" s="1" t="s">
        <v>35</v>
      </c>
      <c r="AL8" s="1" t="s">
        <v>36</v>
      </c>
      <c r="AM8" s="1" t="s">
        <v>37</v>
      </c>
      <c r="AN8" s="1" t="s">
        <v>38</v>
      </c>
      <c r="AO8" s="1" t="s">
        <v>1180</v>
      </c>
    </row>
    <row r="9" spans="1:41" ht="13.2" x14ac:dyDescent="0.25">
      <c r="B9" s="1">
        <v>328</v>
      </c>
      <c r="C9" s="1">
        <v>48</v>
      </c>
      <c r="D9" s="1">
        <v>521585</v>
      </c>
      <c r="E9" s="2">
        <v>41929</v>
      </c>
      <c r="F9" s="1" t="s">
        <v>40</v>
      </c>
      <c r="G9" s="1" t="s">
        <v>41</v>
      </c>
      <c r="H9" s="1">
        <v>1000</v>
      </c>
      <c r="I9" s="1">
        <v>1406.91</v>
      </c>
      <c r="J9" s="1">
        <v>0</v>
      </c>
      <c r="K9" s="1">
        <v>466132</v>
      </c>
      <c r="L9" s="1" t="s">
        <v>42</v>
      </c>
      <c r="M9" s="1" t="s">
        <v>43</v>
      </c>
      <c r="N9" s="1" t="s">
        <v>44</v>
      </c>
      <c r="O9" s="1" t="s">
        <v>45</v>
      </c>
      <c r="P9" s="1" t="s">
        <v>46</v>
      </c>
      <c r="Q9" s="1">
        <v>53300</v>
      </c>
      <c r="R9" s="1">
        <v>0</v>
      </c>
      <c r="S9" s="2">
        <v>42029</v>
      </c>
      <c r="T9" s="1" t="s">
        <v>47</v>
      </c>
      <c r="U9" s="1" t="s">
        <v>48</v>
      </c>
      <c r="V9" s="1" t="s">
        <v>49</v>
      </c>
      <c r="W9" s="1" t="s">
        <v>50</v>
      </c>
      <c r="X9" s="1" t="s">
        <v>51</v>
      </c>
      <c r="Y9" s="1" t="s">
        <v>52</v>
      </c>
      <c r="Z9" s="1" t="s">
        <v>53</v>
      </c>
      <c r="AA9" s="1">
        <v>5</v>
      </c>
      <c r="AB9" s="1">
        <v>1</v>
      </c>
      <c r="AC9" s="1" t="s">
        <v>54</v>
      </c>
      <c r="AD9" s="1">
        <v>1</v>
      </c>
      <c r="AE9" s="1">
        <v>2</v>
      </c>
      <c r="AF9" s="1" t="s">
        <v>54</v>
      </c>
      <c r="AG9" s="1">
        <v>71610</v>
      </c>
      <c r="AH9" s="1">
        <v>6510</v>
      </c>
      <c r="AI9" s="1">
        <v>13020</v>
      </c>
      <c r="AJ9" s="1">
        <v>52080</v>
      </c>
      <c r="AK9" s="1" t="s">
        <v>55</v>
      </c>
      <c r="AL9" s="1" t="s">
        <v>56</v>
      </c>
      <c r="AM9" s="1">
        <v>2004</v>
      </c>
      <c r="AN9" s="1" t="s">
        <v>57</v>
      </c>
      <c r="AO9" s="1">
        <f>COUNTBLANK(B9:AN9)</f>
        <v>0</v>
      </c>
    </row>
    <row r="10" spans="1:41" ht="13.2" x14ac:dyDescent="0.25">
      <c r="B10" s="1">
        <v>228</v>
      </c>
      <c r="C10" s="1">
        <v>42</v>
      </c>
      <c r="D10" s="1">
        <v>342868</v>
      </c>
      <c r="E10" s="2">
        <v>38895</v>
      </c>
      <c r="F10" s="1" t="s">
        <v>58</v>
      </c>
      <c r="G10" s="1" t="s">
        <v>41</v>
      </c>
      <c r="H10" s="1">
        <v>2000</v>
      </c>
      <c r="I10" s="1">
        <v>1197.22</v>
      </c>
      <c r="J10" s="1">
        <v>5000000</v>
      </c>
      <c r="K10" s="1">
        <v>468176</v>
      </c>
      <c r="L10" s="1" t="s">
        <v>42</v>
      </c>
      <c r="M10" s="1" t="s">
        <v>43</v>
      </c>
      <c r="N10" s="1" t="s">
        <v>59</v>
      </c>
      <c r="O10" s="1" t="s">
        <v>60</v>
      </c>
      <c r="P10" s="1" t="s">
        <v>61</v>
      </c>
      <c r="Q10" s="1">
        <v>0</v>
      </c>
      <c r="R10" s="1">
        <v>0</v>
      </c>
      <c r="S10" s="2">
        <v>42025</v>
      </c>
      <c r="T10" s="1" t="s">
        <v>62</v>
      </c>
      <c r="U10" s="1" t="s">
        <v>63</v>
      </c>
      <c r="V10" s="1" t="s">
        <v>64</v>
      </c>
      <c r="W10" s="1" t="s">
        <v>50</v>
      </c>
      <c r="X10" s="1" t="s">
        <v>65</v>
      </c>
      <c r="Y10" s="1" t="s">
        <v>66</v>
      </c>
      <c r="Z10" s="1" t="s">
        <v>67</v>
      </c>
      <c r="AA10" s="1">
        <v>8</v>
      </c>
      <c r="AB10" s="1">
        <v>1</v>
      </c>
      <c r="AC10" s="1" t="s">
        <v>63</v>
      </c>
      <c r="AD10" s="1">
        <v>0</v>
      </c>
      <c r="AE10" s="1">
        <v>0</v>
      </c>
      <c r="AF10" s="1" t="s">
        <v>63</v>
      </c>
      <c r="AG10" s="1">
        <v>5070</v>
      </c>
      <c r="AH10" s="1">
        <v>780</v>
      </c>
      <c r="AI10" s="1">
        <v>780</v>
      </c>
      <c r="AJ10" s="1">
        <v>3510</v>
      </c>
      <c r="AK10" s="1" t="s">
        <v>68</v>
      </c>
      <c r="AL10" s="1" t="s">
        <v>69</v>
      </c>
      <c r="AM10" s="1">
        <v>2007</v>
      </c>
      <c r="AN10" s="1" t="s">
        <v>57</v>
      </c>
      <c r="AO10" s="1">
        <f t="shared" ref="AO10:AO73" si="5">COUNTBLANK(B10:AN10)</f>
        <v>0</v>
      </c>
    </row>
    <row r="11" spans="1:41" ht="13.2" x14ac:dyDescent="0.25">
      <c r="B11" s="1">
        <v>134</v>
      </c>
      <c r="C11" s="1">
        <v>29</v>
      </c>
      <c r="D11" s="1">
        <v>687698</v>
      </c>
      <c r="E11" s="2">
        <v>36775</v>
      </c>
      <c r="F11" s="1" t="s">
        <v>40</v>
      </c>
      <c r="G11" s="1" t="s">
        <v>70</v>
      </c>
      <c r="H11" s="1">
        <v>2000</v>
      </c>
      <c r="I11" s="1">
        <v>1413.14</v>
      </c>
      <c r="J11" s="1">
        <v>5000000</v>
      </c>
      <c r="K11" s="1">
        <v>430632</v>
      </c>
      <c r="L11" s="1" t="s">
        <v>71</v>
      </c>
      <c r="M11" s="1" t="s">
        <v>72</v>
      </c>
      <c r="N11" s="1" t="s">
        <v>73</v>
      </c>
      <c r="O11" s="1" t="s">
        <v>74</v>
      </c>
      <c r="P11" s="1" t="s">
        <v>75</v>
      </c>
      <c r="Q11" s="1">
        <v>35100</v>
      </c>
      <c r="R11" s="1">
        <v>0</v>
      </c>
      <c r="S11" s="2">
        <v>42057</v>
      </c>
      <c r="T11" s="1" t="s">
        <v>76</v>
      </c>
      <c r="U11" s="1" t="s">
        <v>77</v>
      </c>
      <c r="V11" s="1" t="s">
        <v>64</v>
      </c>
      <c r="W11" s="1" t="s">
        <v>50</v>
      </c>
      <c r="X11" s="1" t="s">
        <v>78</v>
      </c>
      <c r="Y11" s="1" t="s">
        <v>52</v>
      </c>
      <c r="Z11" s="1" t="s">
        <v>79</v>
      </c>
      <c r="AA11" s="1">
        <v>7</v>
      </c>
      <c r="AB11" s="1">
        <v>3</v>
      </c>
      <c r="AC11" s="1" t="s">
        <v>80</v>
      </c>
      <c r="AD11" s="1">
        <v>2</v>
      </c>
      <c r="AE11" s="1">
        <v>3</v>
      </c>
      <c r="AF11" s="1" t="s">
        <v>80</v>
      </c>
      <c r="AG11" s="1">
        <v>34650</v>
      </c>
      <c r="AH11" s="1">
        <v>7700</v>
      </c>
      <c r="AI11" s="1">
        <v>3850</v>
      </c>
      <c r="AJ11" s="1">
        <v>23100</v>
      </c>
      <c r="AK11" s="1" t="s">
        <v>81</v>
      </c>
      <c r="AL11" s="1" t="s">
        <v>82</v>
      </c>
      <c r="AM11" s="1">
        <v>2007</v>
      </c>
      <c r="AN11" s="1" t="s">
        <v>83</v>
      </c>
      <c r="AO11" s="1">
        <f t="shared" si="5"/>
        <v>0</v>
      </c>
    </row>
    <row r="12" spans="1:41" ht="13.2" x14ac:dyDescent="0.25">
      <c r="B12" s="1">
        <v>256</v>
      </c>
      <c r="C12" s="1">
        <v>41</v>
      </c>
      <c r="D12" s="1">
        <v>227811</v>
      </c>
      <c r="E12" s="2">
        <v>33018</v>
      </c>
      <c r="F12" s="1" t="s">
        <v>84</v>
      </c>
      <c r="G12" s="1" t="s">
        <v>41</v>
      </c>
      <c r="H12" s="1">
        <v>2000</v>
      </c>
      <c r="I12" s="1">
        <v>1415.74</v>
      </c>
      <c r="J12" s="1">
        <v>6000000</v>
      </c>
      <c r="K12" s="1">
        <v>608117</v>
      </c>
      <c r="L12" s="1" t="s">
        <v>71</v>
      </c>
      <c r="M12" s="1" t="s">
        <v>72</v>
      </c>
      <c r="N12" s="1" t="s">
        <v>85</v>
      </c>
      <c r="O12" s="1" t="s">
        <v>1197</v>
      </c>
      <c r="P12" s="1" t="s">
        <v>86</v>
      </c>
      <c r="Q12" s="1">
        <v>48900</v>
      </c>
      <c r="R12" s="1">
        <v>-62400</v>
      </c>
      <c r="S12" s="2">
        <v>42014</v>
      </c>
      <c r="T12" s="1" t="s">
        <v>47</v>
      </c>
      <c r="U12" s="1" t="s">
        <v>87</v>
      </c>
      <c r="V12" s="1" t="s">
        <v>49</v>
      </c>
      <c r="W12" s="1" t="s">
        <v>50</v>
      </c>
      <c r="X12" s="1" t="s">
        <v>40</v>
      </c>
      <c r="Y12" s="1" t="s">
        <v>88</v>
      </c>
      <c r="Z12" s="1" t="s">
        <v>89</v>
      </c>
      <c r="AA12" s="1">
        <v>5</v>
      </c>
      <c r="AB12" s="1">
        <v>1</v>
      </c>
      <c r="AC12" s="1" t="s">
        <v>63</v>
      </c>
      <c r="AD12" s="1">
        <v>1</v>
      </c>
      <c r="AE12" s="1">
        <v>2</v>
      </c>
      <c r="AF12" s="1" t="s">
        <v>80</v>
      </c>
      <c r="AG12" s="1">
        <v>63400</v>
      </c>
      <c r="AH12" s="1">
        <v>6340</v>
      </c>
      <c r="AI12" s="1">
        <v>6340</v>
      </c>
      <c r="AJ12" s="1">
        <v>50720</v>
      </c>
      <c r="AK12" s="1" t="s">
        <v>90</v>
      </c>
      <c r="AL12" s="1" t="s">
        <v>91</v>
      </c>
      <c r="AM12" s="1">
        <v>2014</v>
      </c>
      <c r="AN12" s="1" t="s">
        <v>57</v>
      </c>
      <c r="AO12" s="1">
        <f t="shared" si="5"/>
        <v>0</v>
      </c>
    </row>
    <row r="13" spans="1:41" ht="13.2" x14ac:dyDescent="0.25">
      <c r="B13" s="1">
        <v>228</v>
      </c>
      <c r="C13" s="1">
        <v>44</v>
      </c>
      <c r="D13" s="1">
        <v>367455</v>
      </c>
      <c r="E13" s="2">
        <v>41796</v>
      </c>
      <c r="F13" s="1" t="s">
        <v>84</v>
      </c>
      <c r="G13" s="1" t="s">
        <v>92</v>
      </c>
      <c r="H13" s="1">
        <v>1000</v>
      </c>
      <c r="I13" s="1">
        <v>1583.91</v>
      </c>
      <c r="J13" s="1">
        <v>6000000</v>
      </c>
      <c r="K13" s="1">
        <v>610706</v>
      </c>
      <c r="L13" s="1" t="s">
        <v>42</v>
      </c>
      <c r="M13" s="1" t="s">
        <v>93</v>
      </c>
      <c r="N13" s="1" t="s">
        <v>73</v>
      </c>
      <c r="O13" s="1" t="s">
        <v>1197</v>
      </c>
      <c r="P13" s="1" t="s">
        <v>86</v>
      </c>
      <c r="Q13" s="1">
        <v>66000</v>
      </c>
      <c r="R13" s="1">
        <v>-46000</v>
      </c>
      <c r="S13" s="2">
        <v>42052</v>
      </c>
      <c r="T13" s="1" t="s">
        <v>62</v>
      </c>
      <c r="U13" s="1" t="s">
        <v>63</v>
      </c>
      <c r="V13" s="1" t="s">
        <v>64</v>
      </c>
      <c r="W13" s="1" t="s">
        <v>94</v>
      </c>
      <c r="X13" s="1" t="s">
        <v>78</v>
      </c>
      <c r="Y13" s="1" t="s">
        <v>88</v>
      </c>
      <c r="Z13" s="1" t="s">
        <v>95</v>
      </c>
      <c r="AA13" s="1">
        <v>20</v>
      </c>
      <c r="AB13" s="1">
        <v>1</v>
      </c>
      <c r="AC13" s="1" t="s">
        <v>80</v>
      </c>
      <c r="AD13" s="1">
        <v>0</v>
      </c>
      <c r="AE13" s="1">
        <v>1</v>
      </c>
      <c r="AF13" s="1" t="s">
        <v>80</v>
      </c>
      <c r="AG13" s="1">
        <v>6500</v>
      </c>
      <c r="AH13" s="1">
        <v>1300</v>
      </c>
      <c r="AI13" s="1">
        <v>650</v>
      </c>
      <c r="AJ13" s="1">
        <v>4550</v>
      </c>
      <c r="AK13" s="1" t="s">
        <v>96</v>
      </c>
      <c r="AL13" s="1" t="s">
        <v>97</v>
      </c>
      <c r="AM13" s="1">
        <v>2009</v>
      </c>
      <c r="AN13" s="1" t="s">
        <v>83</v>
      </c>
      <c r="AO13" s="1">
        <f t="shared" si="5"/>
        <v>0</v>
      </c>
    </row>
    <row r="14" spans="1:41" ht="13.2" x14ac:dyDescent="0.25">
      <c r="B14" s="1">
        <v>256</v>
      </c>
      <c r="C14" s="1">
        <v>39</v>
      </c>
      <c r="D14" s="1">
        <v>104594</v>
      </c>
      <c r="E14" s="2">
        <v>39002</v>
      </c>
      <c r="F14" s="1" t="s">
        <v>40</v>
      </c>
      <c r="G14" s="1" t="s">
        <v>41</v>
      </c>
      <c r="H14" s="1">
        <v>1000</v>
      </c>
      <c r="I14" s="1">
        <v>1351.1</v>
      </c>
      <c r="J14" s="1">
        <v>0</v>
      </c>
      <c r="K14" s="1">
        <v>478456</v>
      </c>
      <c r="L14" s="1" t="s">
        <v>71</v>
      </c>
      <c r="M14" s="1" t="s">
        <v>72</v>
      </c>
      <c r="N14" s="1" t="s">
        <v>98</v>
      </c>
      <c r="O14" s="1" t="s">
        <v>99</v>
      </c>
      <c r="P14" s="1" t="s">
        <v>86</v>
      </c>
      <c r="Q14" s="1">
        <v>0</v>
      </c>
      <c r="R14" s="1">
        <v>0</v>
      </c>
      <c r="S14" s="2">
        <v>42006</v>
      </c>
      <c r="T14" s="1" t="s">
        <v>76</v>
      </c>
      <c r="U14" s="1" t="s">
        <v>77</v>
      </c>
      <c r="V14" s="1" t="s">
        <v>49</v>
      </c>
      <c r="W14" s="1" t="s">
        <v>100</v>
      </c>
      <c r="X14" s="1" t="s">
        <v>51</v>
      </c>
      <c r="Y14" s="1" t="s">
        <v>88</v>
      </c>
      <c r="Z14" s="1" t="s">
        <v>101</v>
      </c>
      <c r="AA14" s="1">
        <v>19</v>
      </c>
      <c r="AB14" s="1">
        <v>3</v>
      </c>
      <c r="AC14" s="1" t="s">
        <v>80</v>
      </c>
      <c r="AD14" s="1">
        <v>0</v>
      </c>
      <c r="AE14" s="1">
        <v>2</v>
      </c>
      <c r="AF14" s="1" t="s">
        <v>80</v>
      </c>
      <c r="AG14" s="1">
        <v>64100</v>
      </c>
      <c r="AH14" s="1">
        <v>6410</v>
      </c>
      <c r="AI14" s="1">
        <v>6410</v>
      </c>
      <c r="AJ14" s="1">
        <v>51280</v>
      </c>
      <c r="AK14" s="1" t="s">
        <v>55</v>
      </c>
      <c r="AL14" s="1">
        <v>95</v>
      </c>
      <c r="AM14" s="1">
        <v>2003</v>
      </c>
      <c r="AN14" s="1" t="s">
        <v>57</v>
      </c>
      <c r="AO14" s="1">
        <f t="shared" si="5"/>
        <v>0</v>
      </c>
    </row>
    <row r="15" spans="1:41" ht="13.2" x14ac:dyDescent="0.25">
      <c r="B15" s="1">
        <v>137</v>
      </c>
      <c r="C15" s="1">
        <v>34</v>
      </c>
      <c r="D15" s="1">
        <v>413978</v>
      </c>
      <c r="E15" s="2">
        <v>36681</v>
      </c>
      <c r="F15" s="1" t="s">
        <v>58</v>
      </c>
      <c r="G15" s="1" t="s">
        <v>41</v>
      </c>
      <c r="H15" s="1">
        <v>1000</v>
      </c>
      <c r="I15" s="1">
        <v>1333.35</v>
      </c>
      <c r="J15" s="1">
        <v>0</v>
      </c>
      <c r="K15" s="1">
        <v>441716</v>
      </c>
      <c r="L15" s="1" t="s">
        <v>42</v>
      </c>
      <c r="M15" t="s">
        <v>142</v>
      </c>
      <c r="N15" s="1" t="s">
        <v>102</v>
      </c>
      <c r="O15" s="1" t="s">
        <v>74</v>
      </c>
      <c r="P15" s="1" t="s">
        <v>46</v>
      </c>
      <c r="Q15" s="1">
        <v>0</v>
      </c>
      <c r="R15" s="1">
        <v>-77000</v>
      </c>
      <c r="S15" s="2">
        <v>42017</v>
      </c>
      <c r="T15" s="1" t="s">
        <v>76</v>
      </c>
      <c r="U15" s="1" t="s">
        <v>87</v>
      </c>
      <c r="V15" s="1" t="s">
        <v>64</v>
      </c>
      <c r="W15" s="1" t="s">
        <v>50</v>
      </c>
      <c r="X15" s="1" t="s">
        <v>78</v>
      </c>
      <c r="Y15" s="1" t="s">
        <v>103</v>
      </c>
      <c r="Z15" s="1" t="s">
        <v>104</v>
      </c>
      <c r="AA15" s="1">
        <v>0</v>
      </c>
      <c r="AB15" s="1">
        <v>3</v>
      </c>
      <c r="AC15" s="1" t="s">
        <v>63</v>
      </c>
      <c r="AD15" s="1">
        <v>0</v>
      </c>
      <c r="AE15" s="1">
        <v>0</v>
      </c>
      <c r="AF15" s="1" t="s">
        <v>63</v>
      </c>
      <c r="AG15" s="1">
        <v>78650</v>
      </c>
      <c r="AH15" s="1">
        <v>21450</v>
      </c>
      <c r="AI15" s="1">
        <v>7150</v>
      </c>
      <c r="AJ15" s="1">
        <v>50050</v>
      </c>
      <c r="AK15" s="1" t="s">
        <v>105</v>
      </c>
      <c r="AL15" s="1" t="s">
        <v>106</v>
      </c>
      <c r="AM15" s="1">
        <v>2012</v>
      </c>
      <c r="AN15" s="1" t="s">
        <v>83</v>
      </c>
      <c r="AO15" s="1">
        <f t="shared" si="5"/>
        <v>0</v>
      </c>
    </row>
    <row r="16" spans="1:41" ht="13.2" x14ac:dyDescent="0.25">
      <c r="B16" s="1">
        <v>165</v>
      </c>
      <c r="C16" s="1">
        <v>37</v>
      </c>
      <c r="D16" s="1">
        <v>429027</v>
      </c>
      <c r="E16" s="2">
        <v>32907</v>
      </c>
      <c r="F16" s="1" t="s">
        <v>84</v>
      </c>
      <c r="G16" s="1" t="s">
        <v>70</v>
      </c>
      <c r="H16" s="1">
        <v>1000</v>
      </c>
      <c r="I16" s="1">
        <v>1137.03</v>
      </c>
      <c r="J16" s="1">
        <v>0</v>
      </c>
      <c r="K16" s="1">
        <v>603195</v>
      </c>
      <c r="L16" s="1" t="s">
        <v>42</v>
      </c>
      <c r="M16" s="1" t="s">
        <v>93</v>
      </c>
      <c r="N16" s="1" t="s">
        <v>98</v>
      </c>
      <c r="O16" s="1" t="s">
        <v>107</v>
      </c>
      <c r="P16" s="1" t="s">
        <v>86</v>
      </c>
      <c r="Q16" s="1">
        <v>0</v>
      </c>
      <c r="R16" s="1">
        <v>0</v>
      </c>
      <c r="S16" s="2">
        <v>42062</v>
      </c>
      <c r="T16" s="1" t="s">
        <v>76</v>
      </c>
      <c r="U16" s="1" t="s">
        <v>87</v>
      </c>
      <c r="V16" s="1" t="s">
        <v>108</v>
      </c>
      <c r="W16" s="1" t="s">
        <v>50</v>
      </c>
      <c r="X16" s="1" t="s">
        <v>65</v>
      </c>
      <c r="Y16" s="1" t="s">
        <v>52</v>
      </c>
      <c r="Z16" s="1" t="s">
        <v>109</v>
      </c>
      <c r="AA16" s="1">
        <v>23</v>
      </c>
      <c r="AB16" s="1">
        <v>3</v>
      </c>
      <c r="AC16" s="1" t="s">
        <v>63</v>
      </c>
      <c r="AD16" s="1">
        <v>2</v>
      </c>
      <c r="AE16" s="1">
        <v>2</v>
      </c>
      <c r="AF16" s="1" t="s">
        <v>54</v>
      </c>
      <c r="AG16" s="1">
        <v>51590</v>
      </c>
      <c r="AH16" s="1">
        <v>9380</v>
      </c>
      <c r="AI16" s="1">
        <v>9380</v>
      </c>
      <c r="AJ16" s="1">
        <v>32830</v>
      </c>
      <c r="AK16" s="1" t="s">
        <v>110</v>
      </c>
      <c r="AL16" s="1" t="s">
        <v>111</v>
      </c>
      <c r="AM16" s="1">
        <v>2015</v>
      </c>
      <c r="AN16" s="1" t="s">
        <v>83</v>
      </c>
      <c r="AO16" s="1">
        <f t="shared" si="5"/>
        <v>0</v>
      </c>
    </row>
    <row r="17" spans="2:41" ht="13.2" x14ac:dyDescent="0.25">
      <c r="B17" s="1">
        <v>27</v>
      </c>
      <c r="C17" s="1">
        <v>33</v>
      </c>
      <c r="D17" s="1">
        <v>485665</v>
      </c>
      <c r="E17" s="2">
        <v>35466</v>
      </c>
      <c r="F17" s="1" t="s">
        <v>84</v>
      </c>
      <c r="G17" s="1" t="s">
        <v>70</v>
      </c>
      <c r="H17" s="1">
        <v>500</v>
      </c>
      <c r="I17" s="1">
        <v>1442.99</v>
      </c>
      <c r="J17" s="1">
        <v>0</v>
      </c>
      <c r="K17" s="1">
        <v>601734</v>
      </c>
      <c r="L17" s="1" t="s">
        <v>71</v>
      </c>
      <c r="M17" s="1" t="s">
        <v>72</v>
      </c>
      <c r="N17" s="1" t="s">
        <v>112</v>
      </c>
      <c r="O17" s="1" t="s">
        <v>113</v>
      </c>
      <c r="P17" s="1" t="s">
        <v>75</v>
      </c>
      <c r="Q17" s="1">
        <v>0</v>
      </c>
      <c r="R17" s="1">
        <v>0</v>
      </c>
      <c r="S17" s="2">
        <v>42034</v>
      </c>
      <c r="T17" s="1" t="s">
        <v>47</v>
      </c>
      <c r="U17" s="1" t="s">
        <v>87</v>
      </c>
      <c r="V17" s="1" t="s">
        <v>108</v>
      </c>
      <c r="W17" s="1" t="s">
        <v>50</v>
      </c>
      <c r="X17" s="1" t="s">
        <v>114</v>
      </c>
      <c r="Y17" s="1" t="s">
        <v>88</v>
      </c>
      <c r="Z17" s="1" t="s">
        <v>115</v>
      </c>
      <c r="AA17" s="1">
        <v>21</v>
      </c>
      <c r="AB17" s="1">
        <v>1</v>
      </c>
      <c r="AC17" s="1" t="s">
        <v>80</v>
      </c>
      <c r="AD17" s="1">
        <v>1</v>
      </c>
      <c r="AE17" s="1">
        <v>1</v>
      </c>
      <c r="AF17" s="1" t="s">
        <v>54</v>
      </c>
      <c r="AG17" s="1">
        <v>27700</v>
      </c>
      <c r="AH17" s="1">
        <v>2770</v>
      </c>
      <c r="AI17" s="1">
        <v>2770</v>
      </c>
      <c r="AJ17" s="1">
        <v>22160</v>
      </c>
      <c r="AK17" s="1" t="s">
        <v>116</v>
      </c>
      <c r="AL17" s="1" t="s">
        <v>117</v>
      </c>
      <c r="AM17" s="1">
        <v>2012</v>
      </c>
      <c r="AN17" s="1" t="s">
        <v>83</v>
      </c>
      <c r="AO17" s="1">
        <f t="shared" si="5"/>
        <v>0</v>
      </c>
    </row>
    <row r="18" spans="2:41" ht="13.2" x14ac:dyDescent="0.25">
      <c r="B18" s="1">
        <v>212</v>
      </c>
      <c r="C18" s="1">
        <v>42</v>
      </c>
      <c r="D18" s="1">
        <v>636550</v>
      </c>
      <c r="E18" s="2">
        <v>40749</v>
      </c>
      <c r="F18" s="1" t="s">
        <v>84</v>
      </c>
      <c r="G18" s="1" t="s">
        <v>70</v>
      </c>
      <c r="H18" s="1">
        <v>500</v>
      </c>
      <c r="I18" s="1">
        <v>1315.68</v>
      </c>
      <c r="J18" s="1">
        <v>0</v>
      </c>
      <c r="K18" s="1">
        <v>600983</v>
      </c>
      <c r="L18" s="1" t="s">
        <v>42</v>
      </c>
      <c r="M18" s="1" t="s">
        <v>72</v>
      </c>
      <c r="N18" s="1" t="s">
        <v>118</v>
      </c>
      <c r="O18" s="1" t="s">
        <v>119</v>
      </c>
      <c r="P18" s="1" t="s">
        <v>120</v>
      </c>
      <c r="Q18" s="1">
        <v>0</v>
      </c>
      <c r="R18" s="1">
        <v>-39300</v>
      </c>
      <c r="S18" s="2">
        <v>42009</v>
      </c>
      <c r="T18" s="1" t="s">
        <v>47</v>
      </c>
      <c r="U18" s="1" t="s">
        <v>77</v>
      </c>
      <c r="V18" s="1" t="s">
        <v>108</v>
      </c>
      <c r="W18" s="1" t="s">
        <v>121</v>
      </c>
      <c r="X18" s="1" t="s">
        <v>122</v>
      </c>
      <c r="Y18" s="1" t="s">
        <v>123</v>
      </c>
      <c r="Z18" s="1" t="s">
        <v>124</v>
      </c>
      <c r="AA18" s="1">
        <v>14</v>
      </c>
      <c r="AB18" s="1">
        <v>1</v>
      </c>
      <c r="AC18" s="1" t="s">
        <v>80</v>
      </c>
      <c r="AD18" s="1">
        <v>2</v>
      </c>
      <c r="AE18" s="1">
        <v>1</v>
      </c>
      <c r="AF18" s="1" t="s">
        <v>63</v>
      </c>
      <c r="AG18" s="1">
        <v>42300</v>
      </c>
      <c r="AH18" s="1">
        <v>4700</v>
      </c>
      <c r="AI18" s="1">
        <v>4700</v>
      </c>
      <c r="AJ18" s="1">
        <v>32900</v>
      </c>
      <c r="AK18" s="1" t="s">
        <v>55</v>
      </c>
      <c r="AL18" s="1" t="s">
        <v>56</v>
      </c>
      <c r="AM18" s="1">
        <v>1996</v>
      </c>
      <c r="AN18" s="1" t="s">
        <v>83</v>
      </c>
      <c r="AO18" s="1">
        <f t="shared" si="5"/>
        <v>0</v>
      </c>
    </row>
    <row r="19" spans="2:41" ht="13.2" x14ac:dyDescent="0.25">
      <c r="B19" s="1">
        <v>235</v>
      </c>
      <c r="C19" s="1">
        <v>42</v>
      </c>
      <c r="D19" s="1">
        <v>543610</v>
      </c>
      <c r="E19" s="2">
        <v>37402</v>
      </c>
      <c r="F19" s="1" t="s">
        <v>40</v>
      </c>
      <c r="G19" s="1" t="s">
        <v>70</v>
      </c>
      <c r="H19" s="1">
        <v>500</v>
      </c>
      <c r="I19" s="1">
        <v>1253.1199999999999</v>
      </c>
      <c r="J19" s="1">
        <v>4000000</v>
      </c>
      <c r="K19" s="1">
        <v>462283</v>
      </c>
      <c r="L19" s="1" t="s">
        <v>71</v>
      </c>
      <c r="M19" s="1" t="s">
        <v>125</v>
      </c>
      <c r="N19" s="1" t="s">
        <v>126</v>
      </c>
      <c r="O19" s="1" t="s">
        <v>127</v>
      </c>
      <c r="P19" s="1" t="s">
        <v>61</v>
      </c>
      <c r="Q19" s="1">
        <v>38400</v>
      </c>
      <c r="R19" s="1">
        <v>0</v>
      </c>
      <c r="S19" s="2">
        <v>42010</v>
      </c>
      <c r="T19" s="1" t="s">
        <v>47</v>
      </c>
      <c r="U19" s="1" t="s">
        <v>87</v>
      </c>
      <c r="V19" s="1" t="s">
        <v>108</v>
      </c>
      <c r="W19" s="1" t="s">
        <v>50</v>
      </c>
      <c r="X19" s="1" t="s">
        <v>78</v>
      </c>
      <c r="Y19" s="1" t="s">
        <v>128</v>
      </c>
      <c r="Z19" s="1" t="s">
        <v>129</v>
      </c>
      <c r="AA19" s="1">
        <v>22</v>
      </c>
      <c r="AB19" s="1">
        <v>1</v>
      </c>
      <c r="AC19" s="1" t="s">
        <v>54</v>
      </c>
      <c r="AD19" s="1">
        <v>2</v>
      </c>
      <c r="AE19" s="1">
        <v>2</v>
      </c>
      <c r="AF19" s="1" t="s">
        <v>63</v>
      </c>
      <c r="AG19" s="1">
        <v>87010</v>
      </c>
      <c r="AH19" s="1">
        <v>7910</v>
      </c>
      <c r="AI19" s="1">
        <v>15820</v>
      </c>
      <c r="AJ19" s="1">
        <v>63280</v>
      </c>
      <c r="AK19" s="1" t="s">
        <v>130</v>
      </c>
      <c r="AL19" s="1" t="s">
        <v>131</v>
      </c>
      <c r="AM19" s="1">
        <v>2002</v>
      </c>
      <c r="AN19" s="1" t="s">
        <v>83</v>
      </c>
      <c r="AO19" s="1">
        <f t="shared" si="5"/>
        <v>0</v>
      </c>
    </row>
    <row r="20" spans="2:41" ht="13.2" x14ac:dyDescent="0.25">
      <c r="B20" s="1">
        <v>447</v>
      </c>
      <c r="C20" s="1">
        <v>61</v>
      </c>
      <c r="D20" s="1">
        <v>214618</v>
      </c>
      <c r="E20" s="2">
        <v>36309</v>
      </c>
      <c r="F20" s="1" t="s">
        <v>40</v>
      </c>
      <c r="G20" s="1" t="s">
        <v>70</v>
      </c>
      <c r="H20" s="1">
        <v>2000</v>
      </c>
      <c r="I20" s="1">
        <v>1257.83</v>
      </c>
      <c r="J20" s="1">
        <v>0</v>
      </c>
      <c r="K20" s="1">
        <v>615561</v>
      </c>
      <c r="L20" s="1" t="s">
        <v>71</v>
      </c>
      <c r="M20" s="1" t="s">
        <v>132</v>
      </c>
      <c r="N20" s="1" t="s">
        <v>126</v>
      </c>
      <c r="O20" s="1" t="s">
        <v>133</v>
      </c>
      <c r="P20" s="1" t="s">
        <v>61</v>
      </c>
      <c r="Q20" s="1">
        <v>0</v>
      </c>
      <c r="R20" s="1">
        <v>-51000</v>
      </c>
      <c r="S20" s="2">
        <v>42050</v>
      </c>
      <c r="T20" s="1" t="s">
        <v>76</v>
      </c>
      <c r="U20" s="1" t="s">
        <v>87</v>
      </c>
      <c r="V20" s="1" t="s">
        <v>49</v>
      </c>
      <c r="W20" s="1" t="s">
        <v>100</v>
      </c>
      <c r="X20" s="1" t="s">
        <v>1197</v>
      </c>
      <c r="Y20" s="1" t="s">
        <v>103</v>
      </c>
      <c r="Z20" s="1" t="s">
        <v>134</v>
      </c>
      <c r="AA20" s="1">
        <v>21</v>
      </c>
      <c r="AB20" s="1">
        <v>3</v>
      </c>
      <c r="AC20" s="1" t="s">
        <v>54</v>
      </c>
      <c r="AD20" s="1">
        <v>1</v>
      </c>
      <c r="AE20" s="1">
        <v>2</v>
      </c>
      <c r="AF20" s="1" t="s">
        <v>54</v>
      </c>
      <c r="AG20" s="1">
        <v>114920</v>
      </c>
      <c r="AH20" s="1">
        <v>17680</v>
      </c>
      <c r="AI20" s="1">
        <v>17680</v>
      </c>
      <c r="AJ20" s="1">
        <v>79560</v>
      </c>
      <c r="AK20" s="1" t="s">
        <v>110</v>
      </c>
      <c r="AL20" s="1" t="s">
        <v>135</v>
      </c>
      <c r="AM20" s="1">
        <v>2006</v>
      </c>
      <c r="AN20" s="1" t="s">
        <v>83</v>
      </c>
      <c r="AO20" s="1">
        <f t="shared" si="5"/>
        <v>0</v>
      </c>
    </row>
    <row r="21" spans="2:41" ht="13.2" x14ac:dyDescent="0.25">
      <c r="B21" s="1">
        <v>60</v>
      </c>
      <c r="C21" s="1">
        <v>23</v>
      </c>
      <c r="D21" s="1">
        <v>842643</v>
      </c>
      <c r="E21" s="2">
        <v>35754</v>
      </c>
      <c r="F21" s="1" t="s">
        <v>40</v>
      </c>
      <c r="G21" s="1" t="s">
        <v>92</v>
      </c>
      <c r="H21" s="1">
        <v>500</v>
      </c>
      <c r="I21" s="1">
        <v>1215.3599999999999</v>
      </c>
      <c r="J21" s="1">
        <v>3000000</v>
      </c>
      <c r="K21" s="1">
        <v>432220</v>
      </c>
      <c r="L21" s="1" t="s">
        <v>42</v>
      </c>
      <c r="M21" s="1" t="s">
        <v>43</v>
      </c>
      <c r="N21" s="1" t="s">
        <v>136</v>
      </c>
      <c r="O21" s="1" t="s">
        <v>60</v>
      </c>
      <c r="P21" s="1" t="s">
        <v>120</v>
      </c>
      <c r="Q21" s="1">
        <v>0</v>
      </c>
      <c r="R21" s="1">
        <v>0</v>
      </c>
      <c r="S21" s="2">
        <v>42026</v>
      </c>
      <c r="T21" s="1" t="s">
        <v>47</v>
      </c>
      <c r="U21" s="1" t="s">
        <v>77</v>
      </c>
      <c r="V21" s="1" t="s">
        <v>108</v>
      </c>
      <c r="W21" s="1" t="s">
        <v>137</v>
      </c>
      <c r="X21" s="1" t="s">
        <v>51</v>
      </c>
      <c r="Y21" s="1" t="s">
        <v>128</v>
      </c>
      <c r="Z21" s="1" t="s">
        <v>138</v>
      </c>
      <c r="AA21" s="1">
        <v>9</v>
      </c>
      <c r="AB21" s="1">
        <v>1</v>
      </c>
      <c r="AC21" s="1" t="s">
        <v>54</v>
      </c>
      <c r="AD21" s="1">
        <v>1</v>
      </c>
      <c r="AE21" s="1">
        <v>0</v>
      </c>
      <c r="AF21" s="1" t="s">
        <v>80</v>
      </c>
      <c r="AG21" s="1">
        <v>56520</v>
      </c>
      <c r="AH21" s="1">
        <v>4710</v>
      </c>
      <c r="AI21" s="1">
        <v>9420</v>
      </c>
      <c r="AJ21" s="1">
        <v>42390</v>
      </c>
      <c r="AK21" s="1" t="s">
        <v>55</v>
      </c>
      <c r="AL21" s="1">
        <v>95</v>
      </c>
      <c r="AM21" s="1">
        <v>2000</v>
      </c>
      <c r="AN21" s="1" t="s">
        <v>83</v>
      </c>
      <c r="AO21" s="1">
        <f t="shared" si="5"/>
        <v>0</v>
      </c>
    </row>
    <row r="22" spans="2:41" ht="13.2" x14ac:dyDescent="0.25">
      <c r="B22" s="1">
        <v>121</v>
      </c>
      <c r="C22" s="1">
        <v>34</v>
      </c>
      <c r="D22" s="1">
        <v>626808</v>
      </c>
      <c r="E22" s="2">
        <v>41208</v>
      </c>
      <c r="F22" s="1" t="s">
        <v>40</v>
      </c>
      <c r="G22" s="1" t="s">
        <v>70</v>
      </c>
      <c r="H22" s="1">
        <v>1000</v>
      </c>
      <c r="I22" s="1">
        <v>936.61</v>
      </c>
      <c r="J22" s="1">
        <v>0</v>
      </c>
      <c r="K22" s="1">
        <v>464652</v>
      </c>
      <c r="L22" s="1" t="s">
        <v>71</v>
      </c>
      <c r="M22" s="1" t="s">
        <v>43</v>
      </c>
      <c r="N22" s="1" t="s">
        <v>85</v>
      </c>
      <c r="O22" s="1" t="s">
        <v>99</v>
      </c>
      <c r="P22" s="1" t="s">
        <v>120</v>
      </c>
      <c r="Q22" s="1">
        <v>52800</v>
      </c>
      <c r="R22" s="1">
        <v>-32800</v>
      </c>
      <c r="S22" s="2">
        <v>42012</v>
      </c>
      <c r="T22" s="1" t="s">
        <v>139</v>
      </c>
      <c r="U22" s="1" t="s">
        <v>63</v>
      </c>
      <c r="V22" s="1" t="s">
        <v>64</v>
      </c>
      <c r="W22" s="1" t="s">
        <v>94</v>
      </c>
      <c r="X22" s="1" t="s">
        <v>51</v>
      </c>
      <c r="Y22" s="1" t="s">
        <v>103</v>
      </c>
      <c r="Z22" s="1" t="s">
        <v>140</v>
      </c>
      <c r="AA22" s="1">
        <v>5</v>
      </c>
      <c r="AB22" s="1">
        <v>1</v>
      </c>
      <c r="AC22" s="1" t="s">
        <v>80</v>
      </c>
      <c r="AD22" s="1">
        <v>1</v>
      </c>
      <c r="AE22" s="1">
        <v>1</v>
      </c>
      <c r="AF22" s="1" t="s">
        <v>80</v>
      </c>
      <c r="AG22" s="1">
        <v>7280</v>
      </c>
      <c r="AH22" s="1">
        <v>1120</v>
      </c>
      <c r="AI22" s="1">
        <v>1120</v>
      </c>
      <c r="AJ22" s="1">
        <v>5040</v>
      </c>
      <c r="AK22" s="1" t="s">
        <v>116</v>
      </c>
      <c r="AL22" s="1" t="s">
        <v>141</v>
      </c>
      <c r="AM22" s="1">
        <v>2010</v>
      </c>
      <c r="AN22" s="1" t="s">
        <v>83</v>
      </c>
      <c r="AO22" s="1">
        <f t="shared" si="5"/>
        <v>0</v>
      </c>
    </row>
    <row r="23" spans="2:41" ht="13.2" x14ac:dyDescent="0.25">
      <c r="B23" s="1">
        <v>180</v>
      </c>
      <c r="C23" s="1">
        <v>38</v>
      </c>
      <c r="D23" s="1">
        <v>644081</v>
      </c>
      <c r="E23" s="2">
        <v>36157</v>
      </c>
      <c r="F23" s="1" t="s">
        <v>40</v>
      </c>
      <c r="G23" s="1" t="s">
        <v>41</v>
      </c>
      <c r="H23" s="1">
        <v>2000</v>
      </c>
      <c r="I23" s="1">
        <v>1301.1300000000001</v>
      </c>
      <c r="J23" s="1">
        <v>0</v>
      </c>
      <c r="K23" s="1">
        <v>476685</v>
      </c>
      <c r="L23" s="1" t="s">
        <v>71</v>
      </c>
      <c r="M23" s="1" t="s">
        <v>142</v>
      </c>
      <c r="N23" s="1" t="s">
        <v>59</v>
      </c>
      <c r="O23" s="1" t="s">
        <v>74</v>
      </c>
      <c r="P23" s="1" t="s">
        <v>143</v>
      </c>
      <c r="Q23" s="1">
        <v>41300</v>
      </c>
      <c r="R23" s="1">
        <v>-55500</v>
      </c>
      <c r="S23" s="2">
        <v>42019</v>
      </c>
      <c r="T23" s="1" t="s">
        <v>47</v>
      </c>
      <c r="U23" s="1" t="s">
        <v>77</v>
      </c>
      <c r="V23" s="1" t="s">
        <v>108</v>
      </c>
      <c r="W23" s="1" t="s">
        <v>50</v>
      </c>
      <c r="X23" s="1" t="s">
        <v>51</v>
      </c>
      <c r="Y23" s="1" t="s">
        <v>103</v>
      </c>
      <c r="Z23" s="1" t="s">
        <v>144</v>
      </c>
      <c r="AA23" s="1">
        <v>12</v>
      </c>
      <c r="AB23" s="1">
        <v>1</v>
      </c>
      <c r="AC23" s="1" t="s">
        <v>80</v>
      </c>
      <c r="AD23" s="1">
        <v>0</v>
      </c>
      <c r="AE23" s="1">
        <v>2</v>
      </c>
      <c r="AF23" s="1" t="s">
        <v>54</v>
      </c>
      <c r="AG23" s="1">
        <v>46200</v>
      </c>
      <c r="AH23" s="1">
        <v>4200</v>
      </c>
      <c r="AI23" s="1">
        <v>8400</v>
      </c>
      <c r="AJ23" s="1">
        <v>33600</v>
      </c>
      <c r="AK23" s="1" t="s">
        <v>81</v>
      </c>
      <c r="AL23" s="1" t="s">
        <v>145</v>
      </c>
      <c r="AM23" s="1">
        <v>2003</v>
      </c>
      <c r="AN23" s="1" t="s">
        <v>57</v>
      </c>
      <c r="AO23" s="1">
        <f t="shared" si="5"/>
        <v>0</v>
      </c>
    </row>
    <row r="24" spans="2:41" ht="13.2" x14ac:dyDescent="0.25">
      <c r="B24" s="1">
        <v>473</v>
      </c>
      <c r="C24" s="1">
        <v>58</v>
      </c>
      <c r="D24" s="1">
        <v>892874</v>
      </c>
      <c r="E24" s="2">
        <v>33896</v>
      </c>
      <c r="F24" s="1" t="s">
        <v>58</v>
      </c>
      <c r="G24" s="1" t="s">
        <v>70</v>
      </c>
      <c r="H24" s="1">
        <v>2000</v>
      </c>
      <c r="I24" s="1">
        <v>1131.4000000000001</v>
      </c>
      <c r="J24" s="1">
        <v>0</v>
      </c>
      <c r="K24" s="1">
        <v>458733</v>
      </c>
      <c r="L24" s="1" t="s">
        <v>71</v>
      </c>
      <c r="M24" s="1" t="s">
        <v>43</v>
      </c>
      <c r="N24" s="1" t="s">
        <v>146</v>
      </c>
      <c r="O24" s="1" t="s">
        <v>147</v>
      </c>
      <c r="P24" s="1" t="s">
        <v>61</v>
      </c>
      <c r="Q24" s="1">
        <v>55700</v>
      </c>
      <c r="R24" s="1">
        <v>0</v>
      </c>
      <c r="S24" s="2">
        <v>42033</v>
      </c>
      <c r="T24" s="1" t="s">
        <v>76</v>
      </c>
      <c r="U24" s="1" t="s">
        <v>48</v>
      </c>
      <c r="V24" s="1" t="s">
        <v>49</v>
      </c>
      <c r="W24" s="1" t="s">
        <v>121</v>
      </c>
      <c r="X24" s="1" t="s">
        <v>114</v>
      </c>
      <c r="Y24" s="1" t="s">
        <v>123</v>
      </c>
      <c r="Z24" s="1" t="s">
        <v>148</v>
      </c>
      <c r="AA24" s="1">
        <v>12</v>
      </c>
      <c r="AB24" s="1">
        <v>4</v>
      </c>
      <c r="AC24" s="1" t="s">
        <v>54</v>
      </c>
      <c r="AD24" s="1">
        <v>0</v>
      </c>
      <c r="AE24" s="1">
        <v>0</v>
      </c>
      <c r="AF24" s="1" t="s">
        <v>80</v>
      </c>
      <c r="AG24" s="1">
        <v>63120</v>
      </c>
      <c r="AH24" s="1">
        <v>10520</v>
      </c>
      <c r="AI24" s="1">
        <v>10520</v>
      </c>
      <c r="AJ24" s="1">
        <v>42080</v>
      </c>
      <c r="AK24" s="1" t="s">
        <v>96</v>
      </c>
      <c r="AL24" s="1" t="s">
        <v>149</v>
      </c>
      <c r="AM24" s="1">
        <v>1999</v>
      </c>
      <c r="AN24" s="1" t="s">
        <v>57</v>
      </c>
      <c r="AO24" s="1">
        <f t="shared" si="5"/>
        <v>0</v>
      </c>
    </row>
    <row r="25" spans="2:41" ht="13.2" x14ac:dyDescent="0.25">
      <c r="B25" s="1">
        <v>70</v>
      </c>
      <c r="C25" s="1">
        <v>26</v>
      </c>
      <c r="D25" s="1">
        <v>558938</v>
      </c>
      <c r="E25" s="2">
        <v>38511</v>
      </c>
      <c r="F25" s="1" t="s">
        <v>40</v>
      </c>
      <c r="G25" s="1" t="s">
        <v>92</v>
      </c>
      <c r="H25" s="1">
        <v>1000</v>
      </c>
      <c r="I25" s="1">
        <v>1199.44</v>
      </c>
      <c r="J25" s="1">
        <v>5000000</v>
      </c>
      <c r="K25" s="1">
        <v>619884</v>
      </c>
      <c r="L25" s="1" t="s">
        <v>42</v>
      </c>
      <c r="M25" s="1" t="s">
        <v>142</v>
      </c>
      <c r="N25" s="1" t="s">
        <v>59</v>
      </c>
      <c r="O25" s="1" t="s">
        <v>150</v>
      </c>
      <c r="P25" s="1" t="s">
        <v>75</v>
      </c>
      <c r="Q25" s="1">
        <v>63600</v>
      </c>
      <c r="R25" s="1">
        <v>0</v>
      </c>
      <c r="S25" s="2">
        <v>42057</v>
      </c>
      <c r="T25" s="1" t="s">
        <v>76</v>
      </c>
      <c r="U25" s="1" t="s">
        <v>77</v>
      </c>
      <c r="V25" s="1" t="s">
        <v>49</v>
      </c>
      <c r="W25" s="1" t="s">
        <v>121</v>
      </c>
      <c r="X25" s="1" t="s">
        <v>78</v>
      </c>
      <c r="Y25" s="1" t="s">
        <v>66</v>
      </c>
      <c r="Z25" s="1" t="s">
        <v>151</v>
      </c>
      <c r="AA25" s="1">
        <v>0</v>
      </c>
      <c r="AB25" s="1">
        <v>3</v>
      </c>
      <c r="AC25" s="1" t="s">
        <v>63</v>
      </c>
      <c r="AD25" s="1">
        <v>1</v>
      </c>
      <c r="AE25" s="1">
        <v>2</v>
      </c>
      <c r="AF25" s="1" t="s">
        <v>54</v>
      </c>
      <c r="AG25" s="1">
        <v>52110</v>
      </c>
      <c r="AH25" s="1">
        <v>5790</v>
      </c>
      <c r="AI25" s="1">
        <v>5790</v>
      </c>
      <c r="AJ25" s="1">
        <v>40530</v>
      </c>
      <c r="AK25" s="1" t="s">
        <v>105</v>
      </c>
      <c r="AL25" s="1" t="s">
        <v>152</v>
      </c>
      <c r="AM25" s="1">
        <v>2012</v>
      </c>
      <c r="AN25" s="1" t="s">
        <v>83</v>
      </c>
      <c r="AO25" s="1">
        <f t="shared" si="5"/>
        <v>0</v>
      </c>
    </row>
    <row r="26" spans="2:41" ht="13.2" x14ac:dyDescent="0.25">
      <c r="B26" s="1">
        <v>140</v>
      </c>
      <c r="C26" s="1">
        <v>31</v>
      </c>
      <c r="D26" s="1">
        <v>275265</v>
      </c>
      <c r="E26" s="2">
        <v>38306</v>
      </c>
      <c r="F26" s="1" t="s">
        <v>58</v>
      </c>
      <c r="G26" s="1" t="s">
        <v>92</v>
      </c>
      <c r="H26" s="1">
        <v>500</v>
      </c>
      <c r="I26" s="1">
        <v>708.64</v>
      </c>
      <c r="J26" s="1">
        <v>6000000</v>
      </c>
      <c r="K26" s="1">
        <v>470610</v>
      </c>
      <c r="L26" s="1" t="s">
        <v>42</v>
      </c>
      <c r="M26" s="1" t="s">
        <v>132</v>
      </c>
      <c r="N26" s="1" t="s">
        <v>59</v>
      </c>
      <c r="O26" s="1" t="s">
        <v>60</v>
      </c>
      <c r="P26" s="1" t="s">
        <v>86</v>
      </c>
      <c r="Q26" s="1">
        <v>53500</v>
      </c>
      <c r="R26" s="1">
        <v>0</v>
      </c>
      <c r="S26" s="2">
        <v>42010</v>
      </c>
      <c r="T26" s="1" t="s">
        <v>47</v>
      </c>
      <c r="U26" s="1" t="s">
        <v>48</v>
      </c>
      <c r="V26" s="1" t="s">
        <v>108</v>
      </c>
      <c r="W26" s="1" t="s">
        <v>50</v>
      </c>
      <c r="X26" s="1" t="s">
        <v>114</v>
      </c>
      <c r="Y26" s="1" t="s">
        <v>128</v>
      </c>
      <c r="Z26" s="1" t="s">
        <v>153</v>
      </c>
      <c r="AA26" s="1">
        <v>9</v>
      </c>
      <c r="AB26" s="1">
        <v>1</v>
      </c>
      <c r="AC26" s="1" t="s">
        <v>80</v>
      </c>
      <c r="AD26" s="1">
        <v>0</v>
      </c>
      <c r="AE26" s="1">
        <v>2</v>
      </c>
      <c r="AF26" s="1" t="s">
        <v>54</v>
      </c>
      <c r="AG26" s="1">
        <v>77880</v>
      </c>
      <c r="AH26" s="1">
        <v>14160</v>
      </c>
      <c r="AI26" s="1">
        <v>7080</v>
      </c>
      <c r="AJ26" s="1">
        <v>56640</v>
      </c>
      <c r="AK26" s="1" t="s">
        <v>154</v>
      </c>
      <c r="AL26" s="1" t="s">
        <v>155</v>
      </c>
      <c r="AM26" s="1">
        <v>2015</v>
      </c>
      <c r="AN26" s="1" t="s">
        <v>83</v>
      </c>
      <c r="AO26" s="1">
        <f t="shared" si="5"/>
        <v>0</v>
      </c>
    </row>
    <row r="27" spans="2:41" ht="13.2" x14ac:dyDescent="0.25">
      <c r="B27" s="1">
        <v>160</v>
      </c>
      <c r="C27" s="1">
        <v>37</v>
      </c>
      <c r="D27" s="1">
        <v>921202</v>
      </c>
      <c r="E27" s="2">
        <v>42001</v>
      </c>
      <c r="F27" s="1" t="s">
        <v>40</v>
      </c>
      <c r="G27" s="1" t="s">
        <v>92</v>
      </c>
      <c r="H27" s="1">
        <v>500</v>
      </c>
      <c r="I27" s="1">
        <v>1374.22</v>
      </c>
      <c r="J27" s="1">
        <v>0</v>
      </c>
      <c r="K27" s="1">
        <v>472135</v>
      </c>
      <c r="L27" s="1" t="s">
        <v>71</v>
      </c>
      <c r="M27" s="1" t="s">
        <v>43</v>
      </c>
      <c r="N27" s="1" t="s">
        <v>44</v>
      </c>
      <c r="O27" s="1" t="s">
        <v>156</v>
      </c>
      <c r="P27" s="1" t="s">
        <v>61</v>
      </c>
      <c r="Q27" s="1">
        <v>45500</v>
      </c>
      <c r="R27" s="1">
        <v>-37800</v>
      </c>
      <c r="S27" s="2">
        <v>42023</v>
      </c>
      <c r="T27" s="1" t="s">
        <v>47</v>
      </c>
      <c r="U27" s="1" t="s">
        <v>48</v>
      </c>
      <c r="V27" s="1" t="s">
        <v>108</v>
      </c>
      <c r="W27" s="1" t="s">
        <v>121</v>
      </c>
      <c r="X27" s="1" t="s">
        <v>78</v>
      </c>
      <c r="Y27" s="1" t="s">
        <v>157</v>
      </c>
      <c r="Z27" s="1" t="s">
        <v>158</v>
      </c>
      <c r="AA27" s="1">
        <v>19</v>
      </c>
      <c r="AB27" s="1">
        <v>1</v>
      </c>
      <c r="AC27" s="1" t="s">
        <v>54</v>
      </c>
      <c r="AD27" s="1">
        <v>1</v>
      </c>
      <c r="AE27" s="1">
        <v>0</v>
      </c>
      <c r="AF27" s="1" t="s">
        <v>80</v>
      </c>
      <c r="AG27" s="1">
        <v>72930</v>
      </c>
      <c r="AH27" s="1">
        <v>6630</v>
      </c>
      <c r="AI27" s="1">
        <v>13260</v>
      </c>
      <c r="AJ27" s="1">
        <v>53040</v>
      </c>
      <c r="AK27" s="1" t="s">
        <v>96</v>
      </c>
      <c r="AL27" s="1" t="s">
        <v>159</v>
      </c>
      <c r="AM27" s="1">
        <v>2015</v>
      </c>
      <c r="AN27" s="1" t="s">
        <v>83</v>
      </c>
      <c r="AO27" s="1">
        <f t="shared" si="5"/>
        <v>0</v>
      </c>
    </row>
    <row r="28" spans="2:41" ht="13.2" x14ac:dyDescent="0.25">
      <c r="B28" s="1">
        <v>196</v>
      </c>
      <c r="C28" s="1">
        <v>39</v>
      </c>
      <c r="D28" s="1">
        <v>143972</v>
      </c>
      <c r="E28" s="2">
        <v>33818</v>
      </c>
      <c r="F28" s="1" t="s">
        <v>58</v>
      </c>
      <c r="G28" s="1" t="s">
        <v>92</v>
      </c>
      <c r="H28" s="1">
        <v>2000</v>
      </c>
      <c r="I28" s="1">
        <v>1475.73</v>
      </c>
      <c r="J28" s="1">
        <v>0</v>
      </c>
      <c r="K28" s="1">
        <v>477670</v>
      </c>
      <c r="L28" s="1" t="s">
        <v>71</v>
      </c>
      <c r="M28" s="1" t="s">
        <v>132</v>
      </c>
      <c r="N28" s="1" t="s">
        <v>160</v>
      </c>
      <c r="O28" s="1" t="s">
        <v>119</v>
      </c>
      <c r="P28" s="1" t="s">
        <v>75</v>
      </c>
      <c r="Q28" s="1">
        <v>57000</v>
      </c>
      <c r="R28" s="1">
        <v>-27300</v>
      </c>
      <c r="S28" s="2">
        <v>42057</v>
      </c>
      <c r="T28" s="1" t="s">
        <v>76</v>
      </c>
      <c r="U28" s="1" t="s">
        <v>48</v>
      </c>
      <c r="V28" s="1" t="s">
        <v>49</v>
      </c>
      <c r="W28" s="1" t="s">
        <v>50</v>
      </c>
      <c r="X28" s="1" t="s">
        <v>65</v>
      </c>
      <c r="Y28" s="1" t="s">
        <v>52</v>
      </c>
      <c r="Z28" s="1" t="s">
        <v>161</v>
      </c>
      <c r="AA28" s="1">
        <v>8</v>
      </c>
      <c r="AB28" s="1">
        <v>3</v>
      </c>
      <c r="AC28" s="1" t="s">
        <v>63</v>
      </c>
      <c r="AD28" s="1">
        <v>2</v>
      </c>
      <c r="AE28" s="1">
        <v>0</v>
      </c>
      <c r="AF28" s="1" t="s">
        <v>80</v>
      </c>
      <c r="AG28" s="1">
        <v>60400</v>
      </c>
      <c r="AH28" s="1">
        <v>6040</v>
      </c>
      <c r="AI28" s="1">
        <v>6040</v>
      </c>
      <c r="AJ28" s="1">
        <v>48320</v>
      </c>
      <c r="AK28" s="1" t="s">
        <v>105</v>
      </c>
      <c r="AL28" s="1" t="s">
        <v>106</v>
      </c>
      <c r="AM28" s="1">
        <v>2014</v>
      </c>
      <c r="AN28" s="1" t="s">
        <v>83</v>
      </c>
      <c r="AO28" s="1">
        <f t="shared" si="5"/>
        <v>0</v>
      </c>
    </row>
    <row r="29" spans="2:41" ht="13.2" x14ac:dyDescent="0.25">
      <c r="B29" s="1">
        <v>460</v>
      </c>
      <c r="C29" s="1">
        <v>62</v>
      </c>
      <c r="D29" s="1">
        <v>183430</v>
      </c>
      <c r="E29" s="2">
        <v>37432</v>
      </c>
      <c r="F29" s="1" t="s">
        <v>58</v>
      </c>
      <c r="G29" s="1" t="s">
        <v>41</v>
      </c>
      <c r="H29" s="1">
        <v>1000</v>
      </c>
      <c r="I29" s="1">
        <v>1187.96</v>
      </c>
      <c r="J29" s="1">
        <v>4000000</v>
      </c>
      <c r="K29" s="1">
        <v>618845</v>
      </c>
      <c r="L29" s="1" t="s">
        <v>42</v>
      </c>
      <c r="M29" s="1" t="s">
        <v>162</v>
      </c>
      <c r="N29" s="1" t="s">
        <v>112</v>
      </c>
      <c r="O29" s="1" t="s">
        <v>99</v>
      </c>
      <c r="P29" s="1" t="s">
        <v>75</v>
      </c>
      <c r="Q29" s="1">
        <v>0</v>
      </c>
      <c r="R29" s="1">
        <v>0</v>
      </c>
      <c r="S29" s="2">
        <v>42005</v>
      </c>
      <c r="T29" s="1" t="s">
        <v>76</v>
      </c>
      <c r="U29" s="1" t="s">
        <v>77</v>
      </c>
      <c r="V29" s="1" t="s">
        <v>64</v>
      </c>
      <c r="W29" s="1" t="s">
        <v>50</v>
      </c>
      <c r="X29" s="1" t="s">
        <v>78</v>
      </c>
      <c r="Y29" s="1" t="s">
        <v>52</v>
      </c>
      <c r="Z29" s="1" t="s">
        <v>163</v>
      </c>
      <c r="AA29" s="1">
        <v>20</v>
      </c>
      <c r="AB29" s="1">
        <v>3</v>
      </c>
      <c r="AC29" s="1" t="s">
        <v>80</v>
      </c>
      <c r="AD29" s="1">
        <v>1</v>
      </c>
      <c r="AE29" s="1">
        <v>0</v>
      </c>
      <c r="AF29" s="1" t="s">
        <v>63</v>
      </c>
      <c r="AG29" s="1">
        <v>47160</v>
      </c>
      <c r="AH29" s="1">
        <v>0</v>
      </c>
      <c r="AI29" s="1">
        <v>5240</v>
      </c>
      <c r="AJ29" s="1">
        <v>41920</v>
      </c>
      <c r="AK29" s="1" t="s">
        <v>154</v>
      </c>
      <c r="AL29" s="1" t="s">
        <v>164</v>
      </c>
      <c r="AM29" s="1">
        <v>2011</v>
      </c>
      <c r="AN29" s="1" t="s">
        <v>83</v>
      </c>
      <c r="AO29" s="1">
        <f t="shared" si="5"/>
        <v>0</v>
      </c>
    </row>
    <row r="30" spans="2:41" ht="13.2" x14ac:dyDescent="0.25">
      <c r="B30" s="1">
        <v>217</v>
      </c>
      <c r="C30" s="1">
        <v>41</v>
      </c>
      <c r="D30" s="1">
        <v>431876</v>
      </c>
      <c r="E30" s="2">
        <v>38683</v>
      </c>
      <c r="F30" s="1" t="s">
        <v>84</v>
      </c>
      <c r="G30" s="1" t="s">
        <v>92</v>
      </c>
      <c r="H30" s="1">
        <v>2000</v>
      </c>
      <c r="I30" s="1">
        <v>875.15</v>
      </c>
      <c r="J30" s="1">
        <v>0</v>
      </c>
      <c r="K30" s="1">
        <v>442479</v>
      </c>
      <c r="L30" s="1" t="s">
        <v>71</v>
      </c>
      <c r="M30" s="1" t="s">
        <v>93</v>
      </c>
      <c r="N30" s="1" t="s">
        <v>59</v>
      </c>
      <c r="O30" s="1" t="s">
        <v>133</v>
      </c>
      <c r="P30" s="1" t="s">
        <v>75</v>
      </c>
      <c r="Q30" s="1">
        <v>46700</v>
      </c>
      <c r="R30" s="1">
        <v>0</v>
      </c>
      <c r="S30" s="2">
        <v>42045</v>
      </c>
      <c r="T30" s="1" t="s">
        <v>76</v>
      </c>
      <c r="U30" s="1" t="s">
        <v>48</v>
      </c>
      <c r="V30" s="1" t="s">
        <v>108</v>
      </c>
      <c r="W30" s="1" t="s">
        <v>50</v>
      </c>
      <c r="X30" s="1" t="s">
        <v>51</v>
      </c>
      <c r="Y30" s="1" t="s">
        <v>88</v>
      </c>
      <c r="Z30" s="1" t="s">
        <v>165</v>
      </c>
      <c r="AA30" s="1">
        <v>15</v>
      </c>
      <c r="AB30" s="1">
        <v>3</v>
      </c>
      <c r="AC30" s="1" t="s">
        <v>63</v>
      </c>
      <c r="AD30" s="1">
        <v>1</v>
      </c>
      <c r="AE30" s="1">
        <v>2</v>
      </c>
      <c r="AF30" s="1" t="s">
        <v>63</v>
      </c>
      <c r="AG30" s="1">
        <v>37840</v>
      </c>
      <c r="AH30" s="1">
        <v>0</v>
      </c>
      <c r="AI30" s="1">
        <v>4730</v>
      </c>
      <c r="AJ30" s="1">
        <v>33110</v>
      </c>
      <c r="AK30" s="1" t="s">
        <v>96</v>
      </c>
      <c r="AL30" s="1" t="s">
        <v>97</v>
      </c>
      <c r="AM30" s="1">
        <v>1996</v>
      </c>
      <c r="AN30" s="1" t="s">
        <v>83</v>
      </c>
      <c r="AO30" s="1">
        <f t="shared" si="5"/>
        <v>0</v>
      </c>
    </row>
    <row r="31" spans="2:41" ht="13.2" x14ac:dyDescent="0.25">
      <c r="B31" s="1">
        <v>370</v>
      </c>
      <c r="C31" s="1">
        <v>55</v>
      </c>
      <c r="D31" s="1">
        <v>285496</v>
      </c>
      <c r="E31" s="2">
        <v>34481</v>
      </c>
      <c r="F31" s="1" t="s">
        <v>84</v>
      </c>
      <c r="G31" s="1" t="s">
        <v>70</v>
      </c>
      <c r="H31" s="1">
        <v>2000</v>
      </c>
      <c r="I31" s="1">
        <v>1257.83</v>
      </c>
      <c r="J31" s="1">
        <v>0</v>
      </c>
      <c r="K31" s="1">
        <v>443920</v>
      </c>
      <c r="L31" s="1" t="s">
        <v>42</v>
      </c>
      <c r="M31" s="1" t="s">
        <v>132</v>
      </c>
      <c r="N31" s="1" t="s">
        <v>102</v>
      </c>
      <c r="O31" s="1" t="s">
        <v>166</v>
      </c>
      <c r="P31" s="1" t="s">
        <v>61</v>
      </c>
      <c r="Q31" s="1">
        <v>72700</v>
      </c>
      <c r="R31" s="1">
        <v>-68200</v>
      </c>
      <c r="S31" s="2">
        <v>42015</v>
      </c>
      <c r="T31" s="1" t="s">
        <v>76</v>
      </c>
      <c r="U31" s="1" t="s">
        <v>77</v>
      </c>
      <c r="V31" s="1" t="s">
        <v>49</v>
      </c>
      <c r="W31" s="1" t="s">
        <v>137</v>
      </c>
      <c r="X31" s="1" t="s">
        <v>51</v>
      </c>
      <c r="Y31" s="1" t="s">
        <v>123</v>
      </c>
      <c r="Z31" s="1" t="s">
        <v>167</v>
      </c>
      <c r="AA31" s="1">
        <v>20</v>
      </c>
      <c r="AB31" s="1">
        <v>3</v>
      </c>
      <c r="AC31" s="1" t="s">
        <v>80</v>
      </c>
      <c r="AD31" s="1">
        <v>0</v>
      </c>
      <c r="AE31" s="1">
        <v>0</v>
      </c>
      <c r="AF31" s="1" t="s">
        <v>54</v>
      </c>
      <c r="AG31" s="1">
        <v>71520</v>
      </c>
      <c r="AH31" s="1">
        <v>17880</v>
      </c>
      <c r="AI31" s="1">
        <v>5960</v>
      </c>
      <c r="AJ31" s="1">
        <v>47680</v>
      </c>
      <c r="AK31" s="1" t="s">
        <v>154</v>
      </c>
      <c r="AL31" s="1" t="s">
        <v>168</v>
      </c>
      <c r="AM31" s="1">
        <v>2000</v>
      </c>
      <c r="AN31" s="1" t="s">
        <v>57</v>
      </c>
      <c r="AO31" s="1">
        <f t="shared" si="5"/>
        <v>0</v>
      </c>
    </row>
    <row r="32" spans="2:41" ht="13.2" x14ac:dyDescent="0.25">
      <c r="B32" s="1">
        <v>413</v>
      </c>
      <c r="C32" s="1">
        <v>55</v>
      </c>
      <c r="D32" s="1">
        <v>115399</v>
      </c>
      <c r="E32" s="2">
        <v>33277</v>
      </c>
      <c r="F32" s="1" t="s">
        <v>58</v>
      </c>
      <c r="G32" s="1" t="s">
        <v>70</v>
      </c>
      <c r="H32" s="1">
        <v>2000</v>
      </c>
      <c r="I32" s="1">
        <v>1268.79</v>
      </c>
      <c r="J32" s="1">
        <v>0</v>
      </c>
      <c r="K32" s="1">
        <v>453148</v>
      </c>
      <c r="L32" s="1" t="s">
        <v>42</v>
      </c>
      <c r="M32" s="1" t="s">
        <v>43</v>
      </c>
      <c r="N32" s="1" t="s">
        <v>118</v>
      </c>
      <c r="O32" s="1" t="s">
        <v>169</v>
      </c>
      <c r="P32" s="1" t="s">
        <v>75</v>
      </c>
      <c r="Q32" s="1">
        <v>0</v>
      </c>
      <c r="R32" s="1">
        <v>-31000</v>
      </c>
      <c r="S32" s="2">
        <v>42023</v>
      </c>
      <c r="T32" s="1" t="s">
        <v>47</v>
      </c>
      <c r="U32" s="1" t="s">
        <v>87</v>
      </c>
      <c r="V32" s="1" t="s">
        <v>108</v>
      </c>
      <c r="W32" s="1" t="s">
        <v>137</v>
      </c>
      <c r="X32" s="1" t="s">
        <v>114</v>
      </c>
      <c r="Y32" s="1" t="s">
        <v>128</v>
      </c>
      <c r="Z32" s="1" t="s">
        <v>170</v>
      </c>
      <c r="AA32" s="1">
        <v>15</v>
      </c>
      <c r="AB32" s="1">
        <v>1</v>
      </c>
      <c r="AC32" s="1" t="s">
        <v>63</v>
      </c>
      <c r="AD32" s="1">
        <v>2</v>
      </c>
      <c r="AE32" s="1">
        <v>2</v>
      </c>
      <c r="AF32" s="1" t="s">
        <v>63</v>
      </c>
      <c r="AG32" s="1">
        <v>98160</v>
      </c>
      <c r="AH32" s="1">
        <v>8180</v>
      </c>
      <c r="AI32" s="1">
        <v>16360</v>
      </c>
      <c r="AJ32" s="1">
        <v>73620</v>
      </c>
      <c r="AK32" s="1" t="s">
        <v>81</v>
      </c>
      <c r="AL32" s="1" t="s">
        <v>82</v>
      </c>
      <c r="AM32" s="1">
        <v>2011</v>
      </c>
      <c r="AN32" s="1" t="s">
        <v>57</v>
      </c>
      <c r="AO32" s="1">
        <f t="shared" si="5"/>
        <v>0</v>
      </c>
    </row>
    <row r="33" spans="2:41" ht="13.2" x14ac:dyDescent="0.25">
      <c r="B33" s="1">
        <v>237</v>
      </c>
      <c r="C33" s="1">
        <v>40</v>
      </c>
      <c r="D33" s="1">
        <v>736882</v>
      </c>
      <c r="E33" s="2">
        <v>35097</v>
      </c>
      <c r="F33" s="1" t="s">
        <v>58</v>
      </c>
      <c r="G33" s="1" t="s">
        <v>70</v>
      </c>
      <c r="H33" s="1">
        <v>1000</v>
      </c>
      <c r="I33" s="1">
        <v>883.31</v>
      </c>
      <c r="J33" s="1">
        <v>0</v>
      </c>
      <c r="K33" s="1">
        <v>434733</v>
      </c>
      <c r="L33" s="1" t="s">
        <v>42</v>
      </c>
      <c r="M33" s="1" t="s">
        <v>142</v>
      </c>
      <c r="N33" s="1" t="s">
        <v>44</v>
      </c>
      <c r="O33" s="1" t="s">
        <v>171</v>
      </c>
      <c r="P33" s="1" t="s">
        <v>46</v>
      </c>
      <c r="Q33">
        <v>0</v>
      </c>
      <c r="R33" s="1">
        <v>-53500</v>
      </c>
      <c r="S33" s="2">
        <v>42059</v>
      </c>
      <c r="T33" s="1" t="s">
        <v>47</v>
      </c>
      <c r="U33" s="1" t="s">
        <v>77</v>
      </c>
      <c r="V33" s="1" t="s">
        <v>64</v>
      </c>
      <c r="W33" s="1" t="s">
        <v>121</v>
      </c>
      <c r="X33" s="1" t="s">
        <v>65</v>
      </c>
      <c r="Y33" s="1" t="s">
        <v>66</v>
      </c>
      <c r="Z33" s="1" t="s">
        <v>172</v>
      </c>
      <c r="AA33" s="1">
        <v>6</v>
      </c>
      <c r="AB33" s="1">
        <v>1</v>
      </c>
      <c r="AC33" s="1" t="s">
        <v>80</v>
      </c>
      <c r="AD33" s="1">
        <v>1</v>
      </c>
      <c r="AE33" s="1">
        <v>3</v>
      </c>
      <c r="AF33" s="1" t="s">
        <v>80</v>
      </c>
      <c r="AG33" s="1">
        <v>77880</v>
      </c>
      <c r="AH33" s="1">
        <v>7080</v>
      </c>
      <c r="AI33" s="1">
        <v>14160</v>
      </c>
      <c r="AJ33" s="1">
        <v>56640</v>
      </c>
      <c r="AK33" s="1" t="s">
        <v>130</v>
      </c>
      <c r="AL33" s="1" t="s">
        <v>173</v>
      </c>
      <c r="AM33" s="1">
        <v>2005</v>
      </c>
      <c r="AN33" s="1" t="s">
        <v>83</v>
      </c>
      <c r="AO33" s="1">
        <f t="shared" si="5"/>
        <v>0</v>
      </c>
    </row>
    <row r="34" spans="2:41" ht="13.2" x14ac:dyDescent="0.25">
      <c r="B34" s="1">
        <v>8</v>
      </c>
      <c r="C34" s="1">
        <v>35</v>
      </c>
      <c r="D34" s="1">
        <v>699044</v>
      </c>
      <c r="E34" s="2">
        <v>41613</v>
      </c>
      <c r="F34" s="1" t="s">
        <v>40</v>
      </c>
      <c r="G34" s="1" t="s">
        <v>70</v>
      </c>
      <c r="H34" s="1">
        <v>2000</v>
      </c>
      <c r="I34" s="1">
        <v>1266.92</v>
      </c>
      <c r="J34" s="1">
        <v>0</v>
      </c>
      <c r="K34" s="1">
        <v>613982</v>
      </c>
      <c r="L34" s="1" t="s">
        <v>42</v>
      </c>
      <c r="M34" s="1" t="s">
        <v>125</v>
      </c>
      <c r="N34" s="1" t="s">
        <v>73</v>
      </c>
      <c r="O34" s="1" t="s">
        <v>174</v>
      </c>
      <c r="P34" s="1" t="s">
        <v>75</v>
      </c>
      <c r="Q34">
        <v>0</v>
      </c>
      <c r="R34" s="1">
        <v>0</v>
      </c>
      <c r="S34" s="2">
        <v>42013</v>
      </c>
      <c r="T34" s="1" t="s">
        <v>76</v>
      </c>
      <c r="U34" s="1" t="s">
        <v>77</v>
      </c>
      <c r="V34" s="1" t="s">
        <v>49</v>
      </c>
      <c r="W34" s="1" t="s">
        <v>121</v>
      </c>
      <c r="X34" s="1" t="s">
        <v>40</v>
      </c>
      <c r="Y34" s="1" t="s">
        <v>88</v>
      </c>
      <c r="Z34" s="1" t="s">
        <v>175</v>
      </c>
      <c r="AA34" s="1">
        <v>16</v>
      </c>
      <c r="AB34" s="1">
        <v>3</v>
      </c>
      <c r="AC34" s="1" t="s">
        <v>80</v>
      </c>
      <c r="AD34" s="1">
        <v>1</v>
      </c>
      <c r="AE34" s="1">
        <v>3</v>
      </c>
      <c r="AF34" s="1" t="s">
        <v>54</v>
      </c>
      <c r="AG34" s="1">
        <v>71500</v>
      </c>
      <c r="AH34" s="1">
        <v>16500</v>
      </c>
      <c r="AI34" s="1">
        <v>11000</v>
      </c>
      <c r="AJ34" s="1">
        <v>44000</v>
      </c>
      <c r="AK34" s="1" t="s">
        <v>130</v>
      </c>
      <c r="AL34" s="1" t="s">
        <v>173</v>
      </c>
      <c r="AM34" s="1">
        <v>2006</v>
      </c>
      <c r="AN34" s="1" t="s">
        <v>57</v>
      </c>
      <c r="AO34" s="1">
        <f t="shared" si="5"/>
        <v>0</v>
      </c>
    </row>
    <row r="35" spans="2:41" ht="13.2" x14ac:dyDescent="0.25">
      <c r="B35" s="1">
        <v>257</v>
      </c>
      <c r="C35" s="1">
        <v>43</v>
      </c>
      <c r="D35" s="1">
        <v>863236</v>
      </c>
      <c r="E35" s="2">
        <v>33136</v>
      </c>
      <c r="F35" s="1" t="s">
        <v>58</v>
      </c>
      <c r="G35" s="1" t="s">
        <v>70</v>
      </c>
      <c r="H35" s="1">
        <v>2000</v>
      </c>
      <c r="I35" s="1">
        <v>1322.1</v>
      </c>
      <c r="J35" s="1">
        <v>0</v>
      </c>
      <c r="K35" s="1">
        <v>436984</v>
      </c>
      <c r="L35" s="1" t="s">
        <v>42</v>
      </c>
      <c r="M35" s="1" t="s">
        <v>132</v>
      </c>
      <c r="N35" s="1" t="s">
        <v>102</v>
      </c>
      <c r="O35" s="1" t="s">
        <v>113</v>
      </c>
      <c r="P35" s="1" t="s">
        <v>75</v>
      </c>
      <c r="Q35" s="1">
        <v>0</v>
      </c>
      <c r="R35" s="1">
        <v>-29200</v>
      </c>
      <c r="S35" s="2">
        <v>42032</v>
      </c>
      <c r="T35" s="1" t="s">
        <v>139</v>
      </c>
      <c r="U35" s="1" t="s">
        <v>63</v>
      </c>
      <c r="V35" s="1" t="s">
        <v>64</v>
      </c>
      <c r="W35" s="1" t="s">
        <v>50</v>
      </c>
      <c r="X35" s="1" t="s">
        <v>176</v>
      </c>
      <c r="Y35" s="1" t="s">
        <v>88</v>
      </c>
      <c r="Z35" s="1" t="s">
        <v>177</v>
      </c>
      <c r="AA35" s="1">
        <v>4</v>
      </c>
      <c r="AB35" s="1">
        <v>1</v>
      </c>
      <c r="AC35" s="1" t="s">
        <v>54</v>
      </c>
      <c r="AD35" s="1">
        <v>1</v>
      </c>
      <c r="AE35" s="1">
        <v>3</v>
      </c>
      <c r="AF35" s="1" t="s">
        <v>54</v>
      </c>
      <c r="AG35" s="1">
        <v>9020</v>
      </c>
      <c r="AH35" s="1">
        <v>1640</v>
      </c>
      <c r="AI35" s="1">
        <v>820</v>
      </c>
      <c r="AJ35" s="1">
        <v>6560</v>
      </c>
      <c r="AK35" s="1" t="s">
        <v>116</v>
      </c>
      <c r="AL35" s="1" t="s">
        <v>117</v>
      </c>
      <c r="AM35" s="1">
        <v>2005</v>
      </c>
      <c r="AN35" s="1" t="s">
        <v>83</v>
      </c>
      <c r="AO35" s="1">
        <f t="shared" si="5"/>
        <v>0</v>
      </c>
    </row>
    <row r="36" spans="2:41" ht="13.2" x14ac:dyDescent="0.25">
      <c r="B36" s="1">
        <v>202</v>
      </c>
      <c r="C36" s="1">
        <v>34</v>
      </c>
      <c r="D36" s="1">
        <v>608513</v>
      </c>
      <c r="E36" s="2">
        <v>37455</v>
      </c>
      <c r="F36" s="1" t="s">
        <v>58</v>
      </c>
      <c r="G36" s="1" t="s">
        <v>70</v>
      </c>
      <c r="H36" s="1">
        <v>500</v>
      </c>
      <c r="I36" s="1">
        <v>848.07</v>
      </c>
      <c r="J36" s="1">
        <v>3000000</v>
      </c>
      <c r="K36" s="1">
        <v>607730</v>
      </c>
      <c r="L36" s="1" t="s">
        <v>42</v>
      </c>
      <c r="M36" s="1" t="s">
        <v>162</v>
      </c>
      <c r="N36" s="1" t="s">
        <v>126</v>
      </c>
      <c r="O36" s="1" t="s">
        <v>169</v>
      </c>
      <c r="P36" s="1" t="s">
        <v>143</v>
      </c>
      <c r="Q36" s="1">
        <v>31000</v>
      </c>
      <c r="R36" s="1">
        <v>-30200</v>
      </c>
      <c r="S36" s="2">
        <v>42011</v>
      </c>
      <c r="T36" s="1" t="s">
        <v>62</v>
      </c>
      <c r="U36" s="1" t="s">
        <v>63</v>
      </c>
      <c r="V36" s="1" t="s">
        <v>64</v>
      </c>
      <c r="W36" s="1" t="s">
        <v>94</v>
      </c>
      <c r="X36" s="1" t="s">
        <v>65</v>
      </c>
      <c r="Y36" s="1" t="s">
        <v>157</v>
      </c>
      <c r="Z36" s="1" t="s">
        <v>178</v>
      </c>
      <c r="AA36" s="1">
        <v>5</v>
      </c>
      <c r="AB36" s="1">
        <v>1</v>
      </c>
      <c r="AC36" s="1" t="s">
        <v>54</v>
      </c>
      <c r="AD36" s="1">
        <v>2</v>
      </c>
      <c r="AE36" s="1">
        <v>1</v>
      </c>
      <c r="AF36" s="1" t="s">
        <v>63</v>
      </c>
      <c r="AG36" s="1">
        <v>5720</v>
      </c>
      <c r="AH36" s="1">
        <v>1040</v>
      </c>
      <c r="AI36" s="1">
        <v>520</v>
      </c>
      <c r="AJ36" s="1">
        <v>4160</v>
      </c>
      <c r="AK36" s="1" t="s">
        <v>154</v>
      </c>
      <c r="AL36" s="1" t="s">
        <v>168</v>
      </c>
      <c r="AM36" s="1">
        <v>2003</v>
      </c>
      <c r="AN36" s="1" t="s">
        <v>57</v>
      </c>
      <c r="AO36" s="1">
        <f t="shared" si="5"/>
        <v>0</v>
      </c>
    </row>
    <row r="37" spans="2:41" ht="13.2" x14ac:dyDescent="0.25">
      <c r="B37" s="1">
        <v>224</v>
      </c>
      <c r="C37" s="1">
        <v>40</v>
      </c>
      <c r="D37" s="1">
        <v>914088</v>
      </c>
      <c r="E37" s="2">
        <v>32912</v>
      </c>
      <c r="F37" s="1" t="s">
        <v>40</v>
      </c>
      <c r="G37" s="1" t="s">
        <v>70</v>
      </c>
      <c r="H37" s="1">
        <v>2000</v>
      </c>
      <c r="I37" s="1">
        <v>1291.7</v>
      </c>
      <c r="J37" s="1">
        <v>0</v>
      </c>
      <c r="K37" s="1">
        <v>609837</v>
      </c>
      <c r="L37" s="1" t="s">
        <v>71</v>
      </c>
      <c r="M37" s="1" t="s">
        <v>162</v>
      </c>
      <c r="N37" s="1" t="s">
        <v>73</v>
      </c>
      <c r="O37" s="1" t="s">
        <v>171</v>
      </c>
      <c r="P37" s="1" t="s">
        <v>143</v>
      </c>
      <c r="Q37" s="1">
        <v>0</v>
      </c>
      <c r="R37" s="1">
        <v>-55600</v>
      </c>
      <c r="S37" s="2">
        <v>42012</v>
      </c>
      <c r="T37" s="1" t="s">
        <v>47</v>
      </c>
      <c r="U37" s="1" t="s">
        <v>48</v>
      </c>
      <c r="V37" s="1" t="s">
        <v>64</v>
      </c>
      <c r="W37" s="1" t="s">
        <v>121</v>
      </c>
      <c r="X37" s="1" t="s">
        <v>51</v>
      </c>
      <c r="Y37" s="1" t="s">
        <v>128</v>
      </c>
      <c r="Z37" s="1" t="s">
        <v>179</v>
      </c>
      <c r="AA37" s="1">
        <v>21</v>
      </c>
      <c r="AB37" s="1">
        <v>1</v>
      </c>
      <c r="AC37" s="1" t="s">
        <v>80</v>
      </c>
      <c r="AD37" s="1">
        <v>1</v>
      </c>
      <c r="AE37" s="1">
        <v>0</v>
      </c>
      <c r="AF37" s="1" t="s">
        <v>54</v>
      </c>
      <c r="AG37" s="1">
        <v>69840</v>
      </c>
      <c r="AH37" s="1">
        <v>7760</v>
      </c>
      <c r="AI37" s="1">
        <v>15520</v>
      </c>
      <c r="AJ37" s="1">
        <v>46560</v>
      </c>
      <c r="AK37" s="1" t="s">
        <v>81</v>
      </c>
      <c r="AL37" s="1" t="s">
        <v>145</v>
      </c>
      <c r="AM37" s="1">
        <v>2009</v>
      </c>
      <c r="AN37" s="1" t="s">
        <v>83</v>
      </c>
      <c r="AO37" s="1">
        <f t="shared" si="5"/>
        <v>0</v>
      </c>
    </row>
    <row r="38" spans="2:41" ht="13.2" x14ac:dyDescent="0.25">
      <c r="B38" s="1">
        <v>241</v>
      </c>
      <c r="C38" s="1">
        <v>45</v>
      </c>
      <c r="D38" s="1">
        <v>596785</v>
      </c>
      <c r="E38" s="2">
        <v>41702</v>
      </c>
      <c r="F38" s="1" t="s">
        <v>84</v>
      </c>
      <c r="G38" s="1" t="s">
        <v>92</v>
      </c>
      <c r="H38" s="1">
        <v>2000</v>
      </c>
      <c r="I38" s="1">
        <v>1104.5</v>
      </c>
      <c r="J38" s="1">
        <v>0</v>
      </c>
      <c r="K38" s="1">
        <v>432211</v>
      </c>
      <c r="L38" s="1" t="s">
        <v>71</v>
      </c>
      <c r="M38" s="1" t="s">
        <v>72</v>
      </c>
      <c r="N38" s="1" t="s">
        <v>59</v>
      </c>
      <c r="O38" s="1" t="s">
        <v>180</v>
      </c>
      <c r="P38" s="1" t="s">
        <v>86</v>
      </c>
      <c r="Q38" s="1">
        <v>0</v>
      </c>
      <c r="R38" s="1">
        <v>0</v>
      </c>
      <c r="S38" s="2">
        <v>42050</v>
      </c>
      <c r="T38" s="1" t="s">
        <v>47</v>
      </c>
      <c r="U38" s="1" t="s">
        <v>77</v>
      </c>
      <c r="V38" s="1" t="s">
        <v>64</v>
      </c>
      <c r="W38" s="1" t="s">
        <v>50</v>
      </c>
      <c r="X38" s="1" t="s">
        <v>51</v>
      </c>
      <c r="Y38" s="1" t="s">
        <v>157</v>
      </c>
      <c r="Z38" s="1" t="s">
        <v>181</v>
      </c>
      <c r="AA38" s="1">
        <v>5</v>
      </c>
      <c r="AB38" s="1">
        <v>1</v>
      </c>
      <c r="AC38" s="1" t="s">
        <v>80</v>
      </c>
      <c r="AD38" s="1">
        <v>2</v>
      </c>
      <c r="AE38" s="1">
        <v>2</v>
      </c>
      <c r="AF38" s="1" t="s">
        <v>80</v>
      </c>
      <c r="AG38" s="1">
        <v>91650</v>
      </c>
      <c r="AH38" s="1">
        <v>14100</v>
      </c>
      <c r="AI38" s="1">
        <v>14100</v>
      </c>
      <c r="AJ38" s="1">
        <v>63450</v>
      </c>
      <c r="AK38" s="1" t="s">
        <v>96</v>
      </c>
      <c r="AL38" s="1" t="s">
        <v>159</v>
      </c>
      <c r="AM38" s="1">
        <v>2011</v>
      </c>
      <c r="AN38" s="1" t="s">
        <v>83</v>
      </c>
      <c r="AO38" s="1">
        <f t="shared" si="5"/>
        <v>0</v>
      </c>
    </row>
    <row r="39" spans="2:41" ht="13.2" x14ac:dyDescent="0.25">
      <c r="B39" s="1">
        <v>64</v>
      </c>
      <c r="C39" s="1">
        <v>25</v>
      </c>
      <c r="D39" s="1">
        <v>908616</v>
      </c>
      <c r="E39" s="2">
        <v>36574</v>
      </c>
      <c r="F39" s="1" t="s">
        <v>84</v>
      </c>
      <c r="G39" s="1" t="s">
        <v>41</v>
      </c>
      <c r="H39" s="1">
        <v>1000</v>
      </c>
      <c r="I39" s="1">
        <v>954.16</v>
      </c>
      <c r="J39" s="1">
        <v>0</v>
      </c>
      <c r="K39" s="1">
        <v>473328</v>
      </c>
      <c r="L39" s="1" t="s">
        <v>42</v>
      </c>
      <c r="M39" s="1" t="s">
        <v>125</v>
      </c>
      <c r="N39" s="1" t="s">
        <v>102</v>
      </c>
      <c r="O39" s="1" t="s">
        <v>182</v>
      </c>
      <c r="P39" s="1" t="s">
        <v>46</v>
      </c>
      <c r="Q39" s="1">
        <v>53200</v>
      </c>
      <c r="R39" s="1">
        <v>0</v>
      </c>
      <c r="S39" s="2">
        <v>42022</v>
      </c>
      <c r="T39" s="1" t="s">
        <v>76</v>
      </c>
      <c r="U39" s="1" t="s">
        <v>48</v>
      </c>
      <c r="V39" s="1" t="s">
        <v>49</v>
      </c>
      <c r="W39" s="1" t="s">
        <v>137</v>
      </c>
      <c r="X39" s="1" t="s">
        <v>51</v>
      </c>
      <c r="Y39" s="1" t="s">
        <v>52</v>
      </c>
      <c r="Z39" s="1" t="s">
        <v>183</v>
      </c>
      <c r="AA39" s="1">
        <v>22</v>
      </c>
      <c r="AB39" s="1">
        <v>4</v>
      </c>
      <c r="AC39" s="1" t="s">
        <v>80</v>
      </c>
      <c r="AD39" s="1">
        <v>0</v>
      </c>
      <c r="AE39" s="1">
        <v>0</v>
      </c>
      <c r="AF39" s="1" t="s">
        <v>63</v>
      </c>
      <c r="AG39" s="1">
        <v>75600</v>
      </c>
      <c r="AH39" s="1">
        <v>12600</v>
      </c>
      <c r="AI39" s="1">
        <v>12600</v>
      </c>
      <c r="AJ39" s="1">
        <v>50400</v>
      </c>
      <c r="AK39" s="1" t="s">
        <v>116</v>
      </c>
      <c r="AL39" s="1" t="s">
        <v>184</v>
      </c>
      <c r="AM39" s="1">
        <v>2005</v>
      </c>
      <c r="AN39" s="1" t="s">
        <v>83</v>
      </c>
      <c r="AO39" s="1">
        <f t="shared" si="5"/>
        <v>0</v>
      </c>
    </row>
    <row r="40" spans="2:41" ht="13.2" x14ac:dyDescent="0.25">
      <c r="B40" s="1">
        <v>166</v>
      </c>
      <c r="C40" s="1">
        <v>37</v>
      </c>
      <c r="D40" s="1">
        <v>666333</v>
      </c>
      <c r="E40" s="2">
        <v>39618</v>
      </c>
      <c r="F40" s="1" t="s">
        <v>84</v>
      </c>
      <c r="G40" s="1" t="s">
        <v>70</v>
      </c>
      <c r="H40" s="1">
        <v>2000</v>
      </c>
      <c r="I40" s="1">
        <v>1337.28</v>
      </c>
      <c r="J40" s="1">
        <v>8000000</v>
      </c>
      <c r="K40" s="1">
        <v>610393</v>
      </c>
      <c r="L40" s="1" t="s">
        <v>42</v>
      </c>
      <c r="M40" s="1" t="s">
        <v>162</v>
      </c>
      <c r="N40" s="1" t="s">
        <v>44</v>
      </c>
      <c r="O40" s="1" t="s">
        <v>60</v>
      </c>
      <c r="P40" s="1" t="s">
        <v>46</v>
      </c>
      <c r="Q40" s="1">
        <v>27500</v>
      </c>
      <c r="R40" s="1">
        <v>0</v>
      </c>
      <c r="S40" s="2">
        <v>42063</v>
      </c>
      <c r="T40" s="1" t="s">
        <v>76</v>
      </c>
      <c r="U40" s="1" t="s">
        <v>48</v>
      </c>
      <c r="V40" s="1" t="s">
        <v>49</v>
      </c>
      <c r="W40" s="1" t="s">
        <v>50</v>
      </c>
      <c r="X40" s="1" t="s">
        <v>114</v>
      </c>
      <c r="Y40" s="1" t="s">
        <v>66</v>
      </c>
      <c r="Z40" s="1" t="s">
        <v>185</v>
      </c>
      <c r="AA40" s="1">
        <v>10</v>
      </c>
      <c r="AB40" s="1">
        <v>3</v>
      </c>
      <c r="AC40" s="1" t="s">
        <v>80</v>
      </c>
      <c r="AD40" s="1">
        <v>2</v>
      </c>
      <c r="AE40" s="1">
        <v>2</v>
      </c>
      <c r="AF40" s="1" t="s">
        <v>63</v>
      </c>
      <c r="AG40" s="1">
        <v>67140</v>
      </c>
      <c r="AH40" s="1">
        <v>7460</v>
      </c>
      <c r="AI40" s="1">
        <v>7460</v>
      </c>
      <c r="AJ40" s="1">
        <v>52220</v>
      </c>
      <c r="AK40" s="1" t="s">
        <v>130</v>
      </c>
      <c r="AL40" s="1" t="s">
        <v>131</v>
      </c>
      <c r="AM40" s="1">
        <v>2006</v>
      </c>
      <c r="AN40" s="1" t="s">
        <v>57</v>
      </c>
      <c r="AO40" s="1">
        <f t="shared" si="5"/>
        <v>0</v>
      </c>
    </row>
    <row r="41" spans="2:41" ht="13.2" x14ac:dyDescent="0.25">
      <c r="B41" s="1">
        <v>155</v>
      </c>
      <c r="C41" s="1">
        <v>35</v>
      </c>
      <c r="D41" s="1">
        <v>336614</v>
      </c>
      <c r="E41" s="2">
        <v>37834</v>
      </c>
      <c r="F41" s="1" t="s">
        <v>84</v>
      </c>
      <c r="G41" s="1" t="s">
        <v>92</v>
      </c>
      <c r="H41" s="1">
        <v>1000</v>
      </c>
      <c r="I41" s="1">
        <v>1088.3399999999999</v>
      </c>
      <c r="J41" s="1">
        <v>0</v>
      </c>
      <c r="K41" s="1">
        <v>614780</v>
      </c>
      <c r="L41" s="1" t="s">
        <v>71</v>
      </c>
      <c r="M41" s="1" t="s">
        <v>93</v>
      </c>
      <c r="N41" s="1" t="s">
        <v>186</v>
      </c>
      <c r="O41" s="1" t="s">
        <v>156</v>
      </c>
      <c r="P41" s="1" t="s">
        <v>61</v>
      </c>
      <c r="Q41" s="1">
        <v>81100</v>
      </c>
      <c r="R41" s="1">
        <v>0</v>
      </c>
      <c r="S41" s="2">
        <v>42059</v>
      </c>
      <c r="T41" s="1" t="s">
        <v>76</v>
      </c>
      <c r="U41" s="1" t="s">
        <v>87</v>
      </c>
      <c r="V41" s="1" t="s">
        <v>108</v>
      </c>
      <c r="W41" s="1" t="s">
        <v>50</v>
      </c>
      <c r="X41" s="1" t="s">
        <v>78</v>
      </c>
      <c r="Y41" s="1" t="s">
        <v>88</v>
      </c>
      <c r="Z41" s="1" t="s">
        <v>187</v>
      </c>
      <c r="AA41" s="1">
        <v>16</v>
      </c>
      <c r="AB41" s="1">
        <v>3</v>
      </c>
      <c r="AC41" s="1" t="s">
        <v>54</v>
      </c>
      <c r="AD41" s="1">
        <v>2</v>
      </c>
      <c r="AE41" s="1">
        <v>3</v>
      </c>
      <c r="AF41" s="1" t="s">
        <v>80</v>
      </c>
      <c r="AG41" s="1">
        <v>29790</v>
      </c>
      <c r="AH41" s="1">
        <v>3310</v>
      </c>
      <c r="AI41" s="1">
        <v>3310</v>
      </c>
      <c r="AJ41" s="1">
        <v>23170</v>
      </c>
      <c r="AK41" s="1" t="s">
        <v>188</v>
      </c>
      <c r="AL41" s="1" t="s">
        <v>189</v>
      </c>
      <c r="AM41" s="1">
        <v>2008</v>
      </c>
      <c r="AN41" s="1" t="s">
        <v>83</v>
      </c>
      <c r="AO41" s="1">
        <f t="shared" si="5"/>
        <v>0</v>
      </c>
    </row>
    <row r="42" spans="2:41" ht="13.2" x14ac:dyDescent="0.25">
      <c r="B42" s="1">
        <v>114</v>
      </c>
      <c r="C42" s="1">
        <v>30</v>
      </c>
      <c r="D42" s="1">
        <v>584859</v>
      </c>
      <c r="E42" s="2">
        <v>33698</v>
      </c>
      <c r="F42" s="1" t="s">
        <v>84</v>
      </c>
      <c r="G42" s="1" t="s">
        <v>70</v>
      </c>
      <c r="H42" s="1">
        <v>1000</v>
      </c>
      <c r="I42" s="1">
        <v>1558.29</v>
      </c>
      <c r="J42" s="1">
        <v>0</v>
      </c>
      <c r="K42" s="1">
        <v>472248</v>
      </c>
      <c r="L42" s="1" t="s">
        <v>42</v>
      </c>
      <c r="M42" s="1" t="s">
        <v>132</v>
      </c>
      <c r="N42" s="1" t="s">
        <v>190</v>
      </c>
      <c r="O42" s="1" t="s">
        <v>182</v>
      </c>
      <c r="P42" s="1" t="s">
        <v>120</v>
      </c>
      <c r="Q42" s="1">
        <v>51400</v>
      </c>
      <c r="R42" s="1">
        <v>-64000</v>
      </c>
      <c r="S42" s="2">
        <v>42013</v>
      </c>
      <c r="T42" s="1" t="s">
        <v>76</v>
      </c>
      <c r="U42" s="1" t="s">
        <v>87</v>
      </c>
      <c r="V42" s="1" t="s">
        <v>49</v>
      </c>
      <c r="W42" s="1" t="s">
        <v>137</v>
      </c>
      <c r="X42" s="1" t="s">
        <v>78</v>
      </c>
      <c r="Y42" s="1" t="s">
        <v>123</v>
      </c>
      <c r="Z42" s="1" t="s">
        <v>191</v>
      </c>
      <c r="AA42" s="1">
        <v>1</v>
      </c>
      <c r="AB42" s="1">
        <v>3</v>
      </c>
      <c r="AC42" s="1" t="s">
        <v>80</v>
      </c>
      <c r="AD42" s="1">
        <v>1</v>
      </c>
      <c r="AE42" s="1">
        <v>2</v>
      </c>
      <c r="AF42" s="1" t="s">
        <v>63</v>
      </c>
      <c r="AG42" s="1">
        <v>77110</v>
      </c>
      <c r="AH42" s="1">
        <v>14020</v>
      </c>
      <c r="AI42" s="1">
        <v>14020</v>
      </c>
      <c r="AJ42" s="1">
        <v>49070</v>
      </c>
      <c r="AK42" s="1" t="s">
        <v>154</v>
      </c>
      <c r="AL42" s="1" t="s">
        <v>164</v>
      </c>
      <c r="AM42" s="1">
        <v>2015</v>
      </c>
      <c r="AN42" s="1" t="s">
        <v>83</v>
      </c>
      <c r="AO42" s="1">
        <f t="shared" si="5"/>
        <v>0</v>
      </c>
    </row>
    <row r="43" spans="2:41" ht="13.2" x14ac:dyDescent="0.25">
      <c r="B43" s="1">
        <v>149</v>
      </c>
      <c r="C43" s="1">
        <v>37</v>
      </c>
      <c r="D43" s="1">
        <v>990493</v>
      </c>
      <c r="E43" s="2">
        <v>33251</v>
      </c>
      <c r="F43" s="1" t="s">
        <v>84</v>
      </c>
      <c r="G43" s="1" t="s">
        <v>92</v>
      </c>
      <c r="H43" s="1">
        <v>500</v>
      </c>
      <c r="I43" s="1">
        <v>1415.68</v>
      </c>
      <c r="J43" s="1">
        <v>0</v>
      </c>
      <c r="K43" s="1">
        <v>603381</v>
      </c>
      <c r="L43" s="1" t="s">
        <v>42</v>
      </c>
      <c r="M43" s="1" t="s">
        <v>72</v>
      </c>
      <c r="N43" s="1" t="s">
        <v>102</v>
      </c>
      <c r="O43" s="1" t="s">
        <v>156</v>
      </c>
      <c r="P43" s="1" t="s">
        <v>75</v>
      </c>
      <c r="Q43" s="1">
        <v>0</v>
      </c>
      <c r="R43" s="1">
        <v>0</v>
      </c>
      <c r="S43" s="2">
        <v>42047</v>
      </c>
      <c r="T43" s="1" t="s">
        <v>47</v>
      </c>
      <c r="U43" s="1" t="s">
        <v>48</v>
      </c>
      <c r="V43" s="1" t="s">
        <v>108</v>
      </c>
      <c r="W43" s="1" t="s">
        <v>100</v>
      </c>
      <c r="X43" s="1" t="s">
        <v>114</v>
      </c>
      <c r="Y43" s="1" t="s">
        <v>123</v>
      </c>
      <c r="Z43" s="1" t="s">
        <v>192</v>
      </c>
      <c r="AA43" s="1">
        <v>17</v>
      </c>
      <c r="AB43" s="1">
        <v>1</v>
      </c>
      <c r="AC43" s="1" t="s">
        <v>54</v>
      </c>
      <c r="AD43" s="1">
        <v>0</v>
      </c>
      <c r="AE43" s="1">
        <v>1</v>
      </c>
      <c r="AF43" s="1" t="s">
        <v>54</v>
      </c>
      <c r="AG43" s="1">
        <v>64800</v>
      </c>
      <c r="AH43" s="1">
        <v>10800</v>
      </c>
      <c r="AI43" s="1">
        <v>5400</v>
      </c>
      <c r="AJ43" s="1">
        <v>48600</v>
      </c>
      <c r="AK43" s="1" t="s">
        <v>110</v>
      </c>
      <c r="AL43" s="1" t="s">
        <v>135</v>
      </c>
      <c r="AM43" s="1">
        <v>1999</v>
      </c>
      <c r="AN43" s="1" t="s">
        <v>83</v>
      </c>
      <c r="AO43" s="1">
        <f t="shared" si="5"/>
        <v>0</v>
      </c>
    </row>
    <row r="44" spans="2:41" ht="13.2" x14ac:dyDescent="0.25">
      <c r="B44" s="1">
        <v>147</v>
      </c>
      <c r="C44" s="1">
        <v>33</v>
      </c>
      <c r="D44" s="1">
        <v>129872</v>
      </c>
      <c r="E44" s="2">
        <v>40398</v>
      </c>
      <c r="F44" s="1" t="s">
        <v>40</v>
      </c>
      <c r="G44" s="1" t="s">
        <v>70</v>
      </c>
      <c r="H44" s="1">
        <v>1000</v>
      </c>
      <c r="I44" s="1">
        <v>1334.15</v>
      </c>
      <c r="J44" s="1">
        <v>6000000</v>
      </c>
      <c r="K44" s="1">
        <v>479224</v>
      </c>
      <c r="L44" s="1" t="s">
        <v>42</v>
      </c>
      <c r="M44" s="1" t="s">
        <v>132</v>
      </c>
      <c r="N44" s="1" t="s">
        <v>44</v>
      </c>
      <c r="O44" s="1" t="s">
        <v>60</v>
      </c>
      <c r="P44" s="1" t="s">
        <v>143</v>
      </c>
      <c r="Q44" s="1">
        <v>53300</v>
      </c>
      <c r="R44" s="1">
        <v>-49200</v>
      </c>
      <c r="S44" s="2">
        <v>42028</v>
      </c>
      <c r="T44" s="1" t="s">
        <v>47</v>
      </c>
      <c r="U44" s="1" t="s">
        <v>87</v>
      </c>
      <c r="V44" s="1" t="s">
        <v>49</v>
      </c>
      <c r="W44" s="1" t="s">
        <v>121</v>
      </c>
      <c r="X44" s="1" t="s">
        <v>114</v>
      </c>
      <c r="Y44" s="1" t="s">
        <v>103</v>
      </c>
      <c r="Z44" s="1" t="s">
        <v>193</v>
      </c>
      <c r="AA44" s="1">
        <v>15</v>
      </c>
      <c r="AB44" s="1">
        <v>1</v>
      </c>
      <c r="AC44" s="1" t="s">
        <v>54</v>
      </c>
      <c r="AD44" s="1">
        <v>2</v>
      </c>
      <c r="AE44" s="1">
        <v>0</v>
      </c>
      <c r="AF44" s="1" t="s">
        <v>54</v>
      </c>
      <c r="AG44" s="1">
        <v>53100</v>
      </c>
      <c r="AH44" s="1">
        <v>10620</v>
      </c>
      <c r="AI44" s="1">
        <v>5310</v>
      </c>
      <c r="AJ44" s="1">
        <v>37170</v>
      </c>
      <c r="AK44" s="1" t="s">
        <v>68</v>
      </c>
      <c r="AL44" s="1" t="s">
        <v>194</v>
      </c>
      <c r="AM44" s="1">
        <v>1995</v>
      </c>
      <c r="AN44" s="1" t="s">
        <v>57</v>
      </c>
      <c r="AO44" s="1">
        <f t="shared" si="5"/>
        <v>0</v>
      </c>
    </row>
    <row r="45" spans="2:41" ht="13.2" x14ac:dyDescent="0.25">
      <c r="B45" s="1">
        <v>62</v>
      </c>
      <c r="C45" s="1">
        <v>28</v>
      </c>
      <c r="D45" s="1">
        <v>200152</v>
      </c>
      <c r="E45" s="2">
        <v>37689</v>
      </c>
      <c r="F45" s="1" t="s">
        <v>84</v>
      </c>
      <c r="G45" s="1" t="s">
        <v>70</v>
      </c>
      <c r="H45" s="1">
        <v>1000</v>
      </c>
      <c r="I45" s="1">
        <v>988.45</v>
      </c>
      <c r="J45" s="1">
        <v>0</v>
      </c>
      <c r="K45" s="1">
        <v>430141</v>
      </c>
      <c r="L45" s="1" t="s">
        <v>71</v>
      </c>
      <c r="M45" s="1" t="s">
        <v>125</v>
      </c>
      <c r="N45" s="1" t="s">
        <v>136</v>
      </c>
      <c r="O45" s="1" t="s">
        <v>119</v>
      </c>
      <c r="P45" s="1" t="s">
        <v>86</v>
      </c>
      <c r="Q45" s="1">
        <v>0</v>
      </c>
      <c r="R45" s="1">
        <v>0</v>
      </c>
      <c r="S45" s="2">
        <v>42013</v>
      </c>
      <c r="T45" s="1" t="s">
        <v>47</v>
      </c>
      <c r="U45" s="1" t="s">
        <v>77</v>
      </c>
      <c r="V45" s="1" t="s">
        <v>108</v>
      </c>
      <c r="W45" s="1" t="s">
        <v>50</v>
      </c>
      <c r="X45" s="1" t="s">
        <v>78</v>
      </c>
      <c r="Y45" s="1" t="s">
        <v>157</v>
      </c>
      <c r="Z45" s="1" t="s">
        <v>195</v>
      </c>
      <c r="AA45" s="1">
        <v>3</v>
      </c>
      <c r="AB45" s="1">
        <v>1</v>
      </c>
      <c r="AC45" s="1" t="s">
        <v>63</v>
      </c>
      <c r="AD45" s="1">
        <v>1</v>
      </c>
      <c r="AE45" s="1">
        <v>1</v>
      </c>
      <c r="AF45" s="1" t="s">
        <v>54</v>
      </c>
      <c r="AG45" s="1">
        <v>60200</v>
      </c>
      <c r="AH45" s="1">
        <v>6020</v>
      </c>
      <c r="AI45" s="1">
        <v>6020</v>
      </c>
      <c r="AJ45" s="1">
        <v>48160</v>
      </c>
      <c r="AK45" s="1" t="s">
        <v>154</v>
      </c>
      <c r="AL45" s="1" t="s">
        <v>168</v>
      </c>
      <c r="AM45" s="1">
        <v>2004</v>
      </c>
      <c r="AN45" s="1" t="s">
        <v>57</v>
      </c>
      <c r="AO45" s="1">
        <f t="shared" si="5"/>
        <v>0</v>
      </c>
    </row>
    <row r="46" spans="2:41" ht="13.2" x14ac:dyDescent="0.25">
      <c r="B46" s="1">
        <v>289</v>
      </c>
      <c r="C46" s="1">
        <v>49</v>
      </c>
      <c r="D46" s="1">
        <v>933293</v>
      </c>
      <c r="E46" s="2">
        <v>34003</v>
      </c>
      <c r="F46" s="1" t="s">
        <v>84</v>
      </c>
      <c r="G46" s="1" t="s">
        <v>92</v>
      </c>
      <c r="H46" s="1">
        <v>2000</v>
      </c>
      <c r="I46" s="1">
        <v>1222.48</v>
      </c>
      <c r="J46" s="1">
        <v>0</v>
      </c>
      <c r="K46" s="1">
        <v>620757</v>
      </c>
      <c r="L46" s="1" t="s">
        <v>71</v>
      </c>
      <c r="M46" s="1" t="s">
        <v>162</v>
      </c>
      <c r="N46" s="1" t="s">
        <v>118</v>
      </c>
      <c r="O46" s="1" t="s">
        <v>113</v>
      </c>
      <c r="P46" s="1" t="s">
        <v>86</v>
      </c>
      <c r="Q46" s="1">
        <v>0</v>
      </c>
      <c r="R46" s="1">
        <v>0</v>
      </c>
      <c r="S46" s="2">
        <v>42022</v>
      </c>
      <c r="T46" s="1" t="s">
        <v>139</v>
      </c>
      <c r="U46" s="1" t="s">
        <v>63</v>
      </c>
      <c r="V46" s="1" t="s">
        <v>64</v>
      </c>
      <c r="W46" s="1" t="s">
        <v>94</v>
      </c>
      <c r="X46" s="1" t="s">
        <v>114</v>
      </c>
      <c r="Y46" s="1" t="s">
        <v>88</v>
      </c>
      <c r="Z46" s="1" t="s">
        <v>196</v>
      </c>
      <c r="AA46" s="1">
        <v>16</v>
      </c>
      <c r="AB46" s="1">
        <v>1</v>
      </c>
      <c r="AC46" s="1" t="s">
        <v>80</v>
      </c>
      <c r="AD46" s="1">
        <v>1</v>
      </c>
      <c r="AE46" s="1">
        <v>1</v>
      </c>
      <c r="AF46" s="1" t="s">
        <v>54</v>
      </c>
      <c r="AG46" s="1">
        <v>5330</v>
      </c>
      <c r="AH46" s="1">
        <v>1230</v>
      </c>
      <c r="AI46" s="1">
        <v>820</v>
      </c>
      <c r="AJ46" s="1">
        <v>3280</v>
      </c>
      <c r="AK46" s="1" t="s">
        <v>154</v>
      </c>
      <c r="AL46" s="1" t="s">
        <v>155</v>
      </c>
      <c r="AM46" s="1">
        <v>2001</v>
      </c>
      <c r="AN46" s="1" t="s">
        <v>83</v>
      </c>
      <c r="AO46" s="1">
        <f t="shared" si="5"/>
        <v>0</v>
      </c>
    </row>
    <row r="47" spans="2:41" ht="13.2" x14ac:dyDescent="0.25">
      <c r="B47" s="1">
        <v>431</v>
      </c>
      <c r="C47" s="1">
        <v>54</v>
      </c>
      <c r="D47" s="1">
        <v>485664</v>
      </c>
      <c r="E47" s="2">
        <v>37585</v>
      </c>
      <c r="F47" s="1" t="s">
        <v>58</v>
      </c>
      <c r="G47" s="1" t="s">
        <v>92</v>
      </c>
      <c r="H47" s="1">
        <v>2000</v>
      </c>
      <c r="I47" s="1">
        <v>1155.55</v>
      </c>
      <c r="J47" s="1">
        <v>0</v>
      </c>
      <c r="K47" s="1">
        <v>615901</v>
      </c>
      <c r="L47" s="1" t="s">
        <v>71</v>
      </c>
      <c r="M47" s="1" t="s">
        <v>43</v>
      </c>
      <c r="N47" s="1" t="s">
        <v>44</v>
      </c>
      <c r="O47" s="1" t="s">
        <v>99</v>
      </c>
      <c r="P47" s="1" t="s">
        <v>86</v>
      </c>
      <c r="Q47" s="1">
        <v>65700</v>
      </c>
      <c r="R47" s="1">
        <v>0</v>
      </c>
      <c r="S47" s="2">
        <v>42025</v>
      </c>
      <c r="T47" s="1" t="s">
        <v>76</v>
      </c>
      <c r="U47" s="1" t="s">
        <v>77</v>
      </c>
      <c r="V47" s="1" t="s">
        <v>49</v>
      </c>
      <c r="W47" s="1" t="s">
        <v>50</v>
      </c>
      <c r="X47" s="1" t="s">
        <v>78</v>
      </c>
      <c r="Y47" s="1" t="s">
        <v>123</v>
      </c>
      <c r="Z47" s="1" t="s">
        <v>197</v>
      </c>
      <c r="AA47" s="1">
        <v>4</v>
      </c>
      <c r="AB47" s="1">
        <v>3</v>
      </c>
      <c r="AC47" s="1" t="s">
        <v>63</v>
      </c>
      <c r="AD47" s="1">
        <v>2</v>
      </c>
      <c r="AE47" s="1">
        <v>0</v>
      </c>
      <c r="AF47" s="1" t="s">
        <v>63</v>
      </c>
      <c r="AG47" s="1">
        <v>62300</v>
      </c>
      <c r="AH47" s="1">
        <v>12460</v>
      </c>
      <c r="AI47" s="1">
        <v>6230</v>
      </c>
      <c r="AJ47" s="1">
        <v>43610</v>
      </c>
      <c r="AK47" s="1" t="s">
        <v>198</v>
      </c>
      <c r="AL47" s="1" t="s">
        <v>199</v>
      </c>
      <c r="AM47" s="1">
        <v>2007</v>
      </c>
      <c r="AN47" s="1" t="s">
        <v>83</v>
      </c>
      <c r="AO47" s="1">
        <f t="shared" si="5"/>
        <v>0</v>
      </c>
    </row>
    <row r="48" spans="2:41" ht="13.2" x14ac:dyDescent="0.25">
      <c r="B48" s="1">
        <v>199</v>
      </c>
      <c r="C48" s="1">
        <v>37</v>
      </c>
      <c r="D48" s="1">
        <v>982871</v>
      </c>
      <c r="E48" s="2">
        <v>35638</v>
      </c>
      <c r="F48" s="1" t="s">
        <v>58</v>
      </c>
      <c r="G48" s="1" t="s">
        <v>41</v>
      </c>
      <c r="H48" s="1">
        <v>500</v>
      </c>
      <c r="I48" s="1">
        <v>1262.08</v>
      </c>
      <c r="J48" s="1">
        <v>0</v>
      </c>
      <c r="K48" s="1">
        <v>474615</v>
      </c>
      <c r="L48" s="1" t="s">
        <v>42</v>
      </c>
      <c r="M48" s="1" t="s">
        <v>162</v>
      </c>
      <c r="N48" s="1" t="s">
        <v>98</v>
      </c>
      <c r="O48" s="1" t="s">
        <v>182</v>
      </c>
      <c r="P48" s="1" t="s">
        <v>120</v>
      </c>
      <c r="Q48" s="1">
        <v>48500</v>
      </c>
      <c r="R48" s="1">
        <v>0</v>
      </c>
      <c r="S48" s="2">
        <v>42012</v>
      </c>
      <c r="T48" s="1" t="s">
        <v>47</v>
      </c>
      <c r="U48" s="1" t="s">
        <v>87</v>
      </c>
      <c r="V48" s="1" t="s">
        <v>49</v>
      </c>
      <c r="W48" s="1" t="s">
        <v>137</v>
      </c>
      <c r="X48" s="1" t="s">
        <v>122</v>
      </c>
      <c r="Y48" s="1" t="s">
        <v>52</v>
      </c>
      <c r="Z48" s="1" t="s">
        <v>200</v>
      </c>
      <c r="AA48" s="1">
        <v>4</v>
      </c>
      <c r="AB48" s="1">
        <v>1</v>
      </c>
      <c r="AC48" s="1" t="s">
        <v>63</v>
      </c>
      <c r="AD48" s="1">
        <v>0</v>
      </c>
      <c r="AE48" s="1">
        <v>3</v>
      </c>
      <c r="AF48" s="1" t="s">
        <v>80</v>
      </c>
      <c r="AG48" s="1">
        <v>60170</v>
      </c>
      <c r="AH48" s="1">
        <v>10940</v>
      </c>
      <c r="AI48" s="1">
        <v>10940</v>
      </c>
      <c r="AJ48" s="1">
        <v>38290</v>
      </c>
      <c r="AK48" s="1" t="s">
        <v>105</v>
      </c>
      <c r="AL48" s="1" t="s">
        <v>106</v>
      </c>
      <c r="AM48" s="1">
        <v>2011</v>
      </c>
      <c r="AN48" s="1" t="s">
        <v>57</v>
      </c>
      <c r="AO48" s="1">
        <f t="shared" si="5"/>
        <v>0</v>
      </c>
    </row>
    <row r="49" spans="2:41" ht="13.2" x14ac:dyDescent="0.25">
      <c r="B49" s="1">
        <v>79</v>
      </c>
      <c r="C49" s="1">
        <v>26</v>
      </c>
      <c r="D49" s="1">
        <v>206213</v>
      </c>
      <c r="E49" s="2">
        <v>34827</v>
      </c>
      <c r="F49" s="1" t="s">
        <v>84</v>
      </c>
      <c r="G49" s="1" t="s">
        <v>70</v>
      </c>
      <c r="H49" s="1">
        <v>500</v>
      </c>
      <c r="I49" s="1">
        <v>1451.62</v>
      </c>
      <c r="J49" s="1">
        <v>0</v>
      </c>
      <c r="K49" s="1">
        <v>456446</v>
      </c>
      <c r="L49" s="1" t="s">
        <v>42</v>
      </c>
      <c r="M49" s="1" t="s">
        <v>93</v>
      </c>
      <c r="N49" s="1" t="s">
        <v>98</v>
      </c>
      <c r="O49" s="1" t="s">
        <v>171</v>
      </c>
      <c r="P49" s="1" t="s">
        <v>143</v>
      </c>
      <c r="Q49" s="1">
        <v>0</v>
      </c>
      <c r="R49" s="1">
        <v>-55700</v>
      </c>
      <c r="S49" s="2">
        <v>42007</v>
      </c>
      <c r="T49" s="1" t="s">
        <v>47</v>
      </c>
      <c r="U49" s="1" t="s">
        <v>77</v>
      </c>
      <c r="V49" s="1" t="s">
        <v>64</v>
      </c>
      <c r="W49" s="1" t="s">
        <v>137</v>
      </c>
      <c r="X49" s="1" t="s">
        <v>114</v>
      </c>
      <c r="Y49" s="1" t="s">
        <v>52</v>
      </c>
      <c r="Z49" s="1" t="s">
        <v>201</v>
      </c>
      <c r="AA49" s="1">
        <v>19</v>
      </c>
      <c r="AB49" s="1">
        <v>1</v>
      </c>
      <c r="AC49" s="1" t="s">
        <v>80</v>
      </c>
      <c r="AD49" s="1">
        <v>2</v>
      </c>
      <c r="AE49" s="1">
        <v>2</v>
      </c>
      <c r="AF49" s="1" t="s">
        <v>63</v>
      </c>
      <c r="AG49" s="1">
        <v>40000</v>
      </c>
      <c r="AH49" s="1">
        <v>8000</v>
      </c>
      <c r="AI49" s="1">
        <v>4000</v>
      </c>
      <c r="AJ49" s="1">
        <v>28000</v>
      </c>
      <c r="AK49" s="1" t="s">
        <v>188</v>
      </c>
      <c r="AL49" s="1" t="s">
        <v>202</v>
      </c>
      <c r="AM49" s="1">
        <v>2010</v>
      </c>
      <c r="AN49" s="1" t="s">
        <v>83</v>
      </c>
      <c r="AO49" s="1">
        <f t="shared" si="5"/>
        <v>0</v>
      </c>
    </row>
    <row r="50" spans="2:41" ht="13.2" x14ac:dyDescent="0.25">
      <c r="B50" s="1">
        <v>116</v>
      </c>
      <c r="C50" s="1">
        <v>34</v>
      </c>
      <c r="D50" s="1">
        <v>616337</v>
      </c>
      <c r="E50" s="2">
        <v>41151</v>
      </c>
      <c r="F50" s="1" t="s">
        <v>58</v>
      </c>
      <c r="G50" s="1" t="s">
        <v>41</v>
      </c>
      <c r="H50" s="1">
        <v>500</v>
      </c>
      <c r="I50" s="1">
        <v>1737.66</v>
      </c>
      <c r="J50" s="1">
        <v>0</v>
      </c>
      <c r="K50" s="1">
        <v>470577</v>
      </c>
      <c r="L50" s="1" t="s">
        <v>42</v>
      </c>
      <c r="M50" s="1" t="s">
        <v>93</v>
      </c>
      <c r="N50" s="1" t="s">
        <v>146</v>
      </c>
      <c r="O50" s="1" t="s">
        <v>169</v>
      </c>
      <c r="P50" s="1" t="s">
        <v>86</v>
      </c>
      <c r="Q50" s="1">
        <v>0</v>
      </c>
      <c r="R50" s="1">
        <v>-24100</v>
      </c>
      <c r="S50" s="2">
        <v>42005</v>
      </c>
      <c r="T50" s="1" t="s">
        <v>47</v>
      </c>
      <c r="U50" s="1" t="s">
        <v>48</v>
      </c>
      <c r="V50" s="1" t="s">
        <v>49</v>
      </c>
      <c r="W50" s="1" t="s">
        <v>50</v>
      </c>
      <c r="X50" s="1" t="s">
        <v>114</v>
      </c>
      <c r="Y50" s="1" t="s">
        <v>157</v>
      </c>
      <c r="Z50" s="1" t="s">
        <v>203</v>
      </c>
      <c r="AA50" s="1">
        <v>1</v>
      </c>
      <c r="AB50" s="1">
        <v>1</v>
      </c>
      <c r="AC50" s="1" t="s">
        <v>63</v>
      </c>
      <c r="AD50" s="1">
        <v>1</v>
      </c>
      <c r="AE50" s="1">
        <v>1</v>
      </c>
      <c r="AF50" s="1" t="s">
        <v>63</v>
      </c>
      <c r="AG50" s="1">
        <v>97080</v>
      </c>
      <c r="AH50" s="1">
        <v>16180</v>
      </c>
      <c r="AI50" s="1">
        <v>16180</v>
      </c>
      <c r="AJ50" s="1">
        <v>64720</v>
      </c>
      <c r="AK50" s="1" t="s">
        <v>188</v>
      </c>
      <c r="AL50" s="1" t="s">
        <v>204</v>
      </c>
      <c r="AM50" s="1">
        <v>2001</v>
      </c>
      <c r="AN50" s="1" t="s">
        <v>57</v>
      </c>
      <c r="AO50" s="1">
        <f t="shared" si="5"/>
        <v>0</v>
      </c>
    </row>
    <row r="51" spans="2:41" ht="13.2" x14ac:dyDescent="0.25">
      <c r="B51" s="1">
        <v>37</v>
      </c>
      <c r="C51">
        <v>38</v>
      </c>
      <c r="D51" s="1">
        <v>448961</v>
      </c>
      <c r="E51" s="2">
        <v>38837</v>
      </c>
      <c r="F51" s="1" t="s">
        <v>84</v>
      </c>
      <c r="G51" s="1" t="s">
        <v>92</v>
      </c>
      <c r="H51" s="1">
        <v>500</v>
      </c>
      <c r="I51" s="1">
        <v>1475.93</v>
      </c>
      <c r="J51" s="1">
        <v>0</v>
      </c>
      <c r="K51" s="1">
        <v>441648</v>
      </c>
      <c r="L51" s="1" t="s">
        <v>71</v>
      </c>
      <c r="M51" s="1" t="s">
        <v>142</v>
      </c>
      <c r="N51" s="1" t="s">
        <v>102</v>
      </c>
      <c r="O51" s="1" t="s">
        <v>150</v>
      </c>
      <c r="P51" s="1" t="s">
        <v>46</v>
      </c>
      <c r="Q51" s="1">
        <v>0</v>
      </c>
      <c r="R51" s="1">
        <v>-67400</v>
      </c>
      <c r="S51" s="2">
        <v>42020</v>
      </c>
      <c r="T51" s="1" t="s">
        <v>76</v>
      </c>
      <c r="U51" s="1" t="s">
        <v>48</v>
      </c>
      <c r="V51" s="1" t="s">
        <v>64</v>
      </c>
      <c r="W51" s="1" t="s">
        <v>121</v>
      </c>
      <c r="X51" s="1" t="s">
        <v>51</v>
      </c>
      <c r="Y51" s="1" t="s">
        <v>103</v>
      </c>
      <c r="Z51" s="1" t="s">
        <v>205</v>
      </c>
      <c r="AA51" s="1">
        <v>17</v>
      </c>
      <c r="AB51" s="1">
        <v>3</v>
      </c>
      <c r="AC51" s="1" t="s">
        <v>54</v>
      </c>
      <c r="AD51" s="1">
        <v>1</v>
      </c>
      <c r="AE51" s="1">
        <v>0</v>
      </c>
      <c r="AF51" s="1" t="s">
        <v>80</v>
      </c>
      <c r="AG51" s="1">
        <v>51660</v>
      </c>
      <c r="AH51" s="1">
        <v>5740</v>
      </c>
      <c r="AI51" s="1">
        <v>5740</v>
      </c>
      <c r="AJ51" s="1">
        <v>40180</v>
      </c>
      <c r="AK51" s="1" t="s">
        <v>81</v>
      </c>
      <c r="AL51" s="1" t="s">
        <v>82</v>
      </c>
      <c r="AM51" s="1">
        <v>2010</v>
      </c>
      <c r="AN51" s="1" t="s">
        <v>83</v>
      </c>
      <c r="AO51" s="1">
        <f t="shared" si="5"/>
        <v>0</v>
      </c>
    </row>
    <row r="52" spans="2:41" ht="13.2" x14ac:dyDescent="0.25">
      <c r="B52" s="1">
        <v>106</v>
      </c>
      <c r="C52" s="1">
        <v>30</v>
      </c>
      <c r="D52" s="1">
        <v>790442</v>
      </c>
      <c r="E52" s="2">
        <v>37724</v>
      </c>
      <c r="F52" s="1" t="s">
        <v>40</v>
      </c>
      <c r="G52" s="1" t="s">
        <v>41</v>
      </c>
      <c r="H52" s="1">
        <v>500</v>
      </c>
      <c r="I52" s="1">
        <v>538.16999999999996</v>
      </c>
      <c r="J52" s="1">
        <v>0</v>
      </c>
      <c r="K52" s="1">
        <v>433782</v>
      </c>
      <c r="L52" s="1" t="s">
        <v>71</v>
      </c>
      <c r="M52" s="1" t="s">
        <v>72</v>
      </c>
      <c r="N52" s="1" t="s">
        <v>146</v>
      </c>
      <c r="O52" s="1" t="s">
        <v>60</v>
      </c>
      <c r="P52" s="1" t="s">
        <v>75</v>
      </c>
      <c r="Q52" s="1">
        <v>49700</v>
      </c>
      <c r="R52" s="1">
        <v>-60200</v>
      </c>
      <c r="S52" s="2">
        <v>42045</v>
      </c>
      <c r="T52" s="1" t="s">
        <v>47</v>
      </c>
      <c r="U52" s="1" t="s">
        <v>77</v>
      </c>
      <c r="V52" s="1" t="s">
        <v>108</v>
      </c>
      <c r="W52" s="1" t="s">
        <v>121</v>
      </c>
      <c r="X52" s="1" t="s">
        <v>122</v>
      </c>
      <c r="Y52" s="1" t="s">
        <v>88</v>
      </c>
      <c r="Z52" s="1" t="s">
        <v>206</v>
      </c>
      <c r="AA52" s="1">
        <v>23</v>
      </c>
      <c r="AB52" s="1">
        <v>1</v>
      </c>
      <c r="AC52" s="1" t="s">
        <v>80</v>
      </c>
      <c r="AD52" s="1">
        <v>2</v>
      </c>
      <c r="AE52" s="1">
        <v>2</v>
      </c>
      <c r="AF52" s="1" t="s">
        <v>80</v>
      </c>
      <c r="AG52" s="1">
        <v>51120</v>
      </c>
      <c r="AH52" s="1">
        <v>5680</v>
      </c>
      <c r="AI52" s="1">
        <v>5680</v>
      </c>
      <c r="AJ52" s="1">
        <v>39760</v>
      </c>
      <c r="AK52" s="1" t="s">
        <v>68</v>
      </c>
      <c r="AL52" s="1" t="s">
        <v>69</v>
      </c>
      <c r="AM52" s="1">
        <v>2005</v>
      </c>
      <c r="AN52" s="1" t="s">
        <v>83</v>
      </c>
      <c r="AO52" s="1">
        <f t="shared" si="5"/>
        <v>0</v>
      </c>
    </row>
    <row r="53" spans="2:41" ht="13.2" x14ac:dyDescent="0.25">
      <c r="B53" s="1">
        <v>269</v>
      </c>
      <c r="C53" s="1">
        <v>44</v>
      </c>
      <c r="D53" s="1">
        <v>108844</v>
      </c>
      <c r="E53" s="2">
        <v>39421</v>
      </c>
      <c r="F53" s="1" t="s">
        <v>84</v>
      </c>
      <c r="G53" s="1" t="s">
        <v>70</v>
      </c>
      <c r="H53" s="1">
        <v>2000</v>
      </c>
      <c r="I53" s="1">
        <v>1081.08</v>
      </c>
      <c r="J53" s="1">
        <v>0</v>
      </c>
      <c r="K53" s="1">
        <v>468104</v>
      </c>
      <c r="L53" s="1" t="s">
        <v>42</v>
      </c>
      <c r="M53" s="1" t="s">
        <v>162</v>
      </c>
      <c r="N53" s="1" t="s">
        <v>118</v>
      </c>
      <c r="O53" s="1" t="s">
        <v>60</v>
      </c>
      <c r="P53" s="1" t="s">
        <v>86</v>
      </c>
      <c r="Q53" s="1">
        <v>36400</v>
      </c>
      <c r="R53" s="1">
        <v>-28700</v>
      </c>
      <c r="S53" s="2">
        <v>42049</v>
      </c>
      <c r="T53" s="1" t="s">
        <v>47</v>
      </c>
      <c r="U53" s="1" t="s">
        <v>87</v>
      </c>
      <c r="V53" s="1" t="s">
        <v>64</v>
      </c>
      <c r="W53" s="1" t="s">
        <v>121</v>
      </c>
      <c r="X53" s="1" t="s">
        <v>51</v>
      </c>
      <c r="Y53" s="1" t="s">
        <v>103</v>
      </c>
      <c r="Z53" s="1" t="s">
        <v>207</v>
      </c>
      <c r="AA53" s="1">
        <v>14</v>
      </c>
      <c r="AB53" s="1">
        <v>1</v>
      </c>
      <c r="AC53" s="1" t="s">
        <v>54</v>
      </c>
      <c r="AD53" s="1">
        <v>0</v>
      </c>
      <c r="AE53" s="1">
        <v>2</v>
      </c>
      <c r="AF53" s="1" t="s">
        <v>63</v>
      </c>
      <c r="AG53" s="1">
        <v>56400</v>
      </c>
      <c r="AH53" s="1">
        <v>11280</v>
      </c>
      <c r="AI53" s="1">
        <v>11280</v>
      </c>
      <c r="AJ53" s="1">
        <v>33840</v>
      </c>
      <c r="AK53" s="1" t="s">
        <v>116</v>
      </c>
      <c r="AL53" s="1" t="s">
        <v>141</v>
      </c>
      <c r="AM53" s="1">
        <v>2014</v>
      </c>
      <c r="AN53" s="1" t="s">
        <v>83</v>
      </c>
      <c r="AO53" s="1">
        <f t="shared" si="5"/>
        <v>0</v>
      </c>
    </row>
    <row r="54" spans="2:41" ht="13.2" x14ac:dyDescent="0.25">
      <c r="B54" s="1">
        <v>265</v>
      </c>
      <c r="C54" s="1">
        <v>40</v>
      </c>
      <c r="D54" s="1">
        <v>430029</v>
      </c>
      <c r="E54" s="2">
        <v>38950</v>
      </c>
      <c r="F54" s="1" t="s">
        <v>84</v>
      </c>
      <c r="G54" s="1" t="s">
        <v>41</v>
      </c>
      <c r="H54" s="1">
        <v>1000</v>
      </c>
      <c r="I54" s="1">
        <v>1454.43</v>
      </c>
      <c r="J54" s="1">
        <v>0</v>
      </c>
      <c r="K54" s="1">
        <v>459407</v>
      </c>
      <c r="L54" s="1" t="s">
        <v>71</v>
      </c>
      <c r="M54" s="1" t="s">
        <v>43</v>
      </c>
      <c r="N54" s="1" t="s">
        <v>136</v>
      </c>
      <c r="O54" s="1" t="s">
        <v>156</v>
      </c>
      <c r="P54" s="1" t="s">
        <v>46</v>
      </c>
      <c r="Q54" s="1">
        <v>0</v>
      </c>
      <c r="R54" s="1">
        <v>0</v>
      </c>
      <c r="S54" s="2">
        <v>42056</v>
      </c>
      <c r="T54" s="1" t="s">
        <v>76</v>
      </c>
      <c r="U54" s="1" t="s">
        <v>77</v>
      </c>
      <c r="V54" s="1" t="s">
        <v>108</v>
      </c>
      <c r="W54" s="1" t="s">
        <v>121</v>
      </c>
      <c r="X54" s="1" t="s">
        <v>78</v>
      </c>
      <c r="Y54" s="1" t="s">
        <v>88</v>
      </c>
      <c r="Z54" s="1" t="s">
        <v>208</v>
      </c>
      <c r="AA54" s="1">
        <v>17</v>
      </c>
      <c r="AB54" s="1">
        <v>3</v>
      </c>
      <c r="AC54" s="1" t="s">
        <v>80</v>
      </c>
      <c r="AD54" s="1">
        <v>2</v>
      </c>
      <c r="AE54" s="1">
        <v>3</v>
      </c>
      <c r="AF54" s="1" t="s">
        <v>63</v>
      </c>
      <c r="AG54" s="1">
        <v>55120</v>
      </c>
      <c r="AH54" s="1">
        <v>6890</v>
      </c>
      <c r="AI54" s="1">
        <v>0</v>
      </c>
      <c r="AJ54" s="1">
        <v>48230</v>
      </c>
      <c r="AK54" s="1" t="s">
        <v>96</v>
      </c>
      <c r="AL54" s="1" t="s">
        <v>149</v>
      </c>
      <c r="AM54" s="1">
        <v>2002</v>
      </c>
      <c r="AN54" s="1" t="s">
        <v>83</v>
      </c>
      <c r="AO54" s="1">
        <f t="shared" si="5"/>
        <v>0</v>
      </c>
    </row>
    <row r="55" spans="2:41" ht="13.2" x14ac:dyDescent="0.25">
      <c r="B55" s="1">
        <v>163</v>
      </c>
      <c r="C55" s="1">
        <v>33</v>
      </c>
      <c r="D55" s="1">
        <v>529112</v>
      </c>
      <c r="E55" s="2">
        <v>32881</v>
      </c>
      <c r="F55" s="1" t="s">
        <v>58</v>
      </c>
      <c r="G55" s="1" t="s">
        <v>70</v>
      </c>
      <c r="H55" s="1">
        <v>500</v>
      </c>
      <c r="I55" s="1">
        <v>1240.47</v>
      </c>
      <c r="J55" s="1">
        <v>0</v>
      </c>
      <c r="K55" s="1">
        <v>472573</v>
      </c>
      <c r="L55" s="1" t="s">
        <v>71</v>
      </c>
      <c r="M55" s="1" t="s">
        <v>93</v>
      </c>
      <c r="N55" s="1" t="s">
        <v>112</v>
      </c>
      <c r="O55" s="1" t="s">
        <v>174</v>
      </c>
      <c r="P55" s="1" t="s">
        <v>46</v>
      </c>
      <c r="Q55" s="1">
        <v>35300</v>
      </c>
      <c r="R55" s="1">
        <v>0</v>
      </c>
      <c r="S55" s="2">
        <v>42053</v>
      </c>
      <c r="T55" s="1" t="s">
        <v>76</v>
      </c>
      <c r="U55" s="1" t="s">
        <v>77</v>
      </c>
      <c r="V55" s="1" t="s">
        <v>108</v>
      </c>
      <c r="W55" s="1" t="s">
        <v>100</v>
      </c>
      <c r="X55" s="1" t="s">
        <v>122</v>
      </c>
      <c r="Y55" s="1" t="s">
        <v>128</v>
      </c>
      <c r="Z55" s="1" t="s">
        <v>209</v>
      </c>
      <c r="AA55" s="1">
        <v>11</v>
      </c>
      <c r="AB55" s="1">
        <v>3</v>
      </c>
      <c r="AC55" s="1" t="s">
        <v>54</v>
      </c>
      <c r="AD55" s="1">
        <v>1</v>
      </c>
      <c r="AE55" s="1">
        <v>1</v>
      </c>
      <c r="AF55" s="1" t="s">
        <v>63</v>
      </c>
      <c r="AG55" s="1">
        <v>77110</v>
      </c>
      <c r="AH55" s="1">
        <v>0</v>
      </c>
      <c r="AI55" s="1">
        <v>14020</v>
      </c>
      <c r="AJ55" s="1">
        <v>63090</v>
      </c>
      <c r="AK55" s="1" t="s">
        <v>210</v>
      </c>
      <c r="AL55" s="1" t="s">
        <v>211</v>
      </c>
      <c r="AM55" s="1">
        <v>2014</v>
      </c>
      <c r="AN55" s="1" t="s">
        <v>83</v>
      </c>
      <c r="AO55" s="1">
        <f t="shared" si="5"/>
        <v>0</v>
      </c>
    </row>
    <row r="56" spans="2:41" ht="13.2" x14ac:dyDescent="0.25">
      <c r="B56" s="1">
        <v>355</v>
      </c>
      <c r="C56" s="1">
        <v>47</v>
      </c>
      <c r="D56" s="1">
        <v>939631</v>
      </c>
      <c r="E56" s="2">
        <v>32950</v>
      </c>
      <c r="F56" s="1" t="s">
        <v>40</v>
      </c>
      <c r="G56" s="1" t="s">
        <v>92</v>
      </c>
      <c r="H56" s="1">
        <v>2000</v>
      </c>
      <c r="I56" s="1">
        <v>1273.7</v>
      </c>
      <c r="J56" s="1">
        <v>4000000</v>
      </c>
      <c r="K56" s="1">
        <v>433473</v>
      </c>
      <c r="L56" s="1" t="s">
        <v>42</v>
      </c>
      <c r="M56" s="1" t="s">
        <v>142</v>
      </c>
      <c r="N56" s="1" t="s">
        <v>112</v>
      </c>
      <c r="O56" s="1" t="s">
        <v>171</v>
      </c>
      <c r="P56" s="1" t="s">
        <v>46</v>
      </c>
      <c r="Q56" s="1">
        <v>0</v>
      </c>
      <c r="R56" s="1">
        <v>0</v>
      </c>
      <c r="S56" s="2">
        <v>42014</v>
      </c>
      <c r="T56" s="1" t="s">
        <v>76</v>
      </c>
      <c r="U56" s="1" t="s">
        <v>87</v>
      </c>
      <c r="V56" s="1" t="s">
        <v>49</v>
      </c>
      <c r="W56" s="1" t="s">
        <v>100</v>
      </c>
      <c r="X56" s="1" t="s">
        <v>114</v>
      </c>
      <c r="Y56" s="1" t="s">
        <v>88</v>
      </c>
      <c r="Z56" s="1" t="s">
        <v>212</v>
      </c>
      <c r="AA56" s="1">
        <v>19</v>
      </c>
      <c r="AB56" s="1">
        <v>3</v>
      </c>
      <c r="AC56" s="1" t="s">
        <v>80</v>
      </c>
      <c r="AD56" s="1">
        <v>2</v>
      </c>
      <c r="AE56" s="1">
        <v>1</v>
      </c>
      <c r="AF56" s="1" t="s">
        <v>80</v>
      </c>
      <c r="AG56" s="1">
        <v>62800</v>
      </c>
      <c r="AH56" s="1">
        <v>6280</v>
      </c>
      <c r="AI56" s="1">
        <v>6280</v>
      </c>
      <c r="AJ56" s="1">
        <v>50240</v>
      </c>
      <c r="AK56" s="1" t="s">
        <v>110</v>
      </c>
      <c r="AL56" s="1" t="s">
        <v>135</v>
      </c>
      <c r="AM56" s="1">
        <v>2003</v>
      </c>
      <c r="AN56" s="1" t="s">
        <v>57</v>
      </c>
      <c r="AO56" s="1">
        <f t="shared" si="5"/>
        <v>0</v>
      </c>
    </row>
    <row r="57" spans="2:41" ht="13.2" x14ac:dyDescent="0.25">
      <c r="B57" s="1">
        <v>175</v>
      </c>
      <c r="C57" s="1">
        <v>34</v>
      </c>
      <c r="D57" s="1">
        <v>866931</v>
      </c>
      <c r="E57" s="2">
        <v>39454</v>
      </c>
      <c r="F57" s="1" t="s">
        <v>58</v>
      </c>
      <c r="G57" s="1" t="s">
        <v>92</v>
      </c>
      <c r="H57" s="1">
        <v>1000</v>
      </c>
      <c r="I57" s="1">
        <v>1123.8699999999999</v>
      </c>
      <c r="J57" s="1">
        <v>8000000</v>
      </c>
      <c r="K57" s="1">
        <v>446326</v>
      </c>
      <c r="L57" s="1" t="s">
        <v>71</v>
      </c>
      <c r="M57" s="1" t="s">
        <v>72</v>
      </c>
      <c r="N57" s="1" t="s">
        <v>136</v>
      </c>
      <c r="O57" s="1" t="s">
        <v>127</v>
      </c>
      <c r="P57" s="1" t="s">
        <v>61</v>
      </c>
      <c r="Q57" s="1">
        <v>0</v>
      </c>
      <c r="R57" s="1">
        <v>0</v>
      </c>
      <c r="S57" s="2">
        <v>42061</v>
      </c>
      <c r="T57" s="1" t="s">
        <v>62</v>
      </c>
      <c r="U57" s="1" t="s">
        <v>63</v>
      </c>
      <c r="V57" s="1" t="s">
        <v>213</v>
      </c>
      <c r="W57" s="1" t="s">
        <v>50</v>
      </c>
      <c r="X57" s="1" t="s">
        <v>78</v>
      </c>
      <c r="Y57" s="1" t="s">
        <v>88</v>
      </c>
      <c r="Z57" s="1" t="s">
        <v>214</v>
      </c>
      <c r="AA57" s="1">
        <v>5</v>
      </c>
      <c r="AB57" s="1">
        <v>1</v>
      </c>
      <c r="AC57" s="1" t="s">
        <v>63</v>
      </c>
      <c r="AD57" s="1">
        <v>2</v>
      </c>
      <c r="AE57" s="1">
        <v>0</v>
      </c>
      <c r="AF57" s="1" t="s">
        <v>54</v>
      </c>
      <c r="AG57" s="1">
        <v>7290</v>
      </c>
      <c r="AH57" s="1">
        <v>810</v>
      </c>
      <c r="AI57" s="1">
        <v>810</v>
      </c>
      <c r="AJ57" s="1">
        <v>5670</v>
      </c>
      <c r="AK57" s="1" t="s">
        <v>215</v>
      </c>
      <c r="AL57" s="1" t="s">
        <v>216</v>
      </c>
      <c r="AM57" s="1">
        <v>1995</v>
      </c>
      <c r="AN57" s="1" t="s">
        <v>83</v>
      </c>
      <c r="AO57" s="1">
        <f t="shared" si="5"/>
        <v>0</v>
      </c>
    </row>
    <row r="58" spans="2:41" ht="13.2" x14ac:dyDescent="0.25">
      <c r="B58" s="1">
        <v>192</v>
      </c>
      <c r="C58" s="1">
        <v>35</v>
      </c>
      <c r="D58" s="1">
        <v>582011</v>
      </c>
      <c r="E58" s="2">
        <v>35499</v>
      </c>
      <c r="F58" s="1" t="s">
        <v>84</v>
      </c>
      <c r="G58" s="1" t="s">
        <v>70</v>
      </c>
      <c r="H58" s="1">
        <v>1000</v>
      </c>
      <c r="I58" s="1">
        <v>1245.8900000000001</v>
      </c>
      <c r="J58" s="1">
        <v>0</v>
      </c>
      <c r="K58" s="1">
        <v>435481</v>
      </c>
      <c r="L58" s="1" t="s">
        <v>71</v>
      </c>
      <c r="M58" s="1" t="s">
        <v>125</v>
      </c>
      <c r="N58" s="1" t="s">
        <v>126</v>
      </c>
      <c r="O58" s="1" t="s">
        <v>147</v>
      </c>
      <c r="P58" s="1" t="s">
        <v>120</v>
      </c>
      <c r="Q58" s="1">
        <v>0</v>
      </c>
      <c r="R58" s="1">
        <v>-40300</v>
      </c>
      <c r="S58" s="2">
        <v>42005</v>
      </c>
      <c r="T58" s="1" t="s">
        <v>47</v>
      </c>
      <c r="U58" s="1" t="s">
        <v>77</v>
      </c>
      <c r="V58" s="1" t="s">
        <v>108</v>
      </c>
      <c r="W58" s="1" t="s">
        <v>121</v>
      </c>
      <c r="X58" s="1" t="s">
        <v>114</v>
      </c>
      <c r="Y58" s="1" t="s">
        <v>103</v>
      </c>
      <c r="Z58" s="1" t="s">
        <v>217</v>
      </c>
      <c r="AA58" s="1">
        <v>19</v>
      </c>
      <c r="AB58" s="1">
        <v>1</v>
      </c>
      <c r="AC58" s="1" t="s">
        <v>80</v>
      </c>
      <c r="AD58" s="1">
        <v>0</v>
      </c>
      <c r="AE58" s="1">
        <v>0</v>
      </c>
      <c r="AF58" s="1" t="s">
        <v>63</v>
      </c>
      <c r="AG58" s="1">
        <v>76600</v>
      </c>
      <c r="AH58" s="1">
        <v>15320</v>
      </c>
      <c r="AI58" s="1">
        <v>7660</v>
      </c>
      <c r="AJ58" s="1">
        <v>53620</v>
      </c>
      <c r="AK58" s="1" t="s">
        <v>68</v>
      </c>
      <c r="AL58" s="1" t="s">
        <v>194</v>
      </c>
      <c r="AM58" s="1">
        <v>2000</v>
      </c>
      <c r="AN58" s="1" t="s">
        <v>83</v>
      </c>
      <c r="AO58" s="1">
        <f t="shared" si="5"/>
        <v>0</v>
      </c>
    </row>
    <row r="59" spans="2:41" ht="13.2" x14ac:dyDescent="0.25">
      <c r="B59" s="1">
        <v>430</v>
      </c>
      <c r="C59" s="1">
        <v>59</v>
      </c>
      <c r="D59" s="1">
        <v>691189</v>
      </c>
      <c r="E59" s="2">
        <v>37996</v>
      </c>
      <c r="F59" s="1" t="s">
        <v>40</v>
      </c>
      <c r="G59" s="1" t="s">
        <v>41</v>
      </c>
      <c r="H59" s="1">
        <v>2000</v>
      </c>
      <c r="I59" s="1">
        <v>1326.62</v>
      </c>
      <c r="J59" s="1">
        <v>7000000</v>
      </c>
      <c r="K59" s="1">
        <v>477310</v>
      </c>
      <c r="L59" s="1" t="s">
        <v>42</v>
      </c>
      <c r="M59" s="1" t="s">
        <v>43</v>
      </c>
      <c r="N59" s="1" t="s">
        <v>112</v>
      </c>
      <c r="O59" s="1" t="s">
        <v>99</v>
      </c>
      <c r="P59" s="1" t="s">
        <v>75</v>
      </c>
      <c r="Q59" s="1">
        <v>0</v>
      </c>
      <c r="R59" s="1">
        <v>0</v>
      </c>
      <c r="S59" s="2">
        <v>42007</v>
      </c>
      <c r="T59" s="1" t="s">
        <v>76</v>
      </c>
      <c r="U59" s="1" t="s">
        <v>87</v>
      </c>
      <c r="V59" s="1" t="s">
        <v>64</v>
      </c>
      <c r="W59" s="1" t="s">
        <v>100</v>
      </c>
      <c r="X59" s="1" t="s">
        <v>78</v>
      </c>
      <c r="Y59" s="1" t="s">
        <v>66</v>
      </c>
      <c r="Z59" s="1" t="s">
        <v>218</v>
      </c>
      <c r="AA59" s="1">
        <v>19</v>
      </c>
      <c r="AB59" s="1">
        <v>3</v>
      </c>
      <c r="AC59" s="1" t="s">
        <v>63</v>
      </c>
      <c r="AD59" s="1">
        <v>0</v>
      </c>
      <c r="AE59" s="1">
        <v>3</v>
      </c>
      <c r="AF59" s="1" t="s">
        <v>54</v>
      </c>
      <c r="AG59" s="1">
        <v>81800</v>
      </c>
      <c r="AH59" s="1">
        <v>16360</v>
      </c>
      <c r="AI59" s="1">
        <v>8180</v>
      </c>
      <c r="AJ59" s="1">
        <v>57260</v>
      </c>
      <c r="AK59" s="1" t="s">
        <v>105</v>
      </c>
      <c r="AL59" s="1" t="s">
        <v>106</v>
      </c>
      <c r="AM59" s="1">
        <v>1998</v>
      </c>
      <c r="AN59" s="1" t="s">
        <v>83</v>
      </c>
      <c r="AO59" s="1">
        <f t="shared" si="5"/>
        <v>0</v>
      </c>
    </row>
    <row r="60" spans="2:41" ht="13.2" x14ac:dyDescent="0.25">
      <c r="B60" s="1">
        <v>91</v>
      </c>
      <c r="C60" s="1">
        <v>27</v>
      </c>
      <c r="D60" s="1">
        <v>537546</v>
      </c>
      <c r="E60" s="2">
        <v>34566</v>
      </c>
      <c r="F60" s="1" t="s">
        <v>84</v>
      </c>
      <c r="G60" s="1" t="s">
        <v>70</v>
      </c>
      <c r="H60" s="1">
        <v>2000</v>
      </c>
      <c r="I60" s="1">
        <v>1073.83</v>
      </c>
      <c r="J60" s="1">
        <v>0</v>
      </c>
      <c r="K60" s="1">
        <v>609930</v>
      </c>
      <c r="L60" s="1" t="s">
        <v>71</v>
      </c>
      <c r="M60" s="1" t="s">
        <v>162</v>
      </c>
      <c r="N60" s="1" t="s">
        <v>190</v>
      </c>
      <c r="O60" s="1" t="s">
        <v>174</v>
      </c>
      <c r="P60" s="1" t="s">
        <v>46</v>
      </c>
      <c r="Q60" s="1">
        <v>0</v>
      </c>
      <c r="R60" s="1">
        <v>0</v>
      </c>
      <c r="S60" s="2">
        <v>42021</v>
      </c>
      <c r="T60" s="1" t="s">
        <v>62</v>
      </c>
      <c r="U60" s="1" t="s">
        <v>63</v>
      </c>
      <c r="V60" s="1" t="s">
        <v>213</v>
      </c>
      <c r="W60" s="1" t="s">
        <v>94</v>
      </c>
      <c r="X60" s="1" t="s">
        <v>78</v>
      </c>
      <c r="Y60" s="1" t="s">
        <v>88</v>
      </c>
      <c r="Z60" s="1" t="s">
        <v>219</v>
      </c>
      <c r="AA60" s="1">
        <v>4</v>
      </c>
      <c r="AB60" s="1">
        <v>1</v>
      </c>
      <c r="AC60" s="1" t="s">
        <v>63</v>
      </c>
      <c r="AD60" s="1">
        <v>1</v>
      </c>
      <c r="AE60" s="1">
        <v>2</v>
      </c>
      <c r="AF60" s="1" t="s">
        <v>63</v>
      </c>
      <c r="AG60" s="1">
        <v>7260</v>
      </c>
      <c r="AH60" s="1">
        <v>1320</v>
      </c>
      <c r="AI60" s="1">
        <v>660</v>
      </c>
      <c r="AJ60" s="1">
        <v>5280</v>
      </c>
      <c r="AK60" s="1" t="s">
        <v>188</v>
      </c>
      <c r="AL60" s="1" t="s">
        <v>202</v>
      </c>
      <c r="AM60" s="1">
        <v>2008</v>
      </c>
      <c r="AN60" s="1" t="s">
        <v>83</v>
      </c>
      <c r="AO60" s="1">
        <f t="shared" si="5"/>
        <v>0</v>
      </c>
    </row>
    <row r="61" spans="2:41" ht="13.2" x14ac:dyDescent="0.25">
      <c r="B61" s="1">
        <v>217</v>
      </c>
      <c r="C61" s="1">
        <v>39</v>
      </c>
      <c r="D61" s="1">
        <v>394975</v>
      </c>
      <c r="E61" s="2">
        <v>37409</v>
      </c>
      <c r="F61" s="1" t="s">
        <v>58</v>
      </c>
      <c r="G61" s="1" t="s">
        <v>70</v>
      </c>
      <c r="H61" s="1">
        <v>1000</v>
      </c>
      <c r="I61" s="1">
        <v>1530.52</v>
      </c>
      <c r="J61" s="1">
        <v>0</v>
      </c>
      <c r="K61" s="1">
        <v>603993</v>
      </c>
      <c r="L61" s="1" t="s">
        <v>42</v>
      </c>
      <c r="M61" s="1" t="s">
        <v>142</v>
      </c>
      <c r="N61" s="1" t="s">
        <v>85</v>
      </c>
      <c r="O61" s="1" t="s">
        <v>180</v>
      </c>
      <c r="P61" s="1" t="s">
        <v>143</v>
      </c>
      <c r="Q61" s="1">
        <v>0</v>
      </c>
      <c r="R61" s="1">
        <v>0</v>
      </c>
      <c r="S61" s="2">
        <v>42057</v>
      </c>
      <c r="T61" s="1" t="s">
        <v>62</v>
      </c>
      <c r="U61" s="1" t="s">
        <v>63</v>
      </c>
      <c r="V61" s="1" t="s">
        <v>64</v>
      </c>
      <c r="W61" s="1" t="s">
        <v>94</v>
      </c>
      <c r="X61" s="1" t="s">
        <v>114</v>
      </c>
      <c r="Y61" s="1" t="s">
        <v>128</v>
      </c>
      <c r="Z61" s="1" t="s">
        <v>220</v>
      </c>
      <c r="AA61" s="1">
        <v>8</v>
      </c>
      <c r="AB61" s="1">
        <v>1</v>
      </c>
      <c r="AC61" s="1" t="s">
        <v>63</v>
      </c>
      <c r="AD61" s="1">
        <v>2</v>
      </c>
      <c r="AE61" s="1">
        <v>1</v>
      </c>
      <c r="AF61" s="1" t="s">
        <v>54</v>
      </c>
      <c r="AG61" s="1">
        <v>4300</v>
      </c>
      <c r="AH61" s="1">
        <v>430</v>
      </c>
      <c r="AI61" s="1">
        <v>430</v>
      </c>
      <c r="AJ61" s="1">
        <v>3440</v>
      </c>
      <c r="AK61" s="1" t="s">
        <v>116</v>
      </c>
      <c r="AL61" s="1" t="s">
        <v>184</v>
      </c>
      <c r="AM61" s="1">
        <v>2000</v>
      </c>
      <c r="AN61" s="1" t="s">
        <v>83</v>
      </c>
      <c r="AO61" s="1">
        <f t="shared" si="5"/>
        <v>0</v>
      </c>
    </row>
    <row r="62" spans="2:41" ht="13.2" x14ac:dyDescent="0.25">
      <c r="B62" s="1">
        <v>223</v>
      </c>
      <c r="C62" s="1">
        <v>40</v>
      </c>
      <c r="D62" s="1">
        <v>729634</v>
      </c>
      <c r="E62" s="2">
        <v>34452</v>
      </c>
      <c r="F62" s="1" t="s">
        <v>58</v>
      </c>
      <c r="G62" s="1" t="s">
        <v>70</v>
      </c>
      <c r="H62" s="1">
        <v>500</v>
      </c>
      <c r="I62" s="1">
        <v>1201.4100000000001</v>
      </c>
      <c r="J62" s="1">
        <v>0</v>
      </c>
      <c r="K62" s="1">
        <v>437818</v>
      </c>
      <c r="L62" s="1" t="s">
        <v>71</v>
      </c>
      <c r="M62" s="1" t="s">
        <v>162</v>
      </c>
      <c r="N62" s="1" t="s">
        <v>118</v>
      </c>
      <c r="O62" s="1" t="s">
        <v>147</v>
      </c>
      <c r="P62" s="1" t="s">
        <v>46</v>
      </c>
      <c r="Q62" s="1">
        <v>88400</v>
      </c>
      <c r="R62" s="1">
        <v>-46500</v>
      </c>
      <c r="S62" s="2">
        <v>42031</v>
      </c>
      <c r="T62" s="1" t="s">
        <v>76</v>
      </c>
      <c r="U62" s="1" t="s">
        <v>48</v>
      </c>
      <c r="V62" s="1" t="s">
        <v>49</v>
      </c>
      <c r="W62" s="1" t="s">
        <v>50</v>
      </c>
      <c r="X62" s="1" t="s">
        <v>122</v>
      </c>
      <c r="Y62" s="1" t="s">
        <v>52</v>
      </c>
      <c r="Z62" s="1" t="s">
        <v>221</v>
      </c>
      <c r="AA62" s="1">
        <v>7</v>
      </c>
      <c r="AB62" s="1">
        <v>3</v>
      </c>
      <c r="AC62" s="1" t="s">
        <v>54</v>
      </c>
      <c r="AD62" s="1">
        <v>1</v>
      </c>
      <c r="AE62" s="1">
        <v>0</v>
      </c>
      <c r="AF62" s="1" t="s">
        <v>63</v>
      </c>
      <c r="AG62" s="1">
        <v>70510</v>
      </c>
      <c r="AH62" s="1">
        <v>12820</v>
      </c>
      <c r="AI62" s="1">
        <v>12820</v>
      </c>
      <c r="AJ62" s="1">
        <v>44870</v>
      </c>
      <c r="AK62" s="1" t="s">
        <v>154</v>
      </c>
      <c r="AL62" s="1" t="s">
        <v>168</v>
      </c>
      <c r="AM62" s="1">
        <v>1999</v>
      </c>
      <c r="AN62" s="1" t="s">
        <v>83</v>
      </c>
      <c r="AO62" s="1">
        <f t="shared" si="5"/>
        <v>0</v>
      </c>
    </row>
    <row r="63" spans="2:41" ht="13.2" x14ac:dyDescent="0.25">
      <c r="B63" s="1">
        <v>195</v>
      </c>
      <c r="C63" s="1">
        <v>39</v>
      </c>
      <c r="D63" s="1">
        <v>282195</v>
      </c>
      <c r="E63" s="2">
        <v>41868</v>
      </c>
      <c r="F63" s="1" t="s">
        <v>40</v>
      </c>
      <c r="G63" s="1" t="s">
        <v>41</v>
      </c>
      <c r="H63" s="1">
        <v>1000</v>
      </c>
      <c r="I63" s="1">
        <v>1393.57</v>
      </c>
      <c r="J63" s="1">
        <v>0</v>
      </c>
      <c r="K63" s="1">
        <v>478423</v>
      </c>
      <c r="L63" s="1" t="s">
        <v>42</v>
      </c>
      <c r="M63" s="1" t="s">
        <v>72</v>
      </c>
      <c r="N63" s="1" t="s">
        <v>59</v>
      </c>
      <c r="O63" s="1" t="s">
        <v>147</v>
      </c>
      <c r="P63" s="1" t="s">
        <v>143</v>
      </c>
      <c r="Q63" s="1">
        <v>47600</v>
      </c>
      <c r="R63" s="1">
        <v>-39600</v>
      </c>
      <c r="S63" s="2">
        <v>42062</v>
      </c>
      <c r="T63" s="1" t="s">
        <v>139</v>
      </c>
      <c r="U63" s="1" t="s">
        <v>63</v>
      </c>
      <c r="V63" s="1" t="s">
        <v>64</v>
      </c>
      <c r="W63" s="1" t="s">
        <v>50</v>
      </c>
      <c r="X63" s="1" t="s">
        <v>65</v>
      </c>
      <c r="Y63" s="1" t="s">
        <v>128</v>
      </c>
      <c r="Z63" s="1" t="s">
        <v>222</v>
      </c>
      <c r="AA63" s="1">
        <v>5</v>
      </c>
      <c r="AB63" s="1">
        <v>1</v>
      </c>
      <c r="AC63" s="1" t="s">
        <v>80</v>
      </c>
      <c r="AD63" s="1">
        <v>0</v>
      </c>
      <c r="AE63" s="1">
        <v>1</v>
      </c>
      <c r="AF63" s="1" t="s">
        <v>54</v>
      </c>
      <c r="AG63" s="1">
        <v>2640</v>
      </c>
      <c r="AH63" s="1">
        <v>480</v>
      </c>
      <c r="AI63" s="1">
        <v>480</v>
      </c>
      <c r="AJ63" s="1">
        <v>1680</v>
      </c>
      <c r="AK63" s="1" t="s">
        <v>130</v>
      </c>
      <c r="AL63" s="1" t="s">
        <v>131</v>
      </c>
      <c r="AM63" s="1">
        <v>2009</v>
      </c>
      <c r="AN63" s="1" t="s">
        <v>83</v>
      </c>
      <c r="AO63" s="1">
        <f t="shared" si="5"/>
        <v>0</v>
      </c>
    </row>
    <row r="64" spans="2:41" ht="13.2" x14ac:dyDescent="0.25">
      <c r="B64" s="1">
        <v>22</v>
      </c>
      <c r="C64" s="1">
        <v>26</v>
      </c>
      <c r="D64" s="1">
        <v>420810</v>
      </c>
      <c r="E64" s="2">
        <v>39305</v>
      </c>
      <c r="F64" s="1" t="s">
        <v>40</v>
      </c>
      <c r="G64" s="1" t="s">
        <v>70</v>
      </c>
      <c r="H64" s="1">
        <v>1000</v>
      </c>
      <c r="I64" s="1">
        <v>1276.57</v>
      </c>
      <c r="J64" s="1">
        <v>0</v>
      </c>
      <c r="K64" s="1">
        <v>467784</v>
      </c>
      <c r="L64" s="1" t="s">
        <v>42</v>
      </c>
      <c r="M64" s="1" t="s">
        <v>72</v>
      </c>
      <c r="N64" s="1" t="s">
        <v>44</v>
      </c>
      <c r="O64" s="1" t="s">
        <v>133</v>
      </c>
      <c r="P64" s="1" t="s">
        <v>143</v>
      </c>
      <c r="Q64" s="1">
        <v>71500</v>
      </c>
      <c r="R64" s="1">
        <v>0</v>
      </c>
      <c r="S64" s="2">
        <v>42010</v>
      </c>
      <c r="T64" s="1" t="s">
        <v>47</v>
      </c>
      <c r="U64" s="1" t="s">
        <v>77</v>
      </c>
      <c r="V64" s="1" t="s">
        <v>64</v>
      </c>
      <c r="W64" s="1" t="s">
        <v>100</v>
      </c>
      <c r="X64" s="1" t="s">
        <v>78</v>
      </c>
      <c r="Y64" s="1" t="s">
        <v>88</v>
      </c>
      <c r="Z64" s="1" t="s">
        <v>223</v>
      </c>
      <c r="AA64" s="1">
        <v>3</v>
      </c>
      <c r="AB64" s="1">
        <v>1</v>
      </c>
      <c r="AC64" s="1" t="s">
        <v>54</v>
      </c>
      <c r="AD64" s="1">
        <v>1</v>
      </c>
      <c r="AE64" s="1">
        <v>2</v>
      </c>
      <c r="AF64" s="1" t="s">
        <v>80</v>
      </c>
      <c r="AG64" s="1">
        <v>78900</v>
      </c>
      <c r="AH64" s="1">
        <v>15780</v>
      </c>
      <c r="AI64" s="1">
        <v>7890</v>
      </c>
      <c r="AJ64" s="1">
        <v>55230</v>
      </c>
      <c r="AK64" s="1" t="s">
        <v>90</v>
      </c>
      <c r="AL64" s="1" t="s">
        <v>224</v>
      </c>
      <c r="AM64" s="1">
        <v>1995</v>
      </c>
      <c r="AN64" s="1" t="s">
        <v>83</v>
      </c>
      <c r="AO64" s="1">
        <f t="shared" si="5"/>
        <v>0</v>
      </c>
    </row>
    <row r="65" spans="2:41" ht="13.2" x14ac:dyDescent="0.25">
      <c r="B65" s="1">
        <v>439</v>
      </c>
      <c r="C65" s="1">
        <v>56</v>
      </c>
      <c r="D65" s="1">
        <v>524836</v>
      </c>
      <c r="E65" s="2">
        <v>39772</v>
      </c>
      <c r="F65" s="1" t="s">
        <v>58</v>
      </c>
      <c r="G65" s="1" t="s">
        <v>41</v>
      </c>
      <c r="H65" s="1">
        <v>500</v>
      </c>
      <c r="I65" s="1">
        <v>1082.49</v>
      </c>
      <c r="J65" s="1">
        <v>0</v>
      </c>
      <c r="K65" s="1">
        <v>606714</v>
      </c>
      <c r="L65" s="1" t="s">
        <v>71</v>
      </c>
      <c r="M65" s="1" t="s">
        <v>72</v>
      </c>
      <c r="N65" s="1" t="s">
        <v>102</v>
      </c>
      <c r="O65" s="1" t="s">
        <v>169</v>
      </c>
      <c r="P65" s="1" t="s">
        <v>86</v>
      </c>
      <c r="Q65" s="1">
        <v>36100</v>
      </c>
      <c r="R65" s="1">
        <v>-55000</v>
      </c>
      <c r="S65" s="2">
        <v>42063</v>
      </c>
      <c r="T65" s="1" t="s">
        <v>76</v>
      </c>
      <c r="U65" s="1" t="s">
        <v>87</v>
      </c>
      <c r="V65" s="1" t="s">
        <v>49</v>
      </c>
      <c r="W65" s="1" t="s">
        <v>100</v>
      </c>
      <c r="X65" s="1" t="s">
        <v>51</v>
      </c>
      <c r="Y65" s="1" t="s">
        <v>52</v>
      </c>
      <c r="Z65" s="1" t="s">
        <v>225</v>
      </c>
      <c r="AA65" s="1">
        <v>12</v>
      </c>
      <c r="AB65" s="1">
        <v>3</v>
      </c>
      <c r="AC65" s="1" t="s">
        <v>63</v>
      </c>
      <c r="AD65" s="1">
        <v>2</v>
      </c>
      <c r="AE65" s="1">
        <v>3</v>
      </c>
      <c r="AF65" s="1" t="s">
        <v>63</v>
      </c>
      <c r="AG65" s="1">
        <v>56430</v>
      </c>
      <c r="AH65" s="1">
        <v>0</v>
      </c>
      <c r="AI65" s="1">
        <v>6270</v>
      </c>
      <c r="AJ65" s="1">
        <v>50160</v>
      </c>
      <c r="AK65" s="1" t="s">
        <v>210</v>
      </c>
      <c r="AL65" s="1" t="s">
        <v>226</v>
      </c>
      <c r="AM65" s="1">
        <v>2014</v>
      </c>
      <c r="AN65" s="1" t="s">
        <v>83</v>
      </c>
      <c r="AO65" s="1">
        <f t="shared" si="5"/>
        <v>0</v>
      </c>
    </row>
    <row r="66" spans="2:41" ht="13.2" x14ac:dyDescent="0.25">
      <c r="B66" s="1">
        <v>94</v>
      </c>
      <c r="C66" s="1">
        <v>32</v>
      </c>
      <c r="D66" s="1">
        <v>307195</v>
      </c>
      <c r="E66" s="2">
        <v>34990</v>
      </c>
      <c r="F66" s="1" t="s">
        <v>58</v>
      </c>
      <c r="G66" s="1" t="s">
        <v>92</v>
      </c>
      <c r="H66" s="1">
        <v>1000</v>
      </c>
      <c r="I66" s="1">
        <v>1414.74</v>
      </c>
      <c r="J66" s="1">
        <v>0</v>
      </c>
      <c r="K66" s="1">
        <v>464691</v>
      </c>
      <c r="L66" s="1" t="s">
        <v>71</v>
      </c>
      <c r="M66" s="1" t="s">
        <v>125</v>
      </c>
      <c r="N66" s="1" t="s">
        <v>186</v>
      </c>
      <c r="O66" s="1" t="s">
        <v>150</v>
      </c>
      <c r="P66" s="1" t="s">
        <v>75</v>
      </c>
      <c r="Q66" s="1">
        <v>0</v>
      </c>
      <c r="R66" s="1">
        <v>0</v>
      </c>
      <c r="S66" s="2">
        <v>42057</v>
      </c>
      <c r="T66" s="1" t="s">
        <v>139</v>
      </c>
      <c r="U66" s="1" t="s">
        <v>63</v>
      </c>
      <c r="V66" s="1" t="s">
        <v>64</v>
      </c>
      <c r="W66" s="1" t="s">
        <v>94</v>
      </c>
      <c r="X66" s="1" t="s">
        <v>65</v>
      </c>
      <c r="Y66" s="1" t="s">
        <v>66</v>
      </c>
      <c r="Z66" s="1" t="s">
        <v>227</v>
      </c>
      <c r="AA66" s="1">
        <v>19</v>
      </c>
      <c r="AB66" s="1">
        <v>1</v>
      </c>
      <c r="AC66" s="1" t="s">
        <v>80</v>
      </c>
      <c r="AD66" s="1">
        <v>1</v>
      </c>
      <c r="AE66" s="1">
        <v>3</v>
      </c>
      <c r="AF66" s="1" t="s">
        <v>80</v>
      </c>
      <c r="AG66" s="1">
        <v>2400</v>
      </c>
      <c r="AH66" s="1">
        <v>300</v>
      </c>
      <c r="AI66" s="1">
        <v>300</v>
      </c>
      <c r="AJ66" s="1">
        <v>1800</v>
      </c>
      <c r="AK66" s="1" t="s">
        <v>90</v>
      </c>
      <c r="AL66" s="1" t="s">
        <v>224</v>
      </c>
      <c r="AM66" s="1">
        <v>2014</v>
      </c>
      <c r="AN66" s="1" t="s">
        <v>83</v>
      </c>
      <c r="AO66" s="1">
        <f t="shared" si="5"/>
        <v>0</v>
      </c>
    </row>
    <row r="67" spans="2:41" ht="13.2" x14ac:dyDescent="0.25">
      <c r="B67" s="1">
        <v>11</v>
      </c>
      <c r="C67" s="1">
        <v>39</v>
      </c>
      <c r="D67" s="1">
        <v>623648</v>
      </c>
      <c r="E67" s="2">
        <v>34108</v>
      </c>
      <c r="F67" s="1" t="s">
        <v>84</v>
      </c>
      <c r="G67" s="1" t="s">
        <v>41</v>
      </c>
      <c r="H67" s="1">
        <v>2000</v>
      </c>
      <c r="I67" s="1">
        <v>1470.06</v>
      </c>
      <c r="J67" s="1">
        <v>0</v>
      </c>
      <c r="K67" s="1">
        <v>431683</v>
      </c>
      <c r="L67" s="1" t="s">
        <v>42</v>
      </c>
      <c r="M67" s="1" t="s">
        <v>72</v>
      </c>
      <c r="N67" s="1" t="s">
        <v>112</v>
      </c>
      <c r="O67" s="1" t="s">
        <v>156</v>
      </c>
      <c r="P67" s="1" t="s">
        <v>46</v>
      </c>
      <c r="Q67" s="1">
        <v>56600</v>
      </c>
      <c r="R67" s="1">
        <v>-45800</v>
      </c>
      <c r="S67" s="2">
        <v>42011</v>
      </c>
      <c r="T67" s="1" t="s">
        <v>47</v>
      </c>
      <c r="U67" s="1" t="s">
        <v>87</v>
      </c>
      <c r="V67" s="1" t="s">
        <v>108</v>
      </c>
      <c r="W67" s="1" t="s">
        <v>137</v>
      </c>
      <c r="X67" s="1" t="s">
        <v>114</v>
      </c>
      <c r="Y67" s="1" t="s">
        <v>66</v>
      </c>
      <c r="Z67" s="1" t="s">
        <v>228</v>
      </c>
      <c r="AA67" s="1">
        <v>22</v>
      </c>
      <c r="AB67" s="1">
        <v>1</v>
      </c>
      <c r="AC67" s="1" t="s">
        <v>54</v>
      </c>
      <c r="AD67" s="1">
        <v>0</v>
      </c>
      <c r="AE67" s="1">
        <v>1</v>
      </c>
      <c r="AF67" s="1" t="s">
        <v>80</v>
      </c>
      <c r="AG67" s="1">
        <v>65790</v>
      </c>
      <c r="AH67" s="1">
        <v>7310</v>
      </c>
      <c r="AI67" s="1">
        <v>7310</v>
      </c>
      <c r="AJ67" s="1">
        <v>51170</v>
      </c>
      <c r="AK67" s="1" t="s">
        <v>55</v>
      </c>
      <c r="AL67" s="1">
        <v>93</v>
      </c>
      <c r="AM67" s="1">
        <v>2007</v>
      </c>
      <c r="AN67" s="1" t="s">
        <v>83</v>
      </c>
      <c r="AO67" s="1">
        <f t="shared" si="5"/>
        <v>0</v>
      </c>
    </row>
    <row r="68" spans="2:41" ht="13.2" x14ac:dyDescent="0.25">
      <c r="B68" s="1">
        <v>151</v>
      </c>
      <c r="C68" s="1">
        <v>36</v>
      </c>
      <c r="D68" s="1">
        <v>485372</v>
      </c>
      <c r="E68" s="2">
        <v>38409</v>
      </c>
      <c r="F68" s="1" t="s">
        <v>40</v>
      </c>
      <c r="G68" s="1" t="s">
        <v>41</v>
      </c>
      <c r="H68" s="1">
        <v>2000</v>
      </c>
      <c r="I68" s="1">
        <v>870.63</v>
      </c>
      <c r="J68" s="1">
        <v>0</v>
      </c>
      <c r="K68" s="1">
        <v>431725</v>
      </c>
      <c r="L68" s="1" t="s">
        <v>71</v>
      </c>
      <c r="M68" s="1" t="s">
        <v>43</v>
      </c>
      <c r="N68" s="1" t="s">
        <v>186</v>
      </c>
      <c r="O68" s="1" t="s">
        <v>171</v>
      </c>
      <c r="P68" s="1" t="s">
        <v>75</v>
      </c>
      <c r="Q68" s="1">
        <v>94800</v>
      </c>
      <c r="R68" s="1">
        <v>-58500</v>
      </c>
      <c r="S68" s="2">
        <v>42010</v>
      </c>
      <c r="T68" s="1" t="s">
        <v>76</v>
      </c>
      <c r="U68" s="1" t="s">
        <v>48</v>
      </c>
      <c r="V68" s="1" t="s">
        <v>64</v>
      </c>
      <c r="W68" s="1" t="s">
        <v>50</v>
      </c>
      <c r="X68" s="1" t="s">
        <v>65</v>
      </c>
      <c r="Y68" s="1" t="s">
        <v>123</v>
      </c>
      <c r="Z68" s="1" t="s">
        <v>229</v>
      </c>
      <c r="AA68" s="1">
        <v>12</v>
      </c>
      <c r="AB68" s="1">
        <v>3</v>
      </c>
      <c r="AC68" s="1" t="s">
        <v>80</v>
      </c>
      <c r="AD68" s="1">
        <v>1</v>
      </c>
      <c r="AE68" s="1">
        <v>1</v>
      </c>
      <c r="AF68" s="1" t="s">
        <v>80</v>
      </c>
      <c r="AG68" s="1">
        <v>62920</v>
      </c>
      <c r="AH68" s="1">
        <v>11440</v>
      </c>
      <c r="AI68" s="1">
        <v>5720</v>
      </c>
      <c r="AJ68" s="1">
        <v>45760</v>
      </c>
      <c r="AK68" s="1" t="s">
        <v>130</v>
      </c>
      <c r="AL68" s="1" t="s">
        <v>173</v>
      </c>
      <c r="AM68" s="1">
        <v>2000</v>
      </c>
      <c r="AN68" s="1" t="s">
        <v>83</v>
      </c>
      <c r="AO68" s="1">
        <f t="shared" si="5"/>
        <v>0</v>
      </c>
    </row>
    <row r="69" spans="2:41" ht="13.2" x14ac:dyDescent="0.25">
      <c r="B69" s="1">
        <v>154</v>
      </c>
      <c r="C69" s="1">
        <v>34</v>
      </c>
      <c r="D69" s="1">
        <v>598554</v>
      </c>
      <c r="E69" s="2">
        <v>32918</v>
      </c>
      <c r="F69" s="1" t="s">
        <v>58</v>
      </c>
      <c r="G69" s="1" t="s">
        <v>70</v>
      </c>
      <c r="H69" s="1">
        <v>500</v>
      </c>
      <c r="I69" s="1">
        <v>795.23</v>
      </c>
      <c r="J69" s="1">
        <v>0</v>
      </c>
      <c r="K69" s="1">
        <v>609216</v>
      </c>
      <c r="L69" s="1" t="s">
        <v>42</v>
      </c>
      <c r="M69" s="1" t="s">
        <v>72</v>
      </c>
      <c r="N69" s="1" t="s">
        <v>59</v>
      </c>
      <c r="O69" s="1" t="s">
        <v>107</v>
      </c>
      <c r="P69" s="1" t="s">
        <v>61</v>
      </c>
      <c r="Q69" s="1">
        <v>36900</v>
      </c>
      <c r="R69" s="1">
        <v>0</v>
      </c>
      <c r="S69" s="2">
        <v>42014</v>
      </c>
      <c r="T69" s="1" t="s">
        <v>76</v>
      </c>
      <c r="U69" s="1" t="s">
        <v>77</v>
      </c>
      <c r="V69" s="1" t="s">
        <v>49</v>
      </c>
      <c r="W69" s="1" t="s">
        <v>50</v>
      </c>
      <c r="X69" s="1" t="s">
        <v>78</v>
      </c>
      <c r="Y69" s="1" t="s">
        <v>103</v>
      </c>
      <c r="Z69" s="1" t="s">
        <v>230</v>
      </c>
      <c r="AA69" s="1">
        <v>15</v>
      </c>
      <c r="AB69" s="1">
        <v>3</v>
      </c>
      <c r="AC69" s="1" t="s">
        <v>54</v>
      </c>
      <c r="AD69" s="1">
        <v>2</v>
      </c>
      <c r="AE69" s="1">
        <v>1</v>
      </c>
      <c r="AF69" s="1" t="s">
        <v>63</v>
      </c>
      <c r="AG69" s="1">
        <v>69480</v>
      </c>
      <c r="AH69" s="1">
        <v>15440</v>
      </c>
      <c r="AI69" s="1">
        <v>0</v>
      </c>
      <c r="AJ69" s="1">
        <v>54040</v>
      </c>
      <c r="AK69" s="1" t="s">
        <v>105</v>
      </c>
      <c r="AL69" s="1" t="s">
        <v>152</v>
      </c>
      <c r="AM69" s="1">
        <v>2014</v>
      </c>
      <c r="AN69" s="1" t="s">
        <v>57</v>
      </c>
      <c r="AO69" s="1">
        <f t="shared" si="5"/>
        <v>0</v>
      </c>
    </row>
    <row r="70" spans="2:41" ht="13.2" x14ac:dyDescent="0.25">
      <c r="B70" s="1">
        <v>245</v>
      </c>
      <c r="C70" s="1">
        <v>44</v>
      </c>
      <c r="D70" s="1">
        <v>303987</v>
      </c>
      <c r="E70" s="2">
        <v>34242</v>
      </c>
      <c r="F70" s="1" t="s">
        <v>84</v>
      </c>
      <c r="G70" s="1" t="s">
        <v>92</v>
      </c>
      <c r="H70" s="1">
        <v>1000</v>
      </c>
      <c r="I70" s="1">
        <v>1168.2</v>
      </c>
      <c r="J70" s="1">
        <v>0</v>
      </c>
      <c r="K70" s="1">
        <v>452787</v>
      </c>
      <c r="L70" s="1" t="s">
        <v>42</v>
      </c>
      <c r="M70" s="1" t="s">
        <v>162</v>
      </c>
      <c r="N70" s="1" t="s">
        <v>160</v>
      </c>
      <c r="O70" s="1" t="s">
        <v>180</v>
      </c>
      <c r="P70" s="1" t="s">
        <v>46</v>
      </c>
      <c r="Q70" s="1">
        <v>69100</v>
      </c>
      <c r="R70" s="1">
        <v>0</v>
      </c>
      <c r="S70" s="2">
        <v>42046</v>
      </c>
      <c r="T70" s="1" t="s">
        <v>76</v>
      </c>
      <c r="U70" s="1" t="s">
        <v>48</v>
      </c>
      <c r="V70" s="1" t="s">
        <v>108</v>
      </c>
      <c r="W70" s="1" t="s">
        <v>121</v>
      </c>
      <c r="X70" s="1" t="s">
        <v>40</v>
      </c>
      <c r="Y70" s="1" t="s">
        <v>103</v>
      </c>
      <c r="Z70" s="1" t="s">
        <v>231</v>
      </c>
      <c r="AA70" s="1">
        <v>23</v>
      </c>
      <c r="AB70" s="1">
        <v>3</v>
      </c>
      <c r="AC70" s="1" t="s">
        <v>80</v>
      </c>
      <c r="AD70" s="1">
        <v>0</v>
      </c>
      <c r="AE70" s="1">
        <v>3</v>
      </c>
      <c r="AF70" s="1" t="s">
        <v>80</v>
      </c>
      <c r="AG70" s="1">
        <v>44280</v>
      </c>
      <c r="AH70" s="1">
        <v>7380</v>
      </c>
      <c r="AI70" s="1">
        <v>3690</v>
      </c>
      <c r="AJ70" s="1">
        <v>33210</v>
      </c>
      <c r="AK70" s="1" t="s">
        <v>210</v>
      </c>
      <c r="AL70" s="1" t="s">
        <v>232</v>
      </c>
      <c r="AM70" s="1">
        <v>1997</v>
      </c>
      <c r="AN70" s="1" t="s">
        <v>83</v>
      </c>
      <c r="AO70" s="1">
        <f t="shared" si="5"/>
        <v>0</v>
      </c>
    </row>
    <row r="71" spans="2:41" ht="13.2" x14ac:dyDescent="0.25">
      <c r="B71" s="1">
        <v>119</v>
      </c>
      <c r="C71" s="1">
        <v>32</v>
      </c>
      <c r="D71" s="1">
        <v>343161</v>
      </c>
      <c r="E71" s="2">
        <v>41800</v>
      </c>
      <c r="F71" s="1" t="s">
        <v>84</v>
      </c>
      <c r="G71" s="1" t="s">
        <v>92</v>
      </c>
      <c r="H71" s="1">
        <v>1000</v>
      </c>
      <c r="I71" s="1">
        <v>993.51</v>
      </c>
      <c r="J71" s="1">
        <v>0</v>
      </c>
      <c r="K71" s="1">
        <v>468767</v>
      </c>
      <c r="L71" s="1" t="s">
        <v>42</v>
      </c>
      <c r="M71" s="1" t="s">
        <v>132</v>
      </c>
      <c r="N71" s="1" t="s">
        <v>85</v>
      </c>
      <c r="O71" s="1" t="s">
        <v>99</v>
      </c>
      <c r="P71" s="1" t="s">
        <v>86</v>
      </c>
      <c r="Q71" s="1">
        <v>0</v>
      </c>
      <c r="R71" s="1">
        <v>-49500</v>
      </c>
      <c r="S71" s="2">
        <v>42016</v>
      </c>
      <c r="T71" s="1" t="s">
        <v>47</v>
      </c>
      <c r="U71" s="1" t="s">
        <v>48</v>
      </c>
      <c r="V71" s="1" t="s">
        <v>64</v>
      </c>
      <c r="W71" s="1" t="s">
        <v>121</v>
      </c>
      <c r="X71" s="1" t="s">
        <v>114</v>
      </c>
      <c r="Y71" s="1" t="s">
        <v>123</v>
      </c>
      <c r="Z71" s="1" t="s">
        <v>233</v>
      </c>
      <c r="AA71" s="1">
        <v>12</v>
      </c>
      <c r="AB71" s="1">
        <v>1</v>
      </c>
      <c r="AC71" s="1" t="s">
        <v>80</v>
      </c>
      <c r="AD71" s="1">
        <v>0</v>
      </c>
      <c r="AE71" s="1">
        <v>3</v>
      </c>
      <c r="AF71" s="1" t="s">
        <v>54</v>
      </c>
      <c r="AG71" s="1">
        <v>56300</v>
      </c>
      <c r="AH71" s="1">
        <v>5630</v>
      </c>
      <c r="AI71" s="1">
        <v>11260</v>
      </c>
      <c r="AJ71" s="1">
        <v>39410</v>
      </c>
      <c r="AK71" s="1" t="s">
        <v>188</v>
      </c>
      <c r="AL71" s="1" t="s">
        <v>202</v>
      </c>
      <c r="AM71" s="1">
        <v>2011</v>
      </c>
      <c r="AN71" s="1" t="s">
        <v>83</v>
      </c>
      <c r="AO71" s="1">
        <f t="shared" si="5"/>
        <v>0</v>
      </c>
    </row>
    <row r="72" spans="2:41" ht="13.2" x14ac:dyDescent="0.25">
      <c r="B72" s="1">
        <v>215</v>
      </c>
      <c r="C72" s="1">
        <v>42</v>
      </c>
      <c r="D72" s="1">
        <v>519312</v>
      </c>
      <c r="E72" s="2">
        <v>39749</v>
      </c>
      <c r="F72" s="1" t="s">
        <v>40</v>
      </c>
      <c r="G72" s="1" t="s">
        <v>92</v>
      </c>
      <c r="H72" s="1">
        <v>500</v>
      </c>
      <c r="I72" s="1">
        <v>1848.81</v>
      </c>
      <c r="J72" s="1">
        <v>0</v>
      </c>
      <c r="K72" s="1">
        <v>435489</v>
      </c>
      <c r="L72" s="1" t="s">
        <v>42</v>
      </c>
      <c r="M72" s="1" t="s">
        <v>162</v>
      </c>
      <c r="N72" s="1" t="s">
        <v>146</v>
      </c>
      <c r="O72" s="1" t="s">
        <v>182</v>
      </c>
      <c r="P72" s="1" t="s">
        <v>75</v>
      </c>
      <c r="Q72" s="1">
        <v>0</v>
      </c>
      <c r="R72" s="1">
        <v>-49000</v>
      </c>
      <c r="S72" s="2">
        <v>42041</v>
      </c>
      <c r="T72" s="1" t="s">
        <v>76</v>
      </c>
      <c r="U72" s="1" t="s">
        <v>87</v>
      </c>
      <c r="V72" s="1" t="s">
        <v>49</v>
      </c>
      <c r="W72" s="1" t="s">
        <v>100</v>
      </c>
      <c r="X72" s="1" t="s">
        <v>114</v>
      </c>
      <c r="Y72" s="1" t="s">
        <v>128</v>
      </c>
      <c r="Z72" s="1" t="s">
        <v>234</v>
      </c>
      <c r="AA72" s="1">
        <v>20</v>
      </c>
      <c r="AB72" s="1">
        <v>3</v>
      </c>
      <c r="AC72" s="1" t="s">
        <v>54</v>
      </c>
      <c r="AD72" s="1">
        <v>2</v>
      </c>
      <c r="AE72" s="1">
        <v>2</v>
      </c>
      <c r="AF72" s="1" t="s">
        <v>54</v>
      </c>
      <c r="AG72" s="1">
        <v>68520</v>
      </c>
      <c r="AH72" s="1">
        <v>11420</v>
      </c>
      <c r="AI72" s="1">
        <v>5710</v>
      </c>
      <c r="AJ72" s="1">
        <v>51390</v>
      </c>
      <c r="AK72" s="1" t="s">
        <v>154</v>
      </c>
      <c r="AL72" s="1" t="s">
        <v>155</v>
      </c>
      <c r="AM72" s="1">
        <v>2003</v>
      </c>
      <c r="AN72" s="1" t="s">
        <v>57</v>
      </c>
      <c r="AO72" s="1">
        <f t="shared" si="5"/>
        <v>0</v>
      </c>
    </row>
    <row r="73" spans="2:41" ht="13.2" x14ac:dyDescent="0.25">
      <c r="B73" s="1">
        <v>295</v>
      </c>
      <c r="C73" s="1">
        <v>42</v>
      </c>
      <c r="D73" s="1">
        <v>132902</v>
      </c>
      <c r="E73" s="2">
        <v>39196</v>
      </c>
      <c r="F73" s="1" t="s">
        <v>40</v>
      </c>
      <c r="G73" s="1" t="s">
        <v>41</v>
      </c>
      <c r="H73" s="1">
        <v>1000</v>
      </c>
      <c r="I73" s="1">
        <v>1641.73</v>
      </c>
      <c r="J73" s="1">
        <v>5000000</v>
      </c>
      <c r="K73" s="1">
        <v>450149</v>
      </c>
      <c r="L73" s="1" t="s">
        <v>42</v>
      </c>
      <c r="M73" s="1" t="s">
        <v>72</v>
      </c>
      <c r="N73" s="1" t="s">
        <v>73</v>
      </c>
      <c r="O73" s="1" t="s">
        <v>169</v>
      </c>
      <c r="P73" s="1" t="s">
        <v>143</v>
      </c>
      <c r="Q73" s="1">
        <v>62400</v>
      </c>
      <c r="R73" s="1">
        <v>0</v>
      </c>
      <c r="S73" s="2">
        <v>42024</v>
      </c>
      <c r="T73" s="1" t="s">
        <v>76</v>
      </c>
      <c r="U73" s="1" t="s">
        <v>77</v>
      </c>
      <c r="V73" s="1" t="s">
        <v>108</v>
      </c>
      <c r="W73" s="1" t="s">
        <v>100</v>
      </c>
      <c r="X73" s="1" t="s">
        <v>65</v>
      </c>
      <c r="Y73" s="1" t="s">
        <v>66</v>
      </c>
      <c r="Z73" s="1" t="s">
        <v>235</v>
      </c>
      <c r="AA73" s="1">
        <v>16</v>
      </c>
      <c r="AB73" s="1">
        <v>3</v>
      </c>
      <c r="AC73" s="1" t="s">
        <v>80</v>
      </c>
      <c r="AD73" s="1">
        <v>0</v>
      </c>
      <c r="AE73" s="1">
        <v>0</v>
      </c>
      <c r="AF73" s="1" t="s">
        <v>80</v>
      </c>
      <c r="AG73" s="1">
        <v>59130</v>
      </c>
      <c r="AH73" s="1">
        <v>6570</v>
      </c>
      <c r="AI73" s="1">
        <v>6570</v>
      </c>
      <c r="AJ73" s="1">
        <v>45990</v>
      </c>
      <c r="AK73" s="1" t="s">
        <v>130</v>
      </c>
      <c r="AL73" s="1" t="s">
        <v>173</v>
      </c>
      <c r="AM73" s="1">
        <v>2006</v>
      </c>
      <c r="AN73" s="1" t="s">
        <v>57</v>
      </c>
      <c r="AO73" s="1">
        <f t="shared" si="5"/>
        <v>0</v>
      </c>
    </row>
    <row r="74" spans="2:41" ht="13.2" x14ac:dyDescent="0.25">
      <c r="B74" s="1">
        <v>254</v>
      </c>
      <c r="C74" s="1">
        <v>39</v>
      </c>
      <c r="D74" s="1">
        <v>332867</v>
      </c>
      <c r="E74" s="2">
        <v>34316</v>
      </c>
      <c r="F74" s="1" t="s">
        <v>58</v>
      </c>
      <c r="G74" s="1" t="s">
        <v>70</v>
      </c>
      <c r="H74" s="1">
        <v>500</v>
      </c>
      <c r="I74" s="1">
        <v>1362.87</v>
      </c>
      <c r="J74" s="1">
        <v>0</v>
      </c>
      <c r="K74" s="1">
        <v>458364</v>
      </c>
      <c r="L74" s="1" t="s">
        <v>71</v>
      </c>
      <c r="M74" s="1" t="s">
        <v>43</v>
      </c>
      <c r="N74" s="1" t="s">
        <v>126</v>
      </c>
      <c r="O74" s="1" t="s">
        <v>169</v>
      </c>
      <c r="P74" s="1" t="s">
        <v>61</v>
      </c>
      <c r="Q74" s="1">
        <v>35700</v>
      </c>
      <c r="R74" s="1">
        <v>0</v>
      </c>
      <c r="S74" s="2">
        <v>42057</v>
      </c>
      <c r="T74" s="1" t="s">
        <v>76</v>
      </c>
      <c r="U74" s="1" t="s">
        <v>87</v>
      </c>
      <c r="V74" s="1" t="s">
        <v>64</v>
      </c>
      <c r="W74" s="1" t="s">
        <v>137</v>
      </c>
      <c r="X74" s="1" t="s">
        <v>78</v>
      </c>
      <c r="Y74" s="1" t="s">
        <v>88</v>
      </c>
      <c r="Z74" s="1" t="s">
        <v>236</v>
      </c>
      <c r="AA74" s="1">
        <v>6</v>
      </c>
      <c r="AB74" s="1">
        <v>3</v>
      </c>
      <c r="AC74" s="1" t="s">
        <v>54</v>
      </c>
      <c r="AD74" s="1">
        <v>2</v>
      </c>
      <c r="AE74" s="1">
        <v>2</v>
      </c>
      <c r="AF74" s="1" t="s">
        <v>80</v>
      </c>
      <c r="AG74" s="1">
        <v>82320</v>
      </c>
      <c r="AH74" s="1">
        <v>13720</v>
      </c>
      <c r="AI74" s="1">
        <v>6860</v>
      </c>
      <c r="AJ74" s="1">
        <v>61740</v>
      </c>
      <c r="AK74" s="1" t="s">
        <v>81</v>
      </c>
      <c r="AL74" s="1" t="s">
        <v>145</v>
      </c>
      <c r="AM74" s="1">
        <v>1995</v>
      </c>
      <c r="AN74" s="1" t="s">
        <v>57</v>
      </c>
      <c r="AO74" s="1">
        <f t="shared" ref="AO74:AO137" si="6">COUNTBLANK(B74:AN74)</f>
        <v>0</v>
      </c>
    </row>
    <row r="75" spans="2:41" ht="13.2" x14ac:dyDescent="0.25">
      <c r="B75" s="1">
        <v>107</v>
      </c>
      <c r="C75" s="1">
        <v>31</v>
      </c>
      <c r="D75" s="1">
        <v>356590</v>
      </c>
      <c r="E75" s="2">
        <v>40772</v>
      </c>
      <c r="F75" s="1" t="s">
        <v>58</v>
      </c>
      <c r="G75" s="1" t="s">
        <v>41</v>
      </c>
      <c r="H75" s="1">
        <v>500</v>
      </c>
      <c r="I75" s="1">
        <v>1239.22</v>
      </c>
      <c r="J75" s="1">
        <v>7000000</v>
      </c>
      <c r="K75" s="1">
        <v>476458</v>
      </c>
      <c r="L75" s="1" t="s">
        <v>71</v>
      </c>
      <c r="M75" s="1" t="s">
        <v>132</v>
      </c>
      <c r="N75" s="1" t="s">
        <v>98</v>
      </c>
      <c r="O75" s="1" t="s">
        <v>166</v>
      </c>
      <c r="P75" s="1" t="s">
        <v>143</v>
      </c>
      <c r="Q75" s="1">
        <v>43400</v>
      </c>
      <c r="R75" s="1">
        <v>-91200</v>
      </c>
      <c r="S75" s="2">
        <v>42034</v>
      </c>
      <c r="T75" s="1" t="s">
        <v>47</v>
      </c>
      <c r="U75" s="1" t="s">
        <v>48</v>
      </c>
      <c r="V75" s="1" t="s">
        <v>64</v>
      </c>
      <c r="W75" s="1" t="s">
        <v>100</v>
      </c>
      <c r="X75" s="1" t="s">
        <v>51</v>
      </c>
      <c r="Y75" s="1" t="s">
        <v>103</v>
      </c>
      <c r="Z75" s="1" t="s">
        <v>237</v>
      </c>
      <c r="AA75" s="1">
        <v>12</v>
      </c>
      <c r="AB75" s="1">
        <v>1</v>
      </c>
      <c r="AC75" s="1" t="s">
        <v>54</v>
      </c>
      <c r="AD75" s="1">
        <v>0</v>
      </c>
      <c r="AE75" s="1">
        <v>1</v>
      </c>
      <c r="AF75" s="1" t="s">
        <v>80</v>
      </c>
      <c r="AG75" s="1">
        <v>89700</v>
      </c>
      <c r="AH75" s="1">
        <v>13800</v>
      </c>
      <c r="AI75" s="1">
        <v>13800</v>
      </c>
      <c r="AJ75" s="1">
        <v>62100</v>
      </c>
      <c r="AK75" s="1" t="s">
        <v>110</v>
      </c>
      <c r="AL75" s="1" t="s">
        <v>111</v>
      </c>
      <c r="AM75" s="1">
        <v>2009</v>
      </c>
      <c r="AN75" s="1" t="s">
        <v>57</v>
      </c>
      <c r="AO75" s="1">
        <f t="shared" si="6"/>
        <v>0</v>
      </c>
    </row>
    <row r="76" spans="2:41" ht="13.2" x14ac:dyDescent="0.25">
      <c r="B76" s="1">
        <v>478</v>
      </c>
      <c r="C76" s="1">
        <v>64</v>
      </c>
      <c r="D76" s="1">
        <v>346002</v>
      </c>
      <c r="E76" s="2">
        <v>33105</v>
      </c>
      <c r="F76" s="1" t="s">
        <v>40</v>
      </c>
      <c r="G76" s="1" t="s">
        <v>41</v>
      </c>
      <c r="H76" s="1">
        <v>500</v>
      </c>
      <c r="I76" s="1">
        <v>835.02</v>
      </c>
      <c r="J76" s="1">
        <v>0</v>
      </c>
      <c r="K76" s="1">
        <v>602433</v>
      </c>
      <c r="L76" s="1" t="s">
        <v>71</v>
      </c>
      <c r="M76" s="1" t="s">
        <v>93</v>
      </c>
      <c r="N76" s="1" t="s">
        <v>186</v>
      </c>
      <c r="O76" s="1" t="s">
        <v>60</v>
      </c>
      <c r="P76" s="1" t="s">
        <v>86</v>
      </c>
      <c r="Q76" s="1">
        <v>59600</v>
      </c>
      <c r="R76" s="1">
        <v>0</v>
      </c>
      <c r="S76" s="2">
        <v>42037</v>
      </c>
      <c r="T76" s="1" t="s">
        <v>76</v>
      </c>
      <c r="U76" s="1" t="s">
        <v>48</v>
      </c>
      <c r="V76" s="1" t="s">
        <v>64</v>
      </c>
      <c r="W76" s="1" t="s">
        <v>100</v>
      </c>
      <c r="X76" s="1" t="s">
        <v>114</v>
      </c>
      <c r="Y76" s="1" t="s">
        <v>123</v>
      </c>
      <c r="Z76" s="1" t="s">
        <v>238</v>
      </c>
      <c r="AA76" s="1">
        <v>17</v>
      </c>
      <c r="AB76" s="1">
        <v>3</v>
      </c>
      <c r="AC76" s="1" t="s">
        <v>80</v>
      </c>
      <c r="AD76" s="1">
        <v>1</v>
      </c>
      <c r="AE76" s="1">
        <v>1</v>
      </c>
      <c r="AF76" s="1" t="s">
        <v>80</v>
      </c>
      <c r="AG76" s="1">
        <v>33930</v>
      </c>
      <c r="AH76" s="1">
        <v>0</v>
      </c>
      <c r="AI76" s="1">
        <v>3770</v>
      </c>
      <c r="AJ76" s="1">
        <v>30160</v>
      </c>
      <c r="AK76" s="1" t="s">
        <v>188</v>
      </c>
      <c r="AL76" s="1" t="s">
        <v>239</v>
      </c>
      <c r="AM76" s="1">
        <v>1998</v>
      </c>
      <c r="AN76" s="1" t="s">
        <v>83</v>
      </c>
      <c r="AO76" s="1">
        <f t="shared" si="6"/>
        <v>0</v>
      </c>
    </row>
    <row r="77" spans="2:41" ht="13.2" x14ac:dyDescent="0.25">
      <c r="B77" s="1">
        <v>128</v>
      </c>
      <c r="C77" s="1">
        <v>30</v>
      </c>
      <c r="D77" s="1">
        <v>500533</v>
      </c>
      <c r="E77" s="2">
        <v>34376</v>
      </c>
      <c r="F77" s="1" t="s">
        <v>40</v>
      </c>
      <c r="G77" s="1" t="s">
        <v>70</v>
      </c>
      <c r="H77" s="1">
        <v>1000</v>
      </c>
      <c r="I77" s="1">
        <v>1061.33</v>
      </c>
      <c r="J77" s="1">
        <v>0</v>
      </c>
      <c r="K77" s="1">
        <v>478575</v>
      </c>
      <c r="L77" s="1" t="s">
        <v>42</v>
      </c>
      <c r="M77" s="1" t="s">
        <v>43</v>
      </c>
      <c r="N77" s="1" t="s">
        <v>59</v>
      </c>
      <c r="O77" s="1" t="s">
        <v>147</v>
      </c>
      <c r="P77" s="1" t="s">
        <v>75</v>
      </c>
      <c r="Q77" s="1">
        <v>43300</v>
      </c>
      <c r="R77" s="1">
        <v>-66200</v>
      </c>
      <c r="S77" s="2">
        <v>42014</v>
      </c>
      <c r="T77" s="1" t="s">
        <v>47</v>
      </c>
      <c r="U77" s="1" t="s">
        <v>87</v>
      </c>
      <c r="V77" s="1" t="s">
        <v>49</v>
      </c>
      <c r="W77" s="1" t="s">
        <v>137</v>
      </c>
      <c r="X77" s="1" t="s">
        <v>114</v>
      </c>
      <c r="Y77" s="1" t="s">
        <v>157</v>
      </c>
      <c r="Z77" s="1" t="s">
        <v>240</v>
      </c>
      <c r="AA77" s="1">
        <v>8</v>
      </c>
      <c r="AB77" s="1">
        <v>1</v>
      </c>
      <c r="AC77" s="1" t="s">
        <v>80</v>
      </c>
      <c r="AD77" s="1">
        <v>0</v>
      </c>
      <c r="AE77" s="1">
        <v>3</v>
      </c>
      <c r="AF77" s="1" t="s">
        <v>80</v>
      </c>
      <c r="AG77" s="1">
        <v>68530</v>
      </c>
      <c r="AH77" s="1">
        <v>12460</v>
      </c>
      <c r="AI77" s="1">
        <v>6230</v>
      </c>
      <c r="AJ77" s="1">
        <v>49840</v>
      </c>
      <c r="AK77" s="1" t="s">
        <v>110</v>
      </c>
      <c r="AL77" s="1" t="s">
        <v>111</v>
      </c>
      <c r="AM77" s="1">
        <v>1997</v>
      </c>
      <c r="AN77" s="1" t="s">
        <v>83</v>
      </c>
      <c r="AO77" s="1">
        <f t="shared" si="6"/>
        <v>0</v>
      </c>
    </row>
    <row r="78" spans="2:41" ht="13.2" x14ac:dyDescent="0.25">
      <c r="B78" s="1">
        <v>338</v>
      </c>
      <c r="C78" s="1">
        <v>49</v>
      </c>
      <c r="D78" s="1">
        <v>348209</v>
      </c>
      <c r="E78" s="2">
        <v>34387</v>
      </c>
      <c r="F78" s="1" t="s">
        <v>58</v>
      </c>
      <c r="G78" s="1" t="s">
        <v>92</v>
      </c>
      <c r="H78" s="1">
        <v>1000</v>
      </c>
      <c r="I78" s="1">
        <v>1279.08</v>
      </c>
      <c r="J78" s="1">
        <v>0</v>
      </c>
      <c r="K78" s="1">
        <v>449718</v>
      </c>
      <c r="L78" s="1" t="s">
        <v>42</v>
      </c>
      <c r="M78" s="1" t="s">
        <v>43</v>
      </c>
      <c r="N78" s="1" t="s">
        <v>112</v>
      </c>
      <c r="O78" s="1" t="s">
        <v>171</v>
      </c>
      <c r="P78" s="1" t="s">
        <v>75</v>
      </c>
      <c r="Q78" s="1">
        <v>0</v>
      </c>
      <c r="R78" s="1">
        <v>-51500</v>
      </c>
      <c r="S78" s="2">
        <v>42062</v>
      </c>
      <c r="T78" s="1" t="s">
        <v>139</v>
      </c>
      <c r="U78" s="1" t="s">
        <v>63</v>
      </c>
      <c r="V78" s="1" t="s">
        <v>64</v>
      </c>
      <c r="W78" s="1" t="s">
        <v>94</v>
      </c>
      <c r="X78" s="1" t="s">
        <v>122</v>
      </c>
      <c r="Y78" s="1" t="s">
        <v>66</v>
      </c>
      <c r="Z78" s="1" t="s">
        <v>241</v>
      </c>
      <c r="AA78" s="1">
        <v>13</v>
      </c>
      <c r="AB78" s="1">
        <v>1</v>
      </c>
      <c r="AC78" s="1" t="s">
        <v>80</v>
      </c>
      <c r="AD78" s="1">
        <v>0</v>
      </c>
      <c r="AE78" s="1">
        <v>1</v>
      </c>
      <c r="AF78" s="1" t="s">
        <v>63</v>
      </c>
      <c r="AG78" s="1">
        <v>4300</v>
      </c>
      <c r="AH78" s="1">
        <v>860</v>
      </c>
      <c r="AI78" s="1">
        <v>860</v>
      </c>
      <c r="AJ78" s="1">
        <v>2580</v>
      </c>
      <c r="AK78" s="1" t="s">
        <v>130</v>
      </c>
      <c r="AL78" s="1" t="s">
        <v>131</v>
      </c>
      <c r="AM78" s="1">
        <v>2004</v>
      </c>
      <c r="AN78" s="1" t="s">
        <v>83</v>
      </c>
      <c r="AO78" s="1">
        <f t="shared" si="6"/>
        <v>0</v>
      </c>
    </row>
    <row r="79" spans="2:41" ht="13.2" x14ac:dyDescent="0.25">
      <c r="B79" s="1">
        <v>271</v>
      </c>
      <c r="C79" s="1">
        <v>42</v>
      </c>
      <c r="D79" s="1">
        <v>486676</v>
      </c>
      <c r="E79" s="2">
        <v>40770</v>
      </c>
      <c r="F79" s="1" t="s">
        <v>40</v>
      </c>
      <c r="G79" s="1" t="s">
        <v>70</v>
      </c>
      <c r="H79" s="1">
        <v>500</v>
      </c>
      <c r="I79" s="1">
        <v>1105.49</v>
      </c>
      <c r="J79" s="1">
        <v>0</v>
      </c>
      <c r="K79" s="1">
        <v>463181</v>
      </c>
      <c r="L79" s="1" t="s">
        <v>71</v>
      </c>
      <c r="M79" s="1" t="s">
        <v>93</v>
      </c>
      <c r="N79" s="1" t="s">
        <v>102</v>
      </c>
      <c r="O79" s="1" t="s">
        <v>45</v>
      </c>
      <c r="P79" s="1" t="s">
        <v>75</v>
      </c>
      <c r="Q79" s="1">
        <v>56200</v>
      </c>
      <c r="R79" s="1">
        <v>-50000</v>
      </c>
      <c r="S79" s="2">
        <v>42055</v>
      </c>
      <c r="T79" s="1" t="s">
        <v>76</v>
      </c>
      <c r="U79" s="1" t="s">
        <v>48</v>
      </c>
      <c r="V79" s="1" t="s">
        <v>49</v>
      </c>
      <c r="W79" s="1" t="s">
        <v>121</v>
      </c>
      <c r="X79" s="1" t="s">
        <v>51</v>
      </c>
      <c r="Y79" s="1" t="s">
        <v>123</v>
      </c>
      <c r="Z79" s="1" t="s">
        <v>242</v>
      </c>
      <c r="AA79" s="1">
        <v>12</v>
      </c>
      <c r="AB79" s="1">
        <v>2</v>
      </c>
      <c r="AC79" s="1" t="s">
        <v>63</v>
      </c>
      <c r="AD79" s="1">
        <v>2</v>
      </c>
      <c r="AE79" s="1">
        <v>3</v>
      </c>
      <c r="AF79" s="1" t="s">
        <v>63</v>
      </c>
      <c r="AG79" s="1">
        <v>68310</v>
      </c>
      <c r="AH79" s="1">
        <v>12420</v>
      </c>
      <c r="AI79" s="1">
        <v>6210</v>
      </c>
      <c r="AJ79" s="1">
        <v>49680</v>
      </c>
      <c r="AK79" s="1" t="s">
        <v>110</v>
      </c>
      <c r="AL79" s="1" t="s">
        <v>135</v>
      </c>
      <c r="AM79" s="1">
        <v>2003</v>
      </c>
      <c r="AN79" s="1" t="s">
        <v>57</v>
      </c>
      <c r="AO79" s="1">
        <f t="shared" si="6"/>
        <v>0</v>
      </c>
    </row>
    <row r="80" spans="2:41" ht="13.2" x14ac:dyDescent="0.25">
      <c r="B80" s="1">
        <v>222</v>
      </c>
      <c r="C80" s="1">
        <v>41</v>
      </c>
      <c r="D80" s="1">
        <v>260845</v>
      </c>
      <c r="E80" s="2">
        <v>36110</v>
      </c>
      <c r="F80" s="1" t="s">
        <v>40</v>
      </c>
      <c r="G80" s="1" t="s">
        <v>70</v>
      </c>
      <c r="H80" s="1">
        <v>2000</v>
      </c>
      <c r="I80" s="1">
        <v>1055.53</v>
      </c>
      <c r="J80" s="1">
        <v>0</v>
      </c>
      <c r="K80" s="1">
        <v>441992</v>
      </c>
      <c r="L80" s="1" t="s">
        <v>71</v>
      </c>
      <c r="M80" s="1" t="s">
        <v>43</v>
      </c>
      <c r="N80" s="1" t="s">
        <v>85</v>
      </c>
      <c r="O80" s="1" t="s">
        <v>243</v>
      </c>
      <c r="P80" s="1" t="s">
        <v>143</v>
      </c>
      <c r="Q80" s="1">
        <v>37800</v>
      </c>
      <c r="R80" s="1">
        <v>-50300</v>
      </c>
      <c r="S80" s="2">
        <v>42043</v>
      </c>
      <c r="T80" s="1" t="s">
        <v>47</v>
      </c>
      <c r="U80" s="1" t="s">
        <v>87</v>
      </c>
      <c r="V80" s="1" t="s">
        <v>108</v>
      </c>
      <c r="W80" s="1" t="s">
        <v>121</v>
      </c>
      <c r="X80" s="1" t="s">
        <v>114</v>
      </c>
      <c r="Y80" s="1" t="s">
        <v>157</v>
      </c>
      <c r="Z80" s="1" t="s">
        <v>244</v>
      </c>
      <c r="AA80" s="1">
        <v>7</v>
      </c>
      <c r="AB80" s="1">
        <v>1</v>
      </c>
      <c r="AC80" s="1" t="s">
        <v>80</v>
      </c>
      <c r="AD80" s="1">
        <v>0</v>
      </c>
      <c r="AE80" s="1">
        <v>2</v>
      </c>
      <c r="AF80" s="1" t="s">
        <v>80</v>
      </c>
      <c r="AG80" s="1">
        <v>61290</v>
      </c>
      <c r="AH80" s="1">
        <v>6810</v>
      </c>
      <c r="AI80" s="1">
        <v>6810</v>
      </c>
      <c r="AJ80" s="1">
        <v>47670</v>
      </c>
      <c r="AK80" s="1" t="s">
        <v>210</v>
      </c>
      <c r="AL80" s="1" t="s">
        <v>211</v>
      </c>
      <c r="AM80" s="1">
        <v>1995</v>
      </c>
      <c r="AN80" s="1" t="s">
        <v>57</v>
      </c>
      <c r="AO80" s="1">
        <f t="shared" si="6"/>
        <v>0</v>
      </c>
    </row>
    <row r="81" spans="2:41" ht="13.2" x14ac:dyDescent="0.25">
      <c r="B81" s="1">
        <v>199</v>
      </c>
      <c r="C81" s="1">
        <v>41</v>
      </c>
      <c r="D81" s="1">
        <v>657045</v>
      </c>
      <c r="E81" s="2">
        <v>35037</v>
      </c>
      <c r="F81" s="1" t="s">
        <v>40</v>
      </c>
      <c r="G81" s="1" t="s">
        <v>41</v>
      </c>
      <c r="H81" s="1">
        <v>1000</v>
      </c>
      <c r="I81" s="1">
        <v>895.83</v>
      </c>
      <c r="J81" s="1">
        <v>0</v>
      </c>
      <c r="K81" s="1">
        <v>452597</v>
      </c>
      <c r="L81" s="1" t="s">
        <v>71</v>
      </c>
      <c r="M81" s="1" t="s">
        <v>93</v>
      </c>
      <c r="N81" s="1" t="s">
        <v>73</v>
      </c>
      <c r="O81" s="1" t="s">
        <v>166</v>
      </c>
      <c r="P81" s="1" t="s">
        <v>46</v>
      </c>
      <c r="Q81" s="1">
        <v>0</v>
      </c>
      <c r="R81" s="1">
        <v>0</v>
      </c>
      <c r="S81" s="2">
        <v>42046</v>
      </c>
      <c r="T81" s="1" t="s">
        <v>47</v>
      </c>
      <c r="U81" s="1" t="s">
        <v>77</v>
      </c>
      <c r="V81" s="1" t="s">
        <v>64</v>
      </c>
      <c r="W81" s="1" t="s">
        <v>137</v>
      </c>
      <c r="X81" s="1" t="s">
        <v>122</v>
      </c>
      <c r="Y81" s="1" t="s">
        <v>88</v>
      </c>
      <c r="Z81" s="1" t="s">
        <v>245</v>
      </c>
      <c r="AA81" s="1">
        <v>10</v>
      </c>
      <c r="AB81" s="1">
        <v>1</v>
      </c>
      <c r="AC81" s="1" t="s">
        <v>80</v>
      </c>
      <c r="AD81" s="1">
        <v>1</v>
      </c>
      <c r="AE81" s="1">
        <v>2</v>
      </c>
      <c r="AF81" s="1" t="s">
        <v>80</v>
      </c>
      <c r="AG81" s="1">
        <v>30100</v>
      </c>
      <c r="AH81" s="1">
        <v>3010</v>
      </c>
      <c r="AI81" s="1">
        <v>0</v>
      </c>
      <c r="AJ81" s="1">
        <v>27090</v>
      </c>
      <c r="AK81" s="1" t="s">
        <v>90</v>
      </c>
      <c r="AL81" s="1" t="s">
        <v>246</v>
      </c>
      <c r="AM81" s="1">
        <v>1999</v>
      </c>
      <c r="AN81" s="1" t="s">
        <v>83</v>
      </c>
      <c r="AO81" s="1">
        <f t="shared" si="6"/>
        <v>0</v>
      </c>
    </row>
    <row r="82" spans="2:41" ht="13.2" x14ac:dyDescent="0.25">
      <c r="B82" s="1">
        <v>215</v>
      </c>
      <c r="C82" s="1">
        <v>37</v>
      </c>
      <c r="D82" s="1">
        <v>761189</v>
      </c>
      <c r="E82" s="2">
        <v>37618</v>
      </c>
      <c r="F82" s="1" t="s">
        <v>58</v>
      </c>
      <c r="G82" s="1" t="s">
        <v>70</v>
      </c>
      <c r="H82" s="1">
        <v>500</v>
      </c>
      <c r="I82" s="1">
        <v>1632.93</v>
      </c>
      <c r="J82" s="1">
        <v>0</v>
      </c>
      <c r="K82" s="1">
        <v>614417</v>
      </c>
      <c r="L82" s="1" t="s">
        <v>71</v>
      </c>
      <c r="M82" s="1" t="s">
        <v>142</v>
      </c>
      <c r="N82" s="1" t="s">
        <v>146</v>
      </c>
      <c r="O82" s="1" t="s">
        <v>113</v>
      </c>
      <c r="P82" s="1" t="s">
        <v>143</v>
      </c>
      <c r="Q82" s="1">
        <v>0</v>
      </c>
      <c r="R82" s="1">
        <v>-42900</v>
      </c>
      <c r="S82" s="2">
        <v>42058</v>
      </c>
      <c r="T82" s="1" t="s">
        <v>76</v>
      </c>
      <c r="U82" s="1" t="s">
        <v>77</v>
      </c>
      <c r="V82" s="1" t="s">
        <v>64</v>
      </c>
      <c r="W82" s="1" t="s">
        <v>100</v>
      </c>
      <c r="X82" s="1" t="s">
        <v>51</v>
      </c>
      <c r="Y82" s="1" t="s">
        <v>66</v>
      </c>
      <c r="Z82" s="1" t="s">
        <v>247</v>
      </c>
      <c r="AA82" s="1">
        <v>7</v>
      </c>
      <c r="AB82" s="1">
        <v>3</v>
      </c>
      <c r="AC82" s="1" t="s">
        <v>80</v>
      </c>
      <c r="AD82" s="1">
        <v>2</v>
      </c>
      <c r="AE82" s="1">
        <v>0</v>
      </c>
      <c r="AF82" s="1" t="s">
        <v>54</v>
      </c>
      <c r="AG82" s="1">
        <v>57120</v>
      </c>
      <c r="AH82" s="1">
        <v>9520</v>
      </c>
      <c r="AI82" s="1">
        <v>4760</v>
      </c>
      <c r="AJ82" s="1">
        <v>42840</v>
      </c>
      <c r="AK82" s="1" t="s">
        <v>68</v>
      </c>
      <c r="AL82" s="1" t="s">
        <v>194</v>
      </c>
      <c r="AM82" s="1">
        <v>2002</v>
      </c>
      <c r="AN82" s="1" t="s">
        <v>83</v>
      </c>
      <c r="AO82" s="1">
        <f t="shared" si="6"/>
        <v>0</v>
      </c>
    </row>
    <row r="83" spans="2:41" ht="13.2" x14ac:dyDescent="0.25">
      <c r="B83" s="1">
        <v>192</v>
      </c>
      <c r="C83" s="1">
        <v>40</v>
      </c>
      <c r="D83" s="1">
        <v>175177</v>
      </c>
      <c r="E83" s="2">
        <v>38092</v>
      </c>
      <c r="F83" s="1" t="s">
        <v>84</v>
      </c>
      <c r="G83" s="1" t="s">
        <v>70</v>
      </c>
      <c r="H83" s="1">
        <v>1000</v>
      </c>
      <c r="I83" s="1">
        <v>1405.99</v>
      </c>
      <c r="J83" s="1">
        <v>0</v>
      </c>
      <c r="K83" s="1">
        <v>472895</v>
      </c>
      <c r="L83" s="1" t="s">
        <v>71</v>
      </c>
      <c r="M83" s="1" t="s">
        <v>93</v>
      </c>
      <c r="N83" s="1" t="s">
        <v>73</v>
      </c>
      <c r="O83" s="1" t="s">
        <v>156</v>
      </c>
      <c r="P83" s="1" t="s">
        <v>120</v>
      </c>
      <c r="Q83" s="1">
        <v>0</v>
      </c>
      <c r="R83" s="1">
        <v>0</v>
      </c>
      <c r="S83" s="2">
        <v>42064</v>
      </c>
      <c r="T83" s="1" t="s">
        <v>76</v>
      </c>
      <c r="U83" s="1" t="s">
        <v>48</v>
      </c>
      <c r="V83" s="1" t="s">
        <v>64</v>
      </c>
      <c r="W83" s="1" t="s">
        <v>137</v>
      </c>
      <c r="X83" s="1" t="s">
        <v>65</v>
      </c>
      <c r="Y83" s="1" t="s">
        <v>103</v>
      </c>
      <c r="Z83" s="1" t="s">
        <v>248</v>
      </c>
      <c r="AA83" s="1">
        <v>18</v>
      </c>
      <c r="AB83" s="1">
        <v>3</v>
      </c>
      <c r="AC83" s="1" t="s">
        <v>54</v>
      </c>
      <c r="AD83" s="1">
        <v>1</v>
      </c>
      <c r="AE83" s="1">
        <v>0</v>
      </c>
      <c r="AF83" s="1" t="s">
        <v>54</v>
      </c>
      <c r="AG83" s="1">
        <v>42930</v>
      </c>
      <c r="AH83" s="1">
        <v>9540</v>
      </c>
      <c r="AI83" s="1">
        <v>4770</v>
      </c>
      <c r="AJ83" s="1">
        <v>28620</v>
      </c>
      <c r="AK83" s="1" t="s">
        <v>188</v>
      </c>
      <c r="AL83" s="1" t="s">
        <v>239</v>
      </c>
      <c r="AM83" s="1">
        <v>2005</v>
      </c>
      <c r="AN83" s="1" t="s">
        <v>83</v>
      </c>
      <c r="AO83" s="1">
        <f t="shared" si="6"/>
        <v>0</v>
      </c>
    </row>
    <row r="84" spans="2:41" ht="13.2" x14ac:dyDescent="0.25">
      <c r="B84" s="1">
        <v>120</v>
      </c>
      <c r="C84" s="1">
        <v>35</v>
      </c>
      <c r="D84" s="1">
        <v>116700</v>
      </c>
      <c r="E84" s="2">
        <v>36924</v>
      </c>
      <c r="F84" s="1" t="s">
        <v>40</v>
      </c>
      <c r="G84" s="1" t="s">
        <v>70</v>
      </c>
      <c r="H84" s="1">
        <v>1000</v>
      </c>
      <c r="I84" s="1">
        <v>1425.54</v>
      </c>
      <c r="J84" s="1">
        <v>0</v>
      </c>
      <c r="K84" s="1">
        <v>475847</v>
      </c>
      <c r="L84" s="1" t="s">
        <v>71</v>
      </c>
      <c r="M84" s="1" t="s">
        <v>132</v>
      </c>
      <c r="N84" s="1" t="s">
        <v>146</v>
      </c>
      <c r="O84" s="1" t="s">
        <v>99</v>
      </c>
      <c r="P84" s="1" t="s">
        <v>61</v>
      </c>
      <c r="Q84" s="1">
        <v>78300</v>
      </c>
      <c r="R84" s="1">
        <v>0</v>
      </c>
      <c r="S84" s="2">
        <v>42019</v>
      </c>
      <c r="T84" s="1" t="s">
        <v>76</v>
      </c>
      <c r="U84" s="1" t="s">
        <v>87</v>
      </c>
      <c r="V84" s="1" t="s">
        <v>108</v>
      </c>
      <c r="W84" s="1" t="s">
        <v>137</v>
      </c>
      <c r="X84" s="1" t="s">
        <v>51</v>
      </c>
      <c r="Y84" s="1" t="s">
        <v>66</v>
      </c>
      <c r="Z84" s="1" t="s">
        <v>249</v>
      </c>
      <c r="AA84" s="1">
        <v>22</v>
      </c>
      <c r="AB84" s="1">
        <v>3</v>
      </c>
      <c r="AC84" s="1" t="s">
        <v>80</v>
      </c>
      <c r="AD84" s="1">
        <v>2</v>
      </c>
      <c r="AE84" s="1">
        <v>0</v>
      </c>
      <c r="AF84" s="1" t="s">
        <v>80</v>
      </c>
      <c r="AG84" s="1">
        <v>51210</v>
      </c>
      <c r="AH84" s="1">
        <v>11380</v>
      </c>
      <c r="AI84" s="1">
        <v>5690</v>
      </c>
      <c r="AJ84" s="1">
        <v>34140</v>
      </c>
      <c r="AK84" s="1" t="s">
        <v>130</v>
      </c>
      <c r="AL84" s="1" t="s">
        <v>250</v>
      </c>
      <c r="AM84" s="1">
        <v>2010</v>
      </c>
      <c r="AN84" s="1" t="s">
        <v>83</v>
      </c>
      <c r="AO84" s="1">
        <f t="shared" si="6"/>
        <v>0</v>
      </c>
    </row>
    <row r="85" spans="2:41" ht="13.2" x14ac:dyDescent="0.25">
      <c r="B85" s="1">
        <v>270</v>
      </c>
      <c r="C85" s="1">
        <v>45</v>
      </c>
      <c r="D85" s="1">
        <v>166264</v>
      </c>
      <c r="E85" s="2">
        <v>40190</v>
      </c>
      <c r="F85" s="1" t="s">
        <v>40</v>
      </c>
      <c r="G85" s="1" t="s">
        <v>92</v>
      </c>
      <c r="H85" s="1">
        <v>1000</v>
      </c>
      <c r="I85" s="1">
        <v>1038.0899999999999</v>
      </c>
      <c r="J85" s="1">
        <v>0</v>
      </c>
      <c r="K85" s="1">
        <v>476978</v>
      </c>
      <c r="L85" s="1" t="s">
        <v>71</v>
      </c>
      <c r="M85" s="1" t="s">
        <v>142</v>
      </c>
      <c r="N85" s="1" t="s">
        <v>160</v>
      </c>
      <c r="O85" s="1" t="s">
        <v>113</v>
      </c>
      <c r="P85" s="1" t="s">
        <v>46</v>
      </c>
      <c r="Q85" s="1">
        <v>0</v>
      </c>
      <c r="R85" s="1">
        <v>-19700</v>
      </c>
      <c r="S85" s="2">
        <v>42018</v>
      </c>
      <c r="T85" s="1" t="s">
        <v>76</v>
      </c>
      <c r="U85" s="1" t="s">
        <v>87</v>
      </c>
      <c r="V85" s="1" t="s">
        <v>64</v>
      </c>
      <c r="W85" s="1" t="s">
        <v>100</v>
      </c>
      <c r="X85" s="1" t="s">
        <v>78</v>
      </c>
      <c r="Y85" s="1" t="s">
        <v>103</v>
      </c>
      <c r="Z85" s="1" t="s">
        <v>251</v>
      </c>
      <c r="AA85" s="1">
        <v>18</v>
      </c>
      <c r="AB85" s="1">
        <v>3</v>
      </c>
      <c r="AC85" s="1" t="s">
        <v>80</v>
      </c>
      <c r="AD85" s="1">
        <v>1</v>
      </c>
      <c r="AE85" s="1">
        <v>1</v>
      </c>
      <c r="AF85" s="1" t="s">
        <v>54</v>
      </c>
      <c r="AG85" s="1">
        <v>89400</v>
      </c>
      <c r="AH85" s="1">
        <v>14900</v>
      </c>
      <c r="AI85" s="1">
        <v>7450</v>
      </c>
      <c r="AJ85" s="1">
        <v>67050</v>
      </c>
      <c r="AK85" s="1" t="s">
        <v>154</v>
      </c>
      <c r="AL85" s="1" t="s">
        <v>155</v>
      </c>
      <c r="AM85" s="1">
        <v>1998</v>
      </c>
      <c r="AN85" s="1" t="s">
        <v>83</v>
      </c>
      <c r="AO85" s="1">
        <f t="shared" si="6"/>
        <v>0</v>
      </c>
    </row>
    <row r="86" spans="2:41" ht="13.2" x14ac:dyDescent="0.25">
      <c r="B86" s="1">
        <v>319</v>
      </c>
      <c r="C86" s="1">
        <v>47</v>
      </c>
      <c r="D86" s="1">
        <v>527945</v>
      </c>
      <c r="E86" s="2">
        <v>33708</v>
      </c>
      <c r="F86" s="1" t="s">
        <v>58</v>
      </c>
      <c r="G86" s="1" t="s">
        <v>41</v>
      </c>
      <c r="H86" s="1">
        <v>500</v>
      </c>
      <c r="I86" s="1">
        <v>1307.1099999999999</v>
      </c>
      <c r="J86" s="1">
        <v>0</v>
      </c>
      <c r="K86" s="1">
        <v>600648</v>
      </c>
      <c r="L86" s="1" t="s">
        <v>42</v>
      </c>
      <c r="M86" s="1" t="s">
        <v>142</v>
      </c>
      <c r="N86" s="1" t="s">
        <v>146</v>
      </c>
      <c r="O86" s="1" t="s">
        <v>127</v>
      </c>
      <c r="P86" s="1" t="s">
        <v>143</v>
      </c>
      <c r="Q86" s="1">
        <v>0</v>
      </c>
      <c r="R86" s="1">
        <v>0</v>
      </c>
      <c r="S86" s="2">
        <v>42052</v>
      </c>
      <c r="T86" s="1" t="s">
        <v>76</v>
      </c>
      <c r="U86" s="1" t="s">
        <v>87</v>
      </c>
      <c r="V86" s="1" t="s">
        <v>108</v>
      </c>
      <c r="W86" s="1" t="s">
        <v>50</v>
      </c>
      <c r="X86" s="1" t="s">
        <v>114</v>
      </c>
      <c r="Y86" s="1" t="s">
        <v>157</v>
      </c>
      <c r="Z86" s="1" t="s">
        <v>252</v>
      </c>
      <c r="AA86" s="1">
        <v>22</v>
      </c>
      <c r="AB86" s="1">
        <v>3</v>
      </c>
      <c r="AC86" s="1" t="s">
        <v>80</v>
      </c>
      <c r="AD86" s="1">
        <v>0</v>
      </c>
      <c r="AE86" s="1">
        <v>2</v>
      </c>
      <c r="AF86" s="1" t="s">
        <v>63</v>
      </c>
      <c r="AG86" s="1">
        <v>59730</v>
      </c>
      <c r="AH86" s="1">
        <v>10860</v>
      </c>
      <c r="AI86" s="1">
        <v>10860</v>
      </c>
      <c r="AJ86" s="1">
        <v>38010</v>
      </c>
      <c r="AK86" s="1" t="s">
        <v>110</v>
      </c>
      <c r="AL86" s="1" t="s">
        <v>135</v>
      </c>
      <c r="AM86" s="1">
        <v>2005</v>
      </c>
      <c r="AN86" s="1" t="s">
        <v>83</v>
      </c>
      <c r="AO86" s="1">
        <f t="shared" si="6"/>
        <v>0</v>
      </c>
    </row>
    <row r="87" spans="2:41" ht="13.2" x14ac:dyDescent="0.25">
      <c r="B87" s="1">
        <v>194</v>
      </c>
      <c r="C87" s="1">
        <v>39</v>
      </c>
      <c r="D87" s="1">
        <v>627540</v>
      </c>
      <c r="E87" s="2">
        <v>40319</v>
      </c>
      <c r="F87" s="1" t="s">
        <v>40</v>
      </c>
      <c r="G87" s="1" t="s">
        <v>92</v>
      </c>
      <c r="H87" s="1">
        <v>1000</v>
      </c>
      <c r="I87" s="1">
        <v>1489.24</v>
      </c>
      <c r="J87" s="1">
        <v>6000000</v>
      </c>
      <c r="K87" s="1">
        <v>608335</v>
      </c>
      <c r="L87" s="1" t="s">
        <v>71</v>
      </c>
      <c r="M87" s="1" t="s">
        <v>162</v>
      </c>
      <c r="N87" s="1" t="s">
        <v>112</v>
      </c>
      <c r="O87" s="1" t="s">
        <v>171</v>
      </c>
      <c r="P87" s="1" t="s">
        <v>120</v>
      </c>
      <c r="Q87" s="1">
        <v>0</v>
      </c>
      <c r="R87" s="1">
        <v>-45000</v>
      </c>
      <c r="S87" s="2">
        <v>42028</v>
      </c>
      <c r="T87" s="1" t="s">
        <v>62</v>
      </c>
      <c r="U87" s="1" t="s">
        <v>63</v>
      </c>
      <c r="V87" s="1" t="s">
        <v>64</v>
      </c>
      <c r="W87" s="1" t="s">
        <v>94</v>
      </c>
      <c r="X87" s="1" t="s">
        <v>51</v>
      </c>
      <c r="Y87" s="1" t="s">
        <v>103</v>
      </c>
      <c r="Z87" s="1" t="s">
        <v>253</v>
      </c>
      <c r="AA87" s="1">
        <v>15</v>
      </c>
      <c r="AB87" s="1">
        <v>1</v>
      </c>
      <c r="AC87" s="1" t="s">
        <v>54</v>
      </c>
      <c r="AD87" s="1">
        <v>2</v>
      </c>
      <c r="AE87" s="1">
        <v>2</v>
      </c>
      <c r="AF87" s="1" t="s">
        <v>54</v>
      </c>
      <c r="AG87" s="1">
        <v>8060</v>
      </c>
      <c r="AH87" s="1">
        <v>1240</v>
      </c>
      <c r="AI87" s="1">
        <v>1240</v>
      </c>
      <c r="AJ87" s="1">
        <v>5580</v>
      </c>
      <c r="AK87" s="1" t="s">
        <v>55</v>
      </c>
      <c r="AL87" s="1">
        <v>95</v>
      </c>
      <c r="AM87" s="1">
        <v>2004</v>
      </c>
      <c r="AN87" s="1" t="s">
        <v>83</v>
      </c>
      <c r="AO87" s="1">
        <f t="shared" si="6"/>
        <v>0</v>
      </c>
    </row>
    <row r="88" spans="2:41" ht="13.2" x14ac:dyDescent="0.25">
      <c r="B88" s="1">
        <v>227</v>
      </c>
      <c r="C88" s="1">
        <v>38</v>
      </c>
      <c r="D88" s="1">
        <v>279422</v>
      </c>
      <c r="E88" s="2">
        <v>41574</v>
      </c>
      <c r="F88" s="1" t="s">
        <v>40</v>
      </c>
      <c r="G88" s="1" t="s">
        <v>92</v>
      </c>
      <c r="H88" s="1">
        <v>500</v>
      </c>
      <c r="I88" s="1">
        <v>976.67</v>
      </c>
      <c r="J88" s="1">
        <v>0</v>
      </c>
      <c r="K88" s="1">
        <v>471600</v>
      </c>
      <c r="L88" s="1" t="s">
        <v>71</v>
      </c>
      <c r="M88" s="1" t="s">
        <v>72</v>
      </c>
      <c r="N88" s="1" t="s">
        <v>160</v>
      </c>
      <c r="O88" s="1" t="s">
        <v>174</v>
      </c>
      <c r="P88" s="1" t="s">
        <v>86</v>
      </c>
      <c r="Q88" s="1">
        <v>0</v>
      </c>
      <c r="R88" s="1">
        <v>0</v>
      </c>
      <c r="S88" s="2">
        <v>42025</v>
      </c>
      <c r="T88" s="1" t="s">
        <v>47</v>
      </c>
      <c r="U88" s="1" t="s">
        <v>77</v>
      </c>
      <c r="V88" s="1" t="s">
        <v>49</v>
      </c>
      <c r="W88" s="1" t="s">
        <v>100</v>
      </c>
      <c r="X88" s="1" t="s">
        <v>51</v>
      </c>
      <c r="Y88" s="1" t="s">
        <v>157</v>
      </c>
      <c r="Z88" s="1" t="s">
        <v>254</v>
      </c>
      <c r="AA88" s="1">
        <v>16</v>
      </c>
      <c r="AB88" s="1">
        <v>1</v>
      </c>
      <c r="AC88" s="1" t="s">
        <v>63</v>
      </c>
      <c r="AD88" s="1">
        <v>1</v>
      </c>
      <c r="AE88" s="1">
        <v>2</v>
      </c>
      <c r="AF88" s="1" t="s">
        <v>63</v>
      </c>
      <c r="AG88" s="1">
        <v>72200</v>
      </c>
      <c r="AH88" s="1">
        <v>14440</v>
      </c>
      <c r="AI88" s="1">
        <v>7220</v>
      </c>
      <c r="AJ88" s="1">
        <v>50540</v>
      </c>
      <c r="AK88" s="1" t="s">
        <v>188</v>
      </c>
      <c r="AL88" s="1" t="s">
        <v>202</v>
      </c>
      <c r="AM88" s="1">
        <v>2013</v>
      </c>
      <c r="AN88" s="1" t="s">
        <v>57</v>
      </c>
      <c r="AO88" s="1">
        <f t="shared" si="6"/>
        <v>0</v>
      </c>
    </row>
    <row r="89" spans="2:41" ht="13.2" x14ac:dyDescent="0.25">
      <c r="B89" s="1">
        <v>137</v>
      </c>
      <c r="C89" s="1">
        <v>31</v>
      </c>
      <c r="D89" s="1">
        <v>484200</v>
      </c>
      <c r="E89" s="2">
        <v>34619</v>
      </c>
      <c r="F89" s="1" t="s">
        <v>40</v>
      </c>
      <c r="G89" s="1" t="s">
        <v>41</v>
      </c>
      <c r="H89" s="1">
        <v>2000</v>
      </c>
      <c r="I89" s="1">
        <v>1340.43</v>
      </c>
      <c r="J89" s="1">
        <v>0</v>
      </c>
      <c r="K89" s="1">
        <v>441175</v>
      </c>
      <c r="L89" s="1" t="s">
        <v>42</v>
      </c>
      <c r="M89" s="1" t="s">
        <v>132</v>
      </c>
      <c r="N89" s="1" t="s">
        <v>126</v>
      </c>
      <c r="O89" s="1" t="s">
        <v>166</v>
      </c>
      <c r="P89" s="1" t="s">
        <v>46</v>
      </c>
      <c r="Q89" s="1">
        <v>52700</v>
      </c>
      <c r="R89" s="1">
        <v>-40600</v>
      </c>
      <c r="S89" s="2">
        <v>42054</v>
      </c>
      <c r="T89" s="1" t="s">
        <v>76</v>
      </c>
      <c r="U89" s="1" t="s">
        <v>48</v>
      </c>
      <c r="V89" s="1" t="s">
        <v>64</v>
      </c>
      <c r="W89" s="1" t="s">
        <v>137</v>
      </c>
      <c r="X89" s="1" t="s">
        <v>122</v>
      </c>
      <c r="Y89" s="1" t="s">
        <v>88</v>
      </c>
      <c r="Z89" s="1" t="s">
        <v>255</v>
      </c>
      <c r="AA89" s="1">
        <v>6</v>
      </c>
      <c r="AB89" s="1">
        <v>3</v>
      </c>
      <c r="AC89" s="1" t="s">
        <v>80</v>
      </c>
      <c r="AD89" s="1">
        <v>1</v>
      </c>
      <c r="AE89" s="1">
        <v>2</v>
      </c>
      <c r="AF89" s="1" t="s">
        <v>80</v>
      </c>
      <c r="AG89" s="1">
        <v>50800</v>
      </c>
      <c r="AH89" s="1">
        <v>10160</v>
      </c>
      <c r="AI89" s="1">
        <v>10160</v>
      </c>
      <c r="AJ89" s="1">
        <v>30480</v>
      </c>
      <c r="AK89" s="1" t="s">
        <v>96</v>
      </c>
      <c r="AL89" s="1" t="s">
        <v>149</v>
      </c>
      <c r="AM89" s="1">
        <v>2005</v>
      </c>
      <c r="AN89" s="1" t="s">
        <v>83</v>
      </c>
      <c r="AO89" s="1">
        <f t="shared" si="6"/>
        <v>0</v>
      </c>
    </row>
    <row r="90" spans="2:41" ht="13.2" x14ac:dyDescent="0.25">
      <c r="B90" s="1">
        <v>244</v>
      </c>
      <c r="C90">
        <v>38</v>
      </c>
      <c r="D90" s="1">
        <v>645258</v>
      </c>
      <c r="E90" s="2">
        <v>35615</v>
      </c>
      <c r="F90" s="1" t="s">
        <v>40</v>
      </c>
      <c r="G90" s="1" t="s">
        <v>92</v>
      </c>
      <c r="H90" s="1">
        <v>2000</v>
      </c>
      <c r="I90" s="1">
        <v>1267.81</v>
      </c>
      <c r="J90" s="1">
        <v>5000000</v>
      </c>
      <c r="K90" s="1">
        <v>603123</v>
      </c>
      <c r="L90" s="1" t="s">
        <v>71</v>
      </c>
      <c r="M90" s="1" t="s">
        <v>125</v>
      </c>
      <c r="N90" s="1" t="s">
        <v>126</v>
      </c>
      <c r="O90" s="1" t="s">
        <v>182</v>
      </c>
      <c r="P90" s="1" t="s">
        <v>120</v>
      </c>
      <c r="Q90" s="1">
        <v>0</v>
      </c>
      <c r="R90" s="1">
        <v>0</v>
      </c>
      <c r="S90" s="2">
        <v>42007</v>
      </c>
      <c r="T90" s="1" t="s">
        <v>62</v>
      </c>
      <c r="U90" s="1" t="s">
        <v>63</v>
      </c>
      <c r="V90" s="1" t="s">
        <v>213</v>
      </c>
      <c r="W90" s="1" t="s">
        <v>94</v>
      </c>
      <c r="X90" s="1" t="s">
        <v>122</v>
      </c>
      <c r="Y90" s="1" t="s">
        <v>157</v>
      </c>
      <c r="Z90" s="1" t="s">
        <v>256</v>
      </c>
      <c r="AA90" s="1">
        <v>10</v>
      </c>
      <c r="AB90" s="1">
        <v>1</v>
      </c>
      <c r="AC90" s="1" t="s">
        <v>63</v>
      </c>
      <c r="AD90" s="1">
        <v>2</v>
      </c>
      <c r="AE90" s="1">
        <v>1</v>
      </c>
      <c r="AF90" s="1" t="s">
        <v>63</v>
      </c>
      <c r="AG90" s="1">
        <v>6600</v>
      </c>
      <c r="AH90" s="1">
        <v>660</v>
      </c>
      <c r="AI90" s="1">
        <v>1320</v>
      </c>
      <c r="AJ90" s="1">
        <v>4620</v>
      </c>
      <c r="AK90" s="1" t="s">
        <v>96</v>
      </c>
      <c r="AL90" s="1" t="s">
        <v>159</v>
      </c>
      <c r="AM90" s="1">
        <v>2005</v>
      </c>
      <c r="AN90" s="1" t="s">
        <v>83</v>
      </c>
      <c r="AO90" s="1">
        <f t="shared" si="6"/>
        <v>0</v>
      </c>
    </row>
    <row r="91" spans="2:41" ht="13.2" x14ac:dyDescent="0.25">
      <c r="B91" s="1">
        <v>78</v>
      </c>
      <c r="C91" s="1">
        <v>29</v>
      </c>
      <c r="D91" s="1">
        <v>694662</v>
      </c>
      <c r="E91" s="2">
        <v>40589</v>
      </c>
      <c r="F91" s="1" t="s">
        <v>84</v>
      </c>
      <c r="G91" s="1" t="s">
        <v>41</v>
      </c>
      <c r="H91" s="1">
        <v>1000</v>
      </c>
      <c r="I91" s="1">
        <v>1234.2</v>
      </c>
      <c r="J91" s="1">
        <v>6000000</v>
      </c>
      <c r="K91" s="1">
        <v>457767</v>
      </c>
      <c r="L91" s="1" t="s">
        <v>42</v>
      </c>
      <c r="M91" s="1" t="s">
        <v>125</v>
      </c>
      <c r="N91" s="1" t="s">
        <v>112</v>
      </c>
      <c r="O91" s="1" t="s">
        <v>99</v>
      </c>
      <c r="P91" s="1" t="s">
        <v>61</v>
      </c>
      <c r="Q91" s="1">
        <v>0</v>
      </c>
      <c r="R91" s="1">
        <v>0</v>
      </c>
      <c r="S91" s="2">
        <v>42033</v>
      </c>
      <c r="T91" s="1" t="s">
        <v>62</v>
      </c>
      <c r="U91" s="1" t="s">
        <v>63</v>
      </c>
      <c r="V91" s="1" t="s">
        <v>64</v>
      </c>
      <c r="W91" s="1" t="s">
        <v>50</v>
      </c>
      <c r="X91" s="1" t="s">
        <v>78</v>
      </c>
      <c r="Y91" s="1" t="s">
        <v>157</v>
      </c>
      <c r="Z91" s="1" t="s">
        <v>257</v>
      </c>
      <c r="AA91" s="1">
        <v>3</v>
      </c>
      <c r="AB91" s="1">
        <v>1</v>
      </c>
      <c r="AC91" s="1" t="s">
        <v>54</v>
      </c>
      <c r="AD91" s="1">
        <v>2</v>
      </c>
      <c r="AE91" s="1">
        <v>2</v>
      </c>
      <c r="AF91" s="1" t="s">
        <v>80</v>
      </c>
      <c r="AG91" s="1">
        <v>7500</v>
      </c>
      <c r="AH91" s="1">
        <v>750</v>
      </c>
      <c r="AI91" s="1">
        <v>1500</v>
      </c>
      <c r="AJ91" s="1">
        <v>5250</v>
      </c>
      <c r="AK91" s="1" t="s">
        <v>105</v>
      </c>
      <c r="AL91" s="1" t="s">
        <v>152</v>
      </c>
      <c r="AM91" s="1">
        <v>2002</v>
      </c>
      <c r="AN91" s="1" t="s">
        <v>83</v>
      </c>
      <c r="AO91" s="1">
        <f t="shared" si="6"/>
        <v>0</v>
      </c>
    </row>
    <row r="92" spans="2:41" ht="13.2" x14ac:dyDescent="0.25">
      <c r="B92" s="1">
        <v>200</v>
      </c>
      <c r="C92" s="1">
        <v>35</v>
      </c>
      <c r="D92" s="1">
        <v>960680</v>
      </c>
      <c r="E92" s="2">
        <v>34567</v>
      </c>
      <c r="F92" s="1" t="s">
        <v>58</v>
      </c>
      <c r="G92" s="1" t="s">
        <v>41</v>
      </c>
      <c r="H92" s="1">
        <v>2000</v>
      </c>
      <c r="I92" s="1">
        <v>1318.06</v>
      </c>
      <c r="J92" s="1">
        <v>0</v>
      </c>
      <c r="K92" s="1">
        <v>618498</v>
      </c>
      <c r="L92" s="1" t="s">
        <v>42</v>
      </c>
      <c r="M92" s="1" t="s">
        <v>132</v>
      </c>
      <c r="N92" s="1" t="s">
        <v>126</v>
      </c>
      <c r="O92" s="1" t="s">
        <v>182</v>
      </c>
      <c r="P92" s="1" t="s">
        <v>120</v>
      </c>
      <c r="Q92" s="1">
        <v>57300</v>
      </c>
      <c r="R92" s="1">
        <v>-80600</v>
      </c>
      <c r="S92" s="2">
        <v>42023</v>
      </c>
      <c r="T92" s="1" t="s">
        <v>62</v>
      </c>
      <c r="U92" s="1" t="s">
        <v>63</v>
      </c>
      <c r="V92" s="1" t="s">
        <v>213</v>
      </c>
      <c r="W92" s="1" t="s">
        <v>94</v>
      </c>
      <c r="X92" s="1" t="s">
        <v>65</v>
      </c>
      <c r="Y92" s="1" t="s">
        <v>123</v>
      </c>
      <c r="Z92" s="1" t="s">
        <v>258</v>
      </c>
      <c r="AA92" s="1">
        <v>13</v>
      </c>
      <c r="AB92" s="1">
        <v>1</v>
      </c>
      <c r="AC92" s="1" t="s">
        <v>80</v>
      </c>
      <c r="AD92" s="1">
        <v>0</v>
      </c>
      <c r="AE92" s="1">
        <v>3</v>
      </c>
      <c r="AF92" s="1" t="s">
        <v>54</v>
      </c>
      <c r="AG92" s="1">
        <v>6490</v>
      </c>
      <c r="AH92" s="1">
        <v>1180</v>
      </c>
      <c r="AI92" s="1">
        <v>1180</v>
      </c>
      <c r="AJ92" s="1">
        <v>4130</v>
      </c>
      <c r="AK92" s="1" t="s">
        <v>215</v>
      </c>
      <c r="AL92" s="1" t="s">
        <v>259</v>
      </c>
      <c r="AM92" s="1">
        <v>2002</v>
      </c>
      <c r="AN92" s="1" t="s">
        <v>83</v>
      </c>
      <c r="AO92" s="1">
        <f t="shared" si="6"/>
        <v>0</v>
      </c>
    </row>
    <row r="93" spans="2:41" ht="13.2" x14ac:dyDescent="0.25">
      <c r="B93" s="1">
        <v>284</v>
      </c>
      <c r="C93" s="1">
        <v>48</v>
      </c>
      <c r="D93" s="1">
        <v>498140</v>
      </c>
      <c r="E93" s="2">
        <v>35565</v>
      </c>
      <c r="F93" s="1" t="s">
        <v>58</v>
      </c>
      <c r="G93" s="1" t="s">
        <v>92</v>
      </c>
      <c r="H93" s="1">
        <v>2000</v>
      </c>
      <c r="I93" s="1">
        <v>769.95</v>
      </c>
      <c r="J93" s="1">
        <v>0</v>
      </c>
      <c r="K93" s="1">
        <v>605486</v>
      </c>
      <c r="L93" s="1" t="s">
        <v>42</v>
      </c>
      <c r="M93" s="1" t="s">
        <v>125</v>
      </c>
      <c r="N93" s="1" t="s">
        <v>102</v>
      </c>
      <c r="O93" s="1" t="s">
        <v>147</v>
      </c>
      <c r="P93" s="1" t="s">
        <v>143</v>
      </c>
      <c r="Q93" s="1">
        <v>0</v>
      </c>
      <c r="R93" s="1">
        <v>-44200</v>
      </c>
      <c r="S93" s="2">
        <v>42023</v>
      </c>
      <c r="T93" s="1" t="s">
        <v>76</v>
      </c>
      <c r="U93" s="1" t="s">
        <v>48</v>
      </c>
      <c r="V93" s="1" t="s">
        <v>49</v>
      </c>
      <c r="W93" s="1" t="s">
        <v>137</v>
      </c>
      <c r="X93" s="1" t="s">
        <v>78</v>
      </c>
      <c r="Y93" s="1" t="s">
        <v>123</v>
      </c>
      <c r="Z93" s="1" t="s">
        <v>260</v>
      </c>
      <c r="AA93" s="1">
        <v>16</v>
      </c>
      <c r="AB93" s="1">
        <v>2</v>
      </c>
      <c r="AC93" s="1" t="s">
        <v>63</v>
      </c>
      <c r="AD93" s="1">
        <v>2</v>
      </c>
      <c r="AE93" s="1">
        <v>3</v>
      </c>
      <c r="AF93" s="1" t="s">
        <v>80</v>
      </c>
      <c r="AG93" s="1">
        <v>60940</v>
      </c>
      <c r="AH93" s="1">
        <v>5540</v>
      </c>
      <c r="AI93" s="1">
        <v>11080</v>
      </c>
      <c r="AJ93" s="1">
        <v>44320</v>
      </c>
      <c r="AK93" s="1" t="s">
        <v>110</v>
      </c>
      <c r="AL93" s="1" t="s">
        <v>135</v>
      </c>
      <c r="AM93" s="1">
        <v>2013</v>
      </c>
      <c r="AN93" s="1" t="s">
        <v>57</v>
      </c>
      <c r="AO93" s="1">
        <f t="shared" si="6"/>
        <v>0</v>
      </c>
    </row>
    <row r="94" spans="2:41" ht="13.2" x14ac:dyDescent="0.25">
      <c r="B94" s="1">
        <v>275</v>
      </c>
      <c r="C94" s="1">
        <v>41</v>
      </c>
      <c r="D94" s="1">
        <v>498875</v>
      </c>
      <c r="E94" s="2">
        <v>35364</v>
      </c>
      <c r="F94" s="1" t="s">
        <v>40</v>
      </c>
      <c r="G94" s="1" t="s">
        <v>70</v>
      </c>
      <c r="H94" s="1">
        <v>2000</v>
      </c>
      <c r="I94" s="1">
        <v>1514.72</v>
      </c>
      <c r="J94" s="1">
        <v>0</v>
      </c>
      <c r="K94" s="1">
        <v>617970</v>
      </c>
      <c r="L94" s="1" t="s">
        <v>42</v>
      </c>
      <c r="M94" s="1" t="s">
        <v>132</v>
      </c>
      <c r="N94" s="1" t="s">
        <v>146</v>
      </c>
      <c r="O94" s="1" t="s">
        <v>74</v>
      </c>
      <c r="P94" s="1" t="s">
        <v>75</v>
      </c>
      <c r="Q94" s="1">
        <v>35700</v>
      </c>
      <c r="R94" s="1">
        <v>0</v>
      </c>
      <c r="S94" s="2">
        <v>42037</v>
      </c>
      <c r="T94" s="1" t="s">
        <v>76</v>
      </c>
      <c r="U94" s="1" t="s">
        <v>87</v>
      </c>
      <c r="V94" s="1" t="s">
        <v>49</v>
      </c>
      <c r="W94" s="1" t="s">
        <v>100</v>
      </c>
      <c r="X94" s="1" t="s">
        <v>78</v>
      </c>
      <c r="Y94" s="1" t="s">
        <v>157</v>
      </c>
      <c r="Z94" s="1" t="s">
        <v>261</v>
      </c>
      <c r="AA94" s="1">
        <v>13</v>
      </c>
      <c r="AB94" s="1">
        <v>3</v>
      </c>
      <c r="AC94" s="1" t="s">
        <v>54</v>
      </c>
      <c r="AD94" s="1">
        <v>0</v>
      </c>
      <c r="AE94" s="1">
        <v>1</v>
      </c>
      <c r="AF94" s="1" t="s">
        <v>63</v>
      </c>
      <c r="AG94" s="1">
        <v>58300</v>
      </c>
      <c r="AH94" s="1">
        <v>5830</v>
      </c>
      <c r="AI94" s="1">
        <v>11660</v>
      </c>
      <c r="AJ94" s="1">
        <v>40810</v>
      </c>
      <c r="AK94" s="1" t="s">
        <v>154</v>
      </c>
      <c r="AL94" s="1" t="s">
        <v>155</v>
      </c>
      <c r="AM94" s="1">
        <v>2007</v>
      </c>
      <c r="AN94" s="1" t="s">
        <v>83</v>
      </c>
      <c r="AO94" s="1">
        <f t="shared" si="6"/>
        <v>0</v>
      </c>
    </row>
    <row r="95" spans="2:41" ht="13.2" x14ac:dyDescent="0.25">
      <c r="B95" s="1">
        <v>153</v>
      </c>
      <c r="C95" s="1">
        <v>34</v>
      </c>
      <c r="D95" s="1">
        <v>798177</v>
      </c>
      <c r="E95" s="2">
        <v>38780</v>
      </c>
      <c r="F95" s="1" t="s">
        <v>84</v>
      </c>
      <c r="G95" s="1" t="s">
        <v>92</v>
      </c>
      <c r="H95" s="1">
        <v>1000</v>
      </c>
      <c r="I95" s="1">
        <v>873.64</v>
      </c>
      <c r="J95" s="1">
        <v>4000000</v>
      </c>
      <c r="K95" s="1">
        <v>432934</v>
      </c>
      <c r="L95" s="1" t="s">
        <v>71</v>
      </c>
      <c r="M95" s="1" t="s">
        <v>93</v>
      </c>
      <c r="N95" s="1" t="s">
        <v>118</v>
      </c>
      <c r="O95" s="1" t="s">
        <v>156</v>
      </c>
      <c r="P95" s="1" t="s">
        <v>46</v>
      </c>
      <c r="Q95" s="1">
        <v>800</v>
      </c>
      <c r="R95" s="1">
        <v>0</v>
      </c>
      <c r="S95" s="2">
        <v>42034</v>
      </c>
      <c r="T95" s="1" t="s">
        <v>76</v>
      </c>
      <c r="U95" s="1" t="s">
        <v>87</v>
      </c>
      <c r="V95" s="1" t="s">
        <v>64</v>
      </c>
      <c r="W95" s="1" t="s">
        <v>121</v>
      </c>
      <c r="X95" s="1" t="s">
        <v>51</v>
      </c>
      <c r="Y95" s="1" t="s">
        <v>52</v>
      </c>
      <c r="Z95" s="1" t="s">
        <v>262</v>
      </c>
      <c r="AA95" s="1">
        <v>9</v>
      </c>
      <c r="AB95" s="1">
        <v>3</v>
      </c>
      <c r="AC95" s="1" t="s">
        <v>80</v>
      </c>
      <c r="AD95" s="1">
        <v>2</v>
      </c>
      <c r="AE95" s="1">
        <v>1</v>
      </c>
      <c r="AF95" s="1" t="s">
        <v>63</v>
      </c>
      <c r="AG95" s="1">
        <v>68400</v>
      </c>
      <c r="AH95" s="1">
        <v>11400</v>
      </c>
      <c r="AI95" s="1">
        <v>11400</v>
      </c>
      <c r="AJ95" s="1">
        <v>45600</v>
      </c>
      <c r="AK95" s="1" t="s">
        <v>130</v>
      </c>
      <c r="AL95" s="1" t="s">
        <v>131</v>
      </c>
      <c r="AM95" s="1">
        <v>2007</v>
      </c>
      <c r="AN95" s="1" t="s">
        <v>83</v>
      </c>
      <c r="AO95" s="1">
        <f t="shared" si="6"/>
        <v>0</v>
      </c>
    </row>
    <row r="96" spans="2:41" ht="13.2" x14ac:dyDescent="0.25">
      <c r="B96" s="1">
        <v>134</v>
      </c>
      <c r="C96" s="1">
        <v>32</v>
      </c>
      <c r="D96" s="1">
        <v>614763</v>
      </c>
      <c r="E96" s="2">
        <v>33240</v>
      </c>
      <c r="F96" s="1" t="s">
        <v>84</v>
      </c>
      <c r="G96" s="1" t="s">
        <v>92</v>
      </c>
      <c r="H96" s="1">
        <v>500</v>
      </c>
      <c r="I96" s="1">
        <v>1612.43</v>
      </c>
      <c r="J96" s="1">
        <v>0</v>
      </c>
      <c r="K96" s="1">
        <v>456762</v>
      </c>
      <c r="L96" s="1" t="s">
        <v>71</v>
      </c>
      <c r="M96" s="1" t="s">
        <v>43</v>
      </c>
      <c r="N96" s="1" t="s">
        <v>112</v>
      </c>
      <c r="O96" s="1" t="s">
        <v>156</v>
      </c>
      <c r="P96" s="1" t="s">
        <v>75</v>
      </c>
      <c r="Q96" s="1">
        <v>36400</v>
      </c>
      <c r="R96" s="1">
        <v>0</v>
      </c>
      <c r="S96" s="2">
        <v>42012</v>
      </c>
      <c r="T96" s="1" t="s">
        <v>47</v>
      </c>
      <c r="U96" s="1" t="s">
        <v>48</v>
      </c>
      <c r="V96" s="1" t="s">
        <v>108</v>
      </c>
      <c r="W96" s="1" t="s">
        <v>100</v>
      </c>
      <c r="X96" s="1" t="s">
        <v>65</v>
      </c>
      <c r="Y96" s="1" t="s">
        <v>103</v>
      </c>
      <c r="Z96" s="1" t="s">
        <v>263</v>
      </c>
      <c r="AA96" s="1">
        <v>2</v>
      </c>
      <c r="AB96" s="1">
        <v>1</v>
      </c>
      <c r="AC96" s="1" t="s">
        <v>63</v>
      </c>
      <c r="AD96" s="1">
        <v>2</v>
      </c>
      <c r="AE96" s="1">
        <v>1</v>
      </c>
      <c r="AF96" s="1" t="s">
        <v>54</v>
      </c>
      <c r="AG96" s="1">
        <v>64240</v>
      </c>
      <c r="AH96" s="1">
        <v>11680</v>
      </c>
      <c r="AI96" s="1">
        <v>11680</v>
      </c>
      <c r="AJ96" s="1">
        <v>40880</v>
      </c>
      <c r="AK96" s="1" t="s">
        <v>188</v>
      </c>
      <c r="AL96" s="1" t="s">
        <v>189</v>
      </c>
      <c r="AM96" s="1">
        <v>2015</v>
      </c>
      <c r="AN96" s="1" t="s">
        <v>83</v>
      </c>
      <c r="AO96" s="1">
        <f t="shared" si="6"/>
        <v>0</v>
      </c>
    </row>
    <row r="97" spans="2:41" ht="13.2" x14ac:dyDescent="0.25">
      <c r="B97" s="1">
        <v>31</v>
      </c>
      <c r="C97" s="1">
        <v>36</v>
      </c>
      <c r="D97" s="1">
        <v>679370</v>
      </c>
      <c r="E97" s="2">
        <v>36387</v>
      </c>
      <c r="F97" s="1" t="s">
        <v>84</v>
      </c>
      <c r="G97" s="1" t="s">
        <v>92</v>
      </c>
      <c r="H97" s="1">
        <v>2000</v>
      </c>
      <c r="I97" s="1">
        <v>1318.24</v>
      </c>
      <c r="J97" s="1">
        <v>9000000</v>
      </c>
      <c r="K97" s="1">
        <v>601748</v>
      </c>
      <c r="L97" s="1" t="s">
        <v>71</v>
      </c>
      <c r="M97" s="1" t="s">
        <v>142</v>
      </c>
      <c r="N97" s="1" t="s">
        <v>102</v>
      </c>
      <c r="O97" s="1" t="s">
        <v>171</v>
      </c>
      <c r="P97" s="1" t="s">
        <v>143</v>
      </c>
      <c r="Q97" s="1">
        <v>0</v>
      </c>
      <c r="R97" s="1">
        <v>-78600</v>
      </c>
      <c r="S97" s="2">
        <v>42034</v>
      </c>
      <c r="T97" s="1" t="s">
        <v>139</v>
      </c>
      <c r="U97" s="1" t="s">
        <v>63</v>
      </c>
      <c r="V97" s="1" t="s">
        <v>213</v>
      </c>
      <c r="W97" s="1" t="s">
        <v>94</v>
      </c>
      <c r="X97" s="1" t="s">
        <v>114</v>
      </c>
      <c r="Y97" s="1" t="s">
        <v>88</v>
      </c>
      <c r="Z97" s="1" t="s">
        <v>264</v>
      </c>
      <c r="AA97" s="1">
        <v>9</v>
      </c>
      <c r="AB97" s="1">
        <v>1</v>
      </c>
      <c r="AC97" s="1" t="s">
        <v>80</v>
      </c>
      <c r="AD97" s="1">
        <v>0</v>
      </c>
      <c r="AE97" s="1">
        <v>1</v>
      </c>
      <c r="AF97" s="1" t="s">
        <v>54</v>
      </c>
      <c r="AG97" s="1">
        <v>4700</v>
      </c>
      <c r="AH97" s="1">
        <v>940</v>
      </c>
      <c r="AI97" s="1">
        <v>470</v>
      </c>
      <c r="AJ97" s="1">
        <v>3290</v>
      </c>
      <c r="AK97" s="1" t="s">
        <v>81</v>
      </c>
      <c r="AL97" s="1" t="s">
        <v>145</v>
      </c>
      <c r="AM97" s="1">
        <v>2002</v>
      </c>
      <c r="AN97" s="1" t="s">
        <v>83</v>
      </c>
      <c r="AO97" s="1">
        <f t="shared" si="6"/>
        <v>0</v>
      </c>
    </row>
    <row r="98" spans="2:41" ht="13.2" x14ac:dyDescent="0.25">
      <c r="B98" s="1">
        <v>41</v>
      </c>
      <c r="C98" s="1">
        <v>25</v>
      </c>
      <c r="D98" s="1">
        <v>958857</v>
      </c>
      <c r="E98" s="2">
        <v>33618</v>
      </c>
      <c r="F98" s="1" t="s">
        <v>58</v>
      </c>
      <c r="G98" s="1" t="s">
        <v>70</v>
      </c>
      <c r="H98" s="1">
        <v>1000</v>
      </c>
      <c r="I98" s="1">
        <v>1226.83</v>
      </c>
      <c r="J98" s="1">
        <v>0</v>
      </c>
      <c r="K98" s="1">
        <v>607763</v>
      </c>
      <c r="L98" s="1" t="s">
        <v>71</v>
      </c>
      <c r="M98" s="1" t="s">
        <v>142</v>
      </c>
      <c r="N98" s="1" t="s">
        <v>126</v>
      </c>
      <c r="O98" s="1" t="s">
        <v>265</v>
      </c>
      <c r="P98" s="1" t="s">
        <v>143</v>
      </c>
      <c r="Q98" s="1">
        <v>0</v>
      </c>
      <c r="R98" s="1">
        <v>-56100</v>
      </c>
      <c r="S98" s="2">
        <v>42011</v>
      </c>
      <c r="T98" s="1" t="s">
        <v>76</v>
      </c>
      <c r="U98" s="1" t="s">
        <v>48</v>
      </c>
      <c r="V98" s="1" t="s">
        <v>49</v>
      </c>
      <c r="W98" s="1" t="s">
        <v>121</v>
      </c>
      <c r="X98" s="1" t="s">
        <v>51</v>
      </c>
      <c r="Y98" s="1" t="s">
        <v>52</v>
      </c>
      <c r="Z98" s="1" t="s">
        <v>266</v>
      </c>
      <c r="AA98" s="1">
        <v>12</v>
      </c>
      <c r="AB98" s="1">
        <v>3</v>
      </c>
      <c r="AC98" s="1" t="s">
        <v>54</v>
      </c>
      <c r="AD98" s="1">
        <v>2</v>
      </c>
      <c r="AE98" s="1">
        <v>0</v>
      </c>
      <c r="AF98" s="1" t="s">
        <v>63</v>
      </c>
      <c r="AG98" s="1">
        <v>45120</v>
      </c>
      <c r="AH98" s="1">
        <v>0</v>
      </c>
      <c r="AI98" s="1">
        <v>5640</v>
      </c>
      <c r="AJ98" s="1">
        <v>39480</v>
      </c>
      <c r="AK98" s="1" t="s">
        <v>96</v>
      </c>
      <c r="AL98" s="1" t="s">
        <v>149</v>
      </c>
      <c r="AM98" s="1">
        <v>2011</v>
      </c>
      <c r="AN98" s="1" t="s">
        <v>57</v>
      </c>
      <c r="AO98" s="1">
        <f t="shared" si="6"/>
        <v>0</v>
      </c>
    </row>
    <row r="99" spans="2:41" ht="13.2" x14ac:dyDescent="0.25">
      <c r="B99" s="1">
        <v>127</v>
      </c>
      <c r="C99" s="1">
        <v>29</v>
      </c>
      <c r="D99" s="1">
        <v>686816</v>
      </c>
      <c r="E99" s="2">
        <v>36501</v>
      </c>
      <c r="F99" s="1" t="s">
        <v>40</v>
      </c>
      <c r="G99" s="1" t="s">
        <v>41</v>
      </c>
      <c r="H99" s="1">
        <v>2000</v>
      </c>
      <c r="I99" s="1">
        <v>1326.44</v>
      </c>
      <c r="J99" s="1">
        <v>5000000</v>
      </c>
      <c r="K99" s="1">
        <v>436973</v>
      </c>
      <c r="L99" s="1" t="s">
        <v>71</v>
      </c>
      <c r="M99" s="1" t="s">
        <v>132</v>
      </c>
      <c r="N99" s="1" t="s">
        <v>73</v>
      </c>
      <c r="O99" s="1" t="s">
        <v>74</v>
      </c>
      <c r="P99" s="1" t="s">
        <v>75</v>
      </c>
      <c r="Q99" s="1">
        <v>0</v>
      </c>
      <c r="R99" s="1">
        <v>0</v>
      </c>
      <c r="S99" s="2">
        <v>42059</v>
      </c>
      <c r="T99" s="1" t="s">
        <v>76</v>
      </c>
      <c r="U99" s="1" t="s">
        <v>87</v>
      </c>
      <c r="V99" s="1" t="s">
        <v>108</v>
      </c>
      <c r="W99" s="1" t="s">
        <v>100</v>
      </c>
      <c r="X99" s="1" t="s">
        <v>51</v>
      </c>
      <c r="Y99" s="1" t="s">
        <v>88</v>
      </c>
      <c r="Z99" s="1" t="s">
        <v>267</v>
      </c>
      <c r="AA99" s="1">
        <v>12</v>
      </c>
      <c r="AB99" s="1">
        <v>2</v>
      </c>
      <c r="AC99" s="1" t="s">
        <v>54</v>
      </c>
      <c r="AD99" s="1">
        <v>1</v>
      </c>
      <c r="AE99" s="1">
        <v>1</v>
      </c>
      <c r="AF99" s="1" t="s">
        <v>63</v>
      </c>
      <c r="AG99" s="1">
        <v>66950</v>
      </c>
      <c r="AH99" s="1">
        <v>10300</v>
      </c>
      <c r="AI99" s="1">
        <v>10300</v>
      </c>
      <c r="AJ99" s="1">
        <v>46350</v>
      </c>
      <c r="AK99" s="1" t="s">
        <v>55</v>
      </c>
      <c r="AL99" s="1">
        <v>93</v>
      </c>
      <c r="AM99" s="1">
        <v>1995</v>
      </c>
      <c r="AN99" s="1" t="s">
        <v>83</v>
      </c>
      <c r="AO99" s="1">
        <f t="shared" si="6"/>
        <v>0</v>
      </c>
    </row>
    <row r="100" spans="2:41" ht="13.2" x14ac:dyDescent="0.25">
      <c r="B100" s="1">
        <v>61</v>
      </c>
      <c r="C100" s="1">
        <v>23</v>
      </c>
      <c r="D100" s="1">
        <v>127754</v>
      </c>
      <c r="E100" s="2">
        <v>34126</v>
      </c>
      <c r="F100" s="1" t="s">
        <v>84</v>
      </c>
      <c r="G100" s="1" t="s">
        <v>41</v>
      </c>
      <c r="H100" s="1">
        <v>2000</v>
      </c>
      <c r="I100" s="1">
        <v>1136.83</v>
      </c>
      <c r="J100" s="1">
        <v>4000000</v>
      </c>
      <c r="K100" s="1">
        <v>471300</v>
      </c>
      <c r="L100" s="1" t="s">
        <v>71</v>
      </c>
      <c r="M100" s="1" t="s">
        <v>93</v>
      </c>
      <c r="N100" s="1" t="s">
        <v>98</v>
      </c>
      <c r="O100" s="1" t="s">
        <v>265</v>
      </c>
      <c r="P100" s="1" t="s">
        <v>75</v>
      </c>
      <c r="Q100" s="1">
        <v>0</v>
      </c>
      <c r="R100" s="1">
        <v>-62400</v>
      </c>
      <c r="S100" s="2">
        <v>42037</v>
      </c>
      <c r="T100" s="1" t="s">
        <v>47</v>
      </c>
      <c r="U100" s="1" t="s">
        <v>48</v>
      </c>
      <c r="V100" s="1" t="s">
        <v>49</v>
      </c>
      <c r="W100" s="1" t="s">
        <v>50</v>
      </c>
      <c r="X100" s="1" t="s">
        <v>78</v>
      </c>
      <c r="Y100" s="1" t="s">
        <v>52</v>
      </c>
      <c r="Z100" s="1" t="s">
        <v>268</v>
      </c>
      <c r="AA100" s="1">
        <v>14</v>
      </c>
      <c r="AB100" s="1">
        <v>1</v>
      </c>
      <c r="AC100" s="1" t="s">
        <v>80</v>
      </c>
      <c r="AD100" s="1">
        <v>0</v>
      </c>
      <c r="AE100" s="1">
        <v>3</v>
      </c>
      <c r="AF100" s="1" t="s">
        <v>63</v>
      </c>
      <c r="AG100" s="1">
        <v>98340</v>
      </c>
      <c r="AH100" s="1">
        <v>8940</v>
      </c>
      <c r="AI100" s="1">
        <v>17880</v>
      </c>
      <c r="AJ100" s="1">
        <v>71520</v>
      </c>
      <c r="AK100" s="1" t="s">
        <v>210</v>
      </c>
      <c r="AL100" s="1" t="s">
        <v>232</v>
      </c>
      <c r="AM100" s="1">
        <v>2004</v>
      </c>
      <c r="AN100" s="1" t="s">
        <v>57</v>
      </c>
      <c r="AO100" s="1">
        <f t="shared" si="6"/>
        <v>0</v>
      </c>
    </row>
    <row r="101" spans="2:41" ht="13.2" x14ac:dyDescent="0.25">
      <c r="B101" s="1">
        <v>207</v>
      </c>
      <c r="C101" s="1">
        <v>42</v>
      </c>
      <c r="D101" s="1">
        <v>918629</v>
      </c>
      <c r="E101" s="2">
        <v>36802</v>
      </c>
      <c r="F101" s="1" t="s">
        <v>84</v>
      </c>
      <c r="G101" s="1" t="s">
        <v>41</v>
      </c>
      <c r="H101" s="1">
        <v>2000</v>
      </c>
      <c r="I101" s="1">
        <v>1322.78</v>
      </c>
      <c r="J101" s="1">
        <v>0</v>
      </c>
      <c r="K101" s="1">
        <v>453277</v>
      </c>
      <c r="L101" s="1" t="s">
        <v>42</v>
      </c>
      <c r="M101" s="1" t="s">
        <v>72</v>
      </c>
      <c r="N101" s="1" t="s">
        <v>190</v>
      </c>
      <c r="O101" s="1" t="s">
        <v>156</v>
      </c>
      <c r="P101" s="1" t="s">
        <v>75</v>
      </c>
      <c r="Q101" s="1">
        <v>55200</v>
      </c>
      <c r="R101" s="1">
        <v>0</v>
      </c>
      <c r="S101" s="2">
        <v>42063</v>
      </c>
      <c r="T101" s="1" t="s">
        <v>139</v>
      </c>
      <c r="U101" s="1" t="s">
        <v>63</v>
      </c>
      <c r="V101" s="1" t="s">
        <v>213</v>
      </c>
      <c r="W101" s="1" t="s">
        <v>94</v>
      </c>
      <c r="X101" s="1" t="s">
        <v>114</v>
      </c>
      <c r="Y101" s="1" t="s">
        <v>103</v>
      </c>
      <c r="Z101" s="1" t="s">
        <v>269</v>
      </c>
      <c r="AA101" s="1">
        <v>9</v>
      </c>
      <c r="AB101" s="1">
        <v>1</v>
      </c>
      <c r="AC101" s="1" t="s">
        <v>80</v>
      </c>
      <c r="AD101" s="1">
        <v>0</v>
      </c>
      <c r="AE101" s="1">
        <v>1</v>
      </c>
      <c r="AF101" s="1" t="s">
        <v>80</v>
      </c>
      <c r="AG101" s="1">
        <v>5900</v>
      </c>
      <c r="AH101" s="1">
        <v>590</v>
      </c>
      <c r="AI101" s="1">
        <v>590</v>
      </c>
      <c r="AJ101" s="1">
        <v>4720</v>
      </c>
      <c r="AK101" s="1" t="s">
        <v>188</v>
      </c>
      <c r="AL101" s="1" t="s">
        <v>204</v>
      </c>
      <c r="AM101" s="1">
        <v>2007</v>
      </c>
      <c r="AN101" s="1" t="s">
        <v>83</v>
      </c>
      <c r="AO101" s="1">
        <f t="shared" si="6"/>
        <v>0</v>
      </c>
    </row>
    <row r="102" spans="2:41" ht="13.2" x14ac:dyDescent="0.25">
      <c r="B102" s="1">
        <v>219</v>
      </c>
      <c r="C102" s="1">
        <v>43</v>
      </c>
      <c r="D102" s="1">
        <v>731450</v>
      </c>
      <c r="E102" s="2">
        <v>40541</v>
      </c>
      <c r="F102" s="1" t="s">
        <v>58</v>
      </c>
      <c r="G102" s="1" t="s">
        <v>70</v>
      </c>
      <c r="H102" s="1">
        <v>1000</v>
      </c>
      <c r="I102" s="1">
        <v>1483.25</v>
      </c>
      <c r="J102" s="1">
        <v>0</v>
      </c>
      <c r="K102" s="1">
        <v>465100</v>
      </c>
      <c r="L102" s="1" t="s">
        <v>71</v>
      </c>
      <c r="M102" s="1" t="s">
        <v>43</v>
      </c>
      <c r="N102" s="1" t="s">
        <v>126</v>
      </c>
      <c r="O102" s="1" t="s">
        <v>265</v>
      </c>
      <c r="P102" s="1" t="s">
        <v>143</v>
      </c>
      <c r="Q102" s="1">
        <v>90700</v>
      </c>
      <c r="R102" s="1">
        <v>-20800</v>
      </c>
      <c r="S102" s="2">
        <v>42044</v>
      </c>
      <c r="T102" s="1" t="s">
        <v>76</v>
      </c>
      <c r="U102" s="1" t="s">
        <v>87</v>
      </c>
      <c r="V102" s="1" t="s">
        <v>49</v>
      </c>
      <c r="W102" s="1" t="s">
        <v>137</v>
      </c>
      <c r="X102" s="1" t="s">
        <v>122</v>
      </c>
      <c r="Y102" s="1" t="s">
        <v>66</v>
      </c>
      <c r="Z102" s="1" t="s">
        <v>270</v>
      </c>
      <c r="AA102" s="1">
        <v>3</v>
      </c>
      <c r="AB102" s="1">
        <v>3</v>
      </c>
      <c r="AC102" s="1" t="s">
        <v>80</v>
      </c>
      <c r="AD102" s="1">
        <v>1</v>
      </c>
      <c r="AE102" s="1">
        <v>1</v>
      </c>
      <c r="AF102" s="1" t="s">
        <v>63</v>
      </c>
      <c r="AG102" s="1">
        <v>70680</v>
      </c>
      <c r="AH102" s="1">
        <v>5890</v>
      </c>
      <c r="AI102" s="1">
        <v>11780</v>
      </c>
      <c r="AJ102" s="1">
        <v>53010</v>
      </c>
      <c r="AK102" s="1" t="s">
        <v>130</v>
      </c>
      <c r="AL102" s="1" t="s">
        <v>250</v>
      </c>
      <c r="AM102" s="1">
        <v>2009</v>
      </c>
      <c r="AN102" s="1" t="s">
        <v>83</v>
      </c>
      <c r="AO102" s="1">
        <f t="shared" si="6"/>
        <v>0</v>
      </c>
    </row>
    <row r="103" spans="2:41" ht="13.2" x14ac:dyDescent="0.25">
      <c r="B103" s="1">
        <v>271</v>
      </c>
      <c r="C103" s="1">
        <v>42</v>
      </c>
      <c r="D103" s="1">
        <v>307447</v>
      </c>
      <c r="E103" s="2">
        <v>32949</v>
      </c>
      <c r="F103" s="1" t="s">
        <v>84</v>
      </c>
      <c r="G103" s="1" t="s">
        <v>70</v>
      </c>
      <c r="H103" s="1">
        <v>500</v>
      </c>
      <c r="I103" s="1">
        <v>1515.3</v>
      </c>
      <c r="J103" s="1">
        <v>0</v>
      </c>
      <c r="K103" s="1">
        <v>603248</v>
      </c>
      <c r="L103" s="1" t="s">
        <v>71</v>
      </c>
      <c r="M103" s="1" t="s">
        <v>132</v>
      </c>
      <c r="N103" s="1" t="s">
        <v>59</v>
      </c>
      <c r="O103" s="1" t="s">
        <v>150</v>
      </c>
      <c r="P103" s="1" t="s">
        <v>143</v>
      </c>
      <c r="Q103" s="1">
        <v>0</v>
      </c>
      <c r="R103" s="1">
        <v>0</v>
      </c>
      <c r="S103" s="2">
        <v>42023</v>
      </c>
      <c r="T103" s="1" t="s">
        <v>76</v>
      </c>
      <c r="U103" s="1" t="s">
        <v>77</v>
      </c>
      <c r="V103" s="1" t="s">
        <v>108</v>
      </c>
      <c r="W103" s="1" t="s">
        <v>137</v>
      </c>
      <c r="X103" s="1" t="s">
        <v>51</v>
      </c>
      <c r="Y103" s="1" t="s">
        <v>128</v>
      </c>
      <c r="Z103" s="1" t="s">
        <v>271</v>
      </c>
      <c r="AA103" s="1">
        <v>21</v>
      </c>
      <c r="AB103" s="1">
        <v>3</v>
      </c>
      <c r="AC103" s="1" t="s">
        <v>80</v>
      </c>
      <c r="AD103" s="1">
        <v>1</v>
      </c>
      <c r="AE103" s="1">
        <v>0</v>
      </c>
      <c r="AF103" s="1" t="s">
        <v>80</v>
      </c>
      <c r="AG103" s="1">
        <v>93720</v>
      </c>
      <c r="AH103" s="1">
        <v>17040</v>
      </c>
      <c r="AI103" s="1">
        <v>8520</v>
      </c>
      <c r="AJ103" s="1">
        <v>68160</v>
      </c>
      <c r="AK103" s="1" t="s">
        <v>68</v>
      </c>
      <c r="AL103" s="1" t="s">
        <v>272</v>
      </c>
      <c r="AM103" s="1">
        <v>2005</v>
      </c>
      <c r="AN103" s="1" t="s">
        <v>83</v>
      </c>
      <c r="AO103" s="1">
        <f t="shared" si="6"/>
        <v>0</v>
      </c>
    </row>
    <row r="104" spans="2:41" ht="13.2" x14ac:dyDescent="0.25">
      <c r="B104" s="1">
        <v>80</v>
      </c>
      <c r="C104" s="1">
        <v>25</v>
      </c>
      <c r="D104" s="1">
        <v>992145</v>
      </c>
      <c r="E104" s="2">
        <v>40969</v>
      </c>
      <c r="F104" s="1" t="s">
        <v>84</v>
      </c>
      <c r="G104" s="1" t="s">
        <v>70</v>
      </c>
      <c r="H104" s="1">
        <v>2000</v>
      </c>
      <c r="I104" s="1">
        <v>1075.18</v>
      </c>
      <c r="J104" s="1">
        <v>5000000</v>
      </c>
      <c r="K104" s="1">
        <v>601112</v>
      </c>
      <c r="L104" s="1" t="s">
        <v>71</v>
      </c>
      <c r="M104" s="1" t="s">
        <v>72</v>
      </c>
      <c r="N104" s="1" t="s">
        <v>85</v>
      </c>
      <c r="O104" s="1" t="s">
        <v>265</v>
      </c>
      <c r="P104" s="1" t="s">
        <v>46</v>
      </c>
      <c r="Q104" s="1">
        <v>67700</v>
      </c>
      <c r="R104" s="1">
        <v>-58400</v>
      </c>
      <c r="S104" s="2">
        <v>42056</v>
      </c>
      <c r="T104" s="1" t="s">
        <v>62</v>
      </c>
      <c r="U104" s="1" t="s">
        <v>63</v>
      </c>
      <c r="V104" s="1" t="s">
        <v>64</v>
      </c>
      <c r="W104" s="1" t="s">
        <v>94</v>
      </c>
      <c r="X104" s="1" t="s">
        <v>40</v>
      </c>
      <c r="Y104" s="1" t="s">
        <v>157</v>
      </c>
      <c r="Z104" s="1" t="s">
        <v>273</v>
      </c>
      <c r="AA104" s="1">
        <v>5</v>
      </c>
      <c r="AB104" s="1">
        <v>1</v>
      </c>
      <c r="AC104" s="1" t="s">
        <v>80</v>
      </c>
      <c r="AD104" s="1">
        <v>2</v>
      </c>
      <c r="AE104" s="1">
        <v>0</v>
      </c>
      <c r="AF104" s="1" t="s">
        <v>54</v>
      </c>
      <c r="AG104" s="1">
        <v>6930</v>
      </c>
      <c r="AH104" s="1">
        <v>1260</v>
      </c>
      <c r="AI104" s="1">
        <v>630</v>
      </c>
      <c r="AJ104" s="1">
        <v>5040</v>
      </c>
      <c r="AK104" s="1" t="s">
        <v>116</v>
      </c>
      <c r="AL104" s="1" t="s">
        <v>141</v>
      </c>
      <c r="AM104" s="1">
        <v>2001</v>
      </c>
      <c r="AN104" s="1" t="s">
        <v>83</v>
      </c>
      <c r="AO104" s="1">
        <f t="shared" si="6"/>
        <v>0</v>
      </c>
    </row>
    <row r="105" spans="2:41" ht="13.2" x14ac:dyDescent="0.25">
      <c r="B105" s="1">
        <v>325</v>
      </c>
      <c r="C105" s="1">
        <v>47</v>
      </c>
      <c r="D105" s="1">
        <v>900628</v>
      </c>
      <c r="E105" s="2">
        <v>38753</v>
      </c>
      <c r="F105" s="1" t="s">
        <v>58</v>
      </c>
      <c r="G105" s="1" t="s">
        <v>92</v>
      </c>
      <c r="H105" s="1">
        <v>1000</v>
      </c>
      <c r="I105" s="1">
        <v>1690.27</v>
      </c>
      <c r="J105" s="1">
        <v>0</v>
      </c>
      <c r="K105" s="1">
        <v>438830</v>
      </c>
      <c r="L105" s="1" t="s">
        <v>71</v>
      </c>
      <c r="M105" s="1" t="s">
        <v>93</v>
      </c>
      <c r="N105" s="1" t="s">
        <v>136</v>
      </c>
      <c r="O105" s="1" t="s">
        <v>150</v>
      </c>
      <c r="P105" s="1" t="s">
        <v>143</v>
      </c>
      <c r="Q105" s="1">
        <v>61500</v>
      </c>
      <c r="R105" s="1">
        <v>0</v>
      </c>
      <c r="S105" s="2">
        <v>42018</v>
      </c>
      <c r="T105" s="1" t="s">
        <v>47</v>
      </c>
      <c r="U105" s="1" t="s">
        <v>48</v>
      </c>
      <c r="V105" s="1" t="s">
        <v>49</v>
      </c>
      <c r="W105" s="1" t="s">
        <v>100</v>
      </c>
      <c r="X105" s="1" t="s">
        <v>65</v>
      </c>
      <c r="Y105" s="1" t="s">
        <v>103</v>
      </c>
      <c r="Z105" s="1" t="s">
        <v>274</v>
      </c>
      <c r="AA105" s="1">
        <v>11</v>
      </c>
      <c r="AB105" s="1">
        <v>1</v>
      </c>
      <c r="AC105" s="1" t="s">
        <v>54</v>
      </c>
      <c r="AD105" s="1">
        <v>0</v>
      </c>
      <c r="AE105" s="1">
        <v>3</v>
      </c>
      <c r="AF105" s="1" t="s">
        <v>80</v>
      </c>
      <c r="AG105" s="1">
        <v>72930</v>
      </c>
      <c r="AH105" s="1">
        <v>6630</v>
      </c>
      <c r="AI105" s="1">
        <v>6630</v>
      </c>
      <c r="AJ105" s="1">
        <v>59670</v>
      </c>
      <c r="AK105" s="1" t="s">
        <v>81</v>
      </c>
      <c r="AL105" s="1" t="s">
        <v>82</v>
      </c>
      <c r="AM105" s="1">
        <v>2006</v>
      </c>
      <c r="AN105" s="1" t="s">
        <v>57</v>
      </c>
      <c r="AO105" s="1">
        <f t="shared" si="6"/>
        <v>0</v>
      </c>
    </row>
    <row r="106" spans="2:41" ht="13.2" x14ac:dyDescent="0.25">
      <c r="B106" s="1">
        <v>29</v>
      </c>
      <c r="C106" s="1">
        <v>25</v>
      </c>
      <c r="D106" s="1">
        <v>235220</v>
      </c>
      <c r="E106" s="2">
        <v>41944</v>
      </c>
      <c r="F106" s="1" t="s">
        <v>84</v>
      </c>
      <c r="G106" s="1" t="s">
        <v>41</v>
      </c>
      <c r="H106" s="1">
        <v>2000</v>
      </c>
      <c r="I106" s="1">
        <v>1352.83</v>
      </c>
      <c r="J106" s="1">
        <v>0</v>
      </c>
      <c r="K106" s="1">
        <v>464959</v>
      </c>
      <c r="L106" s="1" t="s">
        <v>42</v>
      </c>
      <c r="M106" s="1" t="s">
        <v>125</v>
      </c>
      <c r="N106" s="1" t="s">
        <v>190</v>
      </c>
      <c r="O106" s="1" t="s">
        <v>133</v>
      </c>
      <c r="P106" s="1" t="s">
        <v>75</v>
      </c>
      <c r="Q106" s="1">
        <v>0</v>
      </c>
      <c r="R106" s="1">
        <v>-71700</v>
      </c>
      <c r="S106" s="2">
        <v>42026</v>
      </c>
      <c r="T106" s="1" t="s">
        <v>76</v>
      </c>
      <c r="U106" s="1" t="s">
        <v>77</v>
      </c>
      <c r="V106" s="1" t="s">
        <v>64</v>
      </c>
      <c r="W106" s="1" t="s">
        <v>121</v>
      </c>
      <c r="X106" s="1" t="s">
        <v>51</v>
      </c>
      <c r="Y106" s="1" t="s">
        <v>123</v>
      </c>
      <c r="Z106" s="1" t="s">
        <v>275</v>
      </c>
      <c r="AA106" s="1">
        <v>4</v>
      </c>
      <c r="AB106" s="1">
        <v>4</v>
      </c>
      <c r="AC106" s="1" t="s">
        <v>54</v>
      </c>
      <c r="AD106" s="1">
        <v>1</v>
      </c>
      <c r="AE106" s="1">
        <v>2</v>
      </c>
      <c r="AF106" s="1" t="s">
        <v>54</v>
      </c>
      <c r="AG106" s="1">
        <v>64890</v>
      </c>
      <c r="AH106" s="1">
        <v>7210</v>
      </c>
      <c r="AI106" s="1">
        <v>7210</v>
      </c>
      <c r="AJ106" s="1">
        <v>50470</v>
      </c>
      <c r="AK106" s="1" t="s">
        <v>105</v>
      </c>
      <c r="AL106" s="1" t="s">
        <v>106</v>
      </c>
      <c r="AM106" s="1">
        <v>2013</v>
      </c>
      <c r="AN106" s="1" t="s">
        <v>57</v>
      </c>
      <c r="AO106" s="1">
        <f t="shared" si="6"/>
        <v>0</v>
      </c>
    </row>
    <row r="107" spans="2:41" ht="13.2" x14ac:dyDescent="0.25">
      <c r="B107" s="1">
        <v>295</v>
      </c>
      <c r="C107" s="1">
        <v>48</v>
      </c>
      <c r="D107" s="1">
        <v>740019</v>
      </c>
      <c r="E107" s="2">
        <v>39981</v>
      </c>
      <c r="F107" s="1" t="s">
        <v>40</v>
      </c>
      <c r="G107" s="1" t="s">
        <v>41</v>
      </c>
      <c r="H107" s="1">
        <v>1000</v>
      </c>
      <c r="I107" s="1">
        <v>1148.73</v>
      </c>
      <c r="J107" s="1">
        <v>0</v>
      </c>
      <c r="K107" s="1">
        <v>439787</v>
      </c>
      <c r="L107" s="1" t="s">
        <v>71</v>
      </c>
      <c r="M107" s="1" t="s">
        <v>142</v>
      </c>
      <c r="N107" s="1" t="s">
        <v>59</v>
      </c>
      <c r="O107" s="1" t="s">
        <v>171</v>
      </c>
      <c r="P107" s="1" t="s">
        <v>120</v>
      </c>
      <c r="Q107" s="1">
        <v>0</v>
      </c>
      <c r="R107" s="1">
        <v>0</v>
      </c>
      <c r="S107" s="2">
        <v>42057</v>
      </c>
      <c r="T107" s="1" t="s">
        <v>139</v>
      </c>
      <c r="U107" s="1" t="s">
        <v>63</v>
      </c>
      <c r="V107" s="1" t="s">
        <v>213</v>
      </c>
      <c r="W107" s="1" t="s">
        <v>94</v>
      </c>
      <c r="X107" s="1" t="s">
        <v>114</v>
      </c>
      <c r="Y107" s="1" t="s">
        <v>52</v>
      </c>
      <c r="Z107" s="1" t="s">
        <v>276</v>
      </c>
      <c r="AA107" s="1">
        <v>6</v>
      </c>
      <c r="AB107" s="1">
        <v>1</v>
      </c>
      <c r="AC107" s="1" t="s">
        <v>63</v>
      </c>
      <c r="AD107" s="1">
        <v>1</v>
      </c>
      <c r="AE107" s="1">
        <v>2</v>
      </c>
      <c r="AF107" s="1" t="s">
        <v>54</v>
      </c>
      <c r="AG107" s="1">
        <v>5400</v>
      </c>
      <c r="AH107" s="1">
        <v>900</v>
      </c>
      <c r="AI107" s="1">
        <v>900</v>
      </c>
      <c r="AJ107" s="1">
        <v>3600</v>
      </c>
      <c r="AK107" s="1" t="s">
        <v>55</v>
      </c>
      <c r="AL107" s="1">
        <v>95</v>
      </c>
      <c r="AM107" s="1">
        <v>1999</v>
      </c>
      <c r="AN107" s="1" t="s">
        <v>83</v>
      </c>
      <c r="AO107" s="1">
        <f t="shared" si="6"/>
        <v>0</v>
      </c>
    </row>
    <row r="108" spans="2:41" ht="13.2" x14ac:dyDescent="0.25">
      <c r="B108" s="1">
        <v>239</v>
      </c>
      <c r="C108" s="1">
        <v>42</v>
      </c>
      <c r="D108" s="1">
        <v>246882</v>
      </c>
      <c r="E108" s="2">
        <v>36423</v>
      </c>
      <c r="F108" s="1" t="s">
        <v>84</v>
      </c>
      <c r="G108" s="1" t="s">
        <v>70</v>
      </c>
      <c r="H108" s="1">
        <v>1000</v>
      </c>
      <c r="I108" s="1">
        <v>969.5</v>
      </c>
      <c r="J108" s="1">
        <v>0</v>
      </c>
      <c r="K108" s="1">
        <v>464839</v>
      </c>
      <c r="L108" s="1" t="s">
        <v>42</v>
      </c>
      <c r="M108" s="1" t="s">
        <v>142</v>
      </c>
      <c r="N108" s="1" t="s">
        <v>126</v>
      </c>
      <c r="O108" s="1" t="s">
        <v>60</v>
      </c>
      <c r="P108" s="1" t="s">
        <v>143</v>
      </c>
      <c r="Q108" s="1">
        <v>0</v>
      </c>
      <c r="R108" s="1">
        <v>0</v>
      </c>
      <c r="S108" s="2">
        <v>42030</v>
      </c>
      <c r="T108" s="1" t="s">
        <v>62</v>
      </c>
      <c r="U108" s="1" t="s">
        <v>63</v>
      </c>
      <c r="V108" s="1" t="s">
        <v>213</v>
      </c>
      <c r="W108" s="1" t="s">
        <v>94</v>
      </c>
      <c r="X108" s="1" t="s">
        <v>122</v>
      </c>
      <c r="Y108" s="1" t="s">
        <v>157</v>
      </c>
      <c r="Z108" s="1" t="s">
        <v>277</v>
      </c>
      <c r="AA108" s="1">
        <v>10</v>
      </c>
      <c r="AB108" s="1">
        <v>1</v>
      </c>
      <c r="AC108" s="1" t="s">
        <v>80</v>
      </c>
      <c r="AD108" s="1">
        <v>0</v>
      </c>
      <c r="AE108" s="1">
        <v>0</v>
      </c>
      <c r="AF108" s="1" t="s">
        <v>63</v>
      </c>
      <c r="AG108" s="1">
        <v>5600</v>
      </c>
      <c r="AH108" s="1">
        <v>700</v>
      </c>
      <c r="AI108" s="1">
        <v>700</v>
      </c>
      <c r="AJ108" s="1">
        <v>4200</v>
      </c>
      <c r="AK108" s="1" t="s">
        <v>110</v>
      </c>
      <c r="AL108" s="1" t="s">
        <v>135</v>
      </c>
      <c r="AM108" s="1">
        <v>2007</v>
      </c>
      <c r="AN108" s="1" t="s">
        <v>83</v>
      </c>
      <c r="AO108" s="1">
        <f t="shared" si="6"/>
        <v>0</v>
      </c>
    </row>
    <row r="109" spans="2:41" ht="13.2" x14ac:dyDescent="0.25">
      <c r="B109" s="1">
        <v>269</v>
      </c>
      <c r="C109" s="1">
        <v>41</v>
      </c>
      <c r="D109" s="1">
        <v>797613</v>
      </c>
      <c r="E109" s="2">
        <v>33165</v>
      </c>
      <c r="F109" s="1" t="s">
        <v>58</v>
      </c>
      <c r="G109" s="1" t="s">
        <v>70</v>
      </c>
      <c r="H109" s="1">
        <v>500</v>
      </c>
      <c r="I109" s="1">
        <v>1463.82</v>
      </c>
      <c r="J109" s="1">
        <v>0</v>
      </c>
      <c r="K109" s="1">
        <v>448984</v>
      </c>
      <c r="L109" s="1" t="s">
        <v>71</v>
      </c>
      <c r="M109" s="1" t="s">
        <v>142</v>
      </c>
      <c r="N109" s="1" t="s">
        <v>136</v>
      </c>
      <c r="O109" s="1" t="s">
        <v>156</v>
      </c>
      <c r="P109" s="1" t="s">
        <v>143</v>
      </c>
      <c r="Q109" s="1">
        <v>0</v>
      </c>
      <c r="R109" s="1">
        <v>-72300</v>
      </c>
      <c r="S109" s="2">
        <v>42028</v>
      </c>
      <c r="T109" s="1" t="s">
        <v>47</v>
      </c>
      <c r="U109" s="1" t="s">
        <v>77</v>
      </c>
      <c r="V109" s="1" t="s">
        <v>64</v>
      </c>
      <c r="W109" s="1" t="s">
        <v>50</v>
      </c>
      <c r="X109" s="1" t="s">
        <v>51</v>
      </c>
      <c r="Y109" s="1" t="s">
        <v>128</v>
      </c>
      <c r="Z109" s="1" t="s">
        <v>278</v>
      </c>
      <c r="AA109" s="1">
        <v>23</v>
      </c>
      <c r="AB109" s="1">
        <v>1</v>
      </c>
      <c r="AC109" s="1" t="s">
        <v>54</v>
      </c>
      <c r="AD109" s="1">
        <v>0</v>
      </c>
      <c r="AE109" s="1">
        <v>0</v>
      </c>
      <c r="AF109" s="1" t="s">
        <v>63</v>
      </c>
      <c r="AG109" s="1">
        <v>79300</v>
      </c>
      <c r="AH109" s="1">
        <v>15860</v>
      </c>
      <c r="AI109" s="1">
        <v>15860</v>
      </c>
      <c r="AJ109" s="1">
        <v>47580</v>
      </c>
      <c r="AK109" s="1" t="s">
        <v>55</v>
      </c>
      <c r="AL109" s="1" t="s">
        <v>56</v>
      </c>
      <c r="AM109" s="1">
        <v>2007</v>
      </c>
      <c r="AN109" s="1" t="s">
        <v>83</v>
      </c>
      <c r="AO109" s="1">
        <f t="shared" si="6"/>
        <v>0</v>
      </c>
    </row>
    <row r="110" spans="2:41" ht="13.2" x14ac:dyDescent="0.25">
      <c r="B110" s="1">
        <v>80</v>
      </c>
      <c r="C110" s="1">
        <v>27</v>
      </c>
      <c r="D110" s="1">
        <v>193442</v>
      </c>
      <c r="E110" s="2">
        <v>35282</v>
      </c>
      <c r="F110" s="1" t="s">
        <v>84</v>
      </c>
      <c r="G110" s="1" t="s">
        <v>70</v>
      </c>
      <c r="H110" s="1">
        <v>1000</v>
      </c>
      <c r="I110" s="1">
        <v>1474.17</v>
      </c>
      <c r="J110" s="1">
        <v>0</v>
      </c>
      <c r="K110" s="1">
        <v>440327</v>
      </c>
      <c r="L110" s="1" t="s">
        <v>71</v>
      </c>
      <c r="M110" s="1" t="s">
        <v>142</v>
      </c>
      <c r="N110" s="1" t="s">
        <v>98</v>
      </c>
      <c r="O110" s="1" t="s">
        <v>265</v>
      </c>
      <c r="P110" s="1" t="s">
        <v>86</v>
      </c>
      <c r="Q110" s="1">
        <v>0</v>
      </c>
      <c r="R110" s="1">
        <v>0</v>
      </c>
      <c r="S110" s="2">
        <v>42054</v>
      </c>
      <c r="T110" s="1" t="s">
        <v>47</v>
      </c>
      <c r="U110" s="1" t="s">
        <v>48</v>
      </c>
      <c r="V110" s="1" t="s">
        <v>49</v>
      </c>
      <c r="W110" s="1" t="s">
        <v>50</v>
      </c>
      <c r="X110" s="1" t="s">
        <v>114</v>
      </c>
      <c r="Y110" s="1" t="s">
        <v>128</v>
      </c>
      <c r="Z110" s="1" t="s">
        <v>279</v>
      </c>
      <c r="AA110" s="1">
        <v>13</v>
      </c>
      <c r="AB110" s="1">
        <v>1</v>
      </c>
      <c r="AC110" s="1" t="s">
        <v>54</v>
      </c>
      <c r="AD110" s="1">
        <v>1</v>
      </c>
      <c r="AE110" s="1">
        <v>0</v>
      </c>
      <c r="AF110" s="1" t="s">
        <v>54</v>
      </c>
      <c r="AG110" s="1">
        <v>52800</v>
      </c>
      <c r="AH110" s="1">
        <v>10560</v>
      </c>
      <c r="AI110" s="1">
        <v>5280</v>
      </c>
      <c r="AJ110" s="1">
        <v>36960</v>
      </c>
      <c r="AK110" s="1" t="s">
        <v>55</v>
      </c>
      <c r="AL110" s="1">
        <v>95</v>
      </c>
      <c r="AM110" s="1">
        <v>2004</v>
      </c>
      <c r="AN110" s="1" t="s">
        <v>83</v>
      </c>
      <c r="AO110" s="1">
        <f t="shared" si="6"/>
        <v>0</v>
      </c>
    </row>
    <row r="111" spans="2:41" ht="13.2" x14ac:dyDescent="0.25">
      <c r="B111" s="1">
        <v>279</v>
      </c>
      <c r="C111" s="1">
        <v>41</v>
      </c>
      <c r="D111" s="1">
        <v>389238</v>
      </c>
      <c r="E111" s="2">
        <v>37048</v>
      </c>
      <c r="F111" s="1" t="s">
        <v>84</v>
      </c>
      <c r="G111" s="1" t="s">
        <v>41</v>
      </c>
      <c r="H111" s="1">
        <v>500</v>
      </c>
      <c r="I111" s="1">
        <v>1497.35</v>
      </c>
      <c r="J111" s="1">
        <v>0</v>
      </c>
      <c r="K111" s="1">
        <v>460742</v>
      </c>
      <c r="L111" s="1" t="s">
        <v>71</v>
      </c>
      <c r="M111" s="1" t="s">
        <v>162</v>
      </c>
      <c r="N111" s="1" t="s">
        <v>102</v>
      </c>
      <c r="O111" s="1" t="s">
        <v>99</v>
      </c>
      <c r="P111" s="1" t="s">
        <v>46</v>
      </c>
      <c r="Q111" s="1">
        <v>37300</v>
      </c>
      <c r="R111" s="1">
        <v>-31700</v>
      </c>
      <c r="S111" s="2">
        <v>42033</v>
      </c>
      <c r="T111" s="1" t="s">
        <v>76</v>
      </c>
      <c r="U111" s="1" t="s">
        <v>87</v>
      </c>
      <c r="V111" s="1" t="s">
        <v>64</v>
      </c>
      <c r="W111" s="1" t="s">
        <v>100</v>
      </c>
      <c r="X111" s="1" t="s">
        <v>122</v>
      </c>
      <c r="Y111" s="1" t="s">
        <v>157</v>
      </c>
      <c r="Z111" s="1" t="s">
        <v>280</v>
      </c>
      <c r="AA111" s="1">
        <v>16</v>
      </c>
      <c r="AB111" s="1">
        <v>3</v>
      </c>
      <c r="AC111" s="1" t="s">
        <v>63</v>
      </c>
      <c r="AD111" s="1">
        <v>2</v>
      </c>
      <c r="AE111" s="1">
        <v>3</v>
      </c>
      <c r="AF111" s="1" t="s">
        <v>80</v>
      </c>
      <c r="AG111" s="1">
        <v>28800</v>
      </c>
      <c r="AH111" s="1">
        <v>0</v>
      </c>
      <c r="AI111" s="1">
        <v>3600</v>
      </c>
      <c r="AJ111" s="1">
        <v>25200</v>
      </c>
      <c r="AK111" s="1" t="s">
        <v>130</v>
      </c>
      <c r="AL111" s="1" t="s">
        <v>250</v>
      </c>
      <c r="AM111" s="1">
        <v>2013</v>
      </c>
      <c r="AN111" s="1" t="s">
        <v>83</v>
      </c>
      <c r="AO111" s="1">
        <f t="shared" si="6"/>
        <v>0</v>
      </c>
    </row>
    <row r="112" spans="2:41" ht="13.2" x14ac:dyDescent="0.25">
      <c r="B112" s="1">
        <v>165</v>
      </c>
      <c r="C112" s="1">
        <v>33</v>
      </c>
      <c r="D112" s="1">
        <v>760179</v>
      </c>
      <c r="E112" s="2">
        <v>39166</v>
      </c>
      <c r="F112" s="1" t="s">
        <v>40</v>
      </c>
      <c r="G112" s="1" t="s">
        <v>70</v>
      </c>
      <c r="H112" s="1">
        <v>1000</v>
      </c>
      <c r="I112" s="1">
        <v>1427.14</v>
      </c>
      <c r="J112" s="1">
        <v>0</v>
      </c>
      <c r="K112" s="1">
        <v>446895</v>
      </c>
      <c r="L112" s="1" t="s">
        <v>71</v>
      </c>
      <c r="M112" s="1" t="s">
        <v>93</v>
      </c>
      <c r="N112" s="1" t="s">
        <v>98</v>
      </c>
      <c r="O112" s="1" t="s">
        <v>171</v>
      </c>
      <c r="P112" s="1" t="s">
        <v>61</v>
      </c>
      <c r="Q112" s="1">
        <v>35300</v>
      </c>
      <c r="R112" s="1">
        <v>-58100</v>
      </c>
      <c r="S112" s="2">
        <v>42050</v>
      </c>
      <c r="T112" s="1" t="s">
        <v>139</v>
      </c>
      <c r="U112" s="1" t="s">
        <v>63</v>
      </c>
      <c r="V112" s="1" t="s">
        <v>64</v>
      </c>
      <c r="W112" s="1" t="s">
        <v>50</v>
      </c>
      <c r="X112" s="1" t="s">
        <v>114</v>
      </c>
      <c r="Y112" s="1" t="s">
        <v>128</v>
      </c>
      <c r="Z112" s="1" t="s">
        <v>281</v>
      </c>
      <c r="AA112" s="1">
        <v>3</v>
      </c>
      <c r="AB112" s="1">
        <v>1</v>
      </c>
      <c r="AC112" s="1" t="s">
        <v>80</v>
      </c>
      <c r="AD112" s="1">
        <v>1</v>
      </c>
      <c r="AE112" s="1">
        <v>1</v>
      </c>
      <c r="AF112" s="1" t="s">
        <v>80</v>
      </c>
      <c r="AG112" s="1">
        <v>2970</v>
      </c>
      <c r="AH112" s="1">
        <v>330</v>
      </c>
      <c r="AI112" s="1">
        <v>330</v>
      </c>
      <c r="AJ112" s="1">
        <v>2310</v>
      </c>
      <c r="AK112" s="1" t="s">
        <v>116</v>
      </c>
      <c r="AL112" s="1" t="s">
        <v>141</v>
      </c>
      <c r="AM112" s="1">
        <v>2008</v>
      </c>
      <c r="AN112" s="1" t="s">
        <v>83</v>
      </c>
      <c r="AO112" s="1">
        <f t="shared" si="6"/>
        <v>0</v>
      </c>
    </row>
    <row r="113" spans="2:41" ht="13.2" x14ac:dyDescent="0.25">
      <c r="B113" s="1">
        <v>350</v>
      </c>
      <c r="C113" s="1">
        <v>54</v>
      </c>
      <c r="D113" s="1">
        <v>939905</v>
      </c>
      <c r="E113" s="2">
        <v>41578</v>
      </c>
      <c r="F113" s="1" t="s">
        <v>40</v>
      </c>
      <c r="G113" s="1" t="s">
        <v>92</v>
      </c>
      <c r="H113" s="1">
        <v>500</v>
      </c>
      <c r="I113" s="1">
        <v>1495.1</v>
      </c>
      <c r="J113" s="1">
        <v>0</v>
      </c>
      <c r="K113" s="1">
        <v>609374</v>
      </c>
      <c r="L113" s="1" t="s">
        <v>42</v>
      </c>
      <c r="M113" s="1" t="s">
        <v>142</v>
      </c>
      <c r="N113" s="1" t="s">
        <v>112</v>
      </c>
      <c r="O113" s="1" t="s">
        <v>180</v>
      </c>
      <c r="P113" s="1" t="s">
        <v>120</v>
      </c>
      <c r="Q113" s="1">
        <v>50500</v>
      </c>
      <c r="R113" s="1">
        <v>0</v>
      </c>
      <c r="S113" s="2">
        <v>42047</v>
      </c>
      <c r="T113" s="1" t="s">
        <v>76</v>
      </c>
      <c r="U113" s="1" t="s">
        <v>48</v>
      </c>
      <c r="V113" s="1" t="s">
        <v>108</v>
      </c>
      <c r="W113" s="1" t="s">
        <v>50</v>
      </c>
      <c r="X113" s="1" t="s">
        <v>51</v>
      </c>
      <c r="Y113" s="1" t="s">
        <v>128</v>
      </c>
      <c r="Z113" s="1" t="s">
        <v>282</v>
      </c>
      <c r="AA113" s="1">
        <v>15</v>
      </c>
      <c r="AB113" s="1">
        <v>3</v>
      </c>
      <c r="AC113" s="1" t="s">
        <v>80</v>
      </c>
      <c r="AD113" s="1">
        <v>0</v>
      </c>
      <c r="AE113" s="1">
        <v>0</v>
      </c>
      <c r="AF113" s="1" t="s">
        <v>63</v>
      </c>
      <c r="AG113" s="1">
        <v>93480</v>
      </c>
      <c r="AH113" s="1">
        <v>15580</v>
      </c>
      <c r="AI113" s="1">
        <v>7790</v>
      </c>
      <c r="AJ113" s="1">
        <v>70110</v>
      </c>
      <c r="AK113" s="1" t="s">
        <v>90</v>
      </c>
      <c r="AL113" s="1" t="s">
        <v>246</v>
      </c>
      <c r="AM113" s="1">
        <v>2014</v>
      </c>
      <c r="AN113" s="1" t="s">
        <v>83</v>
      </c>
      <c r="AO113" s="1">
        <f t="shared" si="6"/>
        <v>0</v>
      </c>
    </row>
    <row r="114" spans="2:41" ht="13.2" x14ac:dyDescent="0.25">
      <c r="B114" s="1">
        <v>295</v>
      </c>
      <c r="C114" s="1">
        <v>49</v>
      </c>
      <c r="D114" s="1">
        <v>872814</v>
      </c>
      <c r="E114" s="2">
        <v>33768</v>
      </c>
      <c r="F114" s="1" t="s">
        <v>84</v>
      </c>
      <c r="G114" s="1" t="s">
        <v>70</v>
      </c>
      <c r="H114" s="1">
        <v>500</v>
      </c>
      <c r="I114" s="1">
        <v>1141.6199999999999</v>
      </c>
      <c r="J114" s="1">
        <v>0</v>
      </c>
      <c r="K114" s="1">
        <v>451672</v>
      </c>
      <c r="L114" s="1" t="s">
        <v>42</v>
      </c>
      <c r="M114" s="1" t="s">
        <v>142</v>
      </c>
      <c r="N114" s="1" t="s">
        <v>102</v>
      </c>
      <c r="O114" s="1" t="s">
        <v>171</v>
      </c>
      <c r="P114" s="1" t="s">
        <v>46</v>
      </c>
      <c r="Q114" s="1">
        <v>34300</v>
      </c>
      <c r="R114" s="1">
        <v>-24300</v>
      </c>
      <c r="S114" s="2">
        <v>42005</v>
      </c>
      <c r="T114" s="1" t="s">
        <v>62</v>
      </c>
      <c r="U114" s="1" t="s">
        <v>63</v>
      </c>
      <c r="V114" s="1" t="s">
        <v>64</v>
      </c>
      <c r="W114" s="1" t="s">
        <v>94</v>
      </c>
      <c r="X114" s="1" t="s">
        <v>114</v>
      </c>
      <c r="Y114" s="1" t="s">
        <v>52</v>
      </c>
      <c r="Z114" s="1" t="s">
        <v>283</v>
      </c>
      <c r="AA114" s="1">
        <v>4</v>
      </c>
      <c r="AB114" s="1">
        <v>1</v>
      </c>
      <c r="AC114" s="1" t="s">
        <v>54</v>
      </c>
      <c r="AD114" s="1">
        <v>1</v>
      </c>
      <c r="AE114" s="1">
        <v>3</v>
      </c>
      <c r="AF114" s="1" t="s">
        <v>54</v>
      </c>
      <c r="AG114" s="1">
        <v>4320</v>
      </c>
      <c r="AH114" s="1">
        <v>480</v>
      </c>
      <c r="AI114" s="1">
        <v>480</v>
      </c>
      <c r="AJ114" s="1">
        <v>3360</v>
      </c>
      <c r="AK114" s="1" t="s">
        <v>68</v>
      </c>
      <c r="AL114" s="1" t="s">
        <v>69</v>
      </c>
      <c r="AM114" s="1">
        <v>2002</v>
      </c>
      <c r="AN114" s="1" t="s">
        <v>83</v>
      </c>
      <c r="AO114" s="1">
        <f t="shared" si="6"/>
        <v>0</v>
      </c>
    </row>
    <row r="115" spans="2:41" ht="13.2" x14ac:dyDescent="0.25">
      <c r="B115" s="1">
        <v>464</v>
      </c>
      <c r="C115" s="1">
        <v>61</v>
      </c>
      <c r="D115" s="1">
        <v>632627</v>
      </c>
      <c r="E115" s="2">
        <v>33153</v>
      </c>
      <c r="F115" s="1" t="s">
        <v>40</v>
      </c>
      <c r="G115" s="1" t="s">
        <v>92</v>
      </c>
      <c r="H115" s="1">
        <v>1000</v>
      </c>
      <c r="I115" s="1">
        <v>1125.3699999999999</v>
      </c>
      <c r="J115" s="1">
        <v>0</v>
      </c>
      <c r="K115" s="1">
        <v>604450</v>
      </c>
      <c r="L115" s="1" t="s">
        <v>71</v>
      </c>
      <c r="M115" s="1" t="s">
        <v>93</v>
      </c>
      <c r="N115" s="1" t="s">
        <v>102</v>
      </c>
      <c r="O115" s="1" t="s">
        <v>180</v>
      </c>
      <c r="P115" s="1" t="s">
        <v>46</v>
      </c>
      <c r="Q115" s="1">
        <v>0</v>
      </c>
      <c r="R115" s="1">
        <v>-56400</v>
      </c>
      <c r="S115" s="2">
        <v>42017</v>
      </c>
      <c r="T115" s="1" t="s">
        <v>76</v>
      </c>
      <c r="U115" s="1" t="s">
        <v>77</v>
      </c>
      <c r="V115" s="1" t="s">
        <v>49</v>
      </c>
      <c r="W115" s="1" t="s">
        <v>50</v>
      </c>
      <c r="X115" s="1" t="s">
        <v>65</v>
      </c>
      <c r="Y115" s="1" t="s">
        <v>128</v>
      </c>
      <c r="Z115" s="1" t="s">
        <v>284</v>
      </c>
      <c r="AA115" s="1">
        <v>6</v>
      </c>
      <c r="AB115" s="1">
        <v>3</v>
      </c>
      <c r="AC115" s="1" t="s">
        <v>63</v>
      </c>
      <c r="AD115" s="1">
        <v>0</v>
      </c>
      <c r="AE115" s="1">
        <v>2</v>
      </c>
      <c r="AF115" s="1" t="s">
        <v>54</v>
      </c>
      <c r="AG115" s="1">
        <v>79800</v>
      </c>
      <c r="AH115" s="1">
        <v>6650</v>
      </c>
      <c r="AI115" s="1">
        <v>19950</v>
      </c>
      <c r="AJ115" s="1">
        <v>53200</v>
      </c>
      <c r="AK115" s="1" t="s">
        <v>55</v>
      </c>
      <c r="AL115" s="1">
        <v>95</v>
      </c>
      <c r="AM115" s="1">
        <v>2000</v>
      </c>
      <c r="AN115" s="1" t="s">
        <v>57</v>
      </c>
      <c r="AO115" s="1">
        <f t="shared" si="6"/>
        <v>0</v>
      </c>
    </row>
    <row r="116" spans="2:41" ht="13.2" x14ac:dyDescent="0.25">
      <c r="B116" s="1">
        <v>118</v>
      </c>
      <c r="C116" s="1">
        <v>28</v>
      </c>
      <c r="D116" s="1">
        <v>283414</v>
      </c>
      <c r="E116" s="2">
        <v>33600</v>
      </c>
      <c r="F116" s="1" t="s">
        <v>58</v>
      </c>
      <c r="G116" s="1" t="s">
        <v>92</v>
      </c>
      <c r="H116" s="1">
        <v>2000</v>
      </c>
      <c r="I116" s="1">
        <v>1207.3599999999999</v>
      </c>
      <c r="J116" s="1">
        <v>0</v>
      </c>
      <c r="K116" s="1">
        <v>432896</v>
      </c>
      <c r="L116" s="1" t="s">
        <v>71</v>
      </c>
      <c r="M116" s="1" t="s">
        <v>132</v>
      </c>
      <c r="N116" s="1" t="s">
        <v>160</v>
      </c>
      <c r="O116" s="1" t="s">
        <v>119</v>
      </c>
      <c r="P116" s="1" t="s">
        <v>75</v>
      </c>
      <c r="Q116" s="1">
        <v>0</v>
      </c>
      <c r="R116" s="1">
        <v>-57000</v>
      </c>
      <c r="S116" s="2">
        <v>42064</v>
      </c>
      <c r="T116" s="1" t="s">
        <v>76</v>
      </c>
      <c r="U116" s="1" t="s">
        <v>87</v>
      </c>
      <c r="V116" s="1" t="s">
        <v>49</v>
      </c>
      <c r="W116" s="1" t="s">
        <v>137</v>
      </c>
      <c r="X116" s="1" t="s">
        <v>114</v>
      </c>
      <c r="Y116" s="1" t="s">
        <v>52</v>
      </c>
      <c r="Z116" s="1" t="s">
        <v>285</v>
      </c>
      <c r="AA116" s="1">
        <v>22</v>
      </c>
      <c r="AB116" s="1">
        <v>2</v>
      </c>
      <c r="AC116" s="1" t="s">
        <v>80</v>
      </c>
      <c r="AD116" s="1">
        <v>1</v>
      </c>
      <c r="AE116" s="1">
        <v>0</v>
      </c>
      <c r="AF116" s="1" t="s">
        <v>63</v>
      </c>
      <c r="AG116" s="1">
        <v>74200</v>
      </c>
      <c r="AH116" s="1">
        <v>7420</v>
      </c>
      <c r="AI116" s="1">
        <v>14840</v>
      </c>
      <c r="AJ116" s="1">
        <v>51940</v>
      </c>
      <c r="AK116" s="1" t="s">
        <v>215</v>
      </c>
      <c r="AL116" s="1" t="s">
        <v>216</v>
      </c>
      <c r="AM116" s="1">
        <v>1997</v>
      </c>
      <c r="AN116" s="1" t="s">
        <v>83</v>
      </c>
      <c r="AO116" s="1">
        <f t="shared" si="6"/>
        <v>0</v>
      </c>
    </row>
    <row r="117" spans="2:41" ht="13.2" x14ac:dyDescent="0.25">
      <c r="B117" s="1">
        <v>298</v>
      </c>
      <c r="C117" s="1">
        <v>47</v>
      </c>
      <c r="D117" s="1">
        <v>163161</v>
      </c>
      <c r="E117" s="2">
        <v>36110</v>
      </c>
      <c r="F117" s="1" t="s">
        <v>84</v>
      </c>
      <c r="G117" s="1" t="s">
        <v>92</v>
      </c>
      <c r="H117" s="1">
        <v>2000</v>
      </c>
      <c r="I117" s="1">
        <v>1338.5</v>
      </c>
      <c r="J117" s="1">
        <v>0</v>
      </c>
      <c r="K117" s="1">
        <v>618929</v>
      </c>
      <c r="L117" s="1" t="s">
        <v>71</v>
      </c>
      <c r="M117" s="1" t="s">
        <v>72</v>
      </c>
      <c r="N117" s="1" t="s">
        <v>59</v>
      </c>
      <c r="O117" s="1" t="s">
        <v>180</v>
      </c>
      <c r="P117" s="1" t="s">
        <v>61</v>
      </c>
      <c r="Q117" s="1">
        <v>28800</v>
      </c>
      <c r="R117" s="1">
        <v>0</v>
      </c>
      <c r="S117" s="2">
        <v>42037</v>
      </c>
      <c r="T117" s="1" t="s">
        <v>47</v>
      </c>
      <c r="U117" s="1" t="s">
        <v>87</v>
      </c>
      <c r="V117" s="1" t="s">
        <v>49</v>
      </c>
      <c r="W117" s="1" t="s">
        <v>100</v>
      </c>
      <c r="X117" s="1" t="s">
        <v>78</v>
      </c>
      <c r="Y117" s="1" t="s">
        <v>157</v>
      </c>
      <c r="Z117" s="1" t="s">
        <v>286</v>
      </c>
      <c r="AA117" s="1">
        <v>1</v>
      </c>
      <c r="AB117" s="1">
        <v>1</v>
      </c>
      <c r="AC117" s="1" t="s">
        <v>63</v>
      </c>
      <c r="AD117" s="1">
        <v>0</v>
      </c>
      <c r="AE117" s="1">
        <v>0</v>
      </c>
      <c r="AF117" s="1" t="s">
        <v>63</v>
      </c>
      <c r="AG117" s="1">
        <v>59400</v>
      </c>
      <c r="AH117" s="1">
        <v>10860</v>
      </c>
      <c r="AI117" s="1">
        <v>10860</v>
      </c>
      <c r="AJ117" s="1">
        <v>48870</v>
      </c>
      <c r="AK117" s="1" t="s">
        <v>55</v>
      </c>
      <c r="AL117" s="1">
        <v>93</v>
      </c>
      <c r="AM117" s="1">
        <v>2000</v>
      </c>
      <c r="AN117" s="1" t="s">
        <v>57</v>
      </c>
      <c r="AO117" s="1">
        <f t="shared" si="6"/>
        <v>0</v>
      </c>
    </row>
    <row r="118" spans="2:41" ht="13.2" x14ac:dyDescent="0.25">
      <c r="B118" s="1">
        <v>87</v>
      </c>
      <c r="C118" s="1">
        <v>31</v>
      </c>
      <c r="D118" s="1">
        <v>853360</v>
      </c>
      <c r="E118" s="2">
        <v>39990</v>
      </c>
      <c r="F118" s="1" t="s">
        <v>58</v>
      </c>
      <c r="G118" s="1" t="s">
        <v>92</v>
      </c>
      <c r="H118" s="1">
        <v>1000</v>
      </c>
      <c r="I118" s="1">
        <v>1074.07</v>
      </c>
      <c r="J118" s="1">
        <v>0</v>
      </c>
      <c r="K118" s="1">
        <v>451312</v>
      </c>
      <c r="L118" s="1" t="s">
        <v>71</v>
      </c>
      <c r="M118" s="1" t="s">
        <v>125</v>
      </c>
      <c r="N118" s="1" t="s">
        <v>73</v>
      </c>
      <c r="O118" s="1" t="s">
        <v>169</v>
      </c>
      <c r="P118" s="1" t="s">
        <v>46</v>
      </c>
      <c r="Q118" s="1">
        <v>0</v>
      </c>
      <c r="R118" s="1">
        <v>-47500</v>
      </c>
      <c r="S118" s="2">
        <v>42031</v>
      </c>
      <c r="T118" s="1" t="s">
        <v>76</v>
      </c>
      <c r="U118" s="1" t="s">
        <v>77</v>
      </c>
      <c r="V118" s="1" t="s">
        <v>49</v>
      </c>
      <c r="W118" s="1" t="s">
        <v>100</v>
      </c>
      <c r="X118" s="1" t="s">
        <v>78</v>
      </c>
      <c r="Y118" s="1" t="s">
        <v>103</v>
      </c>
      <c r="Z118" s="1" t="s">
        <v>287</v>
      </c>
      <c r="AA118" s="1">
        <v>16</v>
      </c>
      <c r="AB118" s="1">
        <v>3</v>
      </c>
      <c r="AC118" s="1" t="s">
        <v>80</v>
      </c>
      <c r="AD118" s="1">
        <v>0</v>
      </c>
      <c r="AE118" s="1">
        <v>3</v>
      </c>
      <c r="AF118" s="1" t="s">
        <v>54</v>
      </c>
      <c r="AG118" s="1">
        <v>60940</v>
      </c>
      <c r="AH118" s="1">
        <v>5540</v>
      </c>
      <c r="AI118" s="1">
        <v>11080</v>
      </c>
      <c r="AJ118" s="1">
        <v>44320</v>
      </c>
      <c r="AK118" s="1" t="s">
        <v>105</v>
      </c>
      <c r="AL118" s="1" t="s">
        <v>288</v>
      </c>
      <c r="AM118" s="1">
        <v>2006</v>
      </c>
      <c r="AN118" s="1" t="s">
        <v>57</v>
      </c>
      <c r="AO118" s="1">
        <f t="shared" si="6"/>
        <v>0</v>
      </c>
    </row>
    <row r="119" spans="2:41" ht="13.2" x14ac:dyDescent="0.25">
      <c r="B119" s="1">
        <v>261</v>
      </c>
      <c r="C119" s="1">
        <v>42</v>
      </c>
      <c r="D119" s="1">
        <v>776860</v>
      </c>
      <c r="E119" s="2">
        <v>39824</v>
      </c>
      <c r="F119" s="1" t="s">
        <v>40</v>
      </c>
      <c r="G119" s="1" t="s">
        <v>41</v>
      </c>
      <c r="H119" s="1">
        <v>500</v>
      </c>
      <c r="I119" s="1">
        <v>1337.56</v>
      </c>
      <c r="J119" s="1">
        <v>0</v>
      </c>
      <c r="K119" s="1">
        <v>605141</v>
      </c>
      <c r="L119" s="1" t="s">
        <v>71</v>
      </c>
      <c r="M119" s="1" t="s">
        <v>142</v>
      </c>
      <c r="N119" s="1" t="s">
        <v>102</v>
      </c>
      <c r="O119" s="1" t="s">
        <v>182</v>
      </c>
      <c r="P119" s="1" t="s">
        <v>86</v>
      </c>
      <c r="Q119" s="1">
        <v>0</v>
      </c>
      <c r="R119" s="1">
        <v>0</v>
      </c>
      <c r="S119" s="2">
        <v>42016</v>
      </c>
      <c r="T119" s="1" t="s">
        <v>47</v>
      </c>
      <c r="U119" s="1" t="s">
        <v>77</v>
      </c>
      <c r="V119" s="1" t="s">
        <v>64</v>
      </c>
      <c r="W119" s="1" t="s">
        <v>50</v>
      </c>
      <c r="X119" s="1" t="s">
        <v>51</v>
      </c>
      <c r="Y119" s="1" t="s">
        <v>66</v>
      </c>
      <c r="Z119" s="1" t="s">
        <v>289</v>
      </c>
      <c r="AA119" s="1">
        <v>18</v>
      </c>
      <c r="AB119" s="1">
        <v>1</v>
      </c>
      <c r="AC119" s="1" t="s">
        <v>63</v>
      </c>
      <c r="AD119" s="1">
        <v>1</v>
      </c>
      <c r="AE119" s="1">
        <v>2</v>
      </c>
      <c r="AF119" s="1" t="s">
        <v>54</v>
      </c>
      <c r="AG119" s="1">
        <v>74700</v>
      </c>
      <c r="AH119" s="1">
        <v>7470</v>
      </c>
      <c r="AI119" s="1">
        <v>14940</v>
      </c>
      <c r="AJ119" s="1">
        <v>52290</v>
      </c>
      <c r="AK119" s="1" t="s">
        <v>81</v>
      </c>
      <c r="AL119" s="1" t="s">
        <v>82</v>
      </c>
      <c r="AM119" s="1">
        <v>2010</v>
      </c>
      <c r="AN119" s="1" t="s">
        <v>83</v>
      </c>
      <c r="AO119" s="1">
        <f t="shared" si="6"/>
        <v>0</v>
      </c>
    </row>
    <row r="120" spans="2:41" ht="13.2" x14ac:dyDescent="0.25">
      <c r="B120" s="1">
        <v>453</v>
      </c>
      <c r="C120" s="1">
        <v>60</v>
      </c>
      <c r="D120" s="1">
        <v>149367</v>
      </c>
      <c r="E120" s="2">
        <v>37698</v>
      </c>
      <c r="F120" s="1" t="s">
        <v>58</v>
      </c>
      <c r="G120" s="1" t="s">
        <v>70</v>
      </c>
      <c r="H120" s="1">
        <v>500</v>
      </c>
      <c r="I120" s="1">
        <v>1298.9100000000001</v>
      </c>
      <c r="J120" s="1">
        <v>6000000</v>
      </c>
      <c r="K120" s="1">
        <v>459504</v>
      </c>
      <c r="L120" s="1" t="s">
        <v>42</v>
      </c>
      <c r="M120" s="1" t="s">
        <v>72</v>
      </c>
      <c r="N120" s="1" t="s">
        <v>44</v>
      </c>
      <c r="O120" s="1" t="s">
        <v>127</v>
      </c>
      <c r="P120" s="1" t="s">
        <v>86</v>
      </c>
      <c r="Q120" s="1">
        <v>52600</v>
      </c>
      <c r="R120" s="1">
        <v>-38800</v>
      </c>
      <c r="S120" s="2">
        <v>42010</v>
      </c>
      <c r="T120" s="1" t="s">
        <v>47</v>
      </c>
      <c r="U120" s="1" t="s">
        <v>87</v>
      </c>
      <c r="V120" s="1" t="s">
        <v>49</v>
      </c>
      <c r="W120" s="1" t="s">
        <v>100</v>
      </c>
      <c r="X120" s="1" t="s">
        <v>122</v>
      </c>
      <c r="Y120" s="1" t="s">
        <v>103</v>
      </c>
      <c r="Z120" s="1" t="s">
        <v>290</v>
      </c>
      <c r="AA120" s="1">
        <v>0</v>
      </c>
      <c r="AB120" s="1">
        <v>1</v>
      </c>
      <c r="AC120" s="1" t="s">
        <v>54</v>
      </c>
      <c r="AD120" s="1">
        <v>0</v>
      </c>
      <c r="AE120" s="1">
        <v>0</v>
      </c>
      <c r="AF120" s="1" t="s">
        <v>63</v>
      </c>
      <c r="AG120" s="1">
        <v>70000</v>
      </c>
      <c r="AH120" s="1">
        <v>14000</v>
      </c>
      <c r="AI120" s="1">
        <v>7000</v>
      </c>
      <c r="AJ120" s="1">
        <v>49000</v>
      </c>
      <c r="AK120" s="1" t="s">
        <v>130</v>
      </c>
      <c r="AL120" s="1" t="s">
        <v>131</v>
      </c>
      <c r="AM120" s="1">
        <v>2015</v>
      </c>
      <c r="AN120" s="1" t="s">
        <v>57</v>
      </c>
      <c r="AO120" s="1">
        <f t="shared" si="6"/>
        <v>0</v>
      </c>
    </row>
    <row r="121" spans="2:41" ht="13.2" x14ac:dyDescent="0.25">
      <c r="B121" s="1">
        <v>210</v>
      </c>
      <c r="C121" s="1">
        <v>41</v>
      </c>
      <c r="D121" s="1">
        <v>395269</v>
      </c>
      <c r="E121" s="2">
        <v>41215</v>
      </c>
      <c r="F121" s="1" t="s">
        <v>84</v>
      </c>
      <c r="G121" s="1" t="s">
        <v>92</v>
      </c>
      <c r="H121" s="1">
        <v>500</v>
      </c>
      <c r="I121" s="1">
        <v>1222.75</v>
      </c>
      <c r="J121" s="1">
        <v>0</v>
      </c>
      <c r="K121" s="1">
        <v>432781</v>
      </c>
      <c r="L121" s="1" t="s">
        <v>42</v>
      </c>
      <c r="M121" s="1" t="s">
        <v>132</v>
      </c>
      <c r="N121" s="1" t="s">
        <v>126</v>
      </c>
      <c r="O121" s="1" t="s">
        <v>174</v>
      </c>
      <c r="P121" s="1" t="s">
        <v>61</v>
      </c>
      <c r="Q121" s="1">
        <v>0</v>
      </c>
      <c r="R121" s="1">
        <v>-41000</v>
      </c>
      <c r="S121" s="2">
        <v>42034</v>
      </c>
      <c r="T121" s="1" t="s">
        <v>76</v>
      </c>
      <c r="U121" s="1" t="s">
        <v>77</v>
      </c>
      <c r="V121" s="1" t="s">
        <v>108</v>
      </c>
      <c r="W121" s="1" t="s">
        <v>121</v>
      </c>
      <c r="X121" s="1" t="s">
        <v>1197</v>
      </c>
      <c r="Y121" s="1" t="s">
        <v>52</v>
      </c>
      <c r="Z121" s="1" t="s">
        <v>291</v>
      </c>
      <c r="AA121" s="1">
        <v>12</v>
      </c>
      <c r="AB121" s="1">
        <v>3</v>
      </c>
      <c r="AC121" s="1" t="s">
        <v>63</v>
      </c>
      <c r="AD121" s="1">
        <v>2</v>
      </c>
      <c r="AE121" s="1">
        <v>0</v>
      </c>
      <c r="AF121" s="1" t="s">
        <v>80</v>
      </c>
      <c r="AG121" s="1">
        <v>81070</v>
      </c>
      <c r="AH121" s="1">
        <v>14740</v>
      </c>
      <c r="AI121" s="1">
        <v>14740</v>
      </c>
      <c r="AJ121" s="1">
        <v>51590</v>
      </c>
      <c r="AK121" s="1" t="s">
        <v>188</v>
      </c>
      <c r="AL121" s="1" t="s">
        <v>204</v>
      </c>
      <c r="AM121" s="1">
        <v>2001</v>
      </c>
      <c r="AN121" s="1" t="s">
        <v>83</v>
      </c>
      <c r="AO121" s="1">
        <f t="shared" si="6"/>
        <v>0</v>
      </c>
    </row>
    <row r="122" spans="2:41" ht="13.2" x14ac:dyDescent="0.25">
      <c r="B122" s="1">
        <v>168</v>
      </c>
      <c r="C122" s="1">
        <v>32</v>
      </c>
      <c r="D122" s="1">
        <v>981123</v>
      </c>
      <c r="E122" s="2">
        <v>36650</v>
      </c>
      <c r="F122" s="1" t="s">
        <v>58</v>
      </c>
      <c r="G122" s="1" t="s">
        <v>70</v>
      </c>
      <c r="H122" s="1">
        <v>1000</v>
      </c>
      <c r="I122" s="1">
        <v>1059.52</v>
      </c>
      <c r="J122" s="1">
        <v>0</v>
      </c>
      <c r="K122" s="1">
        <v>452748</v>
      </c>
      <c r="L122" s="1" t="s">
        <v>42</v>
      </c>
      <c r="M122" s="1" t="s">
        <v>43</v>
      </c>
      <c r="N122" s="1" t="s">
        <v>136</v>
      </c>
      <c r="O122" s="1" t="s">
        <v>119</v>
      </c>
      <c r="P122" s="1" t="s">
        <v>75</v>
      </c>
      <c r="Q122" s="1">
        <v>0</v>
      </c>
      <c r="R122" s="1">
        <v>-40600</v>
      </c>
      <c r="S122" s="2">
        <v>42064</v>
      </c>
      <c r="T122" s="1" t="s">
        <v>76</v>
      </c>
      <c r="U122" s="1" t="s">
        <v>48</v>
      </c>
      <c r="V122" s="1" t="s">
        <v>49</v>
      </c>
      <c r="W122" s="1" t="s">
        <v>121</v>
      </c>
      <c r="X122" s="1" t="s">
        <v>65</v>
      </c>
      <c r="Y122" s="1" t="s">
        <v>123</v>
      </c>
      <c r="Z122" s="1" t="s">
        <v>292</v>
      </c>
      <c r="AA122" s="1">
        <v>13</v>
      </c>
      <c r="AB122" s="1">
        <v>2</v>
      </c>
      <c r="AC122" s="1" t="s">
        <v>63</v>
      </c>
      <c r="AD122" s="1">
        <v>1</v>
      </c>
      <c r="AE122" s="1">
        <v>1</v>
      </c>
      <c r="AF122" s="1" t="s">
        <v>63</v>
      </c>
      <c r="AG122" s="1">
        <v>57720</v>
      </c>
      <c r="AH122" s="1">
        <v>14430</v>
      </c>
      <c r="AI122" s="1">
        <v>9620</v>
      </c>
      <c r="AJ122" s="1">
        <v>33670</v>
      </c>
      <c r="AK122" s="1" t="s">
        <v>55</v>
      </c>
      <c r="AL122" s="1">
        <v>93</v>
      </c>
      <c r="AM122" s="1">
        <v>2007</v>
      </c>
      <c r="AN122" s="1" t="s">
        <v>83</v>
      </c>
      <c r="AO122" s="1">
        <f t="shared" si="6"/>
        <v>0</v>
      </c>
    </row>
    <row r="123" spans="2:41" ht="13.2" x14ac:dyDescent="0.25">
      <c r="B123" s="1">
        <v>390</v>
      </c>
      <c r="C123" s="1">
        <v>51</v>
      </c>
      <c r="D123" s="1">
        <v>143626</v>
      </c>
      <c r="E123" s="2">
        <v>36432</v>
      </c>
      <c r="F123" s="1" t="s">
        <v>40</v>
      </c>
      <c r="G123" s="1" t="s">
        <v>41</v>
      </c>
      <c r="H123" s="1">
        <v>2000</v>
      </c>
      <c r="I123" s="1">
        <v>1124.3800000000001</v>
      </c>
      <c r="J123" s="1">
        <v>0</v>
      </c>
      <c r="K123" s="1">
        <v>618316</v>
      </c>
      <c r="L123" s="1" t="s">
        <v>42</v>
      </c>
      <c r="M123" s="1" t="s">
        <v>93</v>
      </c>
      <c r="N123" s="1" t="s">
        <v>85</v>
      </c>
      <c r="O123" s="1" t="s">
        <v>60</v>
      </c>
      <c r="P123" s="1" t="s">
        <v>61</v>
      </c>
      <c r="Q123" s="1">
        <v>0</v>
      </c>
      <c r="R123" s="1">
        <v>0</v>
      </c>
      <c r="S123" s="2">
        <v>42059</v>
      </c>
      <c r="T123" s="1" t="s">
        <v>62</v>
      </c>
      <c r="U123" s="1" t="s">
        <v>63</v>
      </c>
      <c r="V123" s="1" t="s">
        <v>64</v>
      </c>
      <c r="W123" s="1" t="s">
        <v>94</v>
      </c>
      <c r="X123" s="1" t="s">
        <v>65</v>
      </c>
      <c r="Y123" s="1" t="s">
        <v>157</v>
      </c>
      <c r="Z123" s="1" t="s">
        <v>293</v>
      </c>
      <c r="AA123" s="1">
        <v>9</v>
      </c>
      <c r="AB123" s="1">
        <v>1</v>
      </c>
      <c r="AC123" s="1" t="s">
        <v>54</v>
      </c>
      <c r="AD123" s="1">
        <v>1</v>
      </c>
      <c r="AE123" s="1">
        <v>1</v>
      </c>
      <c r="AF123" s="1" t="s">
        <v>54</v>
      </c>
      <c r="AG123" s="1">
        <v>7080</v>
      </c>
      <c r="AH123" s="1">
        <v>1180</v>
      </c>
      <c r="AI123" s="1">
        <v>1180</v>
      </c>
      <c r="AJ123" s="1">
        <v>4720</v>
      </c>
      <c r="AK123" s="1" t="s">
        <v>130</v>
      </c>
      <c r="AL123" s="1" t="s">
        <v>131</v>
      </c>
      <c r="AM123" s="1">
        <v>2001</v>
      </c>
      <c r="AN123" s="1" t="s">
        <v>83</v>
      </c>
      <c r="AO123" s="1">
        <f t="shared" si="6"/>
        <v>0</v>
      </c>
    </row>
    <row r="124" spans="2:41" ht="13.2" x14ac:dyDescent="0.25">
      <c r="B124" s="1">
        <v>258</v>
      </c>
      <c r="C124" s="1">
        <v>46</v>
      </c>
      <c r="D124" s="1">
        <v>648397</v>
      </c>
      <c r="E124" s="2">
        <v>36228</v>
      </c>
      <c r="F124" s="1" t="s">
        <v>58</v>
      </c>
      <c r="G124" s="1" t="s">
        <v>70</v>
      </c>
      <c r="H124" s="1">
        <v>1000</v>
      </c>
      <c r="I124" s="1">
        <v>1110.3699999999999</v>
      </c>
      <c r="J124" s="1">
        <v>10000000</v>
      </c>
      <c r="K124" s="1">
        <v>455365</v>
      </c>
      <c r="L124" s="1" t="s">
        <v>42</v>
      </c>
      <c r="M124" s="1" t="s">
        <v>43</v>
      </c>
      <c r="N124" s="1" t="s">
        <v>59</v>
      </c>
      <c r="O124" s="1" t="s">
        <v>150</v>
      </c>
      <c r="P124" s="1" t="s">
        <v>61</v>
      </c>
      <c r="Q124" s="1">
        <v>34400</v>
      </c>
      <c r="R124" s="1">
        <v>-56800</v>
      </c>
      <c r="S124" s="2">
        <v>42028</v>
      </c>
      <c r="T124" s="1" t="s">
        <v>76</v>
      </c>
      <c r="U124" s="1" t="s">
        <v>48</v>
      </c>
      <c r="V124" s="1" t="s">
        <v>108</v>
      </c>
      <c r="W124" s="1" t="s">
        <v>121</v>
      </c>
      <c r="X124" s="1" t="s">
        <v>78</v>
      </c>
      <c r="Y124" s="1" t="s">
        <v>66</v>
      </c>
      <c r="Z124" s="1" t="s">
        <v>294</v>
      </c>
      <c r="AA124" s="1">
        <v>14</v>
      </c>
      <c r="AB124" s="1">
        <v>3</v>
      </c>
      <c r="AC124" s="1" t="s">
        <v>80</v>
      </c>
      <c r="AD124" s="1">
        <v>0</v>
      </c>
      <c r="AE124" s="1">
        <v>1</v>
      </c>
      <c r="AF124" s="1" t="s">
        <v>63</v>
      </c>
      <c r="AG124" s="1">
        <v>47700</v>
      </c>
      <c r="AH124" s="1">
        <v>4770</v>
      </c>
      <c r="AI124" s="1">
        <v>9540</v>
      </c>
      <c r="AJ124" s="1">
        <v>33390</v>
      </c>
      <c r="AK124" s="1" t="s">
        <v>96</v>
      </c>
      <c r="AL124" s="1" t="s">
        <v>149</v>
      </c>
      <c r="AM124" s="1">
        <v>1997</v>
      </c>
      <c r="AN124" s="1" t="s">
        <v>57</v>
      </c>
      <c r="AO124" s="1">
        <f t="shared" si="6"/>
        <v>0</v>
      </c>
    </row>
    <row r="125" spans="2:41" ht="13.2" x14ac:dyDescent="0.25">
      <c r="B125" s="1">
        <v>107</v>
      </c>
      <c r="C125" s="1">
        <v>31</v>
      </c>
      <c r="D125" s="1">
        <v>154982</v>
      </c>
      <c r="E125" s="2">
        <v>33282</v>
      </c>
      <c r="F125" s="1" t="s">
        <v>84</v>
      </c>
      <c r="G125" s="1" t="s">
        <v>92</v>
      </c>
      <c r="H125" s="1">
        <v>2000</v>
      </c>
      <c r="I125" s="1">
        <v>1374.22</v>
      </c>
      <c r="J125" s="1">
        <v>0</v>
      </c>
      <c r="K125" s="1">
        <v>470603</v>
      </c>
      <c r="L125" s="1" t="s">
        <v>71</v>
      </c>
      <c r="M125" s="1" t="s">
        <v>72</v>
      </c>
      <c r="N125" s="1" t="s">
        <v>59</v>
      </c>
      <c r="O125" s="1" t="s">
        <v>99</v>
      </c>
      <c r="P125" s="1" t="s">
        <v>61</v>
      </c>
      <c r="Q125" s="1">
        <v>62000</v>
      </c>
      <c r="R125" s="1">
        <v>-63100</v>
      </c>
      <c r="S125" s="2">
        <v>42061</v>
      </c>
      <c r="T125" s="1" t="s">
        <v>47</v>
      </c>
      <c r="U125" s="1" t="s">
        <v>77</v>
      </c>
      <c r="V125" s="1" t="s">
        <v>64</v>
      </c>
      <c r="W125" s="1" t="s">
        <v>50</v>
      </c>
      <c r="X125" s="1" t="s">
        <v>51</v>
      </c>
      <c r="Y125" s="1" t="s">
        <v>123</v>
      </c>
      <c r="Z125" s="1" t="s">
        <v>295</v>
      </c>
      <c r="AA125" s="1">
        <v>16</v>
      </c>
      <c r="AB125" s="1">
        <v>1</v>
      </c>
      <c r="AC125" s="1" t="s">
        <v>80</v>
      </c>
      <c r="AD125" s="1">
        <v>0</v>
      </c>
      <c r="AE125" s="1">
        <v>3</v>
      </c>
      <c r="AF125" s="1" t="s">
        <v>80</v>
      </c>
      <c r="AG125" s="1">
        <v>51260</v>
      </c>
      <c r="AH125" s="1">
        <v>9320</v>
      </c>
      <c r="AI125" s="1">
        <v>9320</v>
      </c>
      <c r="AJ125" s="1">
        <v>32620</v>
      </c>
      <c r="AK125" s="1" t="s">
        <v>154</v>
      </c>
      <c r="AL125" s="1" t="s">
        <v>155</v>
      </c>
      <c r="AM125" s="1">
        <v>2002</v>
      </c>
      <c r="AN125" s="1" t="s">
        <v>83</v>
      </c>
      <c r="AO125" s="1">
        <f t="shared" si="6"/>
        <v>0</v>
      </c>
    </row>
    <row r="126" spans="2:41" ht="13.2" x14ac:dyDescent="0.25">
      <c r="B126" s="1">
        <v>225</v>
      </c>
      <c r="C126" s="1">
        <v>41</v>
      </c>
      <c r="D126" s="1">
        <v>330591</v>
      </c>
      <c r="E126" s="2">
        <v>34186</v>
      </c>
      <c r="F126" s="1" t="s">
        <v>40</v>
      </c>
      <c r="G126" s="1" t="s">
        <v>92</v>
      </c>
      <c r="H126" s="1">
        <v>2000</v>
      </c>
      <c r="I126" s="1">
        <v>1103.58</v>
      </c>
      <c r="J126" s="1">
        <v>0</v>
      </c>
      <c r="K126" s="1">
        <v>475292</v>
      </c>
      <c r="L126" s="1" t="s">
        <v>42</v>
      </c>
      <c r="M126" s="1" t="s">
        <v>132</v>
      </c>
      <c r="N126" s="1" t="s">
        <v>126</v>
      </c>
      <c r="O126" s="1" t="s">
        <v>265</v>
      </c>
      <c r="P126" s="1" t="s">
        <v>86</v>
      </c>
      <c r="Q126" s="1">
        <v>41200</v>
      </c>
      <c r="R126" s="1">
        <v>-36200</v>
      </c>
      <c r="S126" s="2">
        <v>42023</v>
      </c>
      <c r="T126" s="1" t="s">
        <v>76</v>
      </c>
      <c r="U126" s="1" t="s">
        <v>48</v>
      </c>
      <c r="V126" s="1" t="s">
        <v>49</v>
      </c>
      <c r="W126" s="1" t="s">
        <v>50</v>
      </c>
      <c r="X126" s="1" t="s">
        <v>78</v>
      </c>
      <c r="Y126" s="1" t="s">
        <v>128</v>
      </c>
      <c r="Z126" s="1" t="s">
        <v>296</v>
      </c>
      <c r="AA126" s="1">
        <v>20</v>
      </c>
      <c r="AB126" s="1">
        <v>3</v>
      </c>
      <c r="AC126" s="1" t="s">
        <v>63</v>
      </c>
      <c r="AD126" s="1">
        <v>2</v>
      </c>
      <c r="AE126" s="1">
        <v>2</v>
      </c>
      <c r="AF126" s="1" t="s">
        <v>80</v>
      </c>
      <c r="AG126" s="1">
        <v>70400</v>
      </c>
      <c r="AH126" s="1">
        <v>6400</v>
      </c>
      <c r="AI126" s="1">
        <v>12800</v>
      </c>
      <c r="AJ126" s="1">
        <v>51200</v>
      </c>
      <c r="AK126" s="1" t="s">
        <v>116</v>
      </c>
      <c r="AL126" s="1" t="s">
        <v>141</v>
      </c>
      <c r="AM126" s="1">
        <v>2011</v>
      </c>
      <c r="AN126" s="1" t="s">
        <v>57</v>
      </c>
      <c r="AO126" s="1">
        <f t="shared" si="6"/>
        <v>0</v>
      </c>
    </row>
    <row r="127" spans="2:41" ht="13.2" x14ac:dyDescent="0.25">
      <c r="B127" s="1">
        <v>164</v>
      </c>
      <c r="C127" s="1">
        <v>38</v>
      </c>
      <c r="D127" s="1">
        <v>319232</v>
      </c>
      <c r="E127" s="2">
        <v>35734</v>
      </c>
      <c r="F127" s="1" t="s">
        <v>84</v>
      </c>
      <c r="G127" s="1" t="s">
        <v>41</v>
      </c>
      <c r="H127" s="1">
        <v>2000</v>
      </c>
      <c r="I127" s="1">
        <v>1269.76</v>
      </c>
      <c r="J127" s="1">
        <v>0</v>
      </c>
      <c r="K127" s="1">
        <v>467743</v>
      </c>
      <c r="L127" s="1" t="s">
        <v>71</v>
      </c>
      <c r="M127" s="1" t="s">
        <v>72</v>
      </c>
      <c r="N127" s="1" t="s">
        <v>146</v>
      </c>
      <c r="O127" s="1" t="s">
        <v>156</v>
      </c>
      <c r="P127" s="1" t="s">
        <v>143</v>
      </c>
      <c r="Q127" s="1">
        <v>44300</v>
      </c>
      <c r="R127" s="1">
        <v>0</v>
      </c>
      <c r="S127" s="2">
        <v>42021</v>
      </c>
      <c r="T127" s="1" t="s">
        <v>47</v>
      </c>
      <c r="U127" s="1" t="s">
        <v>77</v>
      </c>
      <c r="V127" s="1" t="s">
        <v>64</v>
      </c>
      <c r="W127" s="1" t="s">
        <v>100</v>
      </c>
      <c r="X127" s="1" t="s">
        <v>78</v>
      </c>
      <c r="Y127" s="1" t="s">
        <v>123</v>
      </c>
      <c r="Z127" s="1" t="s">
        <v>297</v>
      </c>
      <c r="AA127" s="1">
        <v>4</v>
      </c>
      <c r="AB127" s="1">
        <v>1</v>
      </c>
      <c r="AC127" s="1" t="s">
        <v>80</v>
      </c>
      <c r="AD127" s="1">
        <v>1</v>
      </c>
      <c r="AE127" s="1">
        <v>3</v>
      </c>
      <c r="AF127" s="1" t="s">
        <v>54</v>
      </c>
      <c r="AG127" s="1">
        <v>90000</v>
      </c>
      <c r="AH127" s="1">
        <v>18000</v>
      </c>
      <c r="AI127" s="1">
        <v>9000</v>
      </c>
      <c r="AJ127" s="1">
        <v>63000</v>
      </c>
      <c r="AK127" s="1" t="s">
        <v>130</v>
      </c>
      <c r="AL127" s="1" t="s">
        <v>250</v>
      </c>
      <c r="AM127" s="1">
        <v>2015</v>
      </c>
      <c r="AN127" s="1" t="s">
        <v>83</v>
      </c>
      <c r="AO127" s="1">
        <f t="shared" si="6"/>
        <v>0</v>
      </c>
    </row>
    <row r="128" spans="2:41" ht="13.2" x14ac:dyDescent="0.25">
      <c r="B128" s="1">
        <v>245</v>
      </c>
      <c r="C128" s="1">
        <v>39</v>
      </c>
      <c r="D128" s="1">
        <v>531640</v>
      </c>
      <c r="E128" s="2">
        <v>37002</v>
      </c>
      <c r="F128" s="1" t="s">
        <v>40</v>
      </c>
      <c r="G128" s="1" t="s">
        <v>41</v>
      </c>
      <c r="H128" s="1">
        <v>500</v>
      </c>
      <c r="I128" s="1">
        <v>964.79</v>
      </c>
      <c r="J128" s="1">
        <v>8000000</v>
      </c>
      <c r="K128" s="1">
        <v>460675</v>
      </c>
      <c r="L128" s="1" t="s">
        <v>71</v>
      </c>
      <c r="M128" s="1" t="s">
        <v>93</v>
      </c>
      <c r="N128" s="1" t="s">
        <v>186</v>
      </c>
      <c r="O128" s="1" t="s">
        <v>119</v>
      </c>
      <c r="P128" s="1" t="s">
        <v>46</v>
      </c>
      <c r="Q128" s="1">
        <v>58000</v>
      </c>
      <c r="R128" s="1">
        <v>0</v>
      </c>
      <c r="S128" s="2">
        <v>42055</v>
      </c>
      <c r="T128" s="1" t="s">
        <v>76</v>
      </c>
      <c r="U128" s="1" t="s">
        <v>77</v>
      </c>
      <c r="V128" s="1" t="s">
        <v>64</v>
      </c>
      <c r="W128" s="1" t="s">
        <v>50</v>
      </c>
      <c r="X128" s="1" t="s">
        <v>78</v>
      </c>
      <c r="Y128" s="1" t="s">
        <v>88</v>
      </c>
      <c r="Z128" s="1" t="s">
        <v>298</v>
      </c>
      <c r="AA128" s="1">
        <v>7</v>
      </c>
      <c r="AB128" s="1">
        <v>3</v>
      </c>
      <c r="AC128" s="1" t="s">
        <v>63</v>
      </c>
      <c r="AD128" s="1">
        <v>0</v>
      </c>
      <c r="AE128" s="1">
        <v>1</v>
      </c>
      <c r="AF128" s="1" t="s">
        <v>63</v>
      </c>
      <c r="AG128" s="1">
        <v>72820</v>
      </c>
      <c r="AH128" s="1">
        <v>13240</v>
      </c>
      <c r="AI128" s="1">
        <v>6620</v>
      </c>
      <c r="AJ128" s="1">
        <v>52960</v>
      </c>
      <c r="AK128" s="1" t="s">
        <v>188</v>
      </c>
      <c r="AL128" s="1" t="s">
        <v>189</v>
      </c>
      <c r="AM128" s="1">
        <v>2010</v>
      </c>
      <c r="AN128" s="1" t="s">
        <v>83</v>
      </c>
      <c r="AO128" s="1">
        <f t="shared" si="6"/>
        <v>0</v>
      </c>
    </row>
    <row r="129" spans="2:41" ht="13.2" x14ac:dyDescent="0.25">
      <c r="B129" s="1">
        <v>255</v>
      </c>
      <c r="C129" s="1">
        <v>41</v>
      </c>
      <c r="D129" s="1">
        <v>368050</v>
      </c>
      <c r="E129" s="2">
        <v>41282</v>
      </c>
      <c r="F129" s="1" t="s">
        <v>84</v>
      </c>
      <c r="G129" s="1" t="s">
        <v>92</v>
      </c>
      <c r="H129" s="1">
        <v>2000</v>
      </c>
      <c r="I129" s="1">
        <v>1167.3</v>
      </c>
      <c r="J129" s="1">
        <v>4000000</v>
      </c>
      <c r="K129" s="1">
        <v>618123</v>
      </c>
      <c r="L129" s="1" t="s">
        <v>42</v>
      </c>
      <c r="M129" s="1" t="s">
        <v>132</v>
      </c>
      <c r="N129" s="1" t="s">
        <v>118</v>
      </c>
      <c r="O129" s="1" t="s">
        <v>74</v>
      </c>
      <c r="P129" s="1" t="s">
        <v>61</v>
      </c>
      <c r="Q129" s="1">
        <v>0</v>
      </c>
      <c r="R129" s="1">
        <v>0</v>
      </c>
      <c r="S129" s="2">
        <v>42057</v>
      </c>
      <c r="T129" s="1" t="s">
        <v>47</v>
      </c>
      <c r="U129" s="1" t="s">
        <v>48</v>
      </c>
      <c r="V129" s="1" t="s">
        <v>64</v>
      </c>
      <c r="W129" s="1" t="s">
        <v>100</v>
      </c>
      <c r="X129" s="1" t="s">
        <v>51</v>
      </c>
      <c r="Y129" s="1" t="s">
        <v>123</v>
      </c>
      <c r="Z129" s="1" t="s">
        <v>299</v>
      </c>
      <c r="AA129" s="1">
        <v>22</v>
      </c>
      <c r="AB129" s="1">
        <v>1</v>
      </c>
      <c r="AC129" s="1" t="s">
        <v>80</v>
      </c>
      <c r="AD129" s="1">
        <v>2</v>
      </c>
      <c r="AE129" s="1">
        <v>0</v>
      </c>
      <c r="AF129" s="1" t="s">
        <v>63</v>
      </c>
      <c r="AG129" s="1">
        <v>69300</v>
      </c>
      <c r="AH129" s="1">
        <v>13860</v>
      </c>
      <c r="AI129" s="1">
        <v>13860</v>
      </c>
      <c r="AJ129" s="1">
        <v>41580</v>
      </c>
      <c r="AK129" s="1" t="s">
        <v>215</v>
      </c>
      <c r="AL129" s="1" t="s">
        <v>216</v>
      </c>
      <c r="AM129" s="1">
        <v>2000</v>
      </c>
      <c r="AN129" s="1" t="s">
        <v>83</v>
      </c>
      <c r="AO129" s="1">
        <f t="shared" si="6"/>
        <v>0</v>
      </c>
    </row>
    <row r="130" spans="2:41" ht="13.2" x14ac:dyDescent="0.25">
      <c r="B130" s="1">
        <v>206</v>
      </c>
      <c r="C130" s="1">
        <v>36</v>
      </c>
      <c r="D130" s="1">
        <v>253791</v>
      </c>
      <c r="E130" s="2">
        <v>40017</v>
      </c>
      <c r="F130" s="1" t="s">
        <v>84</v>
      </c>
      <c r="G130" s="1" t="s">
        <v>92</v>
      </c>
      <c r="H130" s="1">
        <v>500</v>
      </c>
      <c r="I130" s="1">
        <v>1625.45</v>
      </c>
      <c r="J130" s="1">
        <v>4000000</v>
      </c>
      <c r="K130" s="1">
        <v>607452</v>
      </c>
      <c r="L130" s="1" t="s">
        <v>71</v>
      </c>
      <c r="M130" s="1" t="s">
        <v>43</v>
      </c>
      <c r="N130" s="1" t="s">
        <v>112</v>
      </c>
      <c r="O130" s="1" t="s">
        <v>182</v>
      </c>
      <c r="P130" s="1" t="s">
        <v>61</v>
      </c>
      <c r="Q130" s="1">
        <v>0</v>
      </c>
      <c r="R130" s="1">
        <v>-53700</v>
      </c>
      <c r="S130" s="2">
        <v>42027</v>
      </c>
      <c r="T130" s="1" t="s">
        <v>47</v>
      </c>
      <c r="U130" s="1" t="s">
        <v>87</v>
      </c>
      <c r="V130" s="1" t="s">
        <v>49</v>
      </c>
      <c r="W130" s="1" t="s">
        <v>1197</v>
      </c>
      <c r="X130" s="1" t="s">
        <v>78</v>
      </c>
      <c r="Y130" s="1" t="s">
        <v>157</v>
      </c>
      <c r="Z130" s="1" t="s">
        <v>300</v>
      </c>
      <c r="AA130" s="1">
        <v>11</v>
      </c>
      <c r="AB130" s="1">
        <v>1</v>
      </c>
      <c r="AC130" s="1" t="s">
        <v>80</v>
      </c>
      <c r="AD130" s="1">
        <v>2</v>
      </c>
      <c r="AE130" s="1">
        <v>1</v>
      </c>
      <c r="AF130" s="1" t="s">
        <v>80</v>
      </c>
      <c r="AG130" s="1">
        <v>76560</v>
      </c>
      <c r="AH130" s="1">
        <v>12760</v>
      </c>
      <c r="AI130" s="1">
        <v>12760</v>
      </c>
      <c r="AJ130" s="1">
        <v>51040</v>
      </c>
      <c r="AK130" s="1" t="s">
        <v>130</v>
      </c>
      <c r="AL130" s="1" t="s">
        <v>250</v>
      </c>
      <c r="AM130" s="1">
        <v>2008</v>
      </c>
      <c r="AN130" s="1" t="s">
        <v>57</v>
      </c>
      <c r="AO130" s="1">
        <f t="shared" si="6"/>
        <v>0</v>
      </c>
    </row>
    <row r="131" spans="2:41" ht="13.2" x14ac:dyDescent="0.25">
      <c r="B131" s="1">
        <v>203</v>
      </c>
      <c r="C131" s="1">
        <v>38</v>
      </c>
      <c r="D131" s="1">
        <v>155724</v>
      </c>
      <c r="E131" s="2">
        <v>35846</v>
      </c>
      <c r="F131" s="1" t="s">
        <v>84</v>
      </c>
      <c r="G131" s="1" t="s">
        <v>41</v>
      </c>
      <c r="H131" s="1">
        <v>500</v>
      </c>
      <c r="I131" s="1">
        <v>1394.43</v>
      </c>
      <c r="J131" s="1">
        <v>0</v>
      </c>
      <c r="K131" s="1">
        <v>606352</v>
      </c>
      <c r="L131" s="1" t="s">
        <v>71</v>
      </c>
      <c r="M131" s="1" t="s">
        <v>125</v>
      </c>
      <c r="N131" s="1" t="s">
        <v>112</v>
      </c>
      <c r="O131" s="1" t="s">
        <v>133</v>
      </c>
      <c r="P131" s="1" t="s">
        <v>143</v>
      </c>
      <c r="Q131" s="1">
        <v>0</v>
      </c>
      <c r="R131" s="1">
        <v>0</v>
      </c>
      <c r="S131" s="2">
        <v>42035</v>
      </c>
      <c r="T131" s="1" t="s">
        <v>47</v>
      </c>
      <c r="U131" s="1" t="s">
        <v>87</v>
      </c>
      <c r="V131" s="1" t="s">
        <v>49</v>
      </c>
      <c r="W131" s="1" t="s">
        <v>137</v>
      </c>
      <c r="X131" s="1" t="s">
        <v>65</v>
      </c>
      <c r="Y131" s="1" t="s">
        <v>52</v>
      </c>
      <c r="Z131" s="1" t="s">
        <v>301</v>
      </c>
      <c r="AA131" s="1">
        <v>7</v>
      </c>
      <c r="AB131" s="1">
        <v>1</v>
      </c>
      <c r="AC131" s="1" t="s">
        <v>63</v>
      </c>
      <c r="AD131" s="1">
        <v>0</v>
      </c>
      <c r="AE131" s="1">
        <v>1</v>
      </c>
      <c r="AF131" s="1" t="s">
        <v>54</v>
      </c>
      <c r="AG131" s="1">
        <v>55440</v>
      </c>
      <c r="AH131" s="1">
        <v>0</v>
      </c>
      <c r="AI131" s="1">
        <v>6160</v>
      </c>
      <c r="AJ131" s="1">
        <v>49280</v>
      </c>
      <c r="AK131" s="1" t="s">
        <v>105</v>
      </c>
      <c r="AL131" s="1" t="s">
        <v>152</v>
      </c>
      <c r="AM131" s="1">
        <v>1999</v>
      </c>
      <c r="AN131" s="1" t="s">
        <v>57</v>
      </c>
      <c r="AO131" s="1">
        <f t="shared" si="6"/>
        <v>0</v>
      </c>
    </row>
    <row r="132" spans="2:41" ht="13.2" x14ac:dyDescent="0.25">
      <c r="B132" s="1">
        <v>22</v>
      </c>
      <c r="C132" s="1">
        <v>25</v>
      </c>
      <c r="D132" s="1">
        <v>824540</v>
      </c>
      <c r="E132" s="2">
        <v>39520</v>
      </c>
      <c r="F132" s="1" t="s">
        <v>40</v>
      </c>
      <c r="G132" s="1" t="s">
        <v>41</v>
      </c>
      <c r="H132" s="1">
        <v>2000</v>
      </c>
      <c r="I132" s="1">
        <v>1053.24</v>
      </c>
      <c r="J132" s="1">
        <v>0</v>
      </c>
      <c r="K132" s="1">
        <v>603527</v>
      </c>
      <c r="L132" s="1" t="s">
        <v>71</v>
      </c>
      <c r="M132" s="1" t="s">
        <v>142</v>
      </c>
      <c r="N132" s="1" t="s">
        <v>102</v>
      </c>
      <c r="O132" s="1" t="s">
        <v>147</v>
      </c>
      <c r="P132" s="1" t="s">
        <v>61</v>
      </c>
      <c r="Q132" s="1">
        <v>51100</v>
      </c>
      <c r="R132" s="1">
        <v>0</v>
      </c>
      <c r="S132" s="2">
        <v>42009</v>
      </c>
      <c r="T132" s="1" t="s">
        <v>76</v>
      </c>
      <c r="U132" s="1" t="s">
        <v>87</v>
      </c>
      <c r="V132" s="1" t="s">
        <v>108</v>
      </c>
      <c r="W132" s="1" t="s">
        <v>121</v>
      </c>
      <c r="X132" s="1" t="s">
        <v>122</v>
      </c>
      <c r="Y132" s="1" t="s">
        <v>88</v>
      </c>
      <c r="Z132" s="1" t="s">
        <v>302</v>
      </c>
      <c r="AA132" s="1">
        <v>0</v>
      </c>
      <c r="AB132" s="1">
        <v>4</v>
      </c>
      <c r="AC132" s="1" t="s">
        <v>54</v>
      </c>
      <c r="AD132" s="1">
        <v>1</v>
      </c>
      <c r="AE132" s="1">
        <v>0</v>
      </c>
      <c r="AF132" s="1" t="s">
        <v>80</v>
      </c>
      <c r="AG132" s="1">
        <v>77130</v>
      </c>
      <c r="AH132" s="1">
        <v>8570</v>
      </c>
      <c r="AI132" s="1">
        <v>17140</v>
      </c>
      <c r="AJ132" s="1">
        <v>51420</v>
      </c>
      <c r="AK132" s="1" t="s">
        <v>96</v>
      </c>
      <c r="AL132" s="1" t="s">
        <v>149</v>
      </c>
      <c r="AM132" s="1">
        <v>1995</v>
      </c>
      <c r="AN132" s="1" t="s">
        <v>83</v>
      </c>
      <c r="AO132" s="1">
        <f t="shared" si="6"/>
        <v>0</v>
      </c>
    </row>
    <row r="133" spans="2:41" ht="13.2" x14ac:dyDescent="0.25">
      <c r="B133" s="1">
        <v>211</v>
      </c>
      <c r="C133" s="1">
        <v>35</v>
      </c>
      <c r="D133" s="1">
        <v>717392</v>
      </c>
      <c r="E133" s="2">
        <v>35297</v>
      </c>
      <c r="F133" s="1" t="s">
        <v>84</v>
      </c>
      <c r="G133" s="1" t="s">
        <v>70</v>
      </c>
      <c r="H133" s="1">
        <v>500</v>
      </c>
      <c r="I133" s="1">
        <v>1040.75</v>
      </c>
      <c r="J133" s="1">
        <v>0</v>
      </c>
      <c r="K133" s="1">
        <v>445601</v>
      </c>
      <c r="L133" s="1" t="s">
        <v>71</v>
      </c>
      <c r="M133" s="1" t="s">
        <v>162</v>
      </c>
      <c r="N133" s="1" t="s">
        <v>102</v>
      </c>
      <c r="O133" s="1" t="s">
        <v>166</v>
      </c>
      <c r="P133" s="1" t="s">
        <v>143</v>
      </c>
      <c r="Q133" s="1">
        <v>0</v>
      </c>
      <c r="R133" s="1">
        <v>0</v>
      </c>
      <c r="S133" s="2">
        <v>42038</v>
      </c>
      <c r="T133" s="1" t="s">
        <v>47</v>
      </c>
      <c r="U133" s="1" t="s">
        <v>77</v>
      </c>
      <c r="V133" s="1" t="s">
        <v>108</v>
      </c>
      <c r="W133" s="1" t="s">
        <v>137</v>
      </c>
      <c r="X133" s="1" t="s">
        <v>114</v>
      </c>
      <c r="Y133" s="1" t="s">
        <v>128</v>
      </c>
      <c r="Z133" s="1" t="s">
        <v>303</v>
      </c>
      <c r="AA133" s="1">
        <v>1</v>
      </c>
      <c r="AB133" s="1">
        <v>1</v>
      </c>
      <c r="AC133" s="1" t="s">
        <v>54</v>
      </c>
      <c r="AD133" s="1">
        <v>1</v>
      </c>
      <c r="AE133" s="1">
        <v>1</v>
      </c>
      <c r="AF133" s="1" t="s">
        <v>63</v>
      </c>
      <c r="AG133" s="1">
        <v>42000</v>
      </c>
      <c r="AH133" s="1">
        <v>7000</v>
      </c>
      <c r="AI133" s="1">
        <v>7000</v>
      </c>
      <c r="AJ133" s="1">
        <v>28000</v>
      </c>
      <c r="AK133" s="1" t="s">
        <v>188</v>
      </c>
      <c r="AL133" s="1" t="s">
        <v>204</v>
      </c>
      <c r="AM133" s="1">
        <v>2011</v>
      </c>
      <c r="AN133" s="1" t="s">
        <v>83</v>
      </c>
      <c r="AO133" s="1">
        <f t="shared" si="6"/>
        <v>0</v>
      </c>
    </row>
    <row r="134" spans="2:41" ht="13.2" x14ac:dyDescent="0.25">
      <c r="B134" s="1">
        <v>206</v>
      </c>
      <c r="C134" s="1">
        <v>39</v>
      </c>
      <c r="D134" s="1">
        <v>965768</v>
      </c>
      <c r="E134" s="2">
        <v>41847</v>
      </c>
      <c r="F134" s="1" t="s">
        <v>58</v>
      </c>
      <c r="G134" s="1" t="s">
        <v>41</v>
      </c>
      <c r="H134" s="1">
        <v>1000</v>
      </c>
      <c r="I134" s="1">
        <v>1302.4000000000001</v>
      </c>
      <c r="J134" s="1">
        <v>6000000</v>
      </c>
      <c r="K134" s="1">
        <v>603948</v>
      </c>
      <c r="L134" s="1" t="s">
        <v>42</v>
      </c>
      <c r="M134" s="1" t="s">
        <v>162</v>
      </c>
      <c r="N134" s="1" t="s">
        <v>44</v>
      </c>
      <c r="O134" s="1" t="s">
        <v>127</v>
      </c>
      <c r="P134" s="1" t="s">
        <v>86</v>
      </c>
      <c r="Q134" s="1">
        <v>47200</v>
      </c>
      <c r="R134" s="1">
        <v>-69700</v>
      </c>
      <c r="S134" s="2">
        <v>42052</v>
      </c>
      <c r="T134" s="1" t="s">
        <v>76</v>
      </c>
      <c r="U134" s="1" t="s">
        <v>77</v>
      </c>
      <c r="V134" s="1" t="s">
        <v>108</v>
      </c>
      <c r="W134" s="1" t="s">
        <v>137</v>
      </c>
      <c r="X134" s="1" t="s">
        <v>78</v>
      </c>
      <c r="Y134" s="1" t="s">
        <v>123</v>
      </c>
      <c r="Z134" s="1" t="s">
        <v>304</v>
      </c>
      <c r="AA134" s="1">
        <v>12</v>
      </c>
      <c r="AB134" s="1">
        <v>3</v>
      </c>
      <c r="AC134" s="1" t="s">
        <v>80</v>
      </c>
      <c r="AD134" s="1">
        <v>2</v>
      </c>
      <c r="AE134" s="1">
        <v>3</v>
      </c>
      <c r="AF134" s="1" t="s">
        <v>54</v>
      </c>
      <c r="AG134" s="1">
        <v>36300</v>
      </c>
      <c r="AH134" s="1">
        <v>3300</v>
      </c>
      <c r="AI134" s="1">
        <v>9900</v>
      </c>
      <c r="AJ134" s="1">
        <v>23100</v>
      </c>
      <c r="AK134" s="1" t="s">
        <v>130</v>
      </c>
      <c r="AL134" s="1" t="s">
        <v>173</v>
      </c>
      <c r="AM134" s="1">
        <v>2013</v>
      </c>
      <c r="AN134" s="1" t="s">
        <v>83</v>
      </c>
      <c r="AO134" s="1">
        <f t="shared" si="6"/>
        <v>0</v>
      </c>
    </row>
    <row r="135" spans="2:41" ht="13.2" x14ac:dyDescent="0.25">
      <c r="B135" s="1">
        <v>166</v>
      </c>
      <c r="C135" s="1">
        <v>38</v>
      </c>
      <c r="D135" s="1">
        <v>414779</v>
      </c>
      <c r="E135" s="2">
        <v>33917</v>
      </c>
      <c r="F135" s="1" t="s">
        <v>84</v>
      </c>
      <c r="G135" s="1" t="s">
        <v>70</v>
      </c>
      <c r="H135" s="1">
        <v>2000</v>
      </c>
      <c r="I135" s="1">
        <v>1588.55</v>
      </c>
      <c r="J135" s="1">
        <v>0</v>
      </c>
      <c r="K135" s="1">
        <v>435758</v>
      </c>
      <c r="L135" s="1" t="s">
        <v>42</v>
      </c>
      <c r="M135" s="1" t="s">
        <v>43</v>
      </c>
      <c r="N135" s="1" t="s">
        <v>136</v>
      </c>
      <c r="O135" s="1" t="s">
        <v>182</v>
      </c>
      <c r="P135" s="1" t="s">
        <v>86</v>
      </c>
      <c r="Q135" s="1">
        <v>59600</v>
      </c>
      <c r="R135" s="1">
        <v>-32100</v>
      </c>
      <c r="S135" s="2">
        <v>42013</v>
      </c>
      <c r="T135" s="1" t="s">
        <v>47</v>
      </c>
      <c r="U135" s="1" t="s">
        <v>48</v>
      </c>
      <c r="V135" s="1" t="s">
        <v>108</v>
      </c>
      <c r="W135" s="1" t="s">
        <v>121</v>
      </c>
      <c r="X135" s="1" t="s">
        <v>114</v>
      </c>
      <c r="Y135" s="1" t="s">
        <v>52</v>
      </c>
      <c r="Z135" s="1" t="s">
        <v>305</v>
      </c>
      <c r="AA135" s="1">
        <v>8</v>
      </c>
      <c r="AB135" s="1">
        <v>1</v>
      </c>
      <c r="AC135" s="1" t="s">
        <v>80</v>
      </c>
      <c r="AD135" s="1">
        <v>0</v>
      </c>
      <c r="AE135" s="1">
        <v>0</v>
      </c>
      <c r="AF135" s="1" t="s">
        <v>63</v>
      </c>
      <c r="AG135" s="1">
        <v>40320</v>
      </c>
      <c r="AH135" s="1">
        <v>5760</v>
      </c>
      <c r="AI135" s="1">
        <v>5760</v>
      </c>
      <c r="AJ135" s="1">
        <v>28800</v>
      </c>
      <c r="AK135" s="1" t="s">
        <v>154</v>
      </c>
      <c r="AL135" s="1" t="s">
        <v>164</v>
      </c>
      <c r="AM135" s="1">
        <v>2001</v>
      </c>
      <c r="AN135" s="1" t="s">
        <v>83</v>
      </c>
      <c r="AO135" s="1">
        <f t="shared" si="6"/>
        <v>0</v>
      </c>
    </row>
    <row r="136" spans="2:41" ht="13.2" x14ac:dyDescent="0.25">
      <c r="B136" s="1">
        <v>165</v>
      </c>
      <c r="C136" s="1">
        <v>32</v>
      </c>
      <c r="D136" s="1">
        <v>428230</v>
      </c>
      <c r="E136" s="2">
        <v>41064</v>
      </c>
      <c r="F136" s="1" t="s">
        <v>58</v>
      </c>
      <c r="G136" s="1" t="s">
        <v>92</v>
      </c>
      <c r="H136" s="1">
        <v>500</v>
      </c>
      <c r="I136" s="1">
        <v>1399.26</v>
      </c>
      <c r="J136" s="1">
        <v>0</v>
      </c>
      <c r="K136" s="1">
        <v>611586</v>
      </c>
      <c r="L136" s="1" t="s">
        <v>71</v>
      </c>
      <c r="M136" s="1" t="s">
        <v>132</v>
      </c>
      <c r="N136" s="1" t="s">
        <v>98</v>
      </c>
      <c r="O136" s="1" t="s">
        <v>265</v>
      </c>
      <c r="P136" s="1" t="s">
        <v>75</v>
      </c>
      <c r="Q136" s="1">
        <v>70500</v>
      </c>
      <c r="R136" s="1">
        <v>0</v>
      </c>
      <c r="S136" s="2">
        <v>42043</v>
      </c>
      <c r="T136" s="1" t="s">
        <v>139</v>
      </c>
      <c r="U136" s="1" t="s">
        <v>63</v>
      </c>
      <c r="V136" s="1" t="s">
        <v>64</v>
      </c>
      <c r="W136" s="1" t="s">
        <v>50</v>
      </c>
      <c r="X136" s="1" t="s">
        <v>176</v>
      </c>
      <c r="Y136" s="1" t="s">
        <v>157</v>
      </c>
      <c r="Z136" s="1" t="s">
        <v>306</v>
      </c>
      <c r="AA136" s="1">
        <v>9</v>
      </c>
      <c r="AB136" s="1">
        <v>1</v>
      </c>
      <c r="AC136" s="1" t="s">
        <v>63</v>
      </c>
      <c r="AD136" s="1">
        <v>2</v>
      </c>
      <c r="AE136" s="1">
        <v>0</v>
      </c>
      <c r="AF136" s="1" t="s">
        <v>63</v>
      </c>
      <c r="AG136" s="1">
        <v>3960</v>
      </c>
      <c r="AH136" s="1">
        <v>330</v>
      </c>
      <c r="AI136" s="1">
        <v>660</v>
      </c>
      <c r="AJ136" s="1">
        <v>2970</v>
      </c>
      <c r="AK136" s="1" t="s">
        <v>188</v>
      </c>
      <c r="AL136" s="1" t="s">
        <v>202</v>
      </c>
      <c r="AM136" s="1">
        <v>1998</v>
      </c>
      <c r="AN136" s="1" t="s">
        <v>83</v>
      </c>
      <c r="AO136" s="1">
        <f t="shared" si="6"/>
        <v>0</v>
      </c>
    </row>
    <row r="137" spans="2:41" ht="13.2" x14ac:dyDescent="0.25">
      <c r="B137" s="1">
        <v>274</v>
      </c>
      <c r="C137" s="1">
        <v>43</v>
      </c>
      <c r="D137" s="1">
        <v>517240</v>
      </c>
      <c r="E137" s="2">
        <v>37024</v>
      </c>
      <c r="F137" s="1" t="s">
        <v>40</v>
      </c>
      <c r="G137" s="1" t="s">
        <v>70</v>
      </c>
      <c r="H137" s="1">
        <v>2000</v>
      </c>
      <c r="I137" s="1">
        <v>1352.31</v>
      </c>
      <c r="J137" s="1">
        <v>0</v>
      </c>
      <c r="K137" s="1">
        <v>465263</v>
      </c>
      <c r="L137" s="1" t="s">
        <v>42</v>
      </c>
      <c r="M137" s="1" t="s">
        <v>142</v>
      </c>
      <c r="N137" s="1" t="s">
        <v>190</v>
      </c>
      <c r="O137" s="1" t="s">
        <v>180</v>
      </c>
      <c r="P137" s="1" t="s">
        <v>120</v>
      </c>
      <c r="Q137" s="1">
        <v>40700</v>
      </c>
      <c r="R137" s="1">
        <v>-47300</v>
      </c>
      <c r="S137" s="2">
        <v>42041</v>
      </c>
      <c r="T137" s="1" t="s">
        <v>47</v>
      </c>
      <c r="U137" s="1" t="s">
        <v>87</v>
      </c>
      <c r="V137" s="1" t="s">
        <v>49</v>
      </c>
      <c r="W137" s="1" t="s">
        <v>100</v>
      </c>
      <c r="X137" s="1" t="s">
        <v>78</v>
      </c>
      <c r="Y137" s="1" t="s">
        <v>128</v>
      </c>
      <c r="Z137" s="1" t="s">
        <v>307</v>
      </c>
      <c r="AA137" s="1">
        <v>22</v>
      </c>
      <c r="AB137" s="1">
        <v>1</v>
      </c>
      <c r="AC137" s="1" t="s">
        <v>54</v>
      </c>
      <c r="AD137" s="1">
        <v>0</v>
      </c>
      <c r="AE137" s="1">
        <v>3</v>
      </c>
      <c r="AF137" s="1" t="s">
        <v>54</v>
      </c>
      <c r="AG137" s="1">
        <v>63840</v>
      </c>
      <c r="AH137" s="1">
        <v>10640</v>
      </c>
      <c r="AI137" s="1">
        <v>10640</v>
      </c>
      <c r="AJ137" s="1">
        <v>42560</v>
      </c>
      <c r="AK137" s="1" t="s">
        <v>188</v>
      </c>
      <c r="AL137" s="1" t="s">
        <v>204</v>
      </c>
      <c r="AM137" s="1">
        <v>2006</v>
      </c>
      <c r="AN137" s="1" t="s">
        <v>57</v>
      </c>
      <c r="AO137" s="1">
        <f t="shared" si="6"/>
        <v>0</v>
      </c>
    </row>
    <row r="138" spans="2:41" ht="13.2" x14ac:dyDescent="0.25">
      <c r="B138" s="1">
        <v>81</v>
      </c>
      <c r="C138" s="1">
        <v>28</v>
      </c>
      <c r="D138" s="1">
        <v>469874</v>
      </c>
      <c r="E138" s="2">
        <v>40803</v>
      </c>
      <c r="F138" s="1" t="s">
        <v>84</v>
      </c>
      <c r="G138" s="1" t="s">
        <v>41</v>
      </c>
      <c r="H138" s="1">
        <v>1000</v>
      </c>
      <c r="I138" s="1">
        <v>1139</v>
      </c>
      <c r="J138" s="1">
        <v>6000000</v>
      </c>
      <c r="K138" s="1">
        <v>617858</v>
      </c>
      <c r="L138" s="1" t="s">
        <v>71</v>
      </c>
      <c r="M138" s="1" t="s">
        <v>125</v>
      </c>
      <c r="N138" s="1" t="s">
        <v>73</v>
      </c>
      <c r="O138" s="1" t="s">
        <v>45</v>
      </c>
      <c r="P138" s="1" t="s">
        <v>46</v>
      </c>
      <c r="Q138" s="1">
        <v>42400</v>
      </c>
      <c r="R138" s="1">
        <v>0</v>
      </c>
      <c r="S138" s="2">
        <v>42018</v>
      </c>
      <c r="T138" s="1" t="s">
        <v>76</v>
      </c>
      <c r="U138" s="1" t="s">
        <v>87</v>
      </c>
      <c r="V138" s="1" t="s">
        <v>49</v>
      </c>
      <c r="W138" s="1" t="s">
        <v>100</v>
      </c>
      <c r="X138" s="1" t="s">
        <v>51</v>
      </c>
      <c r="Y138" s="1" t="s">
        <v>128</v>
      </c>
      <c r="Z138" s="1" t="s">
        <v>308</v>
      </c>
      <c r="AA138" s="1">
        <v>0</v>
      </c>
      <c r="AB138" s="1">
        <v>3</v>
      </c>
      <c r="AC138" s="1" t="s">
        <v>63</v>
      </c>
      <c r="AD138" s="1">
        <v>1</v>
      </c>
      <c r="AE138" s="1">
        <v>2</v>
      </c>
      <c r="AF138" s="1" t="s">
        <v>63</v>
      </c>
      <c r="AG138" s="1">
        <v>44730</v>
      </c>
      <c r="AH138" s="1">
        <v>4970</v>
      </c>
      <c r="AI138" s="1">
        <v>4970</v>
      </c>
      <c r="AJ138" s="1">
        <v>34790</v>
      </c>
      <c r="AK138" s="1" t="s">
        <v>55</v>
      </c>
      <c r="AL138" s="1" t="s">
        <v>56</v>
      </c>
      <c r="AM138" s="1">
        <v>2000</v>
      </c>
      <c r="AN138" s="1" t="s">
        <v>57</v>
      </c>
      <c r="AO138" s="1">
        <f t="shared" ref="AO138:AO201" si="7">COUNTBLANK(B138:AN138)</f>
        <v>0</v>
      </c>
    </row>
    <row r="139" spans="2:41" ht="13.2" x14ac:dyDescent="0.25">
      <c r="B139" s="1">
        <v>280</v>
      </c>
      <c r="C139" s="1">
        <v>45</v>
      </c>
      <c r="D139" s="1">
        <v>718428</v>
      </c>
      <c r="E139" s="2">
        <v>40739</v>
      </c>
      <c r="F139" s="1" t="s">
        <v>58</v>
      </c>
      <c r="G139" s="1" t="s">
        <v>41</v>
      </c>
      <c r="H139" s="1">
        <v>1000</v>
      </c>
      <c r="I139" s="1">
        <v>1397.67</v>
      </c>
      <c r="J139" s="1">
        <v>0</v>
      </c>
      <c r="K139" s="1">
        <v>607889</v>
      </c>
      <c r="L139" s="1" t="s">
        <v>42</v>
      </c>
      <c r="M139" s="1" t="s">
        <v>162</v>
      </c>
      <c r="N139" s="1" t="s">
        <v>59</v>
      </c>
      <c r="O139" s="1" t="s">
        <v>119</v>
      </c>
      <c r="P139" s="1" t="s">
        <v>120</v>
      </c>
      <c r="Q139" s="1">
        <v>57900</v>
      </c>
      <c r="R139" s="1">
        <v>0</v>
      </c>
      <c r="S139" s="2">
        <v>42026</v>
      </c>
      <c r="T139" s="1" t="s">
        <v>76</v>
      </c>
      <c r="U139" s="1" t="s">
        <v>87</v>
      </c>
      <c r="V139" s="1" t="s">
        <v>64</v>
      </c>
      <c r="W139" s="1" t="s">
        <v>121</v>
      </c>
      <c r="X139" s="1" t="s">
        <v>78</v>
      </c>
      <c r="Y139" s="1" t="s">
        <v>88</v>
      </c>
      <c r="Z139" s="1" t="s">
        <v>309</v>
      </c>
      <c r="AA139" s="1">
        <v>0</v>
      </c>
      <c r="AB139" s="1">
        <v>3</v>
      </c>
      <c r="AC139" s="1" t="s">
        <v>54</v>
      </c>
      <c r="AD139" s="1">
        <v>1</v>
      </c>
      <c r="AE139" s="1">
        <v>2</v>
      </c>
      <c r="AF139" s="1" t="s">
        <v>80</v>
      </c>
      <c r="AG139" s="1">
        <v>84720</v>
      </c>
      <c r="AH139" s="1">
        <v>14120</v>
      </c>
      <c r="AI139" s="1">
        <v>14120</v>
      </c>
      <c r="AJ139" s="1">
        <v>56480</v>
      </c>
      <c r="AK139" s="1" t="s">
        <v>130</v>
      </c>
      <c r="AL139" s="1" t="s">
        <v>173</v>
      </c>
      <c r="AM139" s="1">
        <v>1999</v>
      </c>
      <c r="AN139" s="1" t="s">
        <v>83</v>
      </c>
      <c r="AO139" s="1">
        <f t="shared" si="7"/>
        <v>0</v>
      </c>
    </row>
    <row r="140" spans="2:41" ht="13.2" x14ac:dyDescent="0.25">
      <c r="B140" s="1">
        <v>194</v>
      </c>
      <c r="C140" s="1">
        <v>39</v>
      </c>
      <c r="D140" s="1">
        <v>620215</v>
      </c>
      <c r="E140" s="2">
        <v>38560</v>
      </c>
      <c r="F140" s="1" t="s">
        <v>58</v>
      </c>
      <c r="G140" s="1" t="s">
        <v>41</v>
      </c>
      <c r="H140" s="1">
        <v>500</v>
      </c>
      <c r="I140" s="1">
        <v>823.17</v>
      </c>
      <c r="J140" s="1">
        <v>0</v>
      </c>
      <c r="K140" s="1">
        <v>455689</v>
      </c>
      <c r="L140" s="1" t="s">
        <v>42</v>
      </c>
      <c r="M140" s="1" t="s">
        <v>125</v>
      </c>
      <c r="N140" s="1" t="s">
        <v>186</v>
      </c>
      <c r="O140" s="1" t="s">
        <v>166</v>
      </c>
      <c r="P140" s="1" t="s">
        <v>75</v>
      </c>
      <c r="Q140" s="1">
        <v>0</v>
      </c>
      <c r="R140" s="1">
        <v>0</v>
      </c>
      <c r="S140" s="2">
        <v>42058</v>
      </c>
      <c r="T140" s="1" t="s">
        <v>76</v>
      </c>
      <c r="U140" s="1" t="s">
        <v>87</v>
      </c>
      <c r="V140" s="1" t="s">
        <v>49</v>
      </c>
      <c r="W140" s="1" t="s">
        <v>121</v>
      </c>
      <c r="X140" s="1" t="s">
        <v>114</v>
      </c>
      <c r="Y140" s="1" t="s">
        <v>52</v>
      </c>
      <c r="Z140" s="1" t="s">
        <v>310</v>
      </c>
      <c r="AA140" s="1">
        <v>3</v>
      </c>
      <c r="AB140" s="1">
        <v>3</v>
      </c>
      <c r="AC140" s="1" t="s">
        <v>63</v>
      </c>
      <c r="AD140" s="1">
        <v>2</v>
      </c>
      <c r="AE140" s="1">
        <v>2</v>
      </c>
      <c r="AF140" s="1" t="s">
        <v>80</v>
      </c>
      <c r="AG140" s="1">
        <v>61500</v>
      </c>
      <c r="AH140" s="1">
        <v>6150</v>
      </c>
      <c r="AI140" s="1">
        <v>12300</v>
      </c>
      <c r="AJ140" s="1">
        <v>43050</v>
      </c>
      <c r="AK140" s="1" t="s">
        <v>81</v>
      </c>
      <c r="AL140" s="1" t="s">
        <v>82</v>
      </c>
      <c r="AM140" s="1">
        <v>2012</v>
      </c>
      <c r="AN140" s="1" t="s">
        <v>83</v>
      </c>
      <c r="AO140" s="1">
        <f t="shared" si="7"/>
        <v>0</v>
      </c>
    </row>
    <row r="141" spans="2:41" ht="13.2" x14ac:dyDescent="0.25">
      <c r="B141" s="1">
        <v>112</v>
      </c>
      <c r="C141" s="1">
        <v>27</v>
      </c>
      <c r="D141" s="1">
        <v>618659</v>
      </c>
      <c r="E141" s="2">
        <v>38643</v>
      </c>
      <c r="F141" s="1" t="s">
        <v>40</v>
      </c>
      <c r="G141" s="1" t="s">
        <v>70</v>
      </c>
      <c r="H141" s="1">
        <v>500</v>
      </c>
      <c r="I141" s="1">
        <v>965.13</v>
      </c>
      <c r="J141" s="1">
        <v>0</v>
      </c>
      <c r="K141" s="1">
        <v>450341</v>
      </c>
      <c r="L141" s="1" t="s">
        <v>71</v>
      </c>
      <c r="M141" s="1" t="s">
        <v>125</v>
      </c>
      <c r="N141" s="1" t="s">
        <v>98</v>
      </c>
      <c r="O141" s="1" t="s">
        <v>265</v>
      </c>
      <c r="P141" s="1" t="s">
        <v>86</v>
      </c>
      <c r="Q141" s="1">
        <v>60000</v>
      </c>
      <c r="R141" s="1">
        <v>-54800</v>
      </c>
      <c r="S141" s="2">
        <v>42057</v>
      </c>
      <c r="T141" s="1" t="s">
        <v>76</v>
      </c>
      <c r="U141" s="1" t="s">
        <v>87</v>
      </c>
      <c r="V141" s="1" t="s">
        <v>49</v>
      </c>
      <c r="W141" s="1" t="s">
        <v>137</v>
      </c>
      <c r="X141" s="1" t="s">
        <v>122</v>
      </c>
      <c r="Y141" s="1" t="s">
        <v>88</v>
      </c>
      <c r="Z141" s="1" t="s">
        <v>311</v>
      </c>
      <c r="AA141" s="1">
        <v>21</v>
      </c>
      <c r="AB141" s="1">
        <v>3</v>
      </c>
      <c r="AC141" s="1" t="s">
        <v>63</v>
      </c>
      <c r="AD141" s="1">
        <v>0</v>
      </c>
      <c r="AE141" s="1">
        <v>1</v>
      </c>
      <c r="AF141" s="1" t="s">
        <v>63</v>
      </c>
      <c r="AG141" s="1">
        <v>51000</v>
      </c>
      <c r="AH141" s="1">
        <v>8500</v>
      </c>
      <c r="AI141" s="1">
        <v>8500</v>
      </c>
      <c r="AJ141" s="1">
        <v>34000</v>
      </c>
      <c r="AK141" s="1" t="s">
        <v>105</v>
      </c>
      <c r="AL141" s="1" t="s">
        <v>106</v>
      </c>
      <c r="AM141" s="1">
        <v>2013</v>
      </c>
      <c r="AN141" s="1" t="s">
        <v>83</v>
      </c>
      <c r="AO141" s="1">
        <f t="shared" si="7"/>
        <v>0</v>
      </c>
    </row>
    <row r="142" spans="2:41" ht="13.2" x14ac:dyDescent="0.25">
      <c r="B142" s="1">
        <v>24</v>
      </c>
      <c r="C142" s="1">
        <v>33</v>
      </c>
      <c r="D142" s="1">
        <v>649082</v>
      </c>
      <c r="E142" s="2">
        <v>35083</v>
      </c>
      <c r="F142" s="1" t="s">
        <v>84</v>
      </c>
      <c r="G142" s="1" t="s">
        <v>92</v>
      </c>
      <c r="H142" s="1">
        <v>1000</v>
      </c>
      <c r="I142" s="1">
        <v>1922.84</v>
      </c>
      <c r="J142" s="1">
        <v>0</v>
      </c>
      <c r="K142" s="1">
        <v>431277</v>
      </c>
      <c r="L142" s="1" t="s">
        <v>71</v>
      </c>
      <c r="M142" s="1" t="s">
        <v>132</v>
      </c>
      <c r="N142" s="1" t="s">
        <v>59</v>
      </c>
      <c r="O142" s="1" t="s">
        <v>133</v>
      </c>
      <c r="P142" s="1" t="s">
        <v>120</v>
      </c>
      <c r="Q142" s="1">
        <v>0</v>
      </c>
      <c r="R142" s="1">
        <v>-45200</v>
      </c>
      <c r="S142" s="2">
        <v>42028</v>
      </c>
      <c r="T142" s="1" t="s">
        <v>47</v>
      </c>
      <c r="U142" s="1" t="s">
        <v>48</v>
      </c>
      <c r="V142" s="1" t="s">
        <v>108</v>
      </c>
      <c r="W142" s="1" t="s">
        <v>50</v>
      </c>
      <c r="X142" s="1" t="s">
        <v>114</v>
      </c>
      <c r="Y142" s="1" t="s">
        <v>128</v>
      </c>
      <c r="Z142" s="1" t="s">
        <v>312</v>
      </c>
      <c r="AA142" s="1">
        <v>0</v>
      </c>
      <c r="AB142" s="1">
        <v>1</v>
      </c>
      <c r="AC142" s="1" t="s">
        <v>63</v>
      </c>
      <c r="AD142" s="1">
        <v>2</v>
      </c>
      <c r="AE142" s="1">
        <v>1</v>
      </c>
      <c r="AF142" s="1" t="s">
        <v>80</v>
      </c>
      <c r="AG142" s="1">
        <v>46800</v>
      </c>
      <c r="AH142" s="1">
        <v>4680</v>
      </c>
      <c r="AI142" s="1">
        <v>9360</v>
      </c>
      <c r="AJ142" s="1">
        <v>32760</v>
      </c>
      <c r="AK142" s="1" t="s">
        <v>198</v>
      </c>
      <c r="AL142" s="1" t="s">
        <v>199</v>
      </c>
      <c r="AM142" s="1">
        <v>2002</v>
      </c>
      <c r="AN142" s="1" t="s">
        <v>83</v>
      </c>
      <c r="AO142" s="1">
        <f t="shared" si="7"/>
        <v>0</v>
      </c>
    </row>
    <row r="143" spans="2:41" ht="13.2" x14ac:dyDescent="0.25">
      <c r="B143" s="1">
        <v>93</v>
      </c>
      <c r="C143" s="1">
        <v>32</v>
      </c>
      <c r="D143" s="1">
        <v>437573</v>
      </c>
      <c r="E143" s="2">
        <v>38624</v>
      </c>
      <c r="F143" s="1" t="s">
        <v>40</v>
      </c>
      <c r="G143" s="1" t="s">
        <v>41</v>
      </c>
      <c r="H143" s="1">
        <v>2000</v>
      </c>
      <c r="I143" s="1">
        <v>1624.82</v>
      </c>
      <c r="J143" s="1">
        <v>0</v>
      </c>
      <c r="K143" s="1">
        <v>454656</v>
      </c>
      <c r="L143" s="1" t="s">
        <v>42</v>
      </c>
      <c r="M143" s="1" t="s">
        <v>72</v>
      </c>
      <c r="N143" s="1" t="s">
        <v>126</v>
      </c>
      <c r="O143" s="1" t="s">
        <v>180</v>
      </c>
      <c r="P143" s="1" t="s">
        <v>86</v>
      </c>
      <c r="Q143" s="1">
        <v>65300</v>
      </c>
      <c r="R143" s="1">
        <v>-65600</v>
      </c>
      <c r="S143" s="2">
        <v>42044</v>
      </c>
      <c r="T143" s="1" t="s">
        <v>47</v>
      </c>
      <c r="U143" s="1" t="s">
        <v>48</v>
      </c>
      <c r="V143" s="1" t="s">
        <v>64</v>
      </c>
      <c r="W143" s="1" t="s">
        <v>137</v>
      </c>
      <c r="X143" s="1" t="s">
        <v>114</v>
      </c>
      <c r="Y143" s="1" t="s">
        <v>128</v>
      </c>
      <c r="Z143" s="1" t="s">
        <v>313</v>
      </c>
      <c r="AA143" s="1">
        <v>16</v>
      </c>
      <c r="AB143" s="1">
        <v>1</v>
      </c>
      <c r="AC143" s="1" t="s">
        <v>63</v>
      </c>
      <c r="AD143" s="1">
        <v>1</v>
      </c>
      <c r="AE143" s="1">
        <v>1</v>
      </c>
      <c r="AF143" s="1" t="s">
        <v>63</v>
      </c>
      <c r="AG143" s="1">
        <v>78120</v>
      </c>
      <c r="AH143" s="1">
        <v>17360</v>
      </c>
      <c r="AI143" s="1">
        <v>8680</v>
      </c>
      <c r="AJ143" s="1">
        <v>52080</v>
      </c>
      <c r="AK143" s="1" t="s">
        <v>188</v>
      </c>
      <c r="AL143" s="1" t="s">
        <v>189</v>
      </c>
      <c r="AM143" s="1">
        <v>2006</v>
      </c>
      <c r="AN143" s="1" t="s">
        <v>83</v>
      </c>
      <c r="AO143" s="1">
        <f t="shared" si="7"/>
        <v>0</v>
      </c>
    </row>
    <row r="144" spans="2:41" ht="13.2" x14ac:dyDescent="0.25">
      <c r="B144" s="1">
        <v>171</v>
      </c>
      <c r="C144" s="1">
        <v>34</v>
      </c>
      <c r="D144" s="1">
        <v>964657</v>
      </c>
      <c r="E144" s="2">
        <v>35479</v>
      </c>
      <c r="F144" s="1" t="s">
        <v>58</v>
      </c>
      <c r="G144" s="1" t="s">
        <v>41</v>
      </c>
      <c r="H144" s="1">
        <v>2000</v>
      </c>
      <c r="I144" s="1">
        <v>1277.25</v>
      </c>
      <c r="J144" s="1">
        <v>0</v>
      </c>
      <c r="K144" s="1">
        <v>605169</v>
      </c>
      <c r="L144" s="1" t="s">
        <v>71</v>
      </c>
      <c r="M144" s="1" t="s">
        <v>142</v>
      </c>
      <c r="N144" s="1" t="s">
        <v>126</v>
      </c>
      <c r="O144" s="1" t="s">
        <v>156</v>
      </c>
      <c r="P144" s="1" t="s">
        <v>61</v>
      </c>
      <c r="Q144" s="1">
        <v>84900</v>
      </c>
      <c r="R144" s="1">
        <v>0</v>
      </c>
      <c r="S144" s="2">
        <v>42023</v>
      </c>
      <c r="T144" s="1" t="s">
        <v>47</v>
      </c>
      <c r="U144" s="1" t="s">
        <v>77</v>
      </c>
      <c r="V144" s="1" t="s">
        <v>49</v>
      </c>
      <c r="W144" s="1" t="s">
        <v>50</v>
      </c>
      <c r="X144" s="1" t="s">
        <v>78</v>
      </c>
      <c r="Y144" s="1" t="s">
        <v>103</v>
      </c>
      <c r="Z144" s="1" t="s">
        <v>314</v>
      </c>
      <c r="AA144" s="1">
        <v>14</v>
      </c>
      <c r="AB144" s="1">
        <v>1</v>
      </c>
      <c r="AC144" s="1" t="s">
        <v>80</v>
      </c>
      <c r="AD144" s="1">
        <v>1</v>
      </c>
      <c r="AE144" s="1">
        <v>2</v>
      </c>
      <c r="AF144" s="1" t="s">
        <v>63</v>
      </c>
      <c r="AG144" s="1">
        <v>69200</v>
      </c>
      <c r="AH144" s="1">
        <v>13840</v>
      </c>
      <c r="AI144" s="1">
        <v>6920</v>
      </c>
      <c r="AJ144" s="1">
        <v>48440</v>
      </c>
      <c r="AK144" s="1" t="s">
        <v>215</v>
      </c>
      <c r="AL144" s="1" t="s">
        <v>216</v>
      </c>
      <c r="AM144" s="1">
        <v>1996</v>
      </c>
      <c r="AN144" s="1" t="s">
        <v>57</v>
      </c>
      <c r="AO144" s="1">
        <f t="shared" si="7"/>
        <v>0</v>
      </c>
    </row>
    <row r="145" spans="2:41" ht="13.2" x14ac:dyDescent="0.25">
      <c r="B145" s="1">
        <v>200</v>
      </c>
      <c r="C145" s="1">
        <v>40</v>
      </c>
      <c r="D145" s="1">
        <v>932502</v>
      </c>
      <c r="E145" s="2">
        <v>40309</v>
      </c>
      <c r="F145" s="1" t="s">
        <v>84</v>
      </c>
      <c r="G145" s="1" t="s">
        <v>70</v>
      </c>
      <c r="H145" s="1">
        <v>1000</v>
      </c>
      <c r="I145" s="1">
        <v>1439.34</v>
      </c>
      <c r="J145" s="1">
        <v>0</v>
      </c>
      <c r="K145" s="1">
        <v>444822</v>
      </c>
      <c r="L145" s="1" t="s">
        <v>71</v>
      </c>
      <c r="M145" s="1" t="s">
        <v>132</v>
      </c>
      <c r="N145" s="1" t="s">
        <v>73</v>
      </c>
      <c r="O145" s="1" t="s">
        <v>265</v>
      </c>
      <c r="P145" s="1" t="s">
        <v>61</v>
      </c>
      <c r="Q145" s="1">
        <v>45300</v>
      </c>
      <c r="R145" s="1">
        <v>-20400</v>
      </c>
      <c r="S145" s="2">
        <v>42005</v>
      </c>
      <c r="T145" s="1" t="s">
        <v>62</v>
      </c>
      <c r="U145" s="1" t="s">
        <v>63</v>
      </c>
      <c r="V145" s="1" t="s">
        <v>64</v>
      </c>
      <c r="W145" s="1" t="s">
        <v>50</v>
      </c>
      <c r="X145" s="1" t="s">
        <v>65</v>
      </c>
      <c r="Y145" s="1" t="s">
        <v>66</v>
      </c>
      <c r="Z145" s="1" t="s">
        <v>315</v>
      </c>
      <c r="AA145" s="1">
        <v>9</v>
      </c>
      <c r="AB145" s="1">
        <v>1</v>
      </c>
      <c r="AC145" s="1" t="s">
        <v>63</v>
      </c>
      <c r="AD145" s="1">
        <v>0</v>
      </c>
      <c r="AE145" s="1">
        <v>0</v>
      </c>
      <c r="AF145" s="1" t="s">
        <v>80</v>
      </c>
      <c r="AG145" s="1">
        <v>3690</v>
      </c>
      <c r="AH145" s="1">
        <v>410</v>
      </c>
      <c r="AI145" s="1">
        <v>410</v>
      </c>
      <c r="AJ145" s="1">
        <v>2870</v>
      </c>
      <c r="AK145" s="1" t="s">
        <v>130</v>
      </c>
      <c r="AL145" s="1" t="s">
        <v>173</v>
      </c>
      <c r="AM145" s="1">
        <v>2015</v>
      </c>
      <c r="AN145" s="1" t="s">
        <v>83</v>
      </c>
      <c r="AO145" s="1">
        <f t="shared" si="7"/>
        <v>0</v>
      </c>
    </row>
    <row r="146" spans="2:41" ht="13.2" x14ac:dyDescent="0.25">
      <c r="B146" s="1">
        <v>120</v>
      </c>
      <c r="C146" s="1">
        <v>28</v>
      </c>
      <c r="D146" s="1">
        <v>434507</v>
      </c>
      <c r="E146" s="2">
        <v>39850</v>
      </c>
      <c r="F146" s="1" t="s">
        <v>84</v>
      </c>
      <c r="G146" s="1" t="s">
        <v>41</v>
      </c>
      <c r="H146" s="1">
        <v>1000</v>
      </c>
      <c r="I146" s="1">
        <v>1281.27</v>
      </c>
      <c r="J146" s="1">
        <v>0</v>
      </c>
      <c r="K146" s="1">
        <v>447442</v>
      </c>
      <c r="L146" s="1" t="s">
        <v>71</v>
      </c>
      <c r="M146" s="1" t="s">
        <v>72</v>
      </c>
      <c r="N146" s="1" t="s">
        <v>98</v>
      </c>
      <c r="O146" s="1" t="s">
        <v>113</v>
      </c>
      <c r="P146" s="1" t="s">
        <v>143</v>
      </c>
      <c r="Q146" s="1">
        <v>68900</v>
      </c>
      <c r="R146" s="1">
        <v>0</v>
      </c>
      <c r="S146" s="2">
        <v>42011</v>
      </c>
      <c r="T146" s="1" t="s">
        <v>76</v>
      </c>
      <c r="U146" s="1" t="s">
        <v>77</v>
      </c>
      <c r="V146" s="1" t="s">
        <v>64</v>
      </c>
      <c r="W146" s="1" t="s">
        <v>100</v>
      </c>
      <c r="X146" s="1" t="s">
        <v>51</v>
      </c>
      <c r="Y146" s="1" t="s">
        <v>103</v>
      </c>
      <c r="Z146" s="1" t="s">
        <v>316</v>
      </c>
      <c r="AA146" s="1">
        <v>9</v>
      </c>
      <c r="AB146" s="1">
        <v>3</v>
      </c>
      <c r="AC146" s="1" t="s">
        <v>80</v>
      </c>
      <c r="AD146" s="1">
        <v>0</v>
      </c>
      <c r="AE146" s="1">
        <v>3</v>
      </c>
      <c r="AF146" s="1" t="s">
        <v>63</v>
      </c>
      <c r="AG146" s="1">
        <v>65500</v>
      </c>
      <c r="AH146" s="1">
        <v>6550</v>
      </c>
      <c r="AI146" s="1">
        <v>6550</v>
      </c>
      <c r="AJ146" s="1">
        <v>52400</v>
      </c>
      <c r="AK146" s="1" t="s">
        <v>188</v>
      </c>
      <c r="AL146" s="1" t="s">
        <v>204</v>
      </c>
      <c r="AM146" s="1">
        <v>2010</v>
      </c>
      <c r="AN146" s="1" t="s">
        <v>83</v>
      </c>
      <c r="AO146" s="1">
        <f t="shared" si="7"/>
        <v>0</v>
      </c>
    </row>
    <row r="147" spans="2:41" ht="13.2" x14ac:dyDescent="0.25">
      <c r="B147" s="1">
        <v>325</v>
      </c>
      <c r="C147" s="1">
        <v>46</v>
      </c>
      <c r="D147" s="1">
        <v>935277</v>
      </c>
      <c r="E147" s="2">
        <v>41464</v>
      </c>
      <c r="F147" s="1" t="s">
        <v>84</v>
      </c>
      <c r="G147" s="1" t="s">
        <v>92</v>
      </c>
      <c r="H147" s="1">
        <v>500</v>
      </c>
      <c r="I147" s="1">
        <v>1348.83</v>
      </c>
      <c r="J147" s="1">
        <v>0</v>
      </c>
      <c r="K147" s="1">
        <v>474360</v>
      </c>
      <c r="L147" s="1" t="s">
        <v>71</v>
      </c>
      <c r="M147" s="1" t="s">
        <v>132</v>
      </c>
      <c r="N147" s="1" t="s">
        <v>102</v>
      </c>
      <c r="O147" s="1" t="s">
        <v>180</v>
      </c>
      <c r="P147" s="1" t="s">
        <v>120</v>
      </c>
      <c r="Q147" s="1">
        <v>46300</v>
      </c>
      <c r="R147" s="1">
        <v>-77500</v>
      </c>
      <c r="S147" s="2">
        <v>42036</v>
      </c>
      <c r="T147" s="1" t="s">
        <v>76</v>
      </c>
      <c r="U147" s="1" t="s">
        <v>77</v>
      </c>
      <c r="V147" s="1" t="s">
        <v>64</v>
      </c>
      <c r="W147" s="1" t="s">
        <v>100</v>
      </c>
      <c r="X147" s="1" t="s">
        <v>122</v>
      </c>
      <c r="Y147" s="1" t="s">
        <v>103</v>
      </c>
      <c r="Z147" s="1" t="s">
        <v>317</v>
      </c>
      <c r="AA147" s="1">
        <v>21</v>
      </c>
      <c r="AB147" s="1">
        <v>3</v>
      </c>
      <c r="AC147" s="1" t="s">
        <v>63</v>
      </c>
      <c r="AD147" s="1">
        <v>1</v>
      </c>
      <c r="AE147" s="1">
        <v>2</v>
      </c>
      <c r="AF147" s="1" t="s">
        <v>54</v>
      </c>
      <c r="AG147" s="1">
        <v>76120</v>
      </c>
      <c r="AH147" s="1">
        <v>13840</v>
      </c>
      <c r="AI147" s="1">
        <v>6920</v>
      </c>
      <c r="AJ147" s="1">
        <v>55360</v>
      </c>
      <c r="AK147" s="1" t="s">
        <v>116</v>
      </c>
      <c r="AL147" s="1" t="s">
        <v>117</v>
      </c>
      <c r="AM147" s="1">
        <v>1999</v>
      </c>
      <c r="AN147" s="1" t="s">
        <v>83</v>
      </c>
      <c r="AO147" s="1">
        <f t="shared" si="7"/>
        <v>0</v>
      </c>
    </row>
    <row r="148" spans="2:41" ht="13.2" x14ac:dyDescent="0.25">
      <c r="B148" s="1">
        <v>124</v>
      </c>
      <c r="C148" s="1">
        <v>32</v>
      </c>
      <c r="D148" s="1">
        <v>756054</v>
      </c>
      <c r="E148" s="2">
        <v>33761</v>
      </c>
      <c r="F148" s="1" t="s">
        <v>84</v>
      </c>
      <c r="G148" s="1" t="s">
        <v>41</v>
      </c>
      <c r="H148" s="1">
        <v>1000</v>
      </c>
      <c r="I148" s="1">
        <v>1198.1500000000001</v>
      </c>
      <c r="J148" s="1">
        <v>0</v>
      </c>
      <c r="K148" s="1">
        <v>447925</v>
      </c>
      <c r="L148" s="1" t="s">
        <v>71</v>
      </c>
      <c r="M148" s="1" t="s">
        <v>43</v>
      </c>
      <c r="N148" s="1" t="s">
        <v>112</v>
      </c>
      <c r="O148" s="1" t="s">
        <v>150</v>
      </c>
      <c r="P148" s="1" t="s">
        <v>143</v>
      </c>
      <c r="Q148" s="1">
        <v>0</v>
      </c>
      <c r="R148" s="1">
        <v>-43200</v>
      </c>
      <c r="S148" s="2">
        <v>42056</v>
      </c>
      <c r="T148" s="1" t="s">
        <v>76</v>
      </c>
      <c r="U148" s="1" t="s">
        <v>87</v>
      </c>
      <c r="V148" s="1" t="s">
        <v>108</v>
      </c>
      <c r="W148" s="1" t="s">
        <v>121</v>
      </c>
      <c r="X148" s="1" t="s">
        <v>65</v>
      </c>
      <c r="Y148" s="1" t="s">
        <v>103</v>
      </c>
      <c r="Z148" s="1" t="s">
        <v>318</v>
      </c>
      <c r="AA148" s="1">
        <v>19</v>
      </c>
      <c r="AB148" s="1">
        <v>3</v>
      </c>
      <c r="AC148" s="1" t="s">
        <v>80</v>
      </c>
      <c r="AD148" s="1">
        <v>0</v>
      </c>
      <c r="AE148" s="1">
        <v>2</v>
      </c>
      <c r="AF148" s="1" t="s">
        <v>54</v>
      </c>
      <c r="AG148" s="1">
        <v>73560</v>
      </c>
      <c r="AH148" s="1">
        <v>12260</v>
      </c>
      <c r="AI148" s="1">
        <v>12260</v>
      </c>
      <c r="AJ148" s="1">
        <v>49040</v>
      </c>
      <c r="AK148" s="1" t="s">
        <v>188</v>
      </c>
      <c r="AL148" s="1" t="s">
        <v>204</v>
      </c>
      <c r="AM148" s="1">
        <v>1995</v>
      </c>
      <c r="AN148" s="1" t="s">
        <v>83</v>
      </c>
      <c r="AO148" s="1">
        <f t="shared" si="7"/>
        <v>0</v>
      </c>
    </row>
    <row r="149" spans="2:41" ht="13.2" x14ac:dyDescent="0.25">
      <c r="B149" s="1">
        <v>211</v>
      </c>
      <c r="C149" s="1">
        <v>35</v>
      </c>
      <c r="D149" s="1">
        <v>682387</v>
      </c>
      <c r="E149" s="2">
        <v>35862</v>
      </c>
      <c r="F149" s="1" t="s">
        <v>40</v>
      </c>
      <c r="G149" s="1" t="s">
        <v>70</v>
      </c>
      <c r="H149" s="1">
        <v>2000</v>
      </c>
      <c r="I149" s="1">
        <v>1221.22</v>
      </c>
      <c r="J149" s="1">
        <v>0</v>
      </c>
      <c r="K149" s="1">
        <v>451586</v>
      </c>
      <c r="L149" s="1" t="s">
        <v>42</v>
      </c>
      <c r="M149" s="1" t="s">
        <v>125</v>
      </c>
      <c r="N149" s="1" t="s">
        <v>59</v>
      </c>
      <c r="O149" s="1" t="s">
        <v>119</v>
      </c>
      <c r="P149" s="1" t="s">
        <v>61</v>
      </c>
      <c r="Q149" s="1">
        <v>76000</v>
      </c>
      <c r="R149" s="1">
        <v>0</v>
      </c>
      <c r="S149" s="2">
        <v>42025</v>
      </c>
      <c r="T149" s="1" t="s">
        <v>47</v>
      </c>
      <c r="U149" s="1" t="s">
        <v>77</v>
      </c>
      <c r="V149" s="1" t="s">
        <v>108</v>
      </c>
      <c r="W149" s="1" t="s">
        <v>50</v>
      </c>
      <c r="X149" s="1" t="s">
        <v>78</v>
      </c>
      <c r="Y149" s="1" t="s">
        <v>128</v>
      </c>
      <c r="Z149" s="1" t="s">
        <v>319</v>
      </c>
      <c r="AA149" s="1">
        <v>2</v>
      </c>
      <c r="AB149" s="1">
        <v>1</v>
      </c>
      <c r="AC149" s="1" t="s">
        <v>54</v>
      </c>
      <c r="AD149" s="1">
        <v>0</v>
      </c>
      <c r="AE149" s="1">
        <v>1</v>
      </c>
      <c r="AF149" s="1" t="s">
        <v>63</v>
      </c>
      <c r="AG149" s="1">
        <v>52030</v>
      </c>
      <c r="AH149" s="1">
        <v>9460</v>
      </c>
      <c r="AI149" s="1">
        <v>4730</v>
      </c>
      <c r="AJ149" s="1">
        <v>37840</v>
      </c>
      <c r="AK149" s="1" t="s">
        <v>68</v>
      </c>
      <c r="AL149" s="1" t="s">
        <v>69</v>
      </c>
      <c r="AM149" s="1">
        <v>2008</v>
      </c>
      <c r="AN149" s="1" t="s">
        <v>83</v>
      </c>
      <c r="AO149" s="1">
        <f t="shared" si="7"/>
        <v>0</v>
      </c>
    </row>
    <row r="150" spans="2:41" ht="13.2" x14ac:dyDescent="0.25">
      <c r="B150" s="1">
        <v>287</v>
      </c>
      <c r="C150" s="1">
        <v>41</v>
      </c>
      <c r="D150" s="1">
        <v>456604</v>
      </c>
      <c r="E150" s="2">
        <v>38075</v>
      </c>
      <c r="F150" s="1" t="s">
        <v>84</v>
      </c>
      <c r="G150" s="1" t="s">
        <v>92</v>
      </c>
      <c r="H150" s="1">
        <v>2000</v>
      </c>
      <c r="I150" s="1">
        <v>968.74</v>
      </c>
      <c r="J150" s="1">
        <v>0</v>
      </c>
      <c r="K150" s="1">
        <v>477519</v>
      </c>
      <c r="L150" s="1" t="s">
        <v>42</v>
      </c>
      <c r="M150" s="1" t="s">
        <v>125</v>
      </c>
      <c r="N150" s="1" t="s">
        <v>146</v>
      </c>
      <c r="O150" s="1" t="s">
        <v>182</v>
      </c>
      <c r="P150" s="1" t="s">
        <v>120</v>
      </c>
      <c r="Q150" s="1">
        <v>0</v>
      </c>
      <c r="R150" s="1">
        <v>-49000</v>
      </c>
      <c r="S150" s="2">
        <v>42023</v>
      </c>
      <c r="T150" s="1" t="s">
        <v>62</v>
      </c>
      <c r="U150" s="1" t="s">
        <v>63</v>
      </c>
      <c r="V150" s="1" t="s">
        <v>213</v>
      </c>
      <c r="W150" s="1" t="s">
        <v>94</v>
      </c>
      <c r="X150" s="1" t="s">
        <v>51</v>
      </c>
      <c r="Y150" s="1" t="s">
        <v>157</v>
      </c>
      <c r="Z150" s="1" t="s">
        <v>320</v>
      </c>
      <c r="AA150" s="1">
        <v>9</v>
      </c>
      <c r="AB150" s="1">
        <v>1</v>
      </c>
      <c r="AC150" s="1" t="s">
        <v>63</v>
      </c>
      <c r="AD150" s="1">
        <v>2</v>
      </c>
      <c r="AE150" s="1">
        <v>3</v>
      </c>
      <c r="AF150" s="1" t="s">
        <v>63</v>
      </c>
      <c r="AG150" s="1">
        <v>5170</v>
      </c>
      <c r="AH150" s="1">
        <v>470</v>
      </c>
      <c r="AI150" s="1">
        <v>940</v>
      </c>
      <c r="AJ150" s="1">
        <v>3760</v>
      </c>
      <c r="AK150" s="1" t="s">
        <v>154</v>
      </c>
      <c r="AL150" s="1" t="s">
        <v>168</v>
      </c>
      <c r="AM150" s="1">
        <v>2001</v>
      </c>
      <c r="AN150" s="1" t="s">
        <v>83</v>
      </c>
      <c r="AO150" s="1">
        <f t="shared" si="7"/>
        <v>0</v>
      </c>
    </row>
    <row r="151" spans="2:41" ht="13.2" x14ac:dyDescent="0.25">
      <c r="B151" s="1">
        <v>122</v>
      </c>
      <c r="C151" s="1">
        <v>34</v>
      </c>
      <c r="D151" s="1">
        <v>139872</v>
      </c>
      <c r="E151" s="2">
        <v>38869</v>
      </c>
      <c r="F151" s="1" t="s">
        <v>58</v>
      </c>
      <c r="G151" s="1" t="s">
        <v>41</v>
      </c>
      <c r="H151" s="1">
        <v>1000</v>
      </c>
      <c r="I151" s="1">
        <v>1220.71</v>
      </c>
      <c r="J151" s="1">
        <v>0</v>
      </c>
      <c r="K151" s="1">
        <v>603639</v>
      </c>
      <c r="L151" s="1" t="s">
        <v>42</v>
      </c>
      <c r="M151" s="1" t="s">
        <v>72</v>
      </c>
      <c r="N151" s="1" t="s">
        <v>59</v>
      </c>
      <c r="O151" s="1" t="s">
        <v>182</v>
      </c>
      <c r="P151" s="1" t="s">
        <v>75</v>
      </c>
      <c r="Q151" s="1">
        <v>58600</v>
      </c>
      <c r="R151" s="1">
        <v>-28700</v>
      </c>
      <c r="S151" s="2">
        <v>42062</v>
      </c>
      <c r="T151" s="1" t="s">
        <v>139</v>
      </c>
      <c r="U151" s="1" t="s">
        <v>63</v>
      </c>
      <c r="V151" s="1" t="s">
        <v>64</v>
      </c>
      <c r="W151" s="1" t="s">
        <v>94</v>
      </c>
      <c r="X151" s="1" t="s">
        <v>51</v>
      </c>
      <c r="Y151" s="1" t="s">
        <v>128</v>
      </c>
      <c r="Z151" s="1" t="s">
        <v>321</v>
      </c>
      <c r="AA151" s="1">
        <v>5</v>
      </c>
      <c r="AB151" s="1">
        <v>1</v>
      </c>
      <c r="AC151" s="1" t="s">
        <v>63</v>
      </c>
      <c r="AD151" s="1">
        <v>2</v>
      </c>
      <c r="AE151" s="1">
        <v>1</v>
      </c>
      <c r="AF151" s="1" t="s">
        <v>54</v>
      </c>
      <c r="AG151" s="1">
        <v>8190</v>
      </c>
      <c r="AH151" s="1">
        <v>1890</v>
      </c>
      <c r="AI151" s="1">
        <v>1260</v>
      </c>
      <c r="AJ151" s="1">
        <v>5040</v>
      </c>
      <c r="AK151" s="1" t="s">
        <v>90</v>
      </c>
      <c r="AL151" s="1" t="s">
        <v>224</v>
      </c>
      <c r="AM151" s="1">
        <v>2013</v>
      </c>
      <c r="AN151" s="1" t="s">
        <v>83</v>
      </c>
      <c r="AO151" s="1">
        <f t="shared" si="7"/>
        <v>0</v>
      </c>
    </row>
    <row r="152" spans="2:41" ht="13.2" x14ac:dyDescent="0.25">
      <c r="B152" s="1">
        <v>22</v>
      </c>
      <c r="C152" s="1">
        <v>29</v>
      </c>
      <c r="D152" s="1">
        <v>354105</v>
      </c>
      <c r="E152" s="2">
        <v>34493</v>
      </c>
      <c r="F152" s="1" t="s">
        <v>58</v>
      </c>
      <c r="G152" s="1" t="s">
        <v>41</v>
      </c>
      <c r="H152" s="1">
        <v>2000</v>
      </c>
      <c r="I152" s="1">
        <v>1238.6199999999999</v>
      </c>
      <c r="J152" s="1">
        <v>6000000</v>
      </c>
      <c r="K152" s="1">
        <v>463993</v>
      </c>
      <c r="L152" s="1" t="s">
        <v>42</v>
      </c>
      <c r="M152" s="1" t="s">
        <v>43</v>
      </c>
      <c r="N152" s="1" t="s">
        <v>126</v>
      </c>
      <c r="O152" s="1" t="s">
        <v>156</v>
      </c>
      <c r="P152" s="1" t="s">
        <v>61</v>
      </c>
      <c r="Q152" s="1">
        <v>0</v>
      </c>
      <c r="R152" s="1">
        <v>-56200</v>
      </c>
      <c r="S152" s="2">
        <v>42049</v>
      </c>
      <c r="T152" s="1" t="s">
        <v>47</v>
      </c>
      <c r="U152" s="1" t="s">
        <v>77</v>
      </c>
      <c r="V152" s="1" t="s">
        <v>49</v>
      </c>
      <c r="W152" s="1" t="s">
        <v>137</v>
      </c>
      <c r="X152" s="1" t="s">
        <v>51</v>
      </c>
      <c r="Y152" s="1" t="s">
        <v>103</v>
      </c>
      <c r="Z152" s="1" t="s">
        <v>322</v>
      </c>
      <c r="AA152" s="1">
        <v>14</v>
      </c>
      <c r="AB152" s="1">
        <v>1</v>
      </c>
      <c r="AC152" s="1" t="s">
        <v>63</v>
      </c>
      <c r="AD152" s="1">
        <v>2</v>
      </c>
      <c r="AE152" s="1">
        <v>3</v>
      </c>
      <c r="AF152" s="1" t="s">
        <v>63</v>
      </c>
      <c r="AG152" s="1">
        <v>70800</v>
      </c>
      <c r="AH152" s="1">
        <v>7080</v>
      </c>
      <c r="AI152" s="1">
        <v>14160</v>
      </c>
      <c r="AJ152" s="1">
        <v>49560</v>
      </c>
      <c r="AK152" s="1" t="s">
        <v>96</v>
      </c>
      <c r="AL152" s="1" t="s">
        <v>149</v>
      </c>
      <c r="AM152" s="1">
        <v>2012</v>
      </c>
      <c r="AN152" s="1" t="s">
        <v>57</v>
      </c>
      <c r="AO152" s="1">
        <f t="shared" si="7"/>
        <v>0</v>
      </c>
    </row>
    <row r="153" spans="2:41" ht="13.2" x14ac:dyDescent="0.25">
      <c r="B153" s="1">
        <v>106</v>
      </c>
      <c r="C153" s="1">
        <v>31</v>
      </c>
      <c r="D153" s="1">
        <v>165485</v>
      </c>
      <c r="E153" s="2">
        <v>35838</v>
      </c>
      <c r="F153" s="1" t="s">
        <v>84</v>
      </c>
      <c r="G153" s="1" t="s">
        <v>92</v>
      </c>
      <c r="H153" s="1">
        <v>2000</v>
      </c>
      <c r="I153" s="1">
        <v>1320.75</v>
      </c>
      <c r="J153" s="1">
        <v>0</v>
      </c>
      <c r="K153" s="1">
        <v>441491</v>
      </c>
      <c r="L153" s="1" t="s">
        <v>71</v>
      </c>
      <c r="M153" s="1" t="s">
        <v>162</v>
      </c>
      <c r="N153" s="1" t="s">
        <v>190</v>
      </c>
      <c r="O153" s="1" t="s">
        <v>182</v>
      </c>
      <c r="P153" s="1" t="s">
        <v>120</v>
      </c>
      <c r="Q153" s="1">
        <v>54100</v>
      </c>
      <c r="R153" s="1">
        <v>0</v>
      </c>
      <c r="S153" s="2">
        <v>42036</v>
      </c>
      <c r="T153" s="1" t="s">
        <v>76</v>
      </c>
      <c r="U153" s="1" t="s">
        <v>77</v>
      </c>
      <c r="V153" s="1" t="s">
        <v>108</v>
      </c>
      <c r="W153" s="1" t="s">
        <v>50</v>
      </c>
      <c r="X153" s="1" t="s">
        <v>114</v>
      </c>
      <c r="Y153" s="1" t="s">
        <v>103</v>
      </c>
      <c r="Z153" s="1" t="s">
        <v>323</v>
      </c>
      <c r="AA153" s="1">
        <v>20</v>
      </c>
      <c r="AB153" s="1">
        <v>3</v>
      </c>
      <c r="AC153" s="1" t="s">
        <v>63</v>
      </c>
      <c r="AD153" s="1">
        <v>0</v>
      </c>
      <c r="AE153" s="1">
        <v>3</v>
      </c>
      <c r="AF153" s="1" t="s">
        <v>54</v>
      </c>
      <c r="AG153" s="1">
        <v>45630</v>
      </c>
      <c r="AH153" s="1">
        <v>5070</v>
      </c>
      <c r="AI153" s="1">
        <v>5070</v>
      </c>
      <c r="AJ153" s="1">
        <v>35490</v>
      </c>
      <c r="AK153" s="1" t="s">
        <v>96</v>
      </c>
      <c r="AL153" s="1" t="s">
        <v>149</v>
      </c>
      <c r="AM153" s="1">
        <v>2011</v>
      </c>
      <c r="AN153" s="1" t="s">
        <v>83</v>
      </c>
      <c r="AO153" s="1">
        <f t="shared" si="7"/>
        <v>0</v>
      </c>
    </row>
    <row r="154" spans="2:41" ht="13.2" x14ac:dyDescent="0.25">
      <c r="B154" s="1">
        <v>398</v>
      </c>
      <c r="C154" s="1">
        <v>58</v>
      </c>
      <c r="D154" s="1">
        <v>515050</v>
      </c>
      <c r="E154" s="2">
        <v>36846</v>
      </c>
      <c r="F154" s="1" t="s">
        <v>40</v>
      </c>
      <c r="G154" s="1" t="s">
        <v>70</v>
      </c>
      <c r="H154" s="1">
        <v>500</v>
      </c>
      <c r="I154" s="1">
        <v>990.98</v>
      </c>
      <c r="J154" s="1">
        <v>0</v>
      </c>
      <c r="K154" s="1">
        <v>469429</v>
      </c>
      <c r="L154" s="1" t="s">
        <v>71</v>
      </c>
      <c r="M154" s="1" t="s">
        <v>93</v>
      </c>
      <c r="N154" s="1" t="s">
        <v>126</v>
      </c>
      <c r="O154" s="1" t="s">
        <v>243</v>
      </c>
      <c r="P154" s="1" t="s">
        <v>120</v>
      </c>
      <c r="Q154" s="1">
        <v>0</v>
      </c>
      <c r="R154" s="1">
        <v>-57900</v>
      </c>
      <c r="S154" s="2">
        <v>42037</v>
      </c>
      <c r="T154" s="1" t="s">
        <v>47</v>
      </c>
      <c r="U154" s="1" t="s">
        <v>87</v>
      </c>
      <c r="V154" s="1" t="s">
        <v>49</v>
      </c>
      <c r="W154" s="1" t="s">
        <v>50</v>
      </c>
      <c r="X154" s="1" t="s">
        <v>122</v>
      </c>
      <c r="Y154" s="1" t="s">
        <v>157</v>
      </c>
      <c r="Z154" s="1" t="s">
        <v>324</v>
      </c>
      <c r="AA154" s="1">
        <v>18</v>
      </c>
      <c r="AB154" s="1">
        <v>1</v>
      </c>
      <c r="AC154" s="1" t="s">
        <v>54</v>
      </c>
      <c r="AD154" s="1">
        <v>2</v>
      </c>
      <c r="AE154" s="1">
        <v>1</v>
      </c>
      <c r="AF154" s="1" t="s">
        <v>63</v>
      </c>
      <c r="AG154" s="1">
        <v>99320</v>
      </c>
      <c r="AH154" s="1">
        <v>7640</v>
      </c>
      <c r="AI154" s="1">
        <v>15280</v>
      </c>
      <c r="AJ154" s="1">
        <v>76400</v>
      </c>
      <c r="AK154" s="1" t="s">
        <v>96</v>
      </c>
      <c r="AL154" s="1" t="s">
        <v>159</v>
      </c>
      <c r="AM154" s="1">
        <v>2002</v>
      </c>
      <c r="AN154" s="1" t="s">
        <v>57</v>
      </c>
      <c r="AO154" s="1">
        <f t="shared" si="7"/>
        <v>0</v>
      </c>
    </row>
    <row r="155" spans="2:41" ht="13.2" x14ac:dyDescent="0.25">
      <c r="B155" s="1">
        <v>214</v>
      </c>
      <c r="C155" s="1">
        <v>41</v>
      </c>
      <c r="D155" s="1">
        <v>795686</v>
      </c>
      <c r="E155" s="2">
        <v>38284</v>
      </c>
      <c r="F155" s="1" t="s">
        <v>84</v>
      </c>
      <c r="G155" s="1" t="s">
        <v>92</v>
      </c>
      <c r="H155" s="1">
        <v>500</v>
      </c>
      <c r="I155" s="1">
        <v>1398.51</v>
      </c>
      <c r="J155" s="1">
        <v>4000000</v>
      </c>
      <c r="K155" s="1">
        <v>472214</v>
      </c>
      <c r="L155" s="1" t="s">
        <v>42</v>
      </c>
      <c r="M155" s="1" t="s">
        <v>125</v>
      </c>
      <c r="N155" s="1" t="s">
        <v>98</v>
      </c>
      <c r="O155" s="1" t="s">
        <v>174</v>
      </c>
      <c r="P155" s="1" t="s">
        <v>143</v>
      </c>
      <c r="Q155" s="1">
        <v>0</v>
      </c>
      <c r="R155" s="1">
        <v>-57100</v>
      </c>
      <c r="S155" s="2">
        <v>42036</v>
      </c>
      <c r="T155" s="1" t="s">
        <v>76</v>
      </c>
      <c r="U155" s="1" t="s">
        <v>48</v>
      </c>
      <c r="V155" s="1" t="s">
        <v>49</v>
      </c>
      <c r="W155" s="1" t="s">
        <v>100</v>
      </c>
      <c r="X155" s="1" t="s">
        <v>122</v>
      </c>
      <c r="Y155" s="1" t="s">
        <v>128</v>
      </c>
      <c r="Z155" s="1" t="s">
        <v>325</v>
      </c>
      <c r="AA155" s="1">
        <v>13</v>
      </c>
      <c r="AB155" s="1">
        <v>3</v>
      </c>
      <c r="AC155" s="1" t="s">
        <v>63</v>
      </c>
      <c r="AD155" s="1">
        <v>2</v>
      </c>
      <c r="AE155" s="1">
        <v>0</v>
      </c>
      <c r="AF155" s="1" t="s">
        <v>80</v>
      </c>
      <c r="AG155" s="1">
        <v>64000</v>
      </c>
      <c r="AH155" s="1">
        <v>12800</v>
      </c>
      <c r="AI155" s="1">
        <v>6400</v>
      </c>
      <c r="AJ155" s="1">
        <v>44800</v>
      </c>
      <c r="AK155" s="1" t="s">
        <v>188</v>
      </c>
      <c r="AL155" s="1" t="s">
        <v>239</v>
      </c>
      <c r="AM155" s="1">
        <v>1996</v>
      </c>
      <c r="AN155" s="1" t="s">
        <v>57</v>
      </c>
      <c r="AO155" s="1">
        <f t="shared" si="7"/>
        <v>0</v>
      </c>
    </row>
    <row r="156" spans="2:41" ht="13.2" x14ac:dyDescent="0.25">
      <c r="B156" s="1">
        <v>209</v>
      </c>
      <c r="C156" s="1">
        <v>38</v>
      </c>
      <c r="D156" s="1">
        <v>395983</v>
      </c>
      <c r="E156" s="2">
        <v>40125</v>
      </c>
      <c r="F156" s="1" t="s">
        <v>40</v>
      </c>
      <c r="G156" s="1" t="s">
        <v>70</v>
      </c>
      <c r="H156" s="1">
        <v>500</v>
      </c>
      <c r="I156" s="1">
        <v>1355.08</v>
      </c>
      <c r="J156" s="1">
        <v>0</v>
      </c>
      <c r="K156" s="1">
        <v>614945</v>
      </c>
      <c r="L156" s="1" t="s">
        <v>71</v>
      </c>
      <c r="M156" s="1" t="s">
        <v>43</v>
      </c>
      <c r="N156" s="1" t="s">
        <v>112</v>
      </c>
      <c r="O156" s="1" t="s">
        <v>113</v>
      </c>
      <c r="P156" s="1" t="s">
        <v>61</v>
      </c>
      <c r="Q156" s="1">
        <v>58100</v>
      </c>
      <c r="R156" s="1">
        <v>0</v>
      </c>
      <c r="S156" s="2">
        <v>42023</v>
      </c>
      <c r="T156" s="1" t="s">
        <v>47</v>
      </c>
      <c r="U156" s="1" t="s">
        <v>87</v>
      </c>
      <c r="V156" s="1" t="s">
        <v>64</v>
      </c>
      <c r="W156" s="1" t="s">
        <v>100</v>
      </c>
      <c r="X156" s="1" t="s">
        <v>114</v>
      </c>
      <c r="Y156" s="1" t="s">
        <v>157</v>
      </c>
      <c r="Z156" s="1" t="s">
        <v>326</v>
      </c>
      <c r="AA156" s="1">
        <v>21</v>
      </c>
      <c r="AB156" s="1">
        <v>1</v>
      </c>
      <c r="AC156" s="1" t="s">
        <v>63</v>
      </c>
      <c r="AD156" s="1">
        <v>1</v>
      </c>
      <c r="AE156" s="1">
        <v>1</v>
      </c>
      <c r="AF156" s="1" t="s">
        <v>63</v>
      </c>
      <c r="AG156" s="1">
        <v>47300</v>
      </c>
      <c r="AH156" s="1">
        <v>4730</v>
      </c>
      <c r="AI156" s="1">
        <v>4730</v>
      </c>
      <c r="AJ156" s="1">
        <v>37840</v>
      </c>
      <c r="AK156" s="1" t="s">
        <v>105</v>
      </c>
      <c r="AL156" s="1" t="s">
        <v>106</v>
      </c>
      <c r="AM156" s="1">
        <v>2014</v>
      </c>
      <c r="AN156" s="1" t="s">
        <v>83</v>
      </c>
      <c r="AO156" s="1">
        <f t="shared" si="7"/>
        <v>0</v>
      </c>
    </row>
    <row r="157" spans="2:41" ht="13.2" x14ac:dyDescent="0.25">
      <c r="B157" s="1">
        <v>82</v>
      </c>
      <c r="C157" s="1">
        <v>27</v>
      </c>
      <c r="D157" s="1">
        <v>119513</v>
      </c>
      <c r="E157" s="2">
        <v>35329</v>
      </c>
      <c r="F157" s="1" t="s">
        <v>84</v>
      </c>
      <c r="G157" s="1" t="s">
        <v>70</v>
      </c>
      <c r="H157" s="1">
        <v>1000</v>
      </c>
      <c r="I157" s="1">
        <v>1384.51</v>
      </c>
      <c r="J157" s="1">
        <v>0</v>
      </c>
      <c r="K157" s="1">
        <v>476727</v>
      </c>
      <c r="L157" s="1" t="s">
        <v>42</v>
      </c>
      <c r="M157" s="1" t="s">
        <v>72</v>
      </c>
      <c r="N157" s="1" t="s">
        <v>186</v>
      </c>
      <c r="O157" s="1" t="s">
        <v>60</v>
      </c>
      <c r="P157" s="1" t="s">
        <v>143</v>
      </c>
      <c r="Q157" s="1">
        <v>13100</v>
      </c>
      <c r="R157" s="1">
        <v>-38200</v>
      </c>
      <c r="S157" s="2">
        <v>42053</v>
      </c>
      <c r="T157" s="1" t="s">
        <v>47</v>
      </c>
      <c r="U157" s="1" t="s">
        <v>77</v>
      </c>
      <c r="V157" s="1" t="s">
        <v>49</v>
      </c>
      <c r="W157" s="1" t="s">
        <v>121</v>
      </c>
      <c r="X157" s="1" t="s">
        <v>51</v>
      </c>
      <c r="Y157" s="1" t="s">
        <v>103</v>
      </c>
      <c r="Z157" s="1" t="s">
        <v>327</v>
      </c>
      <c r="AA157" s="1">
        <v>14</v>
      </c>
      <c r="AB157" s="1">
        <v>1</v>
      </c>
      <c r="AC157" s="1" t="s">
        <v>80</v>
      </c>
      <c r="AD157" s="1">
        <v>2</v>
      </c>
      <c r="AE157" s="1">
        <v>3</v>
      </c>
      <c r="AF157" s="1" t="s">
        <v>63</v>
      </c>
      <c r="AG157" s="1">
        <v>71680</v>
      </c>
      <c r="AH157" s="1">
        <v>8960</v>
      </c>
      <c r="AI157" s="1">
        <v>8960</v>
      </c>
      <c r="AJ157" s="1">
        <v>53760</v>
      </c>
      <c r="AK157" s="1" t="s">
        <v>215</v>
      </c>
      <c r="AL157" s="1" t="s">
        <v>259</v>
      </c>
      <c r="AM157" s="1">
        <v>2007</v>
      </c>
      <c r="AN157" s="1" t="s">
        <v>57</v>
      </c>
      <c r="AO157" s="1">
        <f t="shared" si="7"/>
        <v>0</v>
      </c>
    </row>
    <row r="158" spans="2:41" ht="13.2" x14ac:dyDescent="0.25">
      <c r="B158" s="1">
        <v>193</v>
      </c>
      <c r="C158" s="1">
        <v>41</v>
      </c>
      <c r="D158" s="1">
        <v>217938</v>
      </c>
      <c r="E158" s="2">
        <v>34896</v>
      </c>
      <c r="F158" s="1" t="s">
        <v>40</v>
      </c>
      <c r="G158" s="1" t="s">
        <v>41</v>
      </c>
      <c r="H158" s="1">
        <v>500</v>
      </c>
      <c r="I158" s="1">
        <v>847.03</v>
      </c>
      <c r="J158" s="1">
        <v>0</v>
      </c>
      <c r="K158" s="1">
        <v>438555</v>
      </c>
      <c r="L158" s="1" t="s">
        <v>71</v>
      </c>
      <c r="M158" s="1" t="s">
        <v>162</v>
      </c>
      <c r="N158" s="1" t="s">
        <v>44</v>
      </c>
      <c r="O158" s="1" t="s">
        <v>133</v>
      </c>
      <c r="P158" s="1" t="s">
        <v>143</v>
      </c>
      <c r="Q158" s="1">
        <v>0</v>
      </c>
      <c r="R158" s="1">
        <v>0</v>
      </c>
      <c r="S158" s="2">
        <v>42043</v>
      </c>
      <c r="T158" s="1" t="s">
        <v>47</v>
      </c>
      <c r="U158" s="1" t="s">
        <v>48</v>
      </c>
      <c r="V158" s="1" t="s">
        <v>49</v>
      </c>
      <c r="W158" s="1" t="s">
        <v>121</v>
      </c>
      <c r="X158" s="1" t="s">
        <v>51</v>
      </c>
      <c r="Y158" s="1" t="s">
        <v>103</v>
      </c>
      <c r="Z158" s="1" t="s">
        <v>328</v>
      </c>
      <c r="AA158" s="1">
        <v>1</v>
      </c>
      <c r="AB158" s="1">
        <v>1</v>
      </c>
      <c r="AC158" s="1" t="s">
        <v>63</v>
      </c>
      <c r="AD158" s="1">
        <v>1</v>
      </c>
      <c r="AE158" s="1">
        <v>0</v>
      </c>
      <c r="AF158" s="1" t="s">
        <v>54</v>
      </c>
      <c r="AG158" s="1">
        <v>112320</v>
      </c>
      <c r="AH158" s="1">
        <v>17280</v>
      </c>
      <c r="AI158" s="1">
        <v>17280</v>
      </c>
      <c r="AJ158" s="1">
        <v>77760</v>
      </c>
      <c r="AK158" s="1" t="s">
        <v>154</v>
      </c>
      <c r="AL158" s="1" t="s">
        <v>164</v>
      </c>
      <c r="AM158" s="1">
        <v>2011</v>
      </c>
      <c r="AN158" s="1" t="s">
        <v>57</v>
      </c>
      <c r="AO158" s="1">
        <f t="shared" si="7"/>
        <v>0</v>
      </c>
    </row>
    <row r="159" spans="2:41" ht="13.2" x14ac:dyDescent="0.25">
      <c r="B159" s="1">
        <v>134</v>
      </c>
      <c r="C159" s="1">
        <v>32</v>
      </c>
      <c r="D159" s="1">
        <v>203914</v>
      </c>
      <c r="E159" s="2">
        <v>37051</v>
      </c>
      <c r="F159" s="1" t="s">
        <v>40</v>
      </c>
      <c r="G159" s="1" t="s">
        <v>70</v>
      </c>
      <c r="H159" s="1">
        <v>1000</v>
      </c>
      <c r="I159" s="1">
        <v>1000.06</v>
      </c>
      <c r="J159" s="1">
        <v>0</v>
      </c>
      <c r="K159" s="1">
        <v>440961</v>
      </c>
      <c r="L159" s="1" t="s">
        <v>71</v>
      </c>
      <c r="M159" s="1" t="s">
        <v>72</v>
      </c>
      <c r="N159" s="1" t="s">
        <v>190</v>
      </c>
      <c r="O159" s="1" t="s">
        <v>107</v>
      </c>
      <c r="P159" s="1" t="s">
        <v>120</v>
      </c>
      <c r="Q159" s="1">
        <v>0</v>
      </c>
      <c r="R159" s="1">
        <v>0</v>
      </c>
      <c r="S159" s="2">
        <v>42013</v>
      </c>
      <c r="T159" s="1" t="s">
        <v>47</v>
      </c>
      <c r="U159" s="1" t="s">
        <v>48</v>
      </c>
      <c r="V159" s="1" t="s">
        <v>108</v>
      </c>
      <c r="W159" s="1" t="s">
        <v>121</v>
      </c>
      <c r="X159" s="1" t="s">
        <v>78</v>
      </c>
      <c r="Y159" s="1" t="s">
        <v>52</v>
      </c>
      <c r="Z159" s="1" t="s">
        <v>329</v>
      </c>
      <c r="AA159" s="1">
        <v>17</v>
      </c>
      <c r="AB159" s="1">
        <v>1</v>
      </c>
      <c r="AC159" s="1" t="s">
        <v>63</v>
      </c>
      <c r="AD159" s="1">
        <v>1</v>
      </c>
      <c r="AE159" s="1">
        <v>0</v>
      </c>
      <c r="AF159" s="1" t="s">
        <v>63</v>
      </c>
      <c r="AG159" s="1">
        <v>82720</v>
      </c>
      <c r="AH159" s="1">
        <v>7520</v>
      </c>
      <c r="AI159" s="1">
        <v>15040</v>
      </c>
      <c r="AJ159" s="1">
        <v>60160</v>
      </c>
      <c r="AK159" s="1" t="s">
        <v>110</v>
      </c>
      <c r="AL159" s="1" t="s">
        <v>135</v>
      </c>
      <c r="AM159" s="1">
        <v>2014</v>
      </c>
      <c r="AN159" s="1" t="s">
        <v>83</v>
      </c>
      <c r="AO159" s="1">
        <f t="shared" si="7"/>
        <v>0</v>
      </c>
    </row>
    <row r="160" spans="2:41" ht="13.2" x14ac:dyDescent="0.25">
      <c r="B160" s="1">
        <v>288</v>
      </c>
      <c r="C160" s="1">
        <v>45</v>
      </c>
      <c r="D160" s="1">
        <v>565157</v>
      </c>
      <c r="E160" s="2">
        <v>37535</v>
      </c>
      <c r="F160" s="1" t="s">
        <v>84</v>
      </c>
      <c r="G160" s="1" t="s">
        <v>70</v>
      </c>
      <c r="H160" s="1">
        <v>1000</v>
      </c>
      <c r="I160" s="1">
        <v>1046.71</v>
      </c>
      <c r="J160" s="1">
        <v>0</v>
      </c>
      <c r="K160" s="1">
        <v>616714</v>
      </c>
      <c r="L160" s="1" t="s">
        <v>42</v>
      </c>
      <c r="M160" s="1" t="s">
        <v>125</v>
      </c>
      <c r="N160" s="1" t="s">
        <v>118</v>
      </c>
      <c r="O160" s="1" t="s">
        <v>174</v>
      </c>
      <c r="P160" s="1" t="s">
        <v>46</v>
      </c>
      <c r="Q160" s="1">
        <v>0</v>
      </c>
      <c r="R160" s="1">
        <v>0</v>
      </c>
      <c r="S160" s="2">
        <v>42062</v>
      </c>
      <c r="T160" s="1" t="s">
        <v>76</v>
      </c>
      <c r="U160" s="1" t="s">
        <v>77</v>
      </c>
      <c r="V160" s="1" t="s">
        <v>49</v>
      </c>
      <c r="W160" s="1" t="s">
        <v>100</v>
      </c>
      <c r="X160" s="1" t="s">
        <v>122</v>
      </c>
      <c r="Y160" s="1" t="s">
        <v>123</v>
      </c>
      <c r="Z160" s="1" t="s">
        <v>330</v>
      </c>
      <c r="AA160" s="1">
        <v>4</v>
      </c>
      <c r="AB160" s="1">
        <v>3</v>
      </c>
      <c r="AC160" s="1" t="s">
        <v>63</v>
      </c>
      <c r="AD160" s="1">
        <v>2</v>
      </c>
      <c r="AE160" s="1">
        <v>1</v>
      </c>
      <c r="AF160" s="1" t="s">
        <v>63</v>
      </c>
      <c r="AG160" s="1">
        <v>48060</v>
      </c>
      <c r="AH160" s="1">
        <v>10680</v>
      </c>
      <c r="AI160" s="1">
        <v>5340</v>
      </c>
      <c r="AJ160" s="1">
        <v>32040</v>
      </c>
      <c r="AK160" s="1" t="s">
        <v>68</v>
      </c>
      <c r="AL160" s="1" t="s">
        <v>194</v>
      </c>
      <c r="AM160" s="1">
        <v>2009</v>
      </c>
      <c r="AN160" s="1" t="s">
        <v>83</v>
      </c>
      <c r="AO160" s="1">
        <f t="shared" si="7"/>
        <v>0</v>
      </c>
    </row>
    <row r="161" spans="2:41" ht="13.2" x14ac:dyDescent="0.25">
      <c r="B161" s="1">
        <v>104</v>
      </c>
      <c r="C161" s="1">
        <v>32</v>
      </c>
      <c r="D161" s="1">
        <v>904191</v>
      </c>
      <c r="E161" s="2">
        <v>35625</v>
      </c>
      <c r="F161" s="1" t="s">
        <v>58</v>
      </c>
      <c r="G161" s="1" t="s">
        <v>41</v>
      </c>
      <c r="H161" s="1">
        <v>500</v>
      </c>
      <c r="I161" s="1">
        <v>1158.03</v>
      </c>
      <c r="J161" s="1">
        <v>0</v>
      </c>
      <c r="K161" s="1">
        <v>434247</v>
      </c>
      <c r="L161" s="1" t="s">
        <v>42</v>
      </c>
      <c r="M161" s="1" t="s">
        <v>132</v>
      </c>
      <c r="N161" s="1" t="s">
        <v>126</v>
      </c>
      <c r="O161" s="1" t="s">
        <v>171</v>
      </c>
      <c r="P161" s="1" t="s">
        <v>75</v>
      </c>
      <c r="Q161" s="1">
        <v>31900</v>
      </c>
      <c r="R161" s="1">
        <v>-44600</v>
      </c>
      <c r="S161" s="2">
        <v>42012</v>
      </c>
      <c r="T161" s="1" t="s">
        <v>76</v>
      </c>
      <c r="U161" s="1" t="s">
        <v>77</v>
      </c>
      <c r="V161" s="1" t="s">
        <v>108</v>
      </c>
      <c r="W161" s="1" t="s">
        <v>50</v>
      </c>
      <c r="X161" s="1" t="s">
        <v>78</v>
      </c>
      <c r="Y161" s="1" t="s">
        <v>66</v>
      </c>
      <c r="Z161" s="1" t="s">
        <v>331</v>
      </c>
      <c r="AA161" s="1">
        <v>23</v>
      </c>
      <c r="AB161" s="1">
        <v>3</v>
      </c>
      <c r="AC161" s="1" t="s">
        <v>54</v>
      </c>
      <c r="AD161" s="1">
        <v>1</v>
      </c>
      <c r="AE161" s="1">
        <v>3</v>
      </c>
      <c r="AF161" s="1" t="s">
        <v>54</v>
      </c>
      <c r="AG161" s="1">
        <v>63570</v>
      </c>
      <c r="AH161" s="1">
        <v>9780</v>
      </c>
      <c r="AI161" s="1">
        <v>9780</v>
      </c>
      <c r="AJ161" s="1">
        <v>44010</v>
      </c>
      <c r="AK161" s="1" t="s">
        <v>215</v>
      </c>
      <c r="AL161" s="1" t="s">
        <v>259</v>
      </c>
      <c r="AM161" s="1">
        <v>2006</v>
      </c>
      <c r="AN161" s="1" t="s">
        <v>57</v>
      </c>
      <c r="AO161" s="1">
        <f t="shared" si="7"/>
        <v>0</v>
      </c>
    </row>
    <row r="162" spans="2:41" ht="13.2" x14ac:dyDescent="0.25">
      <c r="B162" s="1">
        <v>431</v>
      </c>
      <c r="C162" s="1">
        <v>54</v>
      </c>
      <c r="D162" s="1">
        <v>419510</v>
      </c>
      <c r="E162" s="2">
        <v>34649</v>
      </c>
      <c r="F162" s="1" t="s">
        <v>40</v>
      </c>
      <c r="G162" s="1" t="s">
        <v>70</v>
      </c>
      <c r="H162" s="1">
        <v>1000</v>
      </c>
      <c r="I162" s="1">
        <v>1372.27</v>
      </c>
      <c r="J162" s="1">
        <v>0</v>
      </c>
      <c r="K162" s="1">
        <v>436547</v>
      </c>
      <c r="L162" s="1" t="s">
        <v>71</v>
      </c>
      <c r="M162" s="1" t="s">
        <v>125</v>
      </c>
      <c r="N162" s="1" t="s">
        <v>44</v>
      </c>
      <c r="O162" s="1" t="s">
        <v>166</v>
      </c>
      <c r="P162" s="1" t="s">
        <v>75</v>
      </c>
      <c r="Q162" s="1">
        <v>17600</v>
      </c>
      <c r="R162" s="1">
        <v>0</v>
      </c>
      <c r="S162" s="2">
        <v>42012</v>
      </c>
      <c r="T162" s="1" t="s">
        <v>76</v>
      </c>
      <c r="U162" s="1" t="s">
        <v>77</v>
      </c>
      <c r="V162" s="1" t="s">
        <v>108</v>
      </c>
      <c r="W162" s="1" t="s">
        <v>100</v>
      </c>
      <c r="X162" s="1" t="s">
        <v>114</v>
      </c>
      <c r="Y162" s="1" t="s">
        <v>52</v>
      </c>
      <c r="Z162" s="1" t="s">
        <v>332</v>
      </c>
      <c r="AA162" s="1">
        <v>13</v>
      </c>
      <c r="AB162" s="1">
        <v>3</v>
      </c>
      <c r="AC162" s="1" t="s">
        <v>80</v>
      </c>
      <c r="AD162" s="1">
        <v>2</v>
      </c>
      <c r="AE162" s="1">
        <v>3</v>
      </c>
      <c r="AF162" s="1" t="s">
        <v>63</v>
      </c>
      <c r="AG162" s="1">
        <v>63240</v>
      </c>
      <c r="AH162" s="1">
        <v>10540</v>
      </c>
      <c r="AI162" s="1">
        <v>10540</v>
      </c>
      <c r="AJ162" s="1">
        <v>42160</v>
      </c>
      <c r="AK162" s="1" t="s">
        <v>154</v>
      </c>
      <c r="AL162" s="1" t="s">
        <v>168</v>
      </c>
      <c r="AM162" s="1">
        <v>1997</v>
      </c>
      <c r="AN162" s="1" t="s">
        <v>83</v>
      </c>
      <c r="AO162" s="1">
        <f t="shared" si="7"/>
        <v>0</v>
      </c>
    </row>
    <row r="163" spans="2:41" ht="13.2" x14ac:dyDescent="0.25">
      <c r="B163" s="1">
        <v>101</v>
      </c>
      <c r="C163" s="1">
        <v>33</v>
      </c>
      <c r="D163" s="1">
        <v>575000</v>
      </c>
      <c r="E163" s="2">
        <v>41083</v>
      </c>
      <c r="F163" s="1" t="s">
        <v>40</v>
      </c>
      <c r="G163" s="1" t="s">
        <v>70</v>
      </c>
      <c r="H163" s="1">
        <v>1000</v>
      </c>
      <c r="I163" s="1">
        <v>1053.04</v>
      </c>
      <c r="J163" s="1">
        <v>7000000</v>
      </c>
      <c r="K163" s="1">
        <v>619540</v>
      </c>
      <c r="L163" s="1" t="s">
        <v>71</v>
      </c>
      <c r="M163" s="1" t="s">
        <v>125</v>
      </c>
      <c r="N163" s="1" t="s">
        <v>112</v>
      </c>
      <c r="O163" s="1" t="s">
        <v>60</v>
      </c>
      <c r="P163" s="1" t="s">
        <v>75</v>
      </c>
      <c r="Q163" s="1">
        <v>52000</v>
      </c>
      <c r="R163" s="1">
        <v>-44500</v>
      </c>
      <c r="S163" s="2">
        <v>42059</v>
      </c>
      <c r="T163" s="1" t="s">
        <v>76</v>
      </c>
      <c r="U163" s="1" t="s">
        <v>77</v>
      </c>
      <c r="V163" s="1" t="s">
        <v>64</v>
      </c>
      <c r="W163" s="1" t="s">
        <v>137</v>
      </c>
      <c r="X163" s="1" t="s">
        <v>122</v>
      </c>
      <c r="Y163" s="1" t="s">
        <v>157</v>
      </c>
      <c r="Z163" s="1" t="s">
        <v>333</v>
      </c>
      <c r="AA163" s="1">
        <v>20</v>
      </c>
      <c r="AB163" s="1">
        <v>3</v>
      </c>
      <c r="AC163" s="1" t="s">
        <v>80</v>
      </c>
      <c r="AD163" s="1">
        <v>1</v>
      </c>
      <c r="AE163" s="1">
        <v>3</v>
      </c>
      <c r="AF163" s="1" t="s">
        <v>63</v>
      </c>
      <c r="AG163" s="1">
        <v>54240</v>
      </c>
      <c r="AH163" s="1">
        <v>9040</v>
      </c>
      <c r="AI163" s="1">
        <v>9040</v>
      </c>
      <c r="AJ163" s="1">
        <v>36160</v>
      </c>
      <c r="AK163" s="1" t="s">
        <v>55</v>
      </c>
      <c r="AL163" s="1">
        <v>93</v>
      </c>
      <c r="AM163" s="1">
        <v>2013</v>
      </c>
      <c r="AN163" s="1" t="s">
        <v>57</v>
      </c>
      <c r="AO163" s="1">
        <f t="shared" si="7"/>
        <v>0</v>
      </c>
    </row>
    <row r="164" spans="2:41" ht="13.2" x14ac:dyDescent="0.25">
      <c r="B164" s="1">
        <v>375</v>
      </c>
      <c r="C164" s="1">
        <v>50</v>
      </c>
      <c r="D164" s="1">
        <v>120485</v>
      </c>
      <c r="E164" s="2">
        <v>39131</v>
      </c>
      <c r="F164" s="1" t="s">
        <v>40</v>
      </c>
      <c r="G164" s="1" t="s">
        <v>70</v>
      </c>
      <c r="H164" s="1">
        <v>1000</v>
      </c>
      <c r="I164" s="1">
        <v>1275.3900000000001</v>
      </c>
      <c r="J164" s="1">
        <v>0</v>
      </c>
      <c r="K164" s="1">
        <v>466283</v>
      </c>
      <c r="L164" s="1" t="s">
        <v>42</v>
      </c>
      <c r="M164" s="1" t="s">
        <v>93</v>
      </c>
      <c r="N164" s="1" t="s">
        <v>73</v>
      </c>
      <c r="O164" s="1" t="s">
        <v>99</v>
      </c>
      <c r="P164" s="1" t="s">
        <v>61</v>
      </c>
      <c r="Q164" s="1">
        <v>0</v>
      </c>
      <c r="R164" s="1">
        <v>0</v>
      </c>
      <c r="S164" s="2">
        <v>42047</v>
      </c>
      <c r="T164" s="1" t="s">
        <v>47</v>
      </c>
      <c r="U164" s="1" t="s">
        <v>87</v>
      </c>
      <c r="V164" s="1" t="s">
        <v>49</v>
      </c>
      <c r="W164" s="1" t="s">
        <v>50</v>
      </c>
      <c r="X164" s="1" t="s">
        <v>78</v>
      </c>
      <c r="Y164" s="1" t="s">
        <v>66</v>
      </c>
      <c r="Z164" s="1" t="s">
        <v>334</v>
      </c>
      <c r="AA164" s="1">
        <v>16</v>
      </c>
      <c r="AB164" s="1">
        <v>1</v>
      </c>
      <c r="AC164" s="1" t="s">
        <v>54</v>
      </c>
      <c r="AD164" s="1">
        <v>2</v>
      </c>
      <c r="AE164" s="1">
        <v>3</v>
      </c>
      <c r="AF164" s="1" t="s">
        <v>80</v>
      </c>
      <c r="AG164" s="1">
        <v>37280</v>
      </c>
      <c r="AH164" s="1">
        <v>0</v>
      </c>
      <c r="AI164" s="1">
        <v>0</v>
      </c>
      <c r="AJ164" s="1">
        <v>37280</v>
      </c>
      <c r="AK164" s="1" t="s">
        <v>110</v>
      </c>
      <c r="AL164" s="1" t="s">
        <v>111</v>
      </c>
      <c r="AM164" s="1">
        <v>1996</v>
      </c>
      <c r="AN164" s="1" t="s">
        <v>57</v>
      </c>
      <c r="AO164" s="1">
        <f t="shared" si="7"/>
        <v>0</v>
      </c>
    </row>
    <row r="165" spans="2:41" ht="13.2" x14ac:dyDescent="0.25">
      <c r="B165" s="1">
        <v>461</v>
      </c>
      <c r="C165" s="1">
        <v>61</v>
      </c>
      <c r="D165" s="1">
        <v>781181</v>
      </c>
      <c r="E165" s="2">
        <v>38530</v>
      </c>
      <c r="F165" s="1" t="s">
        <v>40</v>
      </c>
      <c r="G165" s="1" t="s">
        <v>70</v>
      </c>
      <c r="H165" s="1">
        <v>2000</v>
      </c>
      <c r="I165" s="1">
        <v>1402.75</v>
      </c>
      <c r="J165" s="1">
        <v>0</v>
      </c>
      <c r="K165" s="1">
        <v>449557</v>
      </c>
      <c r="L165" s="1" t="s">
        <v>42</v>
      </c>
      <c r="M165" s="1" t="s">
        <v>162</v>
      </c>
      <c r="N165" s="1" t="s">
        <v>126</v>
      </c>
      <c r="O165" s="1" t="s">
        <v>265</v>
      </c>
      <c r="P165" s="1" t="s">
        <v>46</v>
      </c>
      <c r="Q165" s="1">
        <v>0</v>
      </c>
      <c r="R165" s="1">
        <v>0</v>
      </c>
      <c r="S165" s="2">
        <v>42053</v>
      </c>
      <c r="T165" s="1" t="s">
        <v>76</v>
      </c>
      <c r="U165" s="1" t="s">
        <v>77</v>
      </c>
      <c r="V165" s="1" t="s">
        <v>64</v>
      </c>
      <c r="W165" s="1" t="s">
        <v>50</v>
      </c>
      <c r="X165" s="1" t="s">
        <v>78</v>
      </c>
      <c r="Y165" s="1" t="s">
        <v>52</v>
      </c>
      <c r="Z165" s="1" t="s">
        <v>335</v>
      </c>
      <c r="AA165" s="1">
        <v>10</v>
      </c>
      <c r="AB165" s="1">
        <v>3</v>
      </c>
      <c r="AC165" s="1" t="s">
        <v>63</v>
      </c>
      <c r="AD165" s="1">
        <v>2</v>
      </c>
      <c r="AE165" s="1">
        <v>1</v>
      </c>
      <c r="AF165" s="1" t="s">
        <v>54</v>
      </c>
      <c r="AG165" s="1">
        <v>72100</v>
      </c>
      <c r="AH165" s="1">
        <v>7210</v>
      </c>
      <c r="AI165" s="1">
        <v>14420</v>
      </c>
      <c r="AJ165" s="1">
        <v>50470</v>
      </c>
      <c r="AK165" s="1" t="s">
        <v>198</v>
      </c>
      <c r="AL165" s="1" t="s">
        <v>199</v>
      </c>
      <c r="AM165" s="1">
        <v>2006</v>
      </c>
      <c r="AN165" s="1" t="s">
        <v>83</v>
      </c>
      <c r="AO165" s="1">
        <f t="shared" si="7"/>
        <v>0</v>
      </c>
    </row>
    <row r="166" spans="2:41" ht="13.2" x14ac:dyDescent="0.25">
      <c r="B166" s="1">
        <v>428</v>
      </c>
      <c r="C166" s="1">
        <v>59</v>
      </c>
      <c r="D166" s="1">
        <v>299796</v>
      </c>
      <c r="E166" s="2">
        <v>36432</v>
      </c>
      <c r="F166" s="1" t="s">
        <v>58</v>
      </c>
      <c r="G166" s="1" t="s">
        <v>41</v>
      </c>
      <c r="H166" s="1">
        <v>500</v>
      </c>
      <c r="I166" s="1">
        <v>1344.36</v>
      </c>
      <c r="J166" s="1">
        <v>7000000</v>
      </c>
      <c r="K166" s="1">
        <v>473329</v>
      </c>
      <c r="L166" s="1" t="s">
        <v>71</v>
      </c>
      <c r="M166" s="1" t="s">
        <v>162</v>
      </c>
      <c r="N166" s="1" t="s">
        <v>102</v>
      </c>
      <c r="O166" s="1" t="s">
        <v>150</v>
      </c>
      <c r="P166" s="1" t="s">
        <v>61</v>
      </c>
      <c r="Q166" s="1">
        <v>0</v>
      </c>
      <c r="R166" s="1">
        <v>0</v>
      </c>
      <c r="S166" s="2">
        <v>42041</v>
      </c>
      <c r="T166" s="1" t="s">
        <v>139</v>
      </c>
      <c r="U166" s="1" t="s">
        <v>63</v>
      </c>
      <c r="V166" s="1" t="s">
        <v>64</v>
      </c>
      <c r="W166" s="1" t="s">
        <v>94</v>
      </c>
      <c r="X166" s="1" t="s">
        <v>114</v>
      </c>
      <c r="Y166" s="1" t="s">
        <v>128</v>
      </c>
      <c r="Z166" s="1" t="s">
        <v>336</v>
      </c>
      <c r="AA166" s="1">
        <v>8</v>
      </c>
      <c r="AB166" s="1">
        <v>1</v>
      </c>
      <c r="AC166" s="1" t="s">
        <v>63</v>
      </c>
      <c r="AD166" s="1">
        <v>2</v>
      </c>
      <c r="AE166" s="1">
        <v>3</v>
      </c>
      <c r="AF166" s="1" t="s">
        <v>80</v>
      </c>
      <c r="AG166" s="1">
        <v>6500</v>
      </c>
      <c r="AH166" s="1">
        <v>1300</v>
      </c>
      <c r="AI166" s="1">
        <v>650</v>
      </c>
      <c r="AJ166" s="1">
        <v>4550</v>
      </c>
      <c r="AK166" s="1" t="s">
        <v>55</v>
      </c>
      <c r="AL166" s="1" t="s">
        <v>56</v>
      </c>
      <c r="AM166" s="1">
        <v>2013</v>
      </c>
      <c r="AN166" s="1" t="s">
        <v>83</v>
      </c>
      <c r="AO166" s="1">
        <f t="shared" si="7"/>
        <v>0</v>
      </c>
    </row>
    <row r="167" spans="2:41" ht="13.2" x14ac:dyDescent="0.25">
      <c r="B167" s="1">
        <v>45</v>
      </c>
      <c r="C167" s="1">
        <v>38</v>
      </c>
      <c r="D167" s="1">
        <v>589749</v>
      </c>
      <c r="E167" s="2">
        <v>38851</v>
      </c>
      <c r="F167" s="1" t="s">
        <v>58</v>
      </c>
      <c r="G167" s="1" t="s">
        <v>70</v>
      </c>
      <c r="H167" s="1">
        <v>1000</v>
      </c>
      <c r="I167" s="1">
        <v>1197.71</v>
      </c>
      <c r="J167" s="1">
        <v>0</v>
      </c>
      <c r="K167" s="1">
        <v>470117</v>
      </c>
      <c r="L167" s="1" t="s">
        <v>42</v>
      </c>
      <c r="M167" s="1" t="s">
        <v>125</v>
      </c>
      <c r="N167" s="1" t="s">
        <v>59</v>
      </c>
      <c r="O167" s="1" t="s">
        <v>147</v>
      </c>
      <c r="P167" s="1" t="s">
        <v>143</v>
      </c>
      <c r="Q167" s="1">
        <v>29000</v>
      </c>
      <c r="R167" s="1">
        <v>0</v>
      </c>
      <c r="S167" s="2">
        <v>42049</v>
      </c>
      <c r="T167" s="1" t="s">
        <v>76</v>
      </c>
      <c r="U167" s="1" t="s">
        <v>87</v>
      </c>
      <c r="V167" s="1" t="s">
        <v>108</v>
      </c>
      <c r="W167" s="1" t="s">
        <v>137</v>
      </c>
      <c r="X167" s="1" t="s">
        <v>114</v>
      </c>
      <c r="Y167" s="1" t="s">
        <v>103</v>
      </c>
      <c r="Z167" s="1" t="s">
        <v>337</v>
      </c>
      <c r="AA167" s="1">
        <v>17</v>
      </c>
      <c r="AB167" s="1">
        <v>3</v>
      </c>
      <c r="AC167" s="1" t="s">
        <v>63</v>
      </c>
      <c r="AD167" s="1">
        <v>2</v>
      </c>
      <c r="AE167" s="1">
        <v>0</v>
      </c>
      <c r="AF167" s="1" t="s">
        <v>63</v>
      </c>
      <c r="AG167" s="1">
        <v>78240</v>
      </c>
      <c r="AH167" s="1">
        <v>13040</v>
      </c>
      <c r="AI167" s="1">
        <v>13040</v>
      </c>
      <c r="AJ167" s="1">
        <v>52160</v>
      </c>
      <c r="AK167" s="1" t="s">
        <v>154</v>
      </c>
      <c r="AL167" s="1" t="s">
        <v>155</v>
      </c>
      <c r="AM167" s="1">
        <v>2013</v>
      </c>
      <c r="AN167" s="1" t="s">
        <v>83</v>
      </c>
      <c r="AO167" s="1">
        <f t="shared" si="7"/>
        <v>0</v>
      </c>
    </row>
    <row r="168" spans="2:41" ht="13.2" x14ac:dyDescent="0.25">
      <c r="B168" s="1">
        <v>136</v>
      </c>
      <c r="C168" s="1">
        <v>29</v>
      </c>
      <c r="D168" s="1">
        <v>854021</v>
      </c>
      <c r="E168" s="2">
        <v>40297</v>
      </c>
      <c r="F168" s="1" t="s">
        <v>40</v>
      </c>
      <c r="G168" s="1" t="s">
        <v>70</v>
      </c>
      <c r="H168" s="1">
        <v>500</v>
      </c>
      <c r="I168" s="1">
        <v>1203.24</v>
      </c>
      <c r="J168" s="1">
        <v>0</v>
      </c>
      <c r="K168" s="1">
        <v>600702</v>
      </c>
      <c r="L168" s="1" t="s">
        <v>71</v>
      </c>
      <c r="M168" s="1" t="s">
        <v>162</v>
      </c>
      <c r="N168" s="1" t="s">
        <v>146</v>
      </c>
      <c r="O168" s="1" t="s">
        <v>182</v>
      </c>
      <c r="P168" s="1" t="s">
        <v>61</v>
      </c>
      <c r="Q168" s="1">
        <v>62500</v>
      </c>
      <c r="R168" s="1">
        <v>-66900</v>
      </c>
      <c r="S168" s="2">
        <v>42040</v>
      </c>
      <c r="T168" s="1" t="s">
        <v>62</v>
      </c>
      <c r="U168" s="1" t="s">
        <v>63</v>
      </c>
      <c r="V168" s="1" t="s">
        <v>64</v>
      </c>
      <c r="W168" s="1" t="s">
        <v>50</v>
      </c>
      <c r="X168" s="1" t="s">
        <v>78</v>
      </c>
      <c r="Y168" s="1" t="s">
        <v>52</v>
      </c>
      <c r="Z168" s="1" t="s">
        <v>338</v>
      </c>
      <c r="AA168" s="1">
        <v>9</v>
      </c>
      <c r="AB168" s="1">
        <v>1</v>
      </c>
      <c r="AC168" s="1" t="s">
        <v>63</v>
      </c>
      <c r="AD168" s="1">
        <v>2</v>
      </c>
      <c r="AE168" s="1">
        <v>0</v>
      </c>
      <c r="AF168" s="1" t="s">
        <v>63</v>
      </c>
      <c r="AG168" s="1">
        <v>6200</v>
      </c>
      <c r="AH168" s="1">
        <v>1240</v>
      </c>
      <c r="AI168" s="1">
        <v>620</v>
      </c>
      <c r="AJ168" s="1">
        <v>4340</v>
      </c>
      <c r="AK168" s="1" t="s">
        <v>210</v>
      </c>
      <c r="AL168" s="1" t="s">
        <v>232</v>
      </c>
      <c r="AM168" s="1">
        <v>1999</v>
      </c>
      <c r="AN168" s="1" t="s">
        <v>83</v>
      </c>
      <c r="AO168" s="1">
        <f t="shared" si="7"/>
        <v>0</v>
      </c>
    </row>
    <row r="169" spans="2:41" ht="13.2" x14ac:dyDescent="0.25">
      <c r="B169" s="1">
        <v>216</v>
      </c>
      <c r="C169" s="1">
        <v>36</v>
      </c>
      <c r="D169" s="1">
        <v>454086</v>
      </c>
      <c r="E169" s="2">
        <v>33918</v>
      </c>
      <c r="F169" s="1" t="s">
        <v>58</v>
      </c>
      <c r="G169" s="1" t="s">
        <v>92</v>
      </c>
      <c r="H169" s="1">
        <v>1000</v>
      </c>
      <c r="I169" s="1">
        <v>1152.4000000000001</v>
      </c>
      <c r="J169" s="1">
        <v>0</v>
      </c>
      <c r="K169" s="1">
        <v>615921</v>
      </c>
      <c r="L169" s="1" t="s">
        <v>71</v>
      </c>
      <c r="M169" s="1" t="s">
        <v>93</v>
      </c>
      <c r="N169" s="1" t="s">
        <v>118</v>
      </c>
      <c r="O169" s="1" t="s">
        <v>60</v>
      </c>
      <c r="P169" s="1" t="s">
        <v>86</v>
      </c>
      <c r="Q169" s="1">
        <v>39600</v>
      </c>
      <c r="R169" s="1">
        <v>-82400</v>
      </c>
      <c r="S169" s="2">
        <v>42029</v>
      </c>
      <c r="T169" s="1" t="s">
        <v>139</v>
      </c>
      <c r="U169" s="1" t="s">
        <v>63</v>
      </c>
      <c r="V169" s="1" t="s">
        <v>64</v>
      </c>
      <c r="W169" s="1" t="s">
        <v>50</v>
      </c>
      <c r="X169" s="1" t="s">
        <v>65</v>
      </c>
      <c r="Y169" s="1" t="s">
        <v>103</v>
      </c>
      <c r="Z169" s="1" t="s">
        <v>339</v>
      </c>
      <c r="AA169" s="1">
        <v>0</v>
      </c>
      <c r="AB169" s="1">
        <v>1</v>
      </c>
      <c r="AC169" s="1" t="s">
        <v>54</v>
      </c>
      <c r="AD169" s="1">
        <v>2</v>
      </c>
      <c r="AE169" s="1">
        <v>3</v>
      </c>
      <c r="AF169" s="1" t="s">
        <v>63</v>
      </c>
      <c r="AG169" s="1">
        <v>6160</v>
      </c>
      <c r="AH169" s="1">
        <v>560</v>
      </c>
      <c r="AI169" s="1">
        <v>1680</v>
      </c>
      <c r="AJ169" s="1">
        <v>3920</v>
      </c>
      <c r="AK169" s="1" t="s">
        <v>68</v>
      </c>
      <c r="AL169" s="1" t="s">
        <v>69</v>
      </c>
      <c r="AM169" s="1">
        <v>2014</v>
      </c>
      <c r="AN169" s="1" t="s">
        <v>83</v>
      </c>
      <c r="AO169" s="1">
        <f t="shared" si="7"/>
        <v>0</v>
      </c>
    </row>
    <row r="170" spans="2:41" ht="13.2" x14ac:dyDescent="0.25">
      <c r="B170" s="1">
        <v>278</v>
      </c>
      <c r="C170" s="1">
        <v>48</v>
      </c>
      <c r="D170" s="1">
        <v>139484</v>
      </c>
      <c r="E170" s="2">
        <v>36365</v>
      </c>
      <c r="F170" s="1" t="s">
        <v>58</v>
      </c>
      <c r="G170" s="1" t="s">
        <v>92</v>
      </c>
      <c r="H170" s="1">
        <v>2000</v>
      </c>
      <c r="I170" s="1">
        <v>1142.6199999999999</v>
      </c>
      <c r="J170" s="1">
        <v>7000000</v>
      </c>
      <c r="K170" s="1">
        <v>475588</v>
      </c>
      <c r="L170" s="1" t="s">
        <v>71</v>
      </c>
      <c r="M170" s="1" t="s">
        <v>43</v>
      </c>
      <c r="N170" s="1" t="s">
        <v>190</v>
      </c>
      <c r="O170" s="1" t="s">
        <v>127</v>
      </c>
      <c r="P170" s="1" t="s">
        <v>143</v>
      </c>
      <c r="Q170" s="1">
        <v>0</v>
      </c>
      <c r="R170" s="1">
        <v>-54000</v>
      </c>
      <c r="S170" s="2">
        <v>42020</v>
      </c>
      <c r="T170" s="1" t="s">
        <v>47</v>
      </c>
      <c r="U170" s="1" t="s">
        <v>87</v>
      </c>
      <c r="V170" s="1" t="s">
        <v>108</v>
      </c>
      <c r="W170" s="1" t="s">
        <v>137</v>
      </c>
      <c r="X170" s="1" t="s">
        <v>51</v>
      </c>
      <c r="Y170" s="1" t="s">
        <v>157</v>
      </c>
      <c r="Z170" s="1" t="s">
        <v>340</v>
      </c>
      <c r="AA170" s="1">
        <v>12</v>
      </c>
      <c r="AB170" s="1">
        <v>1</v>
      </c>
      <c r="AC170" s="1" t="s">
        <v>63</v>
      </c>
      <c r="AD170" s="1">
        <v>2</v>
      </c>
      <c r="AE170" s="1">
        <v>0</v>
      </c>
      <c r="AF170" s="1" t="s">
        <v>63</v>
      </c>
      <c r="AG170" s="1">
        <v>76050</v>
      </c>
      <c r="AH170" s="1">
        <v>11700</v>
      </c>
      <c r="AI170" s="1">
        <v>11700</v>
      </c>
      <c r="AJ170" s="1">
        <v>52650</v>
      </c>
      <c r="AK170" s="1" t="s">
        <v>90</v>
      </c>
      <c r="AL170" s="1" t="s">
        <v>224</v>
      </c>
      <c r="AM170" s="1">
        <v>1997</v>
      </c>
      <c r="AN170" s="1" t="s">
        <v>83</v>
      </c>
      <c r="AO170" s="1">
        <f t="shared" si="7"/>
        <v>0</v>
      </c>
    </row>
    <row r="171" spans="2:41" ht="13.2" x14ac:dyDescent="0.25">
      <c r="B171" s="1">
        <v>295</v>
      </c>
      <c r="C171" s="1">
        <v>48</v>
      </c>
      <c r="D171" s="1">
        <v>678849</v>
      </c>
      <c r="E171" s="2">
        <v>33656</v>
      </c>
      <c r="F171" s="1" t="s">
        <v>40</v>
      </c>
      <c r="G171" s="1" t="s">
        <v>92</v>
      </c>
      <c r="H171" s="1">
        <v>1000</v>
      </c>
      <c r="I171" s="1">
        <v>1332.07</v>
      </c>
      <c r="J171" s="1">
        <v>0</v>
      </c>
      <c r="K171" s="1">
        <v>609409</v>
      </c>
      <c r="L171" s="1" t="s">
        <v>71</v>
      </c>
      <c r="M171" s="1" t="s">
        <v>43</v>
      </c>
      <c r="N171" s="1" t="s">
        <v>126</v>
      </c>
      <c r="O171" s="1" t="s">
        <v>174</v>
      </c>
      <c r="P171" s="1" t="s">
        <v>86</v>
      </c>
      <c r="Q171" s="1">
        <v>49700</v>
      </c>
      <c r="R171" s="1">
        <v>-59100</v>
      </c>
      <c r="S171" s="2">
        <v>42032</v>
      </c>
      <c r="T171" s="1" t="s">
        <v>76</v>
      </c>
      <c r="U171" s="1" t="s">
        <v>48</v>
      </c>
      <c r="V171" s="1" t="s">
        <v>108</v>
      </c>
      <c r="W171" s="1" t="s">
        <v>137</v>
      </c>
      <c r="X171" s="1" t="s">
        <v>78</v>
      </c>
      <c r="Y171" s="1" t="s">
        <v>123</v>
      </c>
      <c r="Z171" s="1" t="s">
        <v>341</v>
      </c>
      <c r="AA171" s="1">
        <v>20</v>
      </c>
      <c r="AB171" s="1">
        <v>2</v>
      </c>
      <c r="AC171" s="1" t="s">
        <v>80</v>
      </c>
      <c r="AD171" s="1">
        <v>2</v>
      </c>
      <c r="AE171" s="1">
        <v>1</v>
      </c>
      <c r="AF171" s="1" t="s">
        <v>54</v>
      </c>
      <c r="AG171" s="1">
        <v>86060</v>
      </c>
      <c r="AH171" s="1">
        <v>13240</v>
      </c>
      <c r="AI171" s="1">
        <v>13240</v>
      </c>
      <c r="AJ171" s="1">
        <v>59580</v>
      </c>
      <c r="AK171" s="1" t="s">
        <v>215</v>
      </c>
      <c r="AL171" s="1" t="s">
        <v>216</v>
      </c>
      <c r="AM171" s="1">
        <v>2002</v>
      </c>
      <c r="AN171" s="1" t="s">
        <v>83</v>
      </c>
      <c r="AO171" s="1">
        <f t="shared" si="7"/>
        <v>0</v>
      </c>
    </row>
    <row r="172" spans="2:41" ht="13.2" x14ac:dyDescent="0.25">
      <c r="B172" s="1">
        <v>112</v>
      </c>
      <c r="C172" s="1">
        <v>30</v>
      </c>
      <c r="D172" s="1">
        <v>346940</v>
      </c>
      <c r="E172" s="2">
        <v>37512</v>
      </c>
      <c r="F172" s="1" t="s">
        <v>40</v>
      </c>
      <c r="G172" s="1" t="s">
        <v>92</v>
      </c>
      <c r="H172" s="1">
        <v>1000</v>
      </c>
      <c r="I172" s="1">
        <v>1166.54</v>
      </c>
      <c r="J172" s="1">
        <v>0</v>
      </c>
      <c r="K172" s="1">
        <v>479852</v>
      </c>
      <c r="L172" s="1" t="s">
        <v>71</v>
      </c>
      <c r="M172" s="1" t="s">
        <v>125</v>
      </c>
      <c r="N172" s="1" t="s">
        <v>102</v>
      </c>
      <c r="O172" s="1" t="s">
        <v>45</v>
      </c>
      <c r="P172" s="1" t="s">
        <v>143</v>
      </c>
      <c r="Q172" s="1">
        <v>47700</v>
      </c>
      <c r="R172" s="1">
        <v>-59300</v>
      </c>
      <c r="S172" s="2">
        <v>42025</v>
      </c>
      <c r="T172" s="1" t="s">
        <v>47</v>
      </c>
      <c r="U172" s="1" t="s">
        <v>87</v>
      </c>
      <c r="V172" s="1" t="s">
        <v>49</v>
      </c>
      <c r="W172" s="1" t="s">
        <v>100</v>
      </c>
      <c r="X172" s="1" t="s">
        <v>51</v>
      </c>
      <c r="Y172" s="1" t="s">
        <v>88</v>
      </c>
      <c r="Z172" s="1" t="s">
        <v>342</v>
      </c>
      <c r="AA172" s="1">
        <v>3</v>
      </c>
      <c r="AB172" s="1">
        <v>1</v>
      </c>
      <c r="AC172" s="1" t="s">
        <v>54</v>
      </c>
      <c r="AD172" s="1">
        <v>2</v>
      </c>
      <c r="AE172" s="1">
        <v>0</v>
      </c>
      <c r="AF172" s="1" t="s">
        <v>80</v>
      </c>
      <c r="AG172" s="1">
        <v>107900</v>
      </c>
      <c r="AH172" s="1">
        <v>10790</v>
      </c>
      <c r="AI172" s="1">
        <v>21580</v>
      </c>
      <c r="AJ172" s="1">
        <v>75530</v>
      </c>
      <c r="AK172" s="1" t="s">
        <v>81</v>
      </c>
      <c r="AL172" s="1" t="s">
        <v>145</v>
      </c>
      <c r="AM172" s="1">
        <v>1997</v>
      </c>
      <c r="AN172" s="1" t="s">
        <v>57</v>
      </c>
      <c r="AO172" s="1">
        <f t="shared" si="7"/>
        <v>0</v>
      </c>
    </row>
    <row r="173" spans="2:41" ht="13.2" x14ac:dyDescent="0.25">
      <c r="B173" s="1">
        <v>122</v>
      </c>
      <c r="C173" s="1">
        <v>34</v>
      </c>
      <c r="D173" s="1">
        <v>985436</v>
      </c>
      <c r="E173" s="2">
        <v>37842</v>
      </c>
      <c r="F173" s="1" t="s">
        <v>84</v>
      </c>
      <c r="G173" s="1" t="s">
        <v>41</v>
      </c>
      <c r="H173" s="1">
        <v>500</v>
      </c>
      <c r="I173" s="1">
        <v>1495.06</v>
      </c>
      <c r="J173" s="1">
        <v>0</v>
      </c>
      <c r="K173" s="1">
        <v>452249</v>
      </c>
      <c r="L173" s="1" t="s">
        <v>71</v>
      </c>
      <c r="M173" s="1" t="s">
        <v>125</v>
      </c>
      <c r="N173" s="1" t="s">
        <v>102</v>
      </c>
      <c r="O173" s="1" t="s">
        <v>174</v>
      </c>
      <c r="P173" s="1" t="s">
        <v>86</v>
      </c>
      <c r="Q173" s="1">
        <v>38100</v>
      </c>
      <c r="R173" s="1">
        <v>-31400</v>
      </c>
      <c r="S173" s="2">
        <v>42011</v>
      </c>
      <c r="T173" s="1" t="s">
        <v>76</v>
      </c>
      <c r="U173" s="1" t="s">
        <v>77</v>
      </c>
      <c r="V173" s="1" t="s">
        <v>108</v>
      </c>
      <c r="W173" s="1" t="s">
        <v>100</v>
      </c>
      <c r="X173" s="1" t="s">
        <v>176</v>
      </c>
      <c r="Y173" s="1" t="s">
        <v>52</v>
      </c>
      <c r="Z173" s="1" t="s">
        <v>343</v>
      </c>
      <c r="AA173" s="1">
        <v>18</v>
      </c>
      <c r="AB173" s="1">
        <v>3</v>
      </c>
      <c r="AC173" s="1" t="s">
        <v>80</v>
      </c>
      <c r="AD173" s="1">
        <v>2</v>
      </c>
      <c r="AE173" s="1">
        <v>0</v>
      </c>
      <c r="AF173" s="1" t="s">
        <v>54</v>
      </c>
      <c r="AG173" s="1">
        <v>99990</v>
      </c>
      <c r="AH173" s="1">
        <v>18180</v>
      </c>
      <c r="AI173" s="1">
        <v>18180</v>
      </c>
      <c r="AJ173" s="1">
        <v>63630</v>
      </c>
      <c r="AK173" s="1" t="s">
        <v>68</v>
      </c>
      <c r="AL173" s="1" t="s">
        <v>69</v>
      </c>
      <c r="AM173" s="1">
        <v>2011</v>
      </c>
      <c r="AN173" s="1" t="s">
        <v>83</v>
      </c>
      <c r="AO173" s="1">
        <f t="shared" si="7"/>
        <v>0</v>
      </c>
    </row>
    <row r="174" spans="2:41" ht="13.2" x14ac:dyDescent="0.25">
      <c r="B174" s="1">
        <v>108</v>
      </c>
      <c r="C174" s="1">
        <v>29</v>
      </c>
      <c r="D174" s="1">
        <v>237418</v>
      </c>
      <c r="E174" s="2">
        <v>39420</v>
      </c>
      <c r="F174" s="1" t="s">
        <v>58</v>
      </c>
      <c r="G174" s="1" t="s">
        <v>92</v>
      </c>
      <c r="H174" s="1">
        <v>1000</v>
      </c>
      <c r="I174" s="1">
        <v>1337.92</v>
      </c>
      <c r="J174" s="1">
        <v>0</v>
      </c>
      <c r="K174" s="1">
        <v>441536</v>
      </c>
      <c r="L174" s="1" t="s">
        <v>71</v>
      </c>
      <c r="M174" s="1" t="s">
        <v>72</v>
      </c>
      <c r="N174" s="1" t="s">
        <v>85</v>
      </c>
      <c r="O174" s="1" t="s">
        <v>99</v>
      </c>
      <c r="P174" s="1" t="s">
        <v>143</v>
      </c>
      <c r="Q174" s="1">
        <v>71400</v>
      </c>
      <c r="R174" s="1">
        <v>0</v>
      </c>
      <c r="S174" s="2">
        <v>42058</v>
      </c>
      <c r="T174" s="1" t="s">
        <v>76</v>
      </c>
      <c r="U174" s="1" t="s">
        <v>48</v>
      </c>
      <c r="V174" s="1" t="s">
        <v>64</v>
      </c>
      <c r="W174" s="1" t="s">
        <v>137</v>
      </c>
      <c r="X174" s="1" t="s">
        <v>114</v>
      </c>
      <c r="Y174" s="1" t="s">
        <v>52</v>
      </c>
      <c r="Z174" s="1" t="s">
        <v>344</v>
      </c>
      <c r="AA174" s="1">
        <v>4</v>
      </c>
      <c r="AB174" s="1">
        <v>3</v>
      </c>
      <c r="AC174" s="1" t="s">
        <v>80</v>
      </c>
      <c r="AD174" s="1">
        <v>2</v>
      </c>
      <c r="AE174" s="1">
        <v>2</v>
      </c>
      <c r="AF174" s="1" t="s">
        <v>54</v>
      </c>
      <c r="AG174" s="1">
        <v>61380</v>
      </c>
      <c r="AH174" s="1">
        <v>11160</v>
      </c>
      <c r="AI174" s="1">
        <v>5580</v>
      </c>
      <c r="AJ174" s="1">
        <v>44640</v>
      </c>
      <c r="AK174" s="1" t="s">
        <v>154</v>
      </c>
      <c r="AL174" s="1" t="s">
        <v>155</v>
      </c>
      <c r="AM174" s="1">
        <v>2012</v>
      </c>
      <c r="AN174" s="1" t="s">
        <v>83</v>
      </c>
      <c r="AO174" s="1">
        <f t="shared" si="7"/>
        <v>0</v>
      </c>
    </row>
    <row r="175" spans="2:41" ht="13.2" x14ac:dyDescent="0.25">
      <c r="B175" s="1">
        <v>14</v>
      </c>
      <c r="C175" s="1">
        <v>28</v>
      </c>
      <c r="D175" s="1">
        <v>335780</v>
      </c>
      <c r="E175" s="2">
        <v>37459</v>
      </c>
      <c r="F175" s="1" t="s">
        <v>40</v>
      </c>
      <c r="G175" s="1" t="s">
        <v>41</v>
      </c>
      <c r="H175" s="1">
        <v>2000</v>
      </c>
      <c r="I175" s="1">
        <v>1587.96</v>
      </c>
      <c r="J175" s="1">
        <v>0</v>
      </c>
      <c r="K175" s="1">
        <v>601617</v>
      </c>
      <c r="L175" s="1" t="s">
        <v>71</v>
      </c>
      <c r="M175" s="1" t="s">
        <v>93</v>
      </c>
      <c r="N175" s="1" t="s">
        <v>44</v>
      </c>
      <c r="O175" s="1" t="s">
        <v>74</v>
      </c>
      <c r="P175" s="1" t="s">
        <v>86</v>
      </c>
      <c r="Q175" s="1">
        <v>0</v>
      </c>
      <c r="R175" s="1">
        <v>-26900</v>
      </c>
      <c r="S175" s="2">
        <v>42049</v>
      </c>
      <c r="T175" s="1" t="s">
        <v>47</v>
      </c>
      <c r="U175" s="1" t="s">
        <v>77</v>
      </c>
      <c r="V175" s="1" t="s">
        <v>49</v>
      </c>
      <c r="W175" s="1" t="s">
        <v>100</v>
      </c>
      <c r="X175" s="1" t="s">
        <v>114</v>
      </c>
      <c r="Y175" s="1" t="s">
        <v>66</v>
      </c>
      <c r="Z175" s="1" t="s">
        <v>345</v>
      </c>
      <c r="AA175" s="1">
        <v>18</v>
      </c>
      <c r="AB175" s="1">
        <v>1</v>
      </c>
      <c r="AC175" s="1" t="s">
        <v>63</v>
      </c>
      <c r="AD175" s="1">
        <v>2</v>
      </c>
      <c r="AE175" s="1">
        <v>1</v>
      </c>
      <c r="AF175" s="1" t="s">
        <v>54</v>
      </c>
      <c r="AG175" s="1">
        <v>71280</v>
      </c>
      <c r="AH175" s="1">
        <v>12960</v>
      </c>
      <c r="AI175" s="1">
        <v>12960</v>
      </c>
      <c r="AJ175" s="1">
        <v>45360</v>
      </c>
      <c r="AK175" s="1" t="s">
        <v>110</v>
      </c>
      <c r="AL175" s="1" t="s">
        <v>111</v>
      </c>
      <c r="AM175" s="1">
        <v>2012</v>
      </c>
      <c r="AN175" s="1" t="s">
        <v>57</v>
      </c>
      <c r="AO175" s="1">
        <f t="shared" si="7"/>
        <v>0</v>
      </c>
    </row>
    <row r="176" spans="2:41" ht="13.2" x14ac:dyDescent="0.25">
      <c r="B176" s="1">
        <v>298</v>
      </c>
      <c r="C176" s="1">
        <v>45</v>
      </c>
      <c r="D176" s="1">
        <v>491392</v>
      </c>
      <c r="E176" s="2">
        <v>33788</v>
      </c>
      <c r="F176" s="1" t="s">
        <v>84</v>
      </c>
      <c r="G176" s="1" t="s">
        <v>92</v>
      </c>
      <c r="H176" s="1">
        <v>1000</v>
      </c>
      <c r="I176" s="1">
        <v>1362.29</v>
      </c>
      <c r="J176" s="1">
        <v>0</v>
      </c>
      <c r="K176" s="1">
        <v>442598</v>
      </c>
      <c r="L176" s="1" t="s">
        <v>42</v>
      </c>
      <c r="M176" s="1" t="s">
        <v>132</v>
      </c>
      <c r="N176" s="1" t="s">
        <v>190</v>
      </c>
      <c r="O176" s="1" t="s">
        <v>156</v>
      </c>
      <c r="P176" s="1" t="s">
        <v>86</v>
      </c>
      <c r="Q176" s="1">
        <v>0</v>
      </c>
      <c r="R176" s="1">
        <v>-51100</v>
      </c>
      <c r="S176" s="2">
        <v>42062</v>
      </c>
      <c r="T176" s="1" t="s">
        <v>76</v>
      </c>
      <c r="U176" s="1" t="s">
        <v>87</v>
      </c>
      <c r="V176" s="1" t="s">
        <v>64</v>
      </c>
      <c r="W176" s="1" t="s">
        <v>137</v>
      </c>
      <c r="X176" s="1" t="s">
        <v>78</v>
      </c>
      <c r="Y176" s="1" t="s">
        <v>128</v>
      </c>
      <c r="Z176" s="1" t="s">
        <v>346</v>
      </c>
      <c r="AA176" s="1">
        <v>18</v>
      </c>
      <c r="AB176" s="1">
        <v>3</v>
      </c>
      <c r="AC176" s="1" t="s">
        <v>80</v>
      </c>
      <c r="AD176" s="1">
        <v>0</v>
      </c>
      <c r="AE176" s="1">
        <v>0</v>
      </c>
      <c r="AF176" s="1" t="s">
        <v>80</v>
      </c>
      <c r="AG176" s="1">
        <v>64000</v>
      </c>
      <c r="AH176" s="1">
        <v>12800</v>
      </c>
      <c r="AI176" s="1">
        <v>6400</v>
      </c>
      <c r="AJ176" s="1">
        <v>44800</v>
      </c>
      <c r="AK176" s="1" t="s">
        <v>55</v>
      </c>
      <c r="AL176" s="1">
        <v>95</v>
      </c>
      <c r="AM176" s="1">
        <v>1999</v>
      </c>
      <c r="AN176" s="1" t="s">
        <v>83</v>
      </c>
      <c r="AO176" s="1">
        <f t="shared" si="7"/>
        <v>0</v>
      </c>
    </row>
    <row r="177" spans="2:41" ht="13.2" x14ac:dyDescent="0.25">
      <c r="B177" s="1">
        <v>276</v>
      </c>
      <c r="C177" s="1">
        <v>46</v>
      </c>
      <c r="D177" s="1">
        <v>140880</v>
      </c>
      <c r="E177" s="2">
        <v>38440</v>
      </c>
      <c r="F177" s="1" t="s">
        <v>84</v>
      </c>
      <c r="G177" s="1" t="s">
        <v>41</v>
      </c>
      <c r="H177" s="1">
        <v>500</v>
      </c>
      <c r="I177" s="1">
        <v>1448.84</v>
      </c>
      <c r="J177" s="1">
        <v>0</v>
      </c>
      <c r="K177" s="1">
        <v>430987</v>
      </c>
      <c r="L177" s="1" t="s">
        <v>71</v>
      </c>
      <c r="M177" s="1" t="s">
        <v>125</v>
      </c>
      <c r="N177" s="1" t="s">
        <v>59</v>
      </c>
      <c r="O177" s="1" t="s">
        <v>99</v>
      </c>
      <c r="P177" s="1" t="s">
        <v>46</v>
      </c>
      <c r="Q177" s="1">
        <v>0</v>
      </c>
      <c r="R177" s="1">
        <v>-50000</v>
      </c>
      <c r="S177" s="2">
        <v>42056</v>
      </c>
      <c r="T177" s="1" t="s">
        <v>139</v>
      </c>
      <c r="U177" s="1" t="s">
        <v>63</v>
      </c>
      <c r="V177" s="1" t="s">
        <v>213</v>
      </c>
      <c r="W177" s="1" t="s">
        <v>50</v>
      </c>
      <c r="X177" s="1" t="s">
        <v>51</v>
      </c>
      <c r="Y177" s="1" t="s">
        <v>123</v>
      </c>
      <c r="Z177" s="1" t="s">
        <v>347</v>
      </c>
      <c r="AA177" s="1">
        <v>7</v>
      </c>
      <c r="AB177" s="1">
        <v>1</v>
      </c>
      <c r="AC177" s="1" t="s">
        <v>63</v>
      </c>
      <c r="AD177" s="1">
        <v>0</v>
      </c>
      <c r="AE177" s="1">
        <v>1</v>
      </c>
      <c r="AF177" s="1" t="s">
        <v>80</v>
      </c>
      <c r="AG177" s="1">
        <v>5940</v>
      </c>
      <c r="AH177" s="1">
        <v>660</v>
      </c>
      <c r="AI177" s="1">
        <v>660</v>
      </c>
      <c r="AJ177" s="1">
        <v>4620</v>
      </c>
      <c r="AK177" s="1" t="s">
        <v>116</v>
      </c>
      <c r="AL177" s="1" t="s">
        <v>141</v>
      </c>
      <c r="AM177" s="1">
        <v>2015</v>
      </c>
      <c r="AN177" s="1" t="s">
        <v>83</v>
      </c>
      <c r="AO177" s="1">
        <f t="shared" si="7"/>
        <v>0</v>
      </c>
    </row>
    <row r="178" spans="2:41" ht="13.2" x14ac:dyDescent="0.25">
      <c r="B178" s="1">
        <v>47</v>
      </c>
      <c r="C178" s="1">
        <v>37</v>
      </c>
      <c r="D178" s="1">
        <v>962591</v>
      </c>
      <c r="E178" s="2">
        <v>39523</v>
      </c>
      <c r="F178" s="1" t="s">
        <v>58</v>
      </c>
      <c r="G178" s="1" t="s">
        <v>41</v>
      </c>
      <c r="H178" s="1">
        <v>2000</v>
      </c>
      <c r="I178" s="1">
        <v>1241.97</v>
      </c>
      <c r="J178" s="1">
        <v>0</v>
      </c>
      <c r="K178" s="1">
        <v>430104</v>
      </c>
      <c r="L178" s="1" t="s">
        <v>42</v>
      </c>
      <c r="M178" s="1" t="s">
        <v>132</v>
      </c>
      <c r="N178" s="1" t="s">
        <v>112</v>
      </c>
      <c r="O178" s="1" t="s">
        <v>147</v>
      </c>
      <c r="P178" s="1" t="s">
        <v>143</v>
      </c>
      <c r="Q178" s="1">
        <v>75400</v>
      </c>
      <c r="R178" s="1">
        <v>0</v>
      </c>
      <c r="S178" s="2">
        <v>42009</v>
      </c>
      <c r="T178" s="1" t="s">
        <v>139</v>
      </c>
      <c r="U178" s="1" t="s">
        <v>63</v>
      </c>
      <c r="V178" s="1" t="s">
        <v>64</v>
      </c>
      <c r="W178" s="1" t="s">
        <v>94</v>
      </c>
      <c r="X178" s="1" t="s">
        <v>78</v>
      </c>
      <c r="Y178" s="1" t="s">
        <v>123</v>
      </c>
      <c r="Z178" s="1" t="s">
        <v>348</v>
      </c>
      <c r="AA178" s="1">
        <v>18</v>
      </c>
      <c r="AB178" s="1">
        <v>1</v>
      </c>
      <c r="AC178" s="1" t="s">
        <v>80</v>
      </c>
      <c r="AD178" s="1">
        <v>1</v>
      </c>
      <c r="AE178" s="1">
        <v>0</v>
      </c>
      <c r="AF178" s="1" t="s">
        <v>80</v>
      </c>
      <c r="AG178" s="1">
        <v>6700</v>
      </c>
      <c r="AH178" s="1">
        <v>670</v>
      </c>
      <c r="AI178" s="1">
        <v>670</v>
      </c>
      <c r="AJ178" s="1">
        <v>5360</v>
      </c>
      <c r="AK178" s="1" t="s">
        <v>198</v>
      </c>
      <c r="AL178" s="1" t="s">
        <v>199</v>
      </c>
      <c r="AM178" s="1">
        <v>2011</v>
      </c>
      <c r="AN178" s="1" t="s">
        <v>83</v>
      </c>
      <c r="AO178" s="1">
        <f t="shared" si="7"/>
        <v>0</v>
      </c>
    </row>
    <row r="179" spans="2:41" ht="13.2" x14ac:dyDescent="0.25">
      <c r="B179" s="1">
        <v>222</v>
      </c>
      <c r="C179" s="1">
        <v>42</v>
      </c>
      <c r="D179" s="1">
        <v>922565</v>
      </c>
      <c r="E179" s="2">
        <v>36303</v>
      </c>
      <c r="F179" s="1" t="s">
        <v>84</v>
      </c>
      <c r="G179" s="1" t="s">
        <v>41</v>
      </c>
      <c r="H179" s="1">
        <v>500</v>
      </c>
      <c r="I179" s="1">
        <v>1124.5999999999999</v>
      </c>
      <c r="J179" s="1">
        <v>0</v>
      </c>
      <c r="K179" s="1">
        <v>612904</v>
      </c>
      <c r="L179" s="1" t="s">
        <v>42</v>
      </c>
      <c r="M179" s="1" t="s">
        <v>93</v>
      </c>
      <c r="N179" s="1" t="s">
        <v>85</v>
      </c>
      <c r="O179" s="1" t="s">
        <v>150</v>
      </c>
      <c r="P179" s="1" t="s">
        <v>143</v>
      </c>
      <c r="Q179" s="1">
        <v>0</v>
      </c>
      <c r="R179" s="1">
        <v>0</v>
      </c>
      <c r="S179" s="2">
        <v>42034</v>
      </c>
      <c r="T179" s="1" t="s">
        <v>76</v>
      </c>
      <c r="U179" s="1" t="s">
        <v>77</v>
      </c>
      <c r="V179" s="1" t="s">
        <v>64</v>
      </c>
      <c r="W179" s="1" t="s">
        <v>50</v>
      </c>
      <c r="X179" s="1" t="s">
        <v>78</v>
      </c>
      <c r="Y179" s="1" t="s">
        <v>88</v>
      </c>
      <c r="Z179" s="1" t="s">
        <v>349</v>
      </c>
      <c r="AA179" s="1">
        <v>23</v>
      </c>
      <c r="AB179" s="1">
        <v>3</v>
      </c>
      <c r="AC179" s="1" t="s">
        <v>54</v>
      </c>
      <c r="AD179" s="1">
        <v>0</v>
      </c>
      <c r="AE179" s="1">
        <v>0</v>
      </c>
      <c r="AF179" s="1" t="s">
        <v>63</v>
      </c>
      <c r="AG179" s="1">
        <v>51740</v>
      </c>
      <c r="AH179" s="1">
        <v>11940</v>
      </c>
      <c r="AI179" s="1">
        <v>7960</v>
      </c>
      <c r="AJ179" s="1">
        <v>31840</v>
      </c>
      <c r="AK179" s="1" t="s">
        <v>198</v>
      </c>
      <c r="AL179" s="1" t="s">
        <v>199</v>
      </c>
      <c r="AM179" s="1">
        <v>2006</v>
      </c>
      <c r="AN179" s="1" t="s">
        <v>83</v>
      </c>
      <c r="AO179" s="1">
        <f t="shared" si="7"/>
        <v>0</v>
      </c>
    </row>
    <row r="180" spans="2:41" ht="13.2" x14ac:dyDescent="0.25">
      <c r="B180" s="1">
        <v>119</v>
      </c>
      <c r="C180" s="1">
        <v>28</v>
      </c>
      <c r="D180" s="1">
        <v>288580</v>
      </c>
      <c r="E180" s="2">
        <v>41235</v>
      </c>
      <c r="F180" s="1" t="s">
        <v>40</v>
      </c>
      <c r="G180" s="1" t="s">
        <v>41</v>
      </c>
      <c r="H180" s="1">
        <v>2000</v>
      </c>
      <c r="I180" s="1">
        <v>1079.92</v>
      </c>
      <c r="J180" s="1">
        <v>0</v>
      </c>
      <c r="K180" s="1">
        <v>430886</v>
      </c>
      <c r="L180" s="1" t="s">
        <v>42</v>
      </c>
      <c r="M180" s="1" t="s">
        <v>132</v>
      </c>
      <c r="N180" s="1" t="s">
        <v>59</v>
      </c>
      <c r="O180" s="1" t="s">
        <v>150</v>
      </c>
      <c r="P180" s="1" t="s">
        <v>46</v>
      </c>
      <c r="Q180" s="1">
        <v>88800</v>
      </c>
      <c r="R180" s="1">
        <v>0</v>
      </c>
      <c r="S180" s="2">
        <v>42061</v>
      </c>
      <c r="T180" s="1" t="s">
        <v>47</v>
      </c>
      <c r="U180" s="1" t="s">
        <v>77</v>
      </c>
      <c r="V180" s="1" t="s">
        <v>108</v>
      </c>
      <c r="W180" s="1" t="s">
        <v>137</v>
      </c>
      <c r="X180" s="1" t="s">
        <v>176</v>
      </c>
      <c r="Y180" s="1" t="s">
        <v>66</v>
      </c>
      <c r="Z180" s="1" t="s">
        <v>350</v>
      </c>
      <c r="AA180" s="1">
        <v>1</v>
      </c>
      <c r="AB180" s="1">
        <v>1</v>
      </c>
      <c r="AC180" s="1" t="s">
        <v>63</v>
      </c>
      <c r="AD180" s="1">
        <v>0</v>
      </c>
      <c r="AE180" s="1">
        <v>1</v>
      </c>
      <c r="AF180" s="1" t="s">
        <v>54</v>
      </c>
      <c r="AG180" s="1">
        <v>53600</v>
      </c>
      <c r="AH180" s="1">
        <v>6700</v>
      </c>
      <c r="AI180" s="1">
        <v>6700</v>
      </c>
      <c r="AJ180" s="1">
        <v>40200</v>
      </c>
      <c r="AK180" s="1" t="s">
        <v>215</v>
      </c>
      <c r="AL180" s="1" t="s">
        <v>259</v>
      </c>
      <c r="AM180" s="1">
        <v>2007</v>
      </c>
      <c r="AN180" s="1" t="s">
        <v>57</v>
      </c>
      <c r="AO180" s="1">
        <f t="shared" si="7"/>
        <v>0</v>
      </c>
    </row>
    <row r="181" spans="2:41" ht="13.2" x14ac:dyDescent="0.25">
      <c r="B181" s="1">
        <v>73</v>
      </c>
      <c r="C181" s="1">
        <v>29</v>
      </c>
      <c r="D181" s="1">
        <v>154280</v>
      </c>
      <c r="E181" s="2">
        <v>33998</v>
      </c>
      <c r="F181" s="1" t="s">
        <v>84</v>
      </c>
      <c r="G181" s="1" t="s">
        <v>41</v>
      </c>
      <c r="H181" s="1">
        <v>1000</v>
      </c>
      <c r="I181" s="1">
        <v>1447.78</v>
      </c>
      <c r="J181" s="1">
        <v>0</v>
      </c>
      <c r="K181" s="1">
        <v>467947</v>
      </c>
      <c r="L181" s="1" t="s">
        <v>42</v>
      </c>
      <c r="M181" s="1" t="s">
        <v>142</v>
      </c>
      <c r="N181" s="1" t="s">
        <v>136</v>
      </c>
      <c r="O181" s="1" t="s">
        <v>74</v>
      </c>
      <c r="P181" s="1" t="s">
        <v>120</v>
      </c>
      <c r="Q181" s="1">
        <v>35100</v>
      </c>
      <c r="R181" s="1">
        <v>-59900</v>
      </c>
      <c r="S181" s="2">
        <v>42014</v>
      </c>
      <c r="T181" s="1" t="s">
        <v>76</v>
      </c>
      <c r="U181" s="1" t="s">
        <v>77</v>
      </c>
      <c r="V181" s="1" t="s">
        <v>108</v>
      </c>
      <c r="W181" s="1" t="s">
        <v>121</v>
      </c>
      <c r="X181" s="1" t="s">
        <v>51</v>
      </c>
      <c r="Y181" s="1" t="s">
        <v>88</v>
      </c>
      <c r="Z181" s="1" t="s">
        <v>351</v>
      </c>
      <c r="AA181" s="1">
        <v>15</v>
      </c>
      <c r="AB181" s="1">
        <v>3</v>
      </c>
      <c r="AC181" s="1" t="s">
        <v>54</v>
      </c>
      <c r="AD181" s="1">
        <v>1</v>
      </c>
      <c r="AE181" s="1">
        <v>0</v>
      </c>
      <c r="AF181" s="1" t="s">
        <v>63</v>
      </c>
      <c r="AG181" s="1">
        <v>44910</v>
      </c>
      <c r="AH181" s="1">
        <v>4990</v>
      </c>
      <c r="AI181" s="1">
        <v>4990</v>
      </c>
      <c r="AJ181" s="1">
        <v>34930</v>
      </c>
      <c r="AK181" s="1" t="s">
        <v>81</v>
      </c>
      <c r="AL181" s="1" t="s">
        <v>145</v>
      </c>
      <c r="AM181" s="1">
        <v>2001</v>
      </c>
      <c r="AN181" s="1" t="s">
        <v>83</v>
      </c>
      <c r="AO181" s="1">
        <f t="shared" si="7"/>
        <v>0</v>
      </c>
    </row>
    <row r="182" spans="2:41" ht="13.2" x14ac:dyDescent="0.25">
      <c r="B182" s="1">
        <v>8</v>
      </c>
      <c r="C182" s="1">
        <v>31</v>
      </c>
      <c r="D182" s="1">
        <v>425973</v>
      </c>
      <c r="E182" s="2">
        <v>37663</v>
      </c>
      <c r="F182" s="1" t="s">
        <v>58</v>
      </c>
      <c r="G182" s="1" t="s">
        <v>41</v>
      </c>
      <c r="H182" s="1">
        <v>500</v>
      </c>
      <c r="I182" s="1">
        <v>1229.1600000000001</v>
      </c>
      <c r="J182" s="1">
        <v>4000000</v>
      </c>
      <c r="K182" s="1">
        <v>604804</v>
      </c>
      <c r="L182" s="1" t="s">
        <v>71</v>
      </c>
      <c r="M182" s="1" t="s">
        <v>43</v>
      </c>
      <c r="N182" s="1" t="s">
        <v>146</v>
      </c>
      <c r="O182" s="1" t="s">
        <v>171</v>
      </c>
      <c r="P182" s="1" t="s">
        <v>120</v>
      </c>
      <c r="Q182" s="1">
        <v>0</v>
      </c>
      <c r="R182" s="1">
        <v>-88300</v>
      </c>
      <c r="S182" s="2">
        <v>42058</v>
      </c>
      <c r="T182" s="1" t="s">
        <v>76</v>
      </c>
      <c r="U182" s="1" t="s">
        <v>87</v>
      </c>
      <c r="V182" s="1" t="s">
        <v>49</v>
      </c>
      <c r="W182" s="1" t="s">
        <v>100</v>
      </c>
      <c r="X182" s="1" t="s">
        <v>176</v>
      </c>
      <c r="Y182" s="1" t="s">
        <v>123</v>
      </c>
      <c r="Z182" s="1" t="s">
        <v>352</v>
      </c>
      <c r="AA182" s="1">
        <v>2</v>
      </c>
      <c r="AB182" s="1">
        <v>3</v>
      </c>
      <c r="AC182" s="1" t="s">
        <v>63</v>
      </c>
      <c r="AD182" s="1">
        <v>0</v>
      </c>
      <c r="AE182" s="1">
        <v>2</v>
      </c>
      <c r="AF182" s="1" t="s">
        <v>54</v>
      </c>
      <c r="AG182" s="1">
        <v>48100</v>
      </c>
      <c r="AH182" s="1">
        <v>11100</v>
      </c>
      <c r="AI182" s="1">
        <v>7400</v>
      </c>
      <c r="AJ182" s="1">
        <v>29600</v>
      </c>
      <c r="AK182" s="1" t="s">
        <v>215</v>
      </c>
      <c r="AL182" s="1" t="s">
        <v>259</v>
      </c>
      <c r="AM182" s="1">
        <v>2014</v>
      </c>
      <c r="AN182" s="1" t="s">
        <v>83</v>
      </c>
      <c r="AO182" s="1">
        <f t="shared" si="7"/>
        <v>0</v>
      </c>
    </row>
    <row r="183" spans="2:41" ht="13.2" x14ac:dyDescent="0.25">
      <c r="B183" s="1">
        <v>294</v>
      </c>
      <c r="C183" s="1">
        <v>44</v>
      </c>
      <c r="D183" s="1">
        <v>477177</v>
      </c>
      <c r="E183" s="2">
        <v>33100</v>
      </c>
      <c r="F183" s="1" t="s">
        <v>84</v>
      </c>
      <c r="G183" s="1" t="s">
        <v>70</v>
      </c>
      <c r="H183" s="1">
        <v>1000</v>
      </c>
      <c r="I183" s="1">
        <v>1226.49</v>
      </c>
      <c r="J183" s="1">
        <v>0</v>
      </c>
      <c r="K183" s="1">
        <v>460308</v>
      </c>
      <c r="L183" s="1" t="s">
        <v>71</v>
      </c>
      <c r="M183" s="1" t="s">
        <v>72</v>
      </c>
      <c r="N183" s="1" t="s">
        <v>190</v>
      </c>
      <c r="O183" s="1" t="s">
        <v>171</v>
      </c>
      <c r="P183" s="1" t="s">
        <v>86</v>
      </c>
      <c r="Q183" s="1">
        <v>53900</v>
      </c>
      <c r="R183" s="1">
        <v>0</v>
      </c>
      <c r="S183" s="2">
        <v>42040</v>
      </c>
      <c r="T183" s="1" t="s">
        <v>62</v>
      </c>
      <c r="U183" s="1" t="s">
        <v>63</v>
      </c>
      <c r="V183" s="1" t="s">
        <v>213</v>
      </c>
      <c r="W183" s="1" t="s">
        <v>94</v>
      </c>
      <c r="X183" s="1" t="s">
        <v>114</v>
      </c>
      <c r="Y183" s="1" t="s">
        <v>66</v>
      </c>
      <c r="Z183" s="1" t="s">
        <v>353</v>
      </c>
      <c r="AA183" s="1">
        <v>3</v>
      </c>
      <c r="AB183" s="1">
        <v>1</v>
      </c>
      <c r="AC183" s="1" t="s">
        <v>80</v>
      </c>
      <c r="AD183" s="1">
        <v>0</v>
      </c>
      <c r="AE183" s="1">
        <v>1</v>
      </c>
      <c r="AF183" s="1" t="s">
        <v>80</v>
      </c>
      <c r="AG183" s="1">
        <v>6100</v>
      </c>
      <c r="AH183" s="1">
        <v>610</v>
      </c>
      <c r="AI183" s="1">
        <v>1220</v>
      </c>
      <c r="AJ183" s="1">
        <v>4270</v>
      </c>
      <c r="AK183" s="1" t="s">
        <v>130</v>
      </c>
      <c r="AL183" s="1" t="s">
        <v>250</v>
      </c>
      <c r="AM183" s="1">
        <v>2002</v>
      </c>
      <c r="AN183" s="1" t="s">
        <v>83</v>
      </c>
      <c r="AO183" s="1">
        <f t="shared" si="7"/>
        <v>0</v>
      </c>
    </row>
    <row r="184" spans="2:41" ht="13.2" x14ac:dyDescent="0.25">
      <c r="B184" s="1">
        <v>324</v>
      </c>
      <c r="C184" s="1">
        <v>46</v>
      </c>
      <c r="D184" s="1">
        <v>648509</v>
      </c>
      <c r="E184" s="2">
        <v>40243</v>
      </c>
      <c r="F184" s="1" t="s">
        <v>58</v>
      </c>
      <c r="G184" s="1" t="s">
        <v>70</v>
      </c>
      <c r="H184" s="1">
        <v>2000</v>
      </c>
      <c r="I184" s="1">
        <v>897.89</v>
      </c>
      <c r="J184" s="1">
        <v>6000000</v>
      </c>
      <c r="K184" s="1">
        <v>618862</v>
      </c>
      <c r="L184" s="1" t="s">
        <v>42</v>
      </c>
      <c r="M184" s="1" t="s">
        <v>43</v>
      </c>
      <c r="N184" s="1" t="s">
        <v>98</v>
      </c>
      <c r="O184" s="1" t="s">
        <v>74</v>
      </c>
      <c r="P184" s="1" t="s">
        <v>120</v>
      </c>
      <c r="Q184" s="1">
        <v>0</v>
      </c>
      <c r="R184" s="1">
        <v>-41300</v>
      </c>
      <c r="S184" s="2">
        <v>42025</v>
      </c>
      <c r="T184" s="1" t="s">
        <v>47</v>
      </c>
      <c r="U184" s="1" t="s">
        <v>77</v>
      </c>
      <c r="V184" s="1" t="s">
        <v>64</v>
      </c>
      <c r="W184" s="1" t="s">
        <v>121</v>
      </c>
      <c r="X184" s="1" t="s">
        <v>176</v>
      </c>
      <c r="Y184" s="1" t="s">
        <v>123</v>
      </c>
      <c r="Z184" s="1" t="s">
        <v>354</v>
      </c>
      <c r="AA184" s="1">
        <v>13</v>
      </c>
      <c r="AB184" s="1">
        <v>1</v>
      </c>
      <c r="AC184" s="1" t="s">
        <v>63</v>
      </c>
      <c r="AD184" s="1">
        <v>1</v>
      </c>
      <c r="AE184" s="1">
        <v>0</v>
      </c>
      <c r="AF184" s="1" t="s">
        <v>54</v>
      </c>
      <c r="AG184" s="1">
        <v>79600</v>
      </c>
      <c r="AH184" s="1">
        <v>15920</v>
      </c>
      <c r="AI184" s="1">
        <v>15920</v>
      </c>
      <c r="AJ184" s="1">
        <v>47760</v>
      </c>
      <c r="AK184" s="1" t="s">
        <v>198</v>
      </c>
      <c r="AL184" s="1" t="s">
        <v>199</v>
      </c>
      <c r="AM184" s="1">
        <v>2011</v>
      </c>
      <c r="AN184" s="1" t="s">
        <v>83</v>
      </c>
      <c r="AO184" s="1">
        <f t="shared" si="7"/>
        <v>0</v>
      </c>
    </row>
    <row r="185" spans="2:41" ht="13.2" x14ac:dyDescent="0.25">
      <c r="B185" s="1">
        <v>155</v>
      </c>
      <c r="C185" s="1">
        <v>34</v>
      </c>
      <c r="D185" s="1">
        <v>914815</v>
      </c>
      <c r="E185" s="2">
        <v>33143</v>
      </c>
      <c r="F185" s="1" t="s">
        <v>58</v>
      </c>
      <c r="G185" s="1" t="s">
        <v>70</v>
      </c>
      <c r="H185" s="1">
        <v>500</v>
      </c>
      <c r="I185" s="1">
        <v>1706.79</v>
      </c>
      <c r="J185" s="1">
        <v>0</v>
      </c>
      <c r="K185" s="1">
        <v>462479</v>
      </c>
      <c r="L185" s="1" t="s">
        <v>42</v>
      </c>
      <c r="M185" s="1" t="s">
        <v>125</v>
      </c>
      <c r="N185" s="1" t="s">
        <v>136</v>
      </c>
      <c r="O185" s="1" t="s">
        <v>127</v>
      </c>
      <c r="P185" s="1" t="s">
        <v>61</v>
      </c>
      <c r="Q185" s="1">
        <v>0</v>
      </c>
      <c r="R185" s="1">
        <v>0</v>
      </c>
      <c r="S185" s="2">
        <v>42011</v>
      </c>
      <c r="T185" s="1" t="s">
        <v>47</v>
      </c>
      <c r="U185" s="1" t="s">
        <v>87</v>
      </c>
      <c r="V185" s="1" t="s">
        <v>64</v>
      </c>
      <c r="W185" s="1" t="s">
        <v>137</v>
      </c>
      <c r="X185" s="1" t="s">
        <v>40</v>
      </c>
      <c r="Y185" s="1" t="s">
        <v>123</v>
      </c>
      <c r="Z185" s="1" t="s">
        <v>355</v>
      </c>
      <c r="AA185" s="1">
        <v>1</v>
      </c>
      <c r="AB185" s="1">
        <v>1</v>
      </c>
      <c r="AC185" s="1" t="s">
        <v>80</v>
      </c>
      <c r="AD185" s="1">
        <v>1</v>
      </c>
      <c r="AE185" s="1">
        <v>1</v>
      </c>
      <c r="AF185" s="1" t="s">
        <v>54</v>
      </c>
      <c r="AG185" s="1">
        <v>77040</v>
      </c>
      <c r="AH185" s="1">
        <v>8560</v>
      </c>
      <c r="AI185" s="1">
        <v>8560</v>
      </c>
      <c r="AJ185" s="1">
        <v>59920</v>
      </c>
      <c r="AK185" s="1" t="s">
        <v>210</v>
      </c>
      <c r="AL185" s="1" t="s">
        <v>211</v>
      </c>
      <c r="AM185" s="1">
        <v>1998</v>
      </c>
      <c r="AN185" s="1" t="s">
        <v>83</v>
      </c>
      <c r="AO185" s="1">
        <f t="shared" si="7"/>
        <v>0</v>
      </c>
    </row>
    <row r="186" spans="2:41" ht="13.2" x14ac:dyDescent="0.25">
      <c r="B186" s="1">
        <v>261</v>
      </c>
      <c r="C186" s="1">
        <v>45</v>
      </c>
      <c r="D186" s="1">
        <v>249048</v>
      </c>
      <c r="E186" s="2">
        <v>38520</v>
      </c>
      <c r="F186" s="1" t="s">
        <v>84</v>
      </c>
      <c r="G186" s="1" t="s">
        <v>41</v>
      </c>
      <c r="H186" s="1">
        <v>1000</v>
      </c>
      <c r="I186" s="1">
        <v>1254.18</v>
      </c>
      <c r="J186" s="1">
        <v>0</v>
      </c>
      <c r="K186" s="1">
        <v>457555</v>
      </c>
      <c r="L186" s="1" t="s">
        <v>71</v>
      </c>
      <c r="M186" s="1" t="s">
        <v>72</v>
      </c>
      <c r="N186" s="1" t="s">
        <v>102</v>
      </c>
      <c r="O186" s="1" t="s">
        <v>171</v>
      </c>
      <c r="P186" s="1" t="s">
        <v>61</v>
      </c>
      <c r="Q186" s="1">
        <v>0</v>
      </c>
      <c r="R186" s="1">
        <v>-45100</v>
      </c>
      <c r="S186" s="2">
        <v>42015</v>
      </c>
      <c r="T186" s="1" t="s">
        <v>47</v>
      </c>
      <c r="U186" s="1" t="s">
        <v>77</v>
      </c>
      <c r="V186" s="1" t="s">
        <v>64</v>
      </c>
      <c r="W186" s="1" t="s">
        <v>100</v>
      </c>
      <c r="X186" s="1" t="s">
        <v>51</v>
      </c>
      <c r="Y186" s="1" t="s">
        <v>52</v>
      </c>
      <c r="Z186" s="1" t="s">
        <v>356</v>
      </c>
      <c r="AA186" s="1">
        <v>16</v>
      </c>
      <c r="AB186" s="1">
        <v>1</v>
      </c>
      <c r="AC186" s="1" t="s">
        <v>54</v>
      </c>
      <c r="AD186" s="1">
        <v>0</v>
      </c>
      <c r="AE186" s="1">
        <v>1</v>
      </c>
      <c r="AF186" s="1" t="s">
        <v>63</v>
      </c>
      <c r="AG186" s="1">
        <v>62590</v>
      </c>
      <c r="AH186" s="1">
        <v>11380</v>
      </c>
      <c r="AI186" s="1">
        <v>11380</v>
      </c>
      <c r="AJ186" s="1">
        <v>39830</v>
      </c>
      <c r="AK186" s="1" t="s">
        <v>215</v>
      </c>
      <c r="AL186" s="1" t="s">
        <v>259</v>
      </c>
      <c r="AM186" s="1">
        <v>2003</v>
      </c>
      <c r="AN186" s="1" t="s">
        <v>83</v>
      </c>
      <c r="AO186" s="1">
        <f t="shared" si="7"/>
        <v>0</v>
      </c>
    </row>
    <row r="187" spans="2:41" ht="13.2" x14ac:dyDescent="0.25">
      <c r="B187" s="1">
        <v>245</v>
      </c>
      <c r="C187" s="1">
        <v>40</v>
      </c>
      <c r="D187" s="1">
        <v>144323</v>
      </c>
      <c r="E187" s="2">
        <v>37148</v>
      </c>
      <c r="F187" s="1" t="s">
        <v>58</v>
      </c>
      <c r="G187" s="1" t="s">
        <v>92</v>
      </c>
      <c r="H187" s="1">
        <v>500</v>
      </c>
      <c r="I187" s="1">
        <v>885.08</v>
      </c>
      <c r="J187" s="1">
        <v>0</v>
      </c>
      <c r="K187" s="1">
        <v>459984</v>
      </c>
      <c r="L187" s="1" t="s">
        <v>71</v>
      </c>
      <c r="M187" s="1" t="s">
        <v>125</v>
      </c>
      <c r="N187" s="1" t="s">
        <v>85</v>
      </c>
      <c r="O187" s="1" t="s">
        <v>133</v>
      </c>
      <c r="P187" s="1" t="s">
        <v>61</v>
      </c>
      <c r="Q187" s="1">
        <v>27000</v>
      </c>
      <c r="R187" s="1">
        <v>-58900</v>
      </c>
      <c r="S187" s="2">
        <v>42041</v>
      </c>
      <c r="T187" s="1" t="s">
        <v>47</v>
      </c>
      <c r="U187" s="1" t="s">
        <v>87</v>
      </c>
      <c r="V187" s="1" t="s">
        <v>108</v>
      </c>
      <c r="W187" s="1" t="s">
        <v>121</v>
      </c>
      <c r="X187" s="1" t="s">
        <v>114</v>
      </c>
      <c r="Y187" s="1" t="s">
        <v>128</v>
      </c>
      <c r="Z187" s="1" t="s">
        <v>357</v>
      </c>
      <c r="AA187" s="1">
        <v>0</v>
      </c>
      <c r="AB187" s="1">
        <v>1</v>
      </c>
      <c r="AC187" s="1" t="s">
        <v>54</v>
      </c>
      <c r="AD187" s="1">
        <v>0</v>
      </c>
      <c r="AE187" s="1">
        <v>1</v>
      </c>
      <c r="AF187" s="1" t="s">
        <v>80</v>
      </c>
      <c r="AG187" s="1">
        <v>85150</v>
      </c>
      <c r="AH187" s="1">
        <v>13100</v>
      </c>
      <c r="AI187" s="1">
        <v>13100</v>
      </c>
      <c r="AJ187" s="1">
        <v>58950</v>
      </c>
      <c r="AK187" s="1" t="s">
        <v>90</v>
      </c>
      <c r="AL187" s="1" t="s">
        <v>246</v>
      </c>
      <c r="AM187" s="1">
        <v>1998</v>
      </c>
      <c r="AN187" s="1" t="s">
        <v>83</v>
      </c>
      <c r="AO187" s="1">
        <f t="shared" si="7"/>
        <v>0</v>
      </c>
    </row>
    <row r="188" spans="2:41" ht="13.2" x14ac:dyDescent="0.25">
      <c r="B188" s="1">
        <v>235</v>
      </c>
      <c r="C188" s="1">
        <v>39</v>
      </c>
      <c r="D188" s="1">
        <v>651861</v>
      </c>
      <c r="E188" s="2">
        <v>40550</v>
      </c>
      <c r="F188" s="1" t="s">
        <v>84</v>
      </c>
      <c r="G188" s="1" t="s">
        <v>70</v>
      </c>
      <c r="H188" s="1">
        <v>500</v>
      </c>
      <c r="I188" s="1">
        <v>1046.58</v>
      </c>
      <c r="J188" s="1">
        <v>4000000</v>
      </c>
      <c r="K188" s="1">
        <v>434982</v>
      </c>
      <c r="L188" s="1" t="s">
        <v>42</v>
      </c>
      <c r="M188" s="1" t="s">
        <v>43</v>
      </c>
      <c r="N188" s="1" t="s">
        <v>98</v>
      </c>
      <c r="O188" s="1" t="s">
        <v>265</v>
      </c>
      <c r="P188" s="1" t="s">
        <v>120</v>
      </c>
      <c r="Q188" s="1">
        <v>0</v>
      </c>
      <c r="R188" s="1">
        <v>-31700</v>
      </c>
      <c r="S188" s="2">
        <v>42028</v>
      </c>
      <c r="T188" s="1" t="s">
        <v>62</v>
      </c>
      <c r="U188" s="1" t="s">
        <v>63</v>
      </c>
      <c r="V188" s="1" t="s">
        <v>213</v>
      </c>
      <c r="W188" s="1" t="s">
        <v>94</v>
      </c>
      <c r="X188" s="1" t="s">
        <v>78</v>
      </c>
      <c r="Y188" s="1" t="s">
        <v>123</v>
      </c>
      <c r="Z188" s="1" t="s">
        <v>358</v>
      </c>
      <c r="AA188" s="1">
        <v>1</v>
      </c>
      <c r="AB188" s="1">
        <v>1</v>
      </c>
      <c r="AC188" s="1" t="s">
        <v>63</v>
      </c>
      <c r="AD188" s="1">
        <v>2</v>
      </c>
      <c r="AE188" s="1">
        <v>1</v>
      </c>
      <c r="AF188" s="1" t="s">
        <v>80</v>
      </c>
      <c r="AG188" s="1">
        <v>4950</v>
      </c>
      <c r="AH188" s="1">
        <v>450</v>
      </c>
      <c r="AI188" s="1">
        <v>900</v>
      </c>
      <c r="AJ188" s="1">
        <v>3600</v>
      </c>
      <c r="AK188" s="1" t="s">
        <v>90</v>
      </c>
      <c r="AL188" s="1" t="s">
        <v>224</v>
      </c>
      <c r="AM188" s="1">
        <v>2010</v>
      </c>
      <c r="AN188" s="1" t="s">
        <v>83</v>
      </c>
      <c r="AO188" s="1">
        <f t="shared" si="7"/>
        <v>0</v>
      </c>
    </row>
    <row r="189" spans="2:41" ht="13.2" x14ac:dyDescent="0.25">
      <c r="B189" s="1">
        <v>53</v>
      </c>
      <c r="C189" s="1">
        <v>36</v>
      </c>
      <c r="D189" s="1">
        <v>125324</v>
      </c>
      <c r="E189" s="2">
        <v>37877</v>
      </c>
      <c r="F189" s="1" t="s">
        <v>40</v>
      </c>
      <c r="G189" s="1" t="s">
        <v>92</v>
      </c>
      <c r="H189" s="1">
        <v>2000</v>
      </c>
      <c r="I189" s="1">
        <v>1712.68</v>
      </c>
      <c r="J189" s="1">
        <v>0</v>
      </c>
      <c r="K189" s="1">
        <v>614233</v>
      </c>
      <c r="L189" s="1" t="s">
        <v>42</v>
      </c>
      <c r="M189" s="1" t="s">
        <v>93</v>
      </c>
      <c r="N189" s="1" t="s">
        <v>160</v>
      </c>
      <c r="O189" s="1" t="s">
        <v>180</v>
      </c>
      <c r="P189" s="1" t="s">
        <v>143</v>
      </c>
      <c r="Q189" s="1">
        <v>72200</v>
      </c>
      <c r="R189" s="1">
        <v>0</v>
      </c>
      <c r="S189" s="2">
        <v>42053</v>
      </c>
      <c r="T189" s="1" t="s">
        <v>76</v>
      </c>
      <c r="U189" s="1" t="s">
        <v>48</v>
      </c>
      <c r="V189" s="1" t="s">
        <v>49</v>
      </c>
      <c r="W189" s="1" t="s">
        <v>100</v>
      </c>
      <c r="X189" s="1" t="s">
        <v>65</v>
      </c>
      <c r="Y189" s="1" t="s">
        <v>66</v>
      </c>
      <c r="Z189" s="1" t="s">
        <v>359</v>
      </c>
      <c r="AA189" s="1">
        <v>17</v>
      </c>
      <c r="AB189" s="1">
        <v>3</v>
      </c>
      <c r="AC189" s="1" t="s">
        <v>63</v>
      </c>
      <c r="AD189" s="1">
        <v>2</v>
      </c>
      <c r="AE189" s="1">
        <v>0</v>
      </c>
      <c r="AF189" s="1" t="s">
        <v>54</v>
      </c>
      <c r="AG189" s="1">
        <v>51100</v>
      </c>
      <c r="AH189" s="1">
        <v>10220</v>
      </c>
      <c r="AI189" s="1">
        <v>5110</v>
      </c>
      <c r="AJ189" s="1">
        <v>35770</v>
      </c>
      <c r="AK189" s="1" t="s">
        <v>110</v>
      </c>
      <c r="AL189" s="1" t="s">
        <v>135</v>
      </c>
      <c r="AM189" s="1">
        <v>2006</v>
      </c>
      <c r="AN189" s="1" t="s">
        <v>83</v>
      </c>
      <c r="AO189" s="1">
        <f t="shared" si="7"/>
        <v>0</v>
      </c>
    </row>
    <row r="190" spans="2:41" ht="13.2" x14ac:dyDescent="0.25">
      <c r="B190" s="1">
        <v>426</v>
      </c>
      <c r="C190" s="1">
        <v>54</v>
      </c>
      <c r="D190" s="1">
        <v>398102</v>
      </c>
      <c r="E190" s="2">
        <v>35727</v>
      </c>
      <c r="F190" s="1" t="s">
        <v>84</v>
      </c>
      <c r="G190" s="1" t="s">
        <v>92</v>
      </c>
      <c r="H190" s="1">
        <v>2000</v>
      </c>
      <c r="I190" s="1">
        <v>1097.71</v>
      </c>
      <c r="J190" s="1">
        <v>0</v>
      </c>
      <c r="K190" s="1">
        <v>605258</v>
      </c>
      <c r="L190" s="1" t="s">
        <v>71</v>
      </c>
      <c r="M190" s="1" t="s">
        <v>125</v>
      </c>
      <c r="N190" s="1" t="s">
        <v>186</v>
      </c>
      <c r="O190" s="1" t="s">
        <v>60</v>
      </c>
      <c r="P190" s="1" t="s">
        <v>143</v>
      </c>
      <c r="Q190" s="1">
        <v>29600</v>
      </c>
      <c r="R190" s="1">
        <v>-22300</v>
      </c>
      <c r="S190" s="2">
        <v>42016</v>
      </c>
      <c r="T190" s="1" t="s">
        <v>47</v>
      </c>
      <c r="U190" s="1" t="s">
        <v>48</v>
      </c>
      <c r="V190" s="1" t="s">
        <v>64</v>
      </c>
      <c r="W190" s="1" t="s">
        <v>50</v>
      </c>
      <c r="X190" s="1" t="s">
        <v>51</v>
      </c>
      <c r="Y190" s="1" t="s">
        <v>103</v>
      </c>
      <c r="Z190" s="1" t="s">
        <v>360</v>
      </c>
      <c r="AA190" s="1">
        <v>13</v>
      </c>
      <c r="AB190" s="1">
        <v>1</v>
      </c>
      <c r="AC190" s="1" t="s">
        <v>54</v>
      </c>
      <c r="AD190" s="1">
        <v>2</v>
      </c>
      <c r="AE190" s="1">
        <v>3</v>
      </c>
      <c r="AF190" s="1" t="s">
        <v>63</v>
      </c>
      <c r="AG190" s="1">
        <v>100800</v>
      </c>
      <c r="AH190" s="1">
        <v>16800</v>
      </c>
      <c r="AI190" s="1">
        <v>16800</v>
      </c>
      <c r="AJ190" s="1">
        <v>67200</v>
      </c>
      <c r="AK190" s="1" t="s">
        <v>81</v>
      </c>
      <c r="AL190" s="1" t="s">
        <v>145</v>
      </c>
      <c r="AM190" s="1">
        <v>1997</v>
      </c>
      <c r="AN190" s="1" t="s">
        <v>83</v>
      </c>
      <c r="AO190" s="1">
        <f t="shared" si="7"/>
        <v>0</v>
      </c>
    </row>
    <row r="191" spans="2:41" ht="13.2" x14ac:dyDescent="0.25">
      <c r="B191" s="1">
        <v>111</v>
      </c>
      <c r="C191" s="1">
        <v>27</v>
      </c>
      <c r="D191" s="1">
        <v>514065</v>
      </c>
      <c r="E191" s="2">
        <v>39817</v>
      </c>
      <c r="F191" s="1" t="s">
        <v>58</v>
      </c>
      <c r="G191" s="1" t="s">
        <v>41</v>
      </c>
      <c r="H191" s="1">
        <v>500</v>
      </c>
      <c r="I191" s="1">
        <v>1363.77</v>
      </c>
      <c r="J191" s="1">
        <v>4000000</v>
      </c>
      <c r="K191" s="1">
        <v>604377</v>
      </c>
      <c r="L191" s="1" t="s">
        <v>71</v>
      </c>
      <c r="M191" s="1" t="s">
        <v>125</v>
      </c>
      <c r="N191" s="1" t="s">
        <v>98</v>
      </c>
      <c r="O191" s="1" t="s">
        <v>265</v>
      </c>
      <c r="P191" s="1" t="s">
        <v>46</v>
      </c>
      <c r="Q191" s="1">
        <v>51100</v>
      </c>
      <c r="R191" s="1">
        <v>0</v>
      </c>
      <c r="S191" s="2">
        <v>42021</v>
      </c>
      <c r="T191" s="1" t="s">
        <v>47</v>
      </c>
      <c r="U191" s="1" t="s">
        <v>48</v>
      </c>
      <c r="V191" s="1" t="s">
        <v>108</v>
      </c>
      <c r="W191" s="1" t="s">
        <v>50</v>
      </c>
      <c r="X191" s="1" t="s">
        <v>65</v>
      </c>
      <c r="Y191" s="1" t="s">
        <v>103</v>
      </c>
      <c r="Z191" s="1" t="s">
        <v>361</v>
      </c>
      <c r="AA191" s="1">
        <v>12</v>
      </c>
      <c r="AB191" s="1">
        <v>1</v>
      </c>
      <c r="AC191" s="1" t="s">
        <v>54</v>
      </c>
      <c r="AD191" s="1">
        <v>2</v>
      </c>
      <c r="AE191" s="1">
        <v>3</v>
      </c>
      <c r="AF191" s="1" t="s">
        <v>80</v>
      </c>
      <c r="AG191" s="1">
        <v>90970</v>
      </c>
      <c r="AH191" s="1">
        <v>16540</v>
      </c>
      <c r="AI191" s="1">
        <v>16540</v>
      </c>
      <c r="AJ191" s="1">
        <v>57890</v>
      </c>
      <c r="AK191" s="1" t="s">
        <v>96</v>
      </c>
      <c r="AL191" s="1" t="s">
        <v>97</v>
      </c>
      <c r="AM191" s="1">
        <v>2009</v>
      </c>
      <c r="AN191" s="1" t="s">
        <v>83</v>
      </c>
      <c r="AO191" s="1">
        <f t="shared" si="7"/>
        <v>0</v>
      </c>
    </row>
    <row r="192" spans="2:41" ht="13.2" x14ac:dyDescent="0.25">
      <c r="B192" s="1">
        <v>86</v>
      </c>
      <c r="C192" s="1">
        <v>26</v>
      </c>
      <c r="D192" s="1">
        <v>391652</v>
      </c>
      <c r="E192" s="2">
        <v>36080</v>
      </c>
      <c r="F192" s="1" t="s">
        <v>40</v>
      </c>
      <c r="G192" s="1" t="s">
        <v>70</v>
      </c>
      <c r="H192" s="1">
        <v>500</v>
      </c>
      <c r="I192" s="1">
        <v>1382.88</v>
      </c>
      <c r="J192" s="1">
        <v>7000000</v>
      </c>
      <c r="K192" s="1">
        <v>434923</v>
      </c>
      <c r="L192" s="1" t="s">
        <v>42</v>
      </c>
      <c r="M192" s="1" t="s">
        <v>162</v>
      </c>
      <c r="N192" s="1" t="s">
        <v>98</v>
      </c>
      <c r="O192" s="1" t="s">
        <v>243</v>
      </c>
      <c r="P192" s="1" t="s">
        <v>61</v>
      </c>
      <c r="Q192" s="1">
        <v>0</v>
      </c>
      <c r="R192" s="1">
        <v>-30300</v>
      </c>
      <c r="S192" s="2">
        <v>42016</v>
      </c>
      <c r="T192" s="1" t="s">
        <v>47</v>
      </c>
      <c r="U192" s="1" t="s">
        <v>77</v>
      </c>
      <c r="V192" s="1" t="s">
        <v>64</v>
      </c>
      <c r="W192" s="1" t="s">
        <v>50</v>
      </c>
      <c r="X192" s="1" t="s">
        <v>51</v>
      </c>
      <c r="Y192" s="1" t="s">
        <v>128</v>
      </c>
      <c r="Z192" s="1" t="s">
        <v>362</v>
      </c>
      <c r="AA192" s="1">
        <v>11</v>
      </c>
      <c r="AB192" s="1">
        <v>1</v>
      </c>
      <c r="AC192" s="1" t="s">
        <v>63</v>
      </c>
      <c r="AD192" s="1">
        <v>1</v>
      </c>
      <c r="AE192" s="1">
        <v>1</v>
      </c>
      <c r="AF192" s="1" t="s">
        <v>54</v>
      </c>
      <c r="AG192" s="1">
        <v>81840</v>
      </c>
      <c r="AH192" s="1">
        <v>14880</v>
      </c>
      <c r="AI192" s="1">
        <v>7440</v>
      </c>
      <c r="AJ192" s="1">
        <v>59520</v>
      </c>
      <c r="AK192" s="1" t="s">
        <v>90</v>
      </c>
      <c r="AL192" s="1" t="s">
        <v>246</v>
      </c>
      <c r="AM192" s="1">
        <v>2011</v>
      </c>
      <c r="AN192" s="1" t="s">
        <v>57</v>
      </c>
      <c r="AO192" s="1">
        <f t="shared" si="7"/>
        <v>0</v>
      </c>
    </row>
    <row r="193" spans="2:41" ht="13.2" x14ac:dyDescent="0.25">
      <c r="B193" s="1">
        <v>296</v>
      </c>
      <c r="C193" s="1">
        <v>46</v>
      </c>
      <c r="D193" s="1">
        <v>922167</v>
      </c>
      <c r="E193" s="2">
        <v>34023</v>
      </c>
      <c r="F193" s="1" t="s">
        <v>40</v>
      </c>
      <c r="G193" s="1" t="s">
        <v>70</v>
      </c>
      <c r="H193" s="1">
        <v>1000</v>
      </c>
      <c r="I193" s="1">
        <v>1141.3499999999999</v>
      </c>
      <c r="J193" s="1">
        <v>7000000</v>
      </c>
      <c r="K193" s="1">
        <v>476456</v>
      </c>
      <c r="L193" s="1" t="s">
        <v>42</v>
      </c>
      <c r="M193" s="1" t="s">
        <v>125</v>
      </c>
      <c r="N193" s="1" t="s">
        <v>44</v>
      </c>
      <c r="O193" s="1" t="s">
        <v>45</v>
      </c>
      <c r="P193" s="1" t="s">
        <v>143</v>
      </c>
      <c r="Q193" s="1">
        <v>0</v>
      </c>
      <c r="R193" s="1">
        <v>0</v>
      </c>
      <c r="S193" s="2">
        <v>42010</v>
      </c>
      <c r="T193" s="1" t="s">
        <v>47</v>
      </c>
      <c r="U193" s="1" t="s">
        <v>87</v>
      </c>
      <c r="V193" s="1" t="s">
        <v>49</v>
      </c>
      <c r="W193" s="1" t="s">
        <v>137</v>
      </c>
      <c r="X193" s="1" t="s">
        <v>78</v>
      </c>
      <c r="Y193" s="1" t="s">
        <v>128</v>
      </c>
      <c r="Z193" s="1" t="s">
        <v>363</v>
      </c>
      <c r="AA193" s="1">
        <v>18</v>
      </c>
      <c r="AB193" s="1">
        <v>1</v>
      </c>
      <c r="AC193" s="1" t="s">
        <v>63</v>
      </c>
      <c r="AD193" s="1">
        <v>0</v>
      </c>
      <c r="AE193" s="1">
        <v>2</v>
      </c>
      <c r="AF193" s="1" t="s">
        <v>80</v>
      </c>
      <c r="AG193" s="1">
        <v>54900</v>
      </c>
      <c r="AH193" s="1">
        <v>5490</v>
      </c>
      <c r="AI193" s="1">
        <v>5490</v>
      </c>
      <c r="AJ193" s="1">
        <v>43920</v>
      </c>
      <c r="AK193" s="1" t="s">
        <v>68</v>
      </c>
      <c r="AL193" s="1" t="s">
        <v>194</v>
      </c>
      <c r="AM193" s="1">
        <v>2013</v>
      </c>
      <c r="AN193" s="1" t="s">
        <v>83</v>
      </c>
      <c r="AO193" s="1">
        <f t="shared" si="7"/>
        <v>0</v>
      </c>
    </row>
    <row r="194" spans="2:41" ht="13.2" x14ac:dyDescent="0.25">
      <c r="B194" s="1">
        <v>125</v>
      </c>
      <c r="C194" s="1">
        <v>35</v>
      </c>
      <c r="D194" s="1">
        <v>442795</v>
      </c>
      <c r="E194" s="2">
        <v>35253</v>
      </c>
      <c r="F194" s="1" t="s">
        <v>40</v>
      </c>
      <c r="G194" s="1" t="s">
        <v>92</v>
      </c>
      <c r="H194" s="1">
        <v>500</v>
      </c>
      <c r="I194" s="1">
        <v>1054.83</v>
      </c>
      <c r="J194" s="1">
        <v>7000000</v>
      </c>
      <c r="K194" s="1">
        <v>446788</v>
      </c>
      <c r="L194" s="1" t="s">
        <v>42</v>
      </c>
      <c r="M194" s="1" t="s">
        <v>162</v>
      </c>
      <c r="N194" s="1" t="s">
        <v>98</v>
      </c>
      <c r="O194" s="1" t="s">
        <v>243</v>
      </c>
      <c r="P194" s="1" t="s">
        <v>46</v>
      </c>
      <c r="Q194" s="1">
        <v>0</v>
      </c>
      <c r="R194" s="1">
        <v>-51300</v>
      </c>
      <c r="S194" s="2">
        <v>42060</v>
      </c>
      <c r="T194" s="1" t="s">
        <v>47</v>
      </c>
      <c r="U194" s="1" t="s">
        <v>87</v>
      </c>
      <c r="V194" s="1" t="s">
        <v>108</v>
      </c>
      <c r="W194" s="1" t="s">
        <v>100</v>
      </c>
      <c r="X194" s="1" t="s">
        <v>78</v>
      </c>
      <c r="Y194" s="1" t="s">
        <v>128</v>
      </c>
      <c r="Z194" s="1" t="s">
        <v>364</v>
      </c>
      <c r="AA194" s="1">
        <v>17</v>
      </c>
      <c r="AB194" s="1">
        <v>1</v>
      </c>
      <c r="AC194" s="1" t="s">
        <v>54</v>
      </c>
      <c r="AD194" s="1">
        <v>2</v>
      </c>
      <c r="AE194" s="1">
        <v>3</v>
      </c>
      <c r="AF194" s="1" t="s">
        <v>80</v>
      </c>
      <c r="AG194" s="1">
        <v>88660</v>
      </c>
      <c r="AH194" s="1">
        <v>8060</v>
      </c>
      <c r="AI194" s="1">
        <v>16120</v>
      </c>
      <c r="AJ194" s="1">
        <v>64480</v>
      </c>
      <c r="AK194" s="1" t="s">
        <v>68</v>
      </c>
      <c r="AL194" s="1" t="s">
        <v>194</v>
      </c>
      <c r="AM194" s="1">
        <v>2007</v>
      </c>
      <c r="AN194" s="1" t="s">
        <v>57</v>
      </c>
      <c r="AO194" s="1">
        <f t="shared" si="7"/>
        <v>0</v>
      </c>
    </row>
    <row r="195" spans="2:41" ht="13.2" x14ac:dyDescent="0.25">
      <c r="B195" s="1">
        <v>177</v>
      </c>
      <c r="C195" s="1">
        <v>34</v>
      </c>
      <c r="D195" s="1">
        <v>226330</v>
      </c>
      <c r="E195" s="2">
        <v>41297</v>
      </c>
      <c r="F195" s="1" t="s">
        <v>84</v>
      </c>
      <c r="G195" s="1" t="s">
        <v>70</v>
      </c>
      <c r="H195" s="1">
        <v>2000</v>
      </c>
      <c r="I195" s="1">
        <v>1057.77</v>
      </c>
      <c r="J195" s="1">
        <v>0</v>
      </c>
      <c r="K195" s="1">
        <v>477382</v>
      </c>
      <c r="L195" s="1" t="s">
        <v>71</v>
      </c>
      <c r="M195" s="1" t="s">
        <v>162</v>
      </c>
      <c r="N195" s="1" t="s">
        <v>98</v>
      </c>
      <c r="O195" s="1" t="s">
        <v>99</v>
      </c>
      <c r="P195" s="1" t="s">
        <v>86</v>
      </c>
      <c r="Q195" s="1">
        <v>0</v>
      </c>
      <c r="R195" s="1">
        <v>-57700</v>
      </c>
      <c r="S195" s="2">
        <v>42051</v>
      </c>
      <c r="T195" s="1" t="s">
        <v>76</v>
      </c>
      <c r="U195" s="1" t="s">
        <v>87</v>
      </c>
      <c r="V195" s="1" t="s">
        <v>108</v>
      </c>
      <c r="W195" s="1" t="s">
        <v>137</v>
      </c>
      <c r="X195" s="1" t="s">
        <v>122</v>
      </c>
      <c r="Y195" s="1" t="s">
        <v>66</v>
      </c>
      <c r="Z195" s="1" t="s">
        <v>365</v>
      </c>
      <c r="AA195" s="1">
        <v>22</v>
      </c>
      <c r="AB195" s="1">
        <v>3</v>
      </c>
      <c r="AC195" s="1" t="s">
        <v>63</v>
      </c>
      <c r="AD195" s="1">
        <v>1</v>
      </c>
      <c r="AE195" s="1">
        <v>1</v>
      </c>
      <c r="AF195" s="1" t="s">
        <v>80</v>
      </c>
      <c r="AG195" s="1">
        <v>18000</v>
      </c>
      <c r="AH195" s="1">
        <v>2250</v>
      </c>
      <c r="AI195" s="1">
        <v>2250</v>
      </c>
      <c r="AJ195" s="1">
        <v>13500</v>
      </c>
      <c r="AK195" s="1" t="s">
        <v>110</v>
      </c>
      <c r="AL195" s="1" t="s">
        <v>135</v>
      </c>
      <c r="AM195" s="1">
        <v>2009</v>
      </c>
      <c r="AN195" s="1" t="s">
        <v>83</v>
      </c>
      <c r="AO195" s="1">
        <f t="shared" si="7"/>
        <v>0</v>
      </c>
    </row>
    <row r="196" spans="2:41" ht="13.2" x14ac:dyDescent="0.25">
      <c r="B196" s="1">
        <v>238</v>
      </c>
      <c r="C196" s="1">
        <v>39</v>
      </c>
      <c r="D196" s="1">
        <v>134430</v>
      </c>
      <c r="E196" s="2">
        <v>39057</v>
      </c>
      <c r="F196" s="1" t="s">
        <v>58</v>
      </c>
      <c r="G196" s="1" t="s">
        <v>41</v>
      </c>
      <c r="H196" s="1">
        <v>2000</v>
      </c>
      <c r="I196" s="1">
        <v>1488.02</v>
      </c>
      <c r="J196" s="1">
        <v>0</v>
      </c>
      <c r="K196" s="1">
        <v>600275</v>
      </c>
      <c r="L196" s="1" t="s">
        <v>71</v>
      </c>
      <c r="M196" s="1" t="s">
        <v>162</v>
      </c>
      <c r="N196" s="1" t="s">
        <v>136</v>
      </c>
      <c r="O196" s="1" t="s">
        <v>265</v>
      </c>
      <c r="P196" s="1" t="s">
        <v>61</v>
      </c>
      <c r="Q196" s="1">
        <v>0</v>
      </c>
      <c r="R196" s="1">
        <v>-39200</v>
      </c>
      <c r="S196" s="2">
        <v>42060</v>
      </c>
      <c r="T196" s="1" t="s">
        <v>62</v>
      </c>
      <c r="U196" s="1" t="s">
        <v>63</v>
      </c>
      <c r="V196" s="1" t="s">
        <v>64</v>
      </c>
      <c r="W196" s="1" t="s">
        <v>50</v>
      </c>
      <c r="X196" s="1" t="s">
        <v>78</v>
      </c>
      <c r="Y196" s="1" t="s">
        <v>157</v>
      </c>
      <c r="Z196" s="1" t="s">
        <v>366</v>
      </c>
      <c r="AA196" s="1">
        <v>9</v>
      </c>
      <c r="AB196" s="1">
        <v>1</v>
      </c>
      <c r="AC196" s="1" t="s">
        <v>54</v>
      </c>
      <c r="AD196" s="1">
        <v>1</v>
      </c>
      <c r="AE196" s="1">
        <v>3</v>
      </c>
      <c r="AF196" s="1" t="s">
        <v>54</v>
      </c>
      <c r="AG196" s="1">
        <v>5500</v>
      </c>
      <c r="AH196" s="1">
        <v>1100</v>
      </c>
      <c r="AI196" s="1">
        <v>550</v>
      </c>
      <c r="AJ196" s="1">
        <v>3850</v>
      </c>
      <c r="AK196" s="1" t="s">
        <v>90</v>
      </c>
      <c r="AL196" s="1" t="s">
        <v>91</v>
      </c>
      <c r="AM196" s="1">
        <v>2010</v>
      </c>
      <c r="AN196" s="1" t="s">
        <v>83</v>
      </c>
      <c r="AO196" s="1">
        <f t="shared" si="7"/>
        <v>0</v>
      </c>
    </row>
    <row r="197" spans="2:41" ht="13.2" x14ac:dyDescent="0.25">
      <c r="B197" s="1">
        <v>81</v>
      </c>
      <c r="C197" s="1">
        <v>25</v>
      </c>
      <c r="D197" s="1">
        <v>524230</v>
      </c>
      <c r="E197" s="2">
        <v>41693</v>
      </c>
      <c r="F197" s="1" t="s">
        <v>58</v>
      </c>
      <c r="G197" s="1" t="s">
        <v>70</v>
      </c>
      <c r="H197" s="1">
        <v>500</v>
      </c>
      <c r="I197" s="1">
        <v>920.3</v>
      </c>
      <c r="J197" s="1">
        <v>5000000</v>
      </c>
      <c r="K197" s="1">
        <v>461958</v>
      </c>
      <c r="L197" s="1" t="s">
        <v>71</v>
      </c>
      <c r="M197" s="1" t="s">
        <v>132</v>
      </c>
      <c r="N197" s="1" t="s">
        <v>98</v>
      </c>
      <c r="O197" s="1" t="s">
        <v>150</v>
      </c>
      <c r="P197" s="1" t="s">
        <v>75</v>
      </c>
      <c r="Q197" s="1">
        <v>51000</v>
      </c>
      <c r="R197" s="1">
        <v>-67900</v>
      </c>
      <c r="S197" s="2">
        <v>42056</v>
      </c>
      <c r="T197" s="1" t="s">
        <v>76</v>
      </c>
      <c r="U197" s="1" t="s">
        <v>77</v>
      </c>
      <c r="V197" s="1" t="s">
        <v>49</v>
      </c>
      <c r="W197" s="1" t="s">
        <v>121</v>
      </c>
      <c r="X197" s="1" t="s">
        <v>114</v>
      </c>
      <c r="Y197" s="1" t="s">
        <v>123</v>
      </c>
      <c r="Z197" s="1" t="s">
        <v>367</v>
      </c>
      <c r="AA197" s="1">
        <v>11</v>
      </c>
      <c r="AB197" s="1">
        <v>3</v>
      </c>
      <c r="AC197" s="1" t="s">
        <v>63</v>
      </c>
      <c r="AD197" s="1">
        <v>1</v>
      </c>
      <c r="AE197" s="1">
        <v>0</v>
      </c>
      <c r="AF197" s="1" t="s">
        <v>63</v>
      </c>
      <c r="AG197" s="1">
        <v>73920</v>
      </c>
      <c r="AH197" s="1">
        <v>13440</v>
      </c>
      <c r="AI197" s="1">
        <v>6720</v>
      </c>
      <c r="AJ197" s="1">
        <v>53760</v>
      </c>
      <c r="AK197" s="1" t="s">
        <v>210</v>
      </c>
      <c r="AL197" s="1" t="s">
        <v>211</v>
      </c>
      <c r="AM197" s="1">
        <v>2003</v>
      </c>
      <c r="AN197" s="1" t="s">
        <v>57</v>
      </c>
      <c r="AO197" s="1">
        <f t="shared" si="7"/>
        <v>0</v>
      </c>
    </row>
    <row r="198" spans="2:41" ht="13.2" x14ac:dyDescent="0.25">
      <c r="B198" s="1">
        <v>128</v>
      </c>
      <c r="C198" s="1">
        <v>28</v>
      </c>
      <c r="D198" s="1">
        <v>438817</v>
      </c>
      <c r="E198" s="2">
        <v>39402</v>
      </c>
      <c r="F198" s="1" t="s">
        <v>40</v>
      </c>
      <c r="G198" s="1" t="s">
        <v>92</v>
      </c>
      <c r="H198" s="1">
        <v>1000</v>
      </c>
      <c r="I198" s="1">
        <v>986.53</v>
      </c>
      <c r="J198" s="1">
        <v>0</v>
      </c>
      <c r="K198" s="1">
        <v>472720</v>
      </c>
      <c r="L198" s="1" t="s">
        <v>71</v>
      </c>
      <c r="M198" s="1" t="s">
        <v>132</v>
      </c>
      <c r="N198" s="1" t="s">
        <v>186</v>
      </c>
      <c r="O198" s="1" t="s">
        <v>174</v>
      </c>
      <c r="P198" s="1" t="s">
        <v>61</v>
      </c>
      <c r="Q198" s="1">
        <v>62700</v>
      </c>
      <c r="R198" s="1">
        <v>0</v>
      </c>
      <c r="S198" s="2">
        <v>42051</v>
      </c>
      <c r="T198" s="1" t="s">
        <v>47</v>
      </c>
      <c r="U198" s="1" t="s">
        <v>77</v>
      </c>
      <c r="V198" s="1" t="s">
        <v>108</v>
      </c>
      <c r="W198" s="1" t="s">
        <v>137</v>
      </c>
      <c r="X198" s="1" t="s">
        <v>65</v>
      </c>
      <c r="Y198" s="1" t="s">
        <v>52</v>
      </c>
      <c r="Z198" s="1" t="s">
        <v>368</v>
      </c>
      <c r="AA198" s="1">
        <v>11</v>
      </c>
      <c r="AB198" s="1">
        <v>1</v>
      </c>
      <c r="AC198" s="1" t="s">
        <v>80</v>
      </c>
      <c r="AD198" s="1">
        <v>0</v>
      </c>
      <c r="AE198" s="1">
        <v>2</v>
      </c>
      <c r="AF198" s="1" t="s">
        <v>54</v>
      </c>
      <c r="AG198" s="1">
        <v>101860</v>
      </c>
      <c r="AH198" s="1">
        <v>18520</v>
      </c>
      <c r="AI198" s="1">
        <v>18520</v>
      </c>
      <c r="AJ198" s="1">
        <v>64820</v>
      </c>
      <c r="AK198" s="1" t="s">
        <v>210</v>
      </c>
      <c r="AL198" s="1" t="s">
        <v>226</v>
      </c>
      <c r="AM198" s="1">
        <v>2007</v>
      </c>
      <c r="AN198" s="1" t="s">
        <v>83</v>
      </c>
      <c r="AO198" s="1">
        <f t="shared" si="7"/>
        <v>0</v>
      </c>
    </row>
    <row r="199" spans="2:41" ht="13.2" x14ac:dyDescent="0.25">
      <c r="B199" s="1">
        <v>449</v>
      </c>
      <c r="C199" s="1">
        <v>57</v>
      </c>
      <c r="D199" s="1">
        <v>293794</v>
      </c>
      <c r="E199" s="2">
        <v>36267</v>
      </c>
      <c r="F199" s="1" t="s">
        <v>40</v>
      </c>
      <c r="G199" s="1" t="s">
        <v>41</v>
      </c>
      <c r="H199" s="1">
        <v>2000</v>
      </c>
      <c r="I199" s="1">
        <v>1440.68</v>
      </c>
      <c r="J199" s="1">
        <v>0</v>
      </c>
      <c r="K199" s="1">
        <v>442395</v>
      </c>
      <c r="L199" s="1" t="s">
        <v>42</v>
      </c>
      <c r="M199" s="1" t="s">
        <v>93</v>
      </c>
      <c r="N199" s="1" t="s">
        <v>98</v>
      </c>
      <c r="O199" s="1" t="s">
        <v>147</v>
      </c>
      <c r="P199" s="1" t="s">
        <v>75</v>
      </c>
      <c r="Q199" s="1">
        <v>25000</v>
      </c>
      <c r="R199" s="1">
        <v>0</v>
      </c>
      <c r="S199" s="2">
        <v>42044</v>
      </c>
      <c r="T199" s="1" t="s">
        <v>139</v>
      </c>
      <c r="U199" s="1" t="s">
        <v>63</v>
      </c>
      <c r="V199" s="1" t="s">
        <v>64</v>
      </c>
      <c r="W199" s="1" t="s">
        <v>94</v>
      </c>
      <c r="X199" s="1" t="s">
        <v>51</v>
      </c>
      <c r="Y199" s="1" t="s">
        <v>66</v>
      </c>
      <c r="Z199" s="1" t="s">
        <v>369</v>
      </c>
      <c r="AA199" s="1">
        <v>8</v>
      </c>
      <c r="AB199" s="1">
        <v>1</v>
      </c>
      <c r="AC199" s="1" t="s">
        <v>54</v>
      </c>
      <c r="AD199" s="1">
        <v>0</v>
      </c>
      <c r="AE199" s="1">
        <v>1</v>
      </c>
      <c r="AF199" s="1" t="s">
        <v>54</v>
      </c>
      <c r="AG199" s="1">
        <v>5390</v>
      </c>
      <c r="AH199" s="1">
        <v>980</v>
      </c>
      <c r="AI199" s="1">
        <v>980</v>
      </c>
      <c r="AJ199" s="1">
        <v>3430</v>
      </c>
      <c r="AK199" s="1" t="s">
        <v>215</v>
      </c>
      <c r="AL199" s="1" t="s">
        <v>216</v>
      </c>
      <c r="AM199" s="1">
        <v>2008</v>
      </c>
      <c r="AN199" s="1" t="s">
        <v>83</v>
      </c>
      <c r="AO199" s="1">
        <f t="shared" si="7"/>
        <v>0</v>
      </c>
    </row>
    <row r="200" spans="2:41" ht="13.2" x14ac:dyDescent="0.25">
      <c r="B200" s="1">
        <v>252</v>
      </c>
      <c r="C200" s="1">
        <v>39</v>
      </c>
      <c r="D200" s="1">
        <v>868283</v>
      </c>
      <c r="E200" s="2">
        <v>38754</v>
      </c>
      <c r="F200" s="1" t="s">
        <v>58</v>
      </c>
      <c r="G200" s="1" t="s">
        <v>41</v>
      </c>
      <c r="H200" s="1">
        <v>1000</v>
      </c>
      <c r="I200" s="1">
        <v>1086.21</v>
      </c>
      <c r="J200" s="1">
        <v>0</v>
      </c>
      <c r="K200" s="1">
        <v>455340</v>
      </c>
      <c r="L200" s="1" t="s">
        <v>42</v>
      </c>
      <c r="M200" s="1" t="s">
        <v>162</v>
      </c>
      <c r="N200" s="1" t="s">
        <v>190</v>
      </c>
      <c r="O200" s="1" t="s">
        <v>150</v>
      </c>
      <c r="P200" s="1" t="s">
        <v>86</v>
      </c>
      <c r="Q200" s="1">
        <v>68500</v>
      </c>
      <c r="R200" s="1">
        <v>-57500</v>
      </c>
      <c r="S200" s="2">
        <v>42048</v>
      </c>
      <c r="T200" s="1" t="s">
        <v>47</v>
      </c>
      <c r="U200" s="1" t="s">
        <v>48</v>
      </c>
      <c r="V200" s="1" t="s">
        <v>64</v>
      </c>
      <c r="W200" s="1" t="s">
        <v>50</v>
      </c>
      <c r="X200" s="1" t="s">
        <v>51</v>
      </c>
      <c r="Y200" s="1" t="s">
        <v>103</v>
      </c>
      <c r="Z200" s="1" t="s">
        <v>370</v>
      </c>
      <c r="AA200" s="1">
        <v>18</v>
      </c>
      <c r="AB200" s="1">
        <v>1</v>
      </c>
      <c r="AC200" s="1" t="s">
        <v>63</v>
      </c>
      <c r="AD200" s="1">
        <v>1</v>
      </c>
      <c r="AE200" s="1">
        <v>2</v>
      </c>
      <c r="AF200" s="1" t="s">
        <v>63</v>
      </c>
      <c r="AG200" s="1">
        <v>50490</v>
      </c>
      <c r="AH200" s="1">
        <v>5610</v>
      </c>
      <c r="AI200" s="1">
        <v>5610</v>
      </c>
      <c r="AJ200" s="1">
        <v>39270</v>
      </c>
      <c r="AK200" s="1" t="s">
        <v>105</v>
      </c>
      <c r="AL200" s="1" t="s">
        <v>152</v>
      </c>
      <c r="AM200" s="1">
        <v>2001</v>
      </c>
      <c r="AN200" s="1" t="s">
        <v>83</v>
      </c>
      <c r="AO200" s="1">
        <f t="shared" si="7"/>
        <v>0</v>
      </c>
    </row>
    <row r="201" spans="2:41" ht="13.2" x14ac:dyDescent="0.25">
      <c r="B201" s="1">
        <v>359</v>
      </c>
      <c r="C201" s="1">
        <v>47</v>
      </c>
      <c r="D201" s="1">
        <v>828890</v>
      </c>
      <c r="E201" s="2">
        <v>34262</v>
      </c>
      <c r="F201" s="1" t="s">
        <v>40</v>
      </c>
      <c r="G201" s="1" t="s">
        <v>70</v>
      </c>
      <c r="H201" s="1">
        <v>2000</v>
      </c>
      <c r="I201" s="1">
        <v>1367.68</v>
      </c>
      <c r="J201" s="1">
        <v>0</v>
      </c>
      <c r="K201" s="1">
        <v>613247</v>
      </c>
      <c r="L201" s="1" t="s">
        <v>71</v>
      </c>
      <c r="M201" s="1" t="s">
        <v>43</v>
      </c>
      <c r="N201" s="1" t="s">
        <v>160</v>
      </c>
      <c r="O201" s="1" t="s">
        <v>180</v>
      </c>
      <c r="P201" s="1" t="s">
        <v>86</v>
      </c>
      <c r="Q201" s="1">
        <v>0</v>
      </c>
      <c r="R201" s="1">
        <v>0</v>
      </c>
      <c r="S201" s="2">
        <v>42015</v>
      </c>
      <c r="T201" s="1" t="s">
        <v>47</v>
      </c>
      <c r="U201" s="1" t="s">
        <v>87</v>
      </c>
      <c r="V201" s="1" t="s">
        <v>108</v>
      </c>
      <c r="W201" s="1" t="s">
        <v>50</v>
      </c>
      <c r="X201" s="1" t="s">
        <v>51</v>
      </c>
      <c r="Y201" s="1" t="s">
        <v>88</v>
      </c>
      <c r="Z201" s="1" t="s">
        <v>371</v>
      </c>
      <c r="AA201" s="1">
        <v>13</v>
      </c>
      <c r="AB201" s="1">
        <v>1</v>
      </c>
      <c r="AC201" s="1" t="s">
        <v>80</v>
      </c>
      <c r="AD201" s="1">
        <v>0</v>
      </c>
      <c r="AE201" s="1">
        <v>3</v>
      </c>
      <c r="AF201" s="1" t="s">
        <v>80</v>
      </c>
      <c r="AG201" s="1">
        <v>55500</v>
      </c>
      <c r="AH201" s="1">
        <v>5550</v>
      </c>
      <c r="AI201" s="1">
        <v>11100</v>
      </c>
      <c r="AJ201" s="1">
        <v>38850</v>
      </c>
      <c r="AK201" s="1" t="s">
        <v>68</v>
      </c>
      <c r="AL201" s="1" t="s">
        <v>194</v>
      </c>
      <c r="AM201" s="1">
        <v>2012</v>
      </c>
      <c r="AN201" s="1" t="s">
        <v>83</v>
      </c>
      <c r="AO201" s="1">
        <f t="shared" si="7"/>
        <v>0</v>
      </c>
    </row>
    <row r="202" spans="2:41" ht="13.2" x14ac:dyDescent="0.25">
      <c r="B202" s="1">
        <v>19</v>
      </c>
      <c r="C202" s="1">
        <v>32</v>
      </c>
      <c r="D202" s="1">
        <v>882920</v>
      </c>
      <c r="E202" s="2">
        <v>38718</v>
      </c>
      <c r="F202" s="1" t="s">
        <v>40</v>
      </c>
      <c r="G202" s="1" t="s">
        <v>92</v>
      </c>
      <c r="H202" s="1">
        <v>1000</v>
      </c>
      <c r="I202" s="1">
        <v>1215.8499999999999</v>
      </c>
      <c r="J202" s="1">
        <v>0</v>
      </c>
      <c r="K202" s="1">
        <v>454985</v>
      </c>
      <c r="L202" s="1" t="s">
        <v>42</v>
      </c>
      <c r="M202" s="1" t="s">
        <v>132</v>
      </c>
      <c r="N202" s="1" t="s">
        <v>112</v>
      </c>
      <c r="O202" s="1" t="s">
        <v>150</v>
      </c>
      <c r="P202" s="1" t="s">
        <v>46</v>
      </c>
      <c r="Q202" s="1">
        <v>42900</v>
      </c>
      <c r="R202" s="1">
        <v>-90200</v>
      </c>
      <c r="S202" s="2">
        <v>42006</v>
      </c>
      <c r="T202" s="1" t="s">
        <v>62</v>
      </c>
      <c r="U202" s="1" t="s">
        <v>63</v>
      </c>
      <c r="V202" s="1" t="s">
        <v>64</v>
      </c>
      <c r="W202" s="1" t="s">
        <v>50</v>
      </c>
      <c r="X202" s="1" t="s">
        <v>65</v>
      </c>
      <c r="Y202" s="1" t="s">
        <v>123</v>
      </c>
      <c r="Z202" s="1" t="s">
        <v>372</v>
      </c>
      <c r="AA202" s="1">
        <v>8</v>
      </c>
      <c r="AB202" s="1">
        <v>1</v>
      </c>
      <c r="AC202" s="1" t="s">
        <v>54</v>
      </c>
      <c r="AD202" s="1">
        <v>1</v>
      </c>
      <c r="AE202" s="1">
        <v>1</v>
      </c>
      <c r="AF202" s="1" t="s">
        <v>54</v>
      </c>
      <c r="AG202" s="1">
        <v>7040</v>
      </c>
      <c r="AH202" s="1">
        <v>1280</v>
      </c>
      <c r="AI202" s="1">
        <v>640</v>
      </c>
      <c r="AJ202" s="1">
        <v>5120</v>
      </c>
      <c r="AK202" s="1" t="s">
        <v>105</v>
      </c>
      <c r="AL202" s="1" t="s">
        <v>152</v>
      </c>
      <c r="AM202" s="1">
        <v>2015</v>
      </c>
      <c r="AN202" s="1" t="s">
        <v>83</v>
      </c>
      <c r="AO202" s="1">
        <f t="shared" ref="AO202:AO265" si="8">COUNTBLANK(B202:AN202)</f>
        <v>0</v>
      </c>
    </row>
    <row r="203" spans="2:41" ht="13.2" x14ac:dyDescent="0.25">
      <c r="B203" s="1">
        <v>73</v>
      </c>
      <c r="C203" s="1">
        <v>26</v>
      </c>
      <c r="D203" s="1">
        <v>918777</v>
      </c>
      <c r="E203" s="2">
        <v>37715</v>
      </c>
      <c r="F203" s="1" t="s">
        <v>84</v>
      </c>
      <c r="G203" s="1" t="s">
        <v>41</v>
      </c>
      <c r="H203" s="1">
        <v>2000</v>
      </c>
      <c r="I203" s="1">
        <v>1191.19</v>
      </c>
      <c r="J203" s="1">
        <v>4000000</v>
      </c>
      <c r="K203" s="1">
        <v>468813</v>
      </c>
      <c r="L203" s="1" t="s">
        <v>42</v>
      </c>
      <c r="M203" s="1" t="s">
        <v>43</v>
      </c>
      <c r="N203" s="1" t="s">
        <v>190</v>
      </c>
      <c r="O203" s="1" t="s">
        <v>180</v>
      </c>
      <c r="P203" s="1" t="s">
        <v>143</v>
      </c>
      <c r="Q203" s="1">
        <v>29300</v>
      </c>
      <c r="R203" s="1">
        <v>0</v>
      </c>
      <c r="S203" s="2">
        <v>42047</v>
      </c>
      <c r="T203" s="1" t="s">
        <v>76</v>
      </c>
      <c r="U203" s="1" t="s">
        <v>77</v>
      </c>
      <c r="V203" s="1" t="s">
        <v>108</v>
      </c>
      <c r="W203" s="1" t="s">
        <v>121</v>
      </c>
      <c r="X203" s="1" t="s">
        <v>65</v>
      </c>
      <c r="Y203" s="1" t="s">
        <v>157</v>
      </c>
      <c r="Z203" s="1" t="s">
        <v>373</v>
      </c>
      <c r="AA203" s="1">
        <v>9</v>
      </c>
      <c r="AB203" s="1">
        <v>3</v>
      </c>
      <c r="AC203" s="1" t="s">
        <v>63</v>
      </c>
      <c r="AD203" s="1">
        <v>0</v>
      </c>
      <c r="AE203" s="1">
        <v>1</v>
      </c>
      <c r="AF203" s="1" t="s">
        <v>54</v>
      </c>
      <c r="AG203" s="1">
        <v>40160</v>
      </c>
      <c r="AH203" s="1">
        <v>5020</v>
      </c>
      <c r="AI203" s="1">
        <v>0</v>
      </c>
      <c r="AJ203" s="1">
        <v>35140</v>
      </c>
      <c r="AK203" s="1" t="s">
        <v>90</v>
      </c>
      <c r="AL203" s="1" t="s">
        <v>91</v>
      </c>
      <c r="AM203" s="1">
        <v>2003</v>
      </c>
      <c r="AN203" s="1" t="s">
        <v>83</v>
      </c>
      <c r="AO203" s="1">
        <f t="shared" si="8"/>
        <v>0</v>
      </c>
    </row>
    <row r="204" spans="2:41" ht="13.2" x14ac:dyDescent="0.25">
      <c r="B204" s="1">
        <v>285</v>
      </c>
      <c r="C204" s="1">
        <v>44</v>
      </c>
      <c r="D204" s="1">
        <v>212580</v>
      </c>
      <c r="E204" s="2">
        <v>41825</v>
      </c>
      <c r="F204" s="1" t="s">
        <v>84</v>
      </c>
      <c r="G204" s="1" t="s">
        <v>92</v>
      </c>
      <c r="H204" s="1">
        <v>1000</v>
      </c>
      <c r="I204" s="1">
        <v>1594.45</v>
      </c>
      <c r="J204" s="1">
        <v>0</v>
      </c>
      <c r="K204" s="1">
        <v>452747</v>
      </c>
      <c r="L204" s="1" t="s">
        <v>42</v>
      </c>
      <c r="M204" s="1" t="s">
        <v>132</v>
      </c>
      <c r="N204" s="1" t="s">
        <v>160</v>
      </c>
      <c r="O204" s="1" t="s">
        <v>99</v>
      </c>
      <c r="P204" s="1" t="s">
        <v>46</v>
      </c>
      <c r="Q204" s="1">
        <v>0</v>
      </c>
      <c r="R204" s="1">
        <v>0</v>
      </c>
      <c r="S204" s="2">
        <v>42040</v>
      </c>
      <c r="T204" s="1" t="s">
        <v>76</v>
      </c>
      <c r="U204" s="1" t="s">
        <v>48</v>
      </c>
      <c r="V204" s="1" t="s">
        <v>108</v>
      </c>
      <c r="W204" s="1" t="s">
        <v>100</v>
      </c>
      <c r="X204" s="1" t="s">
        <v>122</v>
      </c>
      <c r="Y204" s="1" t="s">
        <v>52</v>
      </c>
      <c r="Z204" s="1" t="s">
        <v>374</v>
      </c>
      <c r="AA204" s="1">
        <v>17</v>
      </c>
      <c r="AB204" s="1">
        <v>2</v>
      </c>
      <c r="AC204" s="1" t="s">
        <v>54</v>
      </c>
      <c r="AD204" s="1">
        <v>2</v>
      </c>
      <c r="AE204" s="1">
        <v>3</v>
      </c>
      <c r="AF204" s="1" t="s">
        <v>80</v>
      </c>
      <c r="AG204" s="1">
        <v>55680</v>
      </c>
      <c r="AH204" s="1">
        <v>6960</v>
      </c>
      <c r="AI204" s="1">
        <v>6960</v>
      </c>
      <c r="AJ204" s="1">
        <v>41760</v>
      </c>
      <c r="AK204" s="1" t="s">
        <v>55</v>
      </c>
      <c r="AL204" s="1">
        <v>95</v>
      </c>
      <c r="AM204" s="1">
        <v>2006</v>
      </c>
      <c r="AN204" s="1" t="s">
        <v>83</v>
      </c>
      <c r="AO204" s="1">
        <f t="shared" si="8"/>
        <v>0</v>
      </c>
    </row>
    <row r="205" spans="2:41" ht="13.2" x14ac:dyDescent="0.25">
      <c r="B205" s="1">
        <v>196</v>
      </c>
      <c r="C205" s="1">
        <v>36</v>
      </c>
      <c r="D205" s="1">
        <v>602410</v>
      </c>
      <c r="E205" s="2">
        <v>35080</v>
      </c>
      <c r="F205" s="1" t="s">
        <v>58</v>
      </c>
      <c r="G205" s="1" t="s">
        <v>41</v>
      </c>
      <c r="H205" s="1">
        <v>2000</v>
      </c>
      <c r="I205" s="1">
        <v>1463.07</v>
      </c>
      <c r="J205" s="1">
        <v>0</v>
      </c>
      <c r="K205" s="1">
        <v>615611</v>
      </c>
      <c r="L205" s="1" t="s">
        <v>42</v>
      </c>
      <c r="M205" s="1" t="s">
        <v>43</v>
      </c>
      <c r="N205" s="1" t="s">
        <v>85</v>
      </c>
      <c r="O205" s="1" t="s">
        <v>133</v>
      </c>
      <c r="P205" s="1" t="s">
        <v>75</v>
      </c>
      <c r="Q205" s="1">
        <v>0</v>
      </c>
      <c r="R205" s="1">
        <v>0</v>
      </c>
      <c r="S205" s="2">
        <v>42028</v>
      </c>
      <c r="T205" s="1" t="s">
        <v>62</v>
      </c>
      <c r="U205" s="1" t="s">
        <v>63</v>
      </c>
      <c r="V205" s="1" t="s">
        <v>213</v>
      </c>
      <c r="W205" s="1" t="s">
        <v>50</v>
      </c>
      <c r="X205" s="1" t="s">
        <v>114</v>
      </c>
      <c r="Y205" s="1" t="s">
        <v>103</v>
      </c>
      <c r="Z205" s="1" t="s">
        <v>375</v>
      </c>
      <c r="AA205" s="1">
        <v>3</v>
      </c>
      <c r="AB205" s="1">
        <v>1</v>
      </c>
      <c r="AC205" s="1" t="s">
        <v>63</v>
      </c>
      <c r="AD205" s="1">
        <v>1</v>
      </c>
      <c r="AE205" s="1">
        <v>1</v>
      </c>
      <c r="AF205" s="1" t="s">
        <v>80</v>
      </c>
      <c r="AG205" s="1">
        <v>5300</v>
      </c>
      <c r="AH205" s="1">
        <v>530</v>
      </c>
      <c r="AI205" s="1">
        <v>530</v>
      </c>
      <c r="AJ205" s="1">
        <v>4240</v>
      </c>
      <c r="AK205" s="1" t="s">
        <v>198</v>
      </c>
      <c r="AL205" s="1" t="s">
        <v>376</v>
      </c>
      <c r="AM205" s="1">
        <v>2001</v>
      </c>
      <c r="AN205" s="1" t="s">
        <v>57</v>
      </c>
      <c r="AO205" s="1">
        <f t="shared" si="8"/>
        <v>0</v>
      </c>
    </row>
    <row r="206" spans="2:41" ht="13.2" x14ac:dyDescent="0.25">
      <c r="B206" s="1">
        <v>223</v>
      </c>
      <c r="C206" s="1">
        <v>43</v>
      </c>
      <c r="D206" s="1">
        <v>976971</v>
      </c>
      <c r="E206" s="2">
        <v>37365</v>
      </c>
      <c r="F206" s="1" t="s">
        <v>40</v>
      </c>
      <c r="G206" s="1" t="s">
        <v>41</v>
      </c>
      <c r="H206" s="1">
        <v>500</v>
      </c>
      <c r="I206" s="1">
        <v>1734.09</v>
      </c>
      <c r="J206" s="1">
        <v>0</v>
      </c>
      <c r="K206" s="1">
        <v>451400</v>
      </c>
      <c r="L206" s="1" t="s">
        <v>71</v>
      </c>
      <c r="M206" s="1" t="s">
        <v>43</v>
      </c>
      <c r="N206" s="1" t="s">
        <v>186</v>
      </c>
      <c r="O206" s="1" t="s">
        <v>119</v>
      </c>
      <c r="P206" s="1" t="s">
        <v>143</v>
      </c>
      <c r="Q206" s="1">
        <v>0</v>
      </c>
      <c r="R206" s="1">
        <v>0</v>
      </c>
      <c r="S206" s="2">
        <v>42016</v>
      </c>
      <c r="T206" s="1" t="s">
        <v>139</v>
      </c>
      <c r="U206" s="1" t="s">
        <v>63</v>
      </c>
      <c r="V206" s="1" t="s">
        <v>213</v>
      </c>
      <c r="W206" s="1" t="s">
        <v>94</v>
      </c>
      <c r="X206" s="1" t="s">
        <v>114</v>
      </c>
      <c r="Y206" s="1" t="s">
        <v>88</v>
      </c>
      <c r="Z206" s="1" t="s">
        <v>377</v>
      </c>
      <c r="AA206" s="1">
        <v>6</v>
      </c>
      <c r="AB206" s="1">
        <v>1</v>
      </c>
      <c r="AC206" s="1" t="s">
        <v>54</v>
      </c>
      <c r="AD206" s="1">
        <v>0</v>
      </c>
      <c r="AE206" s="1">
        <v>3</v>
      </c>
      <c r="AF206" s="1" t="s">
        <v>63</v>
      </c>
      <c r="AG206" s="1">
        <v>5200</v>
      </c>
      <c r="AH206" s="1">
        <v>650</v>
      </c>
      <c r="AI206" s="1">
        <v>650</v>
      </c>
      <c r="AJ206" s="1">
        <v>3900</v>
      </c>
      <c r="AK206" s="1" t="s">
        <v>96</v>
      </c>
      <c r="AL206" s="1" t="s">
        <v>149</v>
      </c>
      <c r="AM206" s="1">
        <v>2006</v>
      </c>
      <c r="AN206" s="1" t="s">
        <v>83</v>
      </c>
      <c r="AO206" s="1">
        <f t="shared" si="8"/>
        <v>0</v>
      </c>
    </row>
    <row r="207" spans="2:41" ht="13.2" x14ac:dyDescent="0.25">
      <c r="B207" s="1">
        <v>328</v>
      </c>
      <c r="C207" s="1">
        <v>48</v>
      </c>
      <c r="D207" s="1">
        <v>630226</v>
      </c>
      <c r="E207" s="2">
        <v>38696</v>
      </c>
      <c r="F207" s="1" t="s">
        <v>84</v>
      </c>
      <c r="G207" s="1" t="s">
        <v>41</v>
      </c>
      <c r="H207" s="1">
        <v>500</v>
      </c>
      <c r="I207" s="1">
        <v>1411.43</v>
      </c>
      <c r="J207" s="1">
        <v>0</v>
      </c>
      <c r="K207" s="1">
        <v>464874</v>
      </c>
      <c r="L207" s="1" t="s">
        <v>42</v>
      </c>
      <c r="M207" s="1" t="s">
        <v>125</v>
      </c>
      <c r="N207" s="1" t="s">
        <v>85</v>
      </c>
      <c r="O207" s="1" t="s">
        <v>99</v>
      </c>
      <c r="P207" s="1" t="s">
        <v>75</v>
      </c>
      <c r="Q207" s="1">
        <v>45100</v>
      </c>
      <c r="R207" s="1">
        <v>-32800</v>
      </c>
      <c r="S207" s="2">
        <v>42020</v>
      </c>
      <c r="T207" s="1" t="s">
        <v>47</v>
      </c>
      <c r="U207" s="1" t="s">
        <v>87</v>
      </c>
      <c r="V207" s="1" t="s">
        <v>49</v>
      </c>
      <c r="W207" s="1" t="s">
        <v>137</v>
      </c>
      <c r="X207" s="1" t="s">
        <v>78</v>
      </c>
      <c r="Y207" s="1" t="s">
        <v>66</v>
      </c>
      <c r="Z207" s="1" t="s">
        <v>378</v>
      </c>
      <c r="AA207" s="1">
        <v>17</v>
      </c>
      <c r="AB207" s="1">
        <v>1</v>
      </c>
      <c r="AC207" s="1" t="s">
        <v>54</v>
      </c>
      <c r="AD207" s="1">
        <v>2</v>
      </c>
      <c r="AE207" s="1">
        <v>1</v>
      </c>
      <c r="AF207" s="1" t="s">
        <v>80</v>
      </c>
      <c r="AG207" s="1">
        <v>59400</v>
      </c>
      <c r="AH207" s="1">
        <v>5940</v>
      </c>
      <c r="AI207" s="1">
        <v>11880</v>
      </c>
      <c r="AJ207" s="1">
        <v>41580</v>
      </c>
      <c r="AK207" s="1" t="s">
        <v>210</v>
      </c>
      <c r="AL207" s="1" t="s">
        <v>211</v>
      </c>
      <c r="AM207" s="1">
        <v>2014</v>
      </c>
      <c r="AN207" s="1" t="s">
        <v>83</v>
      </c>
      <c r="AO207" s="1">
        <f t="shared" si="8"/>
        <v>0</v>
      </c>
    </row>
    <row r="208" spans="2:41" ht="13.2" x14ac:dyDescent="0.25">
      <c r="B208" s="1">
        <v>285</v>
      </c>
      <c r="C208" s="1">
        <v>43</v>
      </c>
      <c r="D208" s="1">
        <v>171254</v>
      </c>
      <c r="E208" s="2">
        <v>34645</v>
      </c>
      <c r="F208" s="1" t="s">
        <v>40</v>
      </c>
      <c r="G208" s="1" t="s">
        <v>70</v>
      </c>
      <c r="H208" s="1">
        <v>2000</v>
      </c>
      <c r="I208" s="1">
        <v>1512.58</v>
      </c>
      <c r="J208" s="1">
        <v>0</v>
      </c>
      <c r="K208" s="1">
        <v>452496</v>
      </c>
      <c r="L208" s="1" t="s">
        <v>71</v>
      </c>
      <c r="M208" s="1" t="s">
        <v>142</v>
      </c>
      <c r="N208" s="1" t="s">
        <v>73</v>
      </c>
      <c r="O208" s="1" t="s">
        <v>166</v>
      </c>
      <c r="P208" s="1" t="s">
        <v>61</v>
      </c>
      <c r="Q208" s="1">
        <v>47600</v>
      </c>
      <c r="R208" s="1">
        <v>0</v>
      </c>
      <c r="S208" s="2">
        <v>42017</v>
      </c>
      <c r="T208" s="1" t="s">
        <v>62</v>
      </c>
      <c r="U208" s="1" t="s">
        <v>63</v>
      </c>
      <c r="V208" s="1" t="s">
        <v>64</v>
      </c>
      <c r="W208" s="1" t="s">
        <v>50</v>
      </c>
      <c r="X208" s="1" t="s">
        <v>51</v>
      </c>
      <c r="Y208" s="1" t="s">
        <v>88</v>
      </c>
      <c r="Z208" s="1" t="s">
        <v>379</v>
      </c>
      <c r="AA208" s="1">
        <v>7</v>
      </c>
      <c r="AB208" s="1">
        <v>1</v>
      </c>
      <c r="AC208" s="1" t="s">
        <v>63</v>
      </c>
      <c r="AD208" s="1">
        <v>1</v>
      </c>
      <c r="AE208" s="1">
        <v>1</v>
      </c>
      <c r="AF208" s="1" t="s">
        <v>63</v>
      </c>
      <c r="AG208" s="1">
        <v>2520</v>
      </c>
      <c r="AH208" s="1">
        <v>280</v>
      </c>
      <c r="AI208" s="1">
        <v>280</v>
      </c>
      <c r="AJ208" s="1">
        <v>1960</v>
      </c>
      <c r="AK208" s="1" t="s">
        <v>188</v>
      </c>
      <c r="AL208" s="1" t="s">
        <v>189</v>
      </c>
      <c r="AM208" s="1">
        <v>1997</v>
      </c>
      <c r="AN208" s="1" t="s">
        <v>83</v>
      </c>
      <c r="AO208" s="1">
        <f t="shared" si="8"/>
        <v>0</v>
      </c>
    </row>
    <row r="209" spans="2:41" ht="13.2" x14ac:dyDescent="0.25">
      <c r="B209" s="1">
        <v>30</v>
      </c>
      <c r="C209" s="1">
        <v>31</v>
      </c>
      <c r="D209" s="1">
        <v>247116</v>
      </c>
      <c r="E209" s="2">
        <v>41062</v>
      </c>
      <c r="F209" s="1" t="s">
        <v>84</v>
      </c>
      <c r="G209" s="1" t="s">
        <v>41</v>
      </c>
      <c r="H209" s="1">
        <v>2000</v>
      </c>
      <c r="I209" s="1">
        <v>1153.3499999999999</v>
      </c>
      <c r="J209" s="1">
        <v>0</v>
      </c>
      <c r="K209" s="1">
        <v>430714</v>
      </c>
      <c r="L209" s="1" t="s">
        <v>42</v>
      </c>
      <c r="M209" s="1" t="s">
        <v>72</v>
      </c>
      <c r="N209" s="1" t="s">
        <v>44</v>
      </c>
      <c r="O209" s="1" t="s">
        <v>113</v>
      </c>
      <c r="P209" s="1" t="s">
        <v>143</v>
      </c>
      <c r="Q209" s="1">
        <v>0</v>
      </c>
      <c r="R209" s="1">
        <v>0</v>
      </c>
      <c r="S209" s="2">
        <v>42037</v>
      </c>
      <c r="T209" s="1" t="s">
        <v>62</v>
      </c>
      <c r="U209" s="1" t="s">
        <v>63</v>
      </c>
      <c r="V209" s="1" t="s">
        <v>213</v>
      </c>
      <c r="W209" s="1" t="s">
        <v>50</v>
      </c>
      <c r="X209" s="1" t="s">
        <v>78</v>
      </c>
      <c r="Y209" s="1" t="s">
        <v>123</v>
      </c>
      <c r="Z209" s="1" t="s">
        <v>380</v>
      </c>
      <c r="AA209" s="1">
        <v>9</v>
      </c>
      <c r="AB209" s="1">
        <v>1</v>
      </c>
      <c r="AC209" s="1" t="s">
        <v>80</v>
      </c>
      <c r="AD209" s="1">
        <v>2</v>
      </c>
      <c r="AE209" s="1">
        <v>1</v>
      </c>
      <c r="AF209" s="1" t="s">
        <v>54</v>
      </c>
      <c r="AG209" s="1">
        <v>5760</v>
      </c>
      <c r="AH209" s="1">
        <v>960</v>
      </c>
      <c r="AI209" s="1">
        <v>960</v>
      </c>
      <c r="AJ209" s="1">
        <v>3840</v>
      </c>
      <c r="AK209" s="1" t="s">
        <v>154</v>
      </c>
      <c r="AL209" s="1" t="s">
        <v>164</v>
      </c>
      <c r="AM209" s="1">
        <v>2011</v>
      </c>
      <c r="AN209" s="1" t="s">
        <v>83</v>
      </c>
      <c r="AO209" s="1">
        <f t="shared" si="8"/>
        <v>0</v>
      </c>
    </row>
    <row r="210" spans="2:41" ht="13.2" x14ac:dyDescent="0.25">
      <c r="B210" s="1">
        <v>342</v>
      </c>
      <c r="C210" s="1">
        <v>49</v>
      </c>
      <c r="D210" s="1">
        <v>505969</v>
      </c>
      <c r="E210" s="2">
        <v>35892</v>
      </c>
      <c r="F210" s="1" t="s">
        <v>40</v>
      </c>
      <c r="G210" s="1" t="s">
        <v>41</v>
      </c>
      <c r="H210" s="1">
        <v>500</v>
      </c>
      <c r="I210" s="1">
        <v>1722.95</v>
      </c>
      <c r="J210" s="1">
        <v>0</v>
      </c>
      <c r="K210" s="1">
        <v>472634</v>
      </c>
      <c r="L210" s="1" t="s">
        <v>42</v>
      </c>
      <c r="M210" s="1" t="s">
        <v>72</v>
      </c>
      <c r="N210" s="1" t="s">
        <v>146</v>
      </c>
      <c r="O210" s="1" t="s">
        <v>107</v>
      </c>
      <c r="P210" s="1" t="s">
        <v>143</v>
      </c>
      <c r="Q210" s="1">
        <v>63100</v>
      </c>
      <c r="R210" s="1">
        <v>-13800</v>
      </c>
      <c r="S210" s="2">
        <v>42063</v>
      </c>
      <c r="T210" s="1" t="s">
        <v>47</v>
      </c>
      <c r="U210" s="1" t="s">
        <v>77</v>
      </c>
      <c r="V210" s="1" t="s">
        <v>64</v>
      </c>
      <c r="W210" s="1" t="s">
        <v>100</v>
      </c>
      <c r="X210" s="1" t="s">
        <v>114</v>
      </c>
      <c r="Y210" s="1" t="s">
        <v>123</v>
      </c>
      <c r="Z210" s="1" t="s">
        <v>381</v>
      </c>
      <c r="AA210" s="1">
        <v>3</v>
      </c>
      <c r="AB210" s="1">
        <v>1</v>
      </c>
      <c r="AC210" s="1" t="s">
        <v>63</v>
      </c>
      <c r="AD210" s="1">
        <v>2</v>
      </c>
      <c r="AE210" s="1">
        <v>0</v>
      </c>
      <c r="AF210" s="1" t="s">
        <v>54</v>
      </c>
      <c r="AG210" s="1">
        <v>76700</v>
      </c>
      <c r="AH210" s="1">
        <v>7670</v>
      </c>
      <c r="AI210" s="1">
        <v>7670</v>
      </c>
      <c r="AJ210" s="1">
        <v>61360</v>
      </c>
      <c r="AK210" s="1" t="s">
        <v>154</v>
      </c>
      <c r="AL210" s="1" t="s">
        <v>155</v>
      </c>
      <c r="AM210" s="1">
        <v>2006</v>
      </c>
      <c r="AN210" s="1" t="s">
        <v>83</v>
      </c>
      <c r="AO210" s="1">
        <f t="shared" si="8"/>
        <v>0</v>
      </c>
    </row>
    <row r="211" spans="2:41" ht="13.2" x14ac:dyDescent="0.25">
      <c r="B211" s="1">
        <v>219</v>
      </c>
      <c r="C211" s="1">
        <v>39</v>
      </c>
      <c r="D211" s="1">
        <v>653864</v>
      </c>
      <c r="E211" s="2">
        <v>39197</v>
      </c>
      <c r="F211" s="1" t="s">
        <v>58</v>
      </c>
      <c r="G211" s="1" t="s">
        <v>41</v>
      </c>
      <c r="H211" s="1">
        <v>2000</v>
      </c>
      <c r="I211" s="1">
        <v>1281.07</v>
      </c>
      <c r="J211" s="1">
        <v>7000000</v>
      </c>
      <c r="K211" s="1">
        <v>608371</v>
      </c>
      <c r="L211" s="1" t="s">
        <v>71</v>
      </c>
      <c r="M211" s="1" t="s">
        <v>132</v>
      </c>
      <c r="N211" s="1" t="s">
        <v>136</v>
      </c>
      <c r="O211" s="1" t="s">
        <v>74</v>
      </c>
      <c r="P211" s="1" t="s">
        <v>86</v>
      </c>
      <c r="Q211" s="1">
        <v>0</v>
      </c>
      <c r="R211" s="1">
        <v>0</v>
      </c>
      <c r="S211" s="2">
        <v>42022</v>
      </c>
      <c r="T211" s="1" t="s">
        <v>139</v>
      </c>
      <c r="U211" s="1" t="s">
        <v>63</v>
      </c>
      <c r="V211" s="1" t="s">
        <v>213</v>
      </c>
      <c r="W211" s="1" t="s">
        <v>50</v>
      </c>
      <c r="X211" s="1" t="s">
        <v>78</v>
      </c>
      <c r="Y211" s="1" t="s">
        <v>103</v>
      </c>
      <c r="Z211" s="1" t="s">
        <v>382</v>
      </c>
      <c r="AA211" s="1">
        <v>6</v>
      </c>
      <c r="AB211" s="1">
        <v>1</v>
      </c>
      <c r="AC211" s="1" t="s">
        <v>80</v>
      </c>
      <c r="AD211" s="1">
        <v>0</v>
      </c>
      <c r="AE211" s="1">
        <v>2</v>
      </c>
      <c r="AF211" s="1" t="s">
        <v>80</v>
      </c>
      <c r="AG211" s="1">
        <v>5920</v>
      </c>
      <c r="AH211" s="1">
        <v>740</v>
      </c>
      <c r="AI211" s="1">
        <v>740</v>
      </c>
      <c r="AJ211" s="1">
        <v>4440</v>
      </c>
      <c r="AK211" s="1" t="s">
        <v>90</v>
      </c>
      <c r="AL211" s="1" t="s">
        <v>246</v>
      </c>
      <c r="AM211" s="1">
        <v>2015</v>
      </c>
      <c r="AN211" s="1" t="s">
        <v>83</v>
      </c>
      <c r="AO211" s="1">
        <f t="shared" si="8"/>
        <v>0</v>
      </c>
    </row>
    <row r="212" spans="2:41" ht="13.2" x14ac:dyDescent="0.25">
      <c r="B212" s="1">
        <v>468</v>
      </c>
      <c r="C212" s="1">
        <v>62</v>
      </c>
      <c r="D212" s="1">
        <v>586367</v>
      </c>
      <c r="E212" s="2">
        <v>36707</v>
      </c>
      <c r="F212" s="1" t="s">
        <v>84</v>
      </c>
      <c r="G212" s="1" t="s">
        <v>70</v>
      </c>
      <c r="H212" s="1">
        <v>500</v>
      </c>
      <c r="I212" s="1">
        <v>1011.92</v>
      </c>
      <c r="J212" s="1">
        <v>0</v>
      </c>
      <c r="K212" s="1">
        <v>468168</v>
      </c>
      <c r="L212" s="1" t="s">
        <v>42</v>
      </c>
      <c r="M212" s="1" t="s">
        <v>72</v>
      </c>
      <c r="N212" s="1" t="s">
        <v>59</v>
      </c>
      <c r="O212" s="1" t="s">
        <v>166</v>
      </c>
      <c r="P212" s="1" t="s">
        <v>120</v>
      </c>
      <c r="Q212" s="1">
        <v>0</v>
      </c>
      <c r="R212" s="1">
        <v>0</v>
      </c>
      <c r="S212" s="2">
        <v>42050</v>
      </c>
      <c r="T212" s="1" t="s">
        <v>76</v>
      </c>
      <c r="U212" s="1" t="s">
        <v>77</v>
      </c>
      <c r="V212" s="1" t="s">
        <v>49</v>
      </c>
      <c r="W212" s="1" t="s">
        <v>100</v>
      </c>
      <c r="X212" s="1" t="s">
        <v>51</v>
      </c>
      <c r="Y212" s="1" t="s">
        <v>66</v>
      </c>
      <c r="Z212" s="1" t="s">
        <v>383</v>
      </c>
      <c r="AA212" s="1">
        <v>7</v>
      </c>
      <c r="AB212" s="1">
        <v>3</v>
      </c>
      <c r="AC212" s="1" t="s">
        <v>54</v>
      </c>
      <c r="AD212" s="1">
        <v>0</v>
      </c>
      <c r="AE212" s="1">
        <v>3</v>
      </c>
      <c r="AF212" s="1" t="s">
        <v>63</v>
      </c>
      <c r="AG212" s="1">
        <v>59400</v>
      </c>
      <c r="AH212" s="1">
        <v>7150</v>
      </c>
      <c r="AI212" s="1">
        <v>7150</v>
      </c>
      <c r="AJ212" s="1">
        <v>50050</v>
      </c>
      <c r="AK212" s="1" t="s">
        <v>90</v>
      </c>
      <c r="AL212" s="1" t="s">
        <v>91</v>
      </c>
      <c r="AM212" s="1">
        <v>2009</v>
      </c>
      <c r="AN212" s="1" t="s">
        <v>83</v>
      </c>
      <c r="AO212" s="1">
        <f t="shared" si="8"/>
        <v>0</v>
      </c>
    </row>
    <row r="213" spans="2:41" ht="13.2" x14ac:dyDescent="0.25">
      <c r="B213" s="1">
        <v>241</v>
      </c>
      <c r="C213" s="1">
        <v>39</v>
      </c>
      <c r="D213" s="1">
        <v>896890</v>
      </c>
      <c r="E213" s="2">
        <v>35220</v>
      </c>
      <c r="F213" s="1" t="s">
        <v>84</v>
      </c>
      <c r="G213" s="1" t="s">
        <v>41</v>
      </c>
      <c r="H213" s="1">
        <v>2000</v>
      </c>
      <c r="I213" s="1">
        <v>1042.26</v>
      </c>
      <c r="J213" s="1">
        <v>0</v>
      </c>
      <c r="K213" s="1">
        <v>464107</v>
      </c>
      <c r="L213" s="1" t="s">
        <v>42</v>
      </c>
      <c r="M213" s="1" t="s">
        <v>162</v>
      </c>
      <c r="N213" s="1" t="s">
        <v>73</v>
      </c>
      <c r="O213" s="1" t="s">
        <v>171</v>
      </c>
      <c r="P213" s="1" t="s">
        <v>46</v>
      </c>
      <c r="Q213" s="1">
        <v>0</v>
      </c>
      <c r="R213" s="1">
        <v>0</v>
      </c>
      <c r="S213" s="2">
        <v>42035</v>
      </c>
      <c r="T213" s="1" t="s">
        <v>76</v>
      </c>
      <c r="U213" s="1" t="s">
        <v>77</v>
      </c>
      <c r="V213" s="1" t="s">
        <v>108</v>
      </c>
      <c r="W213" s="1" t="s">
        <v>137</v>
      </c>
      <c r="X213" s="1" t="s">
        <v>114</v>
      </c>
      <c r="Y213" s="1" t="s">
        <v>128</v>
      </c>
      <c r="Z213" s="1" t="s">
        <v>384</v>
      </c>
      <c r="AA213" s="1">
        <v>21</v>
      </c>
      <c r="AB213" s="1">
        <v>3</v>
      </c>
      <c r="AC213" s="1" t="s">
        <v>80</v>
      </c>
      <c r="AD213" s="1">
        <v>1</v>
      </c>
      <c r="AE213" s="1">
        <v>2</v>
      </c>
      <c r="AF213" s="1" t="s">
        <v>63</v>
      </c>
      <c r="AG213" s="1">
        <v>19080</v>
      </c>
      <c r="AH213" s="1">
        <v>4240</v>
      </c>
      <c r="AI213" s="1">
        <v>2120</v>
      </c>
      <c r="AJ213" s="1">
        <v>12720</v>
      </c>
      <c r="AK213" s="1" t="s">
        <v>55</v>
      </c>
      <c r="AL213" s="1">
        <v>93</v>
      </c>
      <c r="AM213" s="1">
        <v>1995</v>
      </c>
      <c r="AN213" s="1" t="s">
        <v>83</v>
      </c>
      <c r="AO213" s="1">
        <f t="shared" si="8"/>
        <v>0</v>
      </c>
    </row>
    <row r="214" spans="2:41" ht="13.2" x14ac:dyDescent="0.25">
      <c r="B214" s="1">
        <v>223</v>
      </c>
      <c r="C214" s="1">
        <v>43</v>
      </c>
      <c r="D214" s="1">
        <v>650026</v>
      </c>
      <c r="E214" s="2">
        <v>39942</v>
      </c>
      <c r="F214" s="1" t="s">
        <v>40</v>
      </c>
      <c r="G214" s="1" t="s">
        <v>92</v>
      </c>
      <c r="H214" s="1">
        <v>500</v>
      </c>
      <c r="I214" s="1">
        <v>1235.0999999999999</v>
      </c>
      <c r="J214" s="1">
        <v>0</v>
      </c>
      <c r="K214" s="1">
        <v>466959</v>
      </c>
      <c r="L214" s="1" t="s">
        <v>71</v>
      </c>
      <c r="M214" s="1" t="s">
        <v>125</v>
      </c>
      <c r="N214" s="1" t="s">
        <v>98</v>
      </c>
      <c r="O214" s="1" t="s">
        <v>265</v>
      </c>
      <c r="P214" s="1" t="s">
        <v>143</v>
      </c>
      <c r="Q214" s="1">
        <v>66400</v>
      </c>
      <c r="R214" s="1">
        <v>-34400</v>
      </c>
      <c r="S214" s="2">
        <v>42045</v>
      </c>
      <c r="T214" s="1" t="s">
        <v>47</v>
      </c>
      <c r="U214" s="1" t="s">
        <v>77</v>
      </c>
      <c r="V214" s="1" t="s">
        <v>64</v>
      </c>
      <c r="W214" s="1" t="s">
        <v>50</v>
      </c>
      <c r="X214" s="1" t="s">
        <v>51</v>
      </c>
      <c r="Y214" s="1" t="s">
        <v>103</v>
      </c>
      <c r="Z214" s="1" t="s">
        <v>385</v>
      </c>
      <c r="AA214" s="1">
        <v>14</v>
      </c>
      <c r="AB214" s="1">
        <v>1</v>
      </c>
      <c r="AC214" s="1" t="s">
        <v>80</v>
      </c>
      <c r="AD214" s="1">
        <v>2</v>
      </c>
      <c r="AE214" s="1">
        <v>1</v>
      </c>
      <c r="AF214" s="1" t="s">
        <v>80</v>
      </c>
      <c r="AG214" s="1">
        <v>54400</v>
      </c>
      <c r="AH214" s="1">
        <v>5440</v>
      </c>
      <c r="AI214" s="1">
        <v>5440</v>
      </c>
      <c r="AJ214" s="1">
        <v>43520</v>
      </c>
      <c r="AK214" s="1" t="s">
        <v>188</v>
      </c>
      <c r="AL214" s="1" t="s">
        <v>202</v>
      </c>
      <c r="AM214" s="1">
        <v>2011</v>
      </c>
      <c r="AN214" s="1" t="s">
        <v>83</v>
      </c>
      <c r="AO214" s="1">
        <f t="shared" si="8"/>
        <v>0</v>
      </c>
    </row>
    <row r="215" spans="2:41" ht="13.2" x14ac:dyDescent="0.25">
      <c r="B215" s="1">
        <v>128</v>
      </c>
      <c r="C215" s="1">
        <v>32</v>
      </c>
      <c r="D215" s="1">
        <v>547744</v>
      </c>
      <c r="E215" s="2">
        <v>37080</v>
      </c>
      <c r="F215" s="1" t="s">
        <v>40</v>
      </c>
      <c r="G215" s="1" t="s">
        <v>70</v>
      </c>
      <c r="H215" s="1">
        <v>2000</v>
      </c>
      <c r="I215" s="1">
        <v>768.91</v>
      </c>
      <c r="J215" s="1">
        <v>0</v>
      </c>
      <c r="K215" s="1">
        <v>443522</v>
      </c>
      <c r="L215" s="1" t="s">
        <v>71</v>
      </c>
      <c r="M215" s="1" t="s">
        <v>142</v>
      </c>
      <c r="N215" s="1" t="s">
        <v>73</v>
      </c>
      <c r="O215" s="1" t="s">
        <v>169</v>
      </c>
      <c r="P215" s="1" t="s">
        <v>61</v>
      </c>
      <c r="Q215" s="1">
        <v>0</v>
      </c>
      <c r="R215" s="1">
        <v>-39300</v>
      </c>
      <c r="S215" s="2">
        <v>42061</v>
      </c>
      <c r="T215" s="1" t="s">
        <v>47</v>
      </c>
      <c r="U215" s="1" t="s">
        <v>77</v>
      </c>
      <c r="V215" s="1" t="s">
        <v>108</v>
      </c>
      <c r="W215" s="1" t="s">
        <v>100</v>
      </c>
      <c r="X215" s="1" t="s">
        <v>51</v>
      </c>
      <c r="Y215" s="1" t="s">
        <v>52</v>
      </c>
      <c r="Z215" s="1" t="s">
        <v>386</v>
      </c>
      <c r="AA215" s="1">
        <v>0</v>
      </c>
      <c r="AB215" s="1">
        <v>1</v>
      </c>
      <c r="AC215" s="1" t="s">
        <v>63</v>
      </c>
      <c r="AD215" s="1">
        <v>1</v>
      </c>
      <c r="AE215" s="1">
        <v>0</v>
      </c>
      <c r="AF215" s="1" t="s">
        <v>80</v>
      </c>
      <c r="AG215" s="1">
        <v>59800</v>
      </c>
      <c r="AH215" s="1">
        <v>5980</v>
      </c>
      <c r="AI215" s="1">
        <v>5980</v>
      </c>
      <c r="AJ215" s="1">
        <v>47840</v>
      </c>
      <c r="AK215" s="1" t="s">
        <v>130</v>
      </c>
      <c r="AL215" s="1" t="s">
        <v>131</v>
      </c>
      <c r="AM215" s="1">
        <v>1999</v>
      </c>
      <c r="AN215" s="1" t="s">
        <v>57</v>
      </c>
      <c r="AO215" s="1">
        <f t="shared" si="8"/>
        <v>0</v>
      </c>
    </row>
    <row r="216" spans="2:41" ht="13.2" x14ac:dyDescent="0.25">
      <c r="B216" s="1">
        <v>124</v>
      </c>
      <c r="C216" s="1">
        <v>29</v>
      </c>
      <c r="D216" s="1">
        <v>598124</v>
      </c>
      <c r="E216" s="2">
        <v>34232</v>
      </c>
      <c r="F216" s="1" t="s">
        <v>40</v>
      </c>
      <c r="G216" s="1" t="s">
        <v>92</v>
      </c>
      <c r="H216" s="1">
        <v>500</v>
      </c>
      <c r="I216" s="1">
        <v>1301.72</v>
      </c>
      <c r="J216" s="1">
        <v>0</v>
      </c>
      <c r="K216" s="1">
        <v>441726</v>
      </c>
      <c r="L216" s="1" t="s">
        <v>42</v>
      </c>
      <c r="M216" s="1" t="s">
        <v>125</v>
      </c>
      <c r="N216" s="1" t="s">
        <v>160</v>
      </c>
      <c r="O216" s="1" t="s">
        <v>113</v>
      </c>
      <c r="P216" s="1" t="s">
        <v>46</v>
      </c>
      <c r="Q216" s="1">
        <v>0</v>
      </c>
      <c r="R216" s="1">
        <v>0</v>
      </c>
      <c r="S216" s="2">
        <v>42060</v>
      </c>
      <c r="T216" s="1" t="s">
        <v>76</v>
      </c>
      <c r="U216" s="1" t="s">
        <v>48</v>
      </c>
      <c r="V216" s="1" t="s">
        <v>49</v>
      </c>
      <c r="W216" s="1" t="s">
        <v>50</v>
      </c>
      <c r="X216" s="1" t="s">
        <v>65</v>
      </c>
      <c r="Y216" s="1" t="s">
        <v>103</v>
      </c>
      <c r="Z216" s="1" t="s">
        <v>387</v>
      </c>
      <c r="AA216" s="1">
        <v>14</v>
      </c>
      <c r="AB216" s="1">
        <v>3</v>
      </c>
      <c r="AC216" s="1" t="s">
        <v>63</v>
      </c>
      <c r="AD216" s="1">
        <v>0</v>
      </c>
      <c r="AE216" s="1">
        <v>3</v>
      </c>
      <c r="AF216" s="1" t="s">
        <v>54</v>
      </c>
      <c r="AG216" s="1">
        <v>72000</v>
      </c>
      <c r="AH216" s="1">
        <v>7200</v>
      </c>
      <c r="AI216" s="1">
        <v>7200</v>
      </c>
      <c r="AJ216" s="1">
        <v>57600</v>
      </c>
      <c r="AK216" s="1" t="s">
        <v>110</v>
      </c>
      <c r="AL216" s="1" t="s">
        <v>135</v>
      </c>
      <c r="AM216" s="1">
        <v>2005</v>
      </c>
      <c r="AN216" s="1" t="s">
        <v>83</v>
      </c>
      <c r="AO216" s="1">
        <f t="shared" si="8"/>
        <v>0</v>
      </c>
    </row>
    <row r="217" spans="2:41" ht="13.2" x14ac:dyDescent="0.25">
      <c r="B217" s="1">
        <v>343</v>
      </c>
      <c r="C217" s="1">
        <v>48</v>
      </c>
      <c r="D217" s="1">
        <v>436126</v>
      </c>
      <c r="E217" s="2">
        <v>40120</v>
      </c>
      <c r="F217" s="1" t="s">
        <v>58</v>
      </c>
      <c r="G217" s="1" t="s">
        <v>41</v>
      </c>
      <c r="H217" s="1">
        <v>500</v>
      </c>
      <c r="I217" s="1">
        <v>1451.54</v>
      </c>
      <c r="J217" s="1">
        <v>3000000</v>
      </c>
      <c r="K217" s="1">
        <v>473412</v>
      </c>
      <c r="L217" s="1" t="s">
        <v>42</v>
      </c>
      <c r="M217" s="1" t="s">
        <v>162</v>
      </c>
      <c r="N217" s="1" t="s">
        <v>186</v>
      </c>
      <c r="O217" s="1" t="s">
        <v>150</v>
      </c>
      <c r="P217" s="1" t="s">
        <v>46</v>
      </c>
      <c r="Q217" s="1">
        <v>0</v>
      </c>
      <c r="R217" s="1">
        <v>0</v>
      </c>
      <c r="S217" s="2">
        <v>42012</v>
      </c>
      <c r="T217" s="1" t="s">
        <v>76</v>
      </c>
      <c r="U217" s="1" t="s">
        <v>48</v>
      </c>
      <c r="V217" s="1" t="s">
        <v>108</v>
      </c>
      <c r="W217" s="1" t="s">
        <v>50</v>
      </c>
      <c r="X217" s="1" t="s">
        <v>51</v>
      </c>
      <c r="Y217" s="1" t="s">
        <v>66</v>
      </c>
      <c r="Z217" s="1" t="s">
        <v>388</v>
      </c>
      <c r="AA217" s="1">
        <v>13</v>
      </c>
      <c r="AB217" s="1">
        <v>4</v>
      </c>
      <c r="AC217" s="1" t="s">
        <v>80</v>
      </c>
      <c r="AD217" s="1">
        <v>2</v>
      </c>
      <c r="AE217" s="1">
        <v>3</v>
      </c>
      <c r="AF217" s="1" t="s">
        <v>80</v>
      </c>
      <c r="AG217" s="1">
        <v>65070</v>
      </c>
      <c r="AH217" s="1">
        <v>7230</v>
      </c>
      <c r="AI217" s="1">
        <v>14460</v>
      </c>
      <c r="AJ217" s="1">
        <v>43380</v>
      </c>
      <c r="AK217" s="1" t="s">
        <v>68</v>
      </c>
      <c r="AL217" s="1" t="s">
        <v>194</v>
      </c>
      <c r="AM217" s="1">
        <v>2003</v>
      </c>
      <c r="AN217" s="1" t="s">
        <v>83</v>
      </c>
      <c r="AO217" s="1">
        <f t="shared" si="8"/>
        <v>0</v>
      </c>
    </row>
    <row r="218" spans="2:41" ht="13.2" x14ac:dyDescent="0.25">
      <c r="B218" s="1">
        <v>404</v>
      </c>
      <c r="C218" s="1">
        <v>53</v>
      </c>
      <c r="D218" s="1">
        <v>739447</v>
      </c>
      <c r="E218" s="2">
        <v>41983</v>
      </c>
      <c r="F218" s="1" t="s">
        <v>58</v>
      </c>
      <c r="G218" s="1" t="s">
        <v>41</v>
      </c>
      <c r="H218" s="1">
        <v>500</v>
      </c>
      <c r="I218" s="1">
        <v>767.14</v>
      </c>
      <c r="J218" s="1">
        <v>0</v>
      </c>
      <c r="K218" s="1">
        <v>466201</v>
      </c>
      <c r="L218" s="1" t="s">
        <v>42</v>
      </c>
      <c r="M218" s="1" t="s">
        <v>93</v>
      </c>
      <c r="N218" s="1" t="s">
        <v>73</v>
      </c>
      <c r="O218" s="1" t="s">
        <v>60</v>
      </c>
      <c r="P218" s="1" t="s">
        <v>143</v>
      </c>
      <c r="Q218" s="1">
        <v>25500</v>
      </c>
      <c r="R218" s="1">
        <v>-36700</v>
      </c>
      <c r="S218" s="2">
        <v>42018</v>
      </c>
      <c r="T218" s="1" t="s">
        <v>139</v>
      </c>
      <c r="U218" s="1" t="s">
        <v>63</v>
      </c>
      <c r="V218" s="1" t="s">
        <v>213</v>
      </c>
      <c r="W218" s="1" t="s">
        <v>50</v>
      </c>
      <c r="X218" s="1" t="s">
        <v>114</v>
      </c>
      <c r="Y218" s="1" t="s">
        <v>52</v>
      </c>
      <c r="Z218" s="1" t="s">
        <v>389</v>
      </c>
      <c r="AA218" s="1">
        <v>8</v>
      </c>
      <c r="AB218" s="1">
        <v>1</v>
      </c>
      <c r="AC218" s="1" t="s">
        <v>80</v>
      </c>
      <c r="AD218" s="1">
        <v>0</v>
      </c>
      <c r="AE218" s="1">
        <v>1</v>
      </c>
      <c r="AF218" s="1" t="s">
        <v>80</v>
      </c>
      <c r="AG218" s="1">
        <v>8800</v>
      </c>
      <c r="AH218" s="1">
        <v>1760</v>
      </c>
      <c r="AI218" s="1">
        <v>880</v>
      </c>
      <c r="AJ218" s="1">
        <v>6160</v>
      </c>
      <c r="AK218" s="1" t="s">
        <v>154</v>
      </c>
      <c r="AL218" s="1" t="s">
        <v>155</v>
      </c>
      <c r="AM218" s="1">
        <v>2002</v>
      </c>
      <c r="AN218" s="1" t="s">
        <v>83</v>
      </c>
      <c r="AO218" s="1">
        <f t="shared" si="8"/>
        <v>0</v>
      </c>
    </row>
    <row r="219" spans="2:41" ht="13.2" x14ac:dyDescent="0.25">
      <c r="B219" s="1">
        <v>63</v>
      </c>
      <c r="C219" s="1">
        <v>24</v>
      </c>
      <c r="D219" s="1">
        <v>427484</v>
      </c>
      <c r="E219" s="2">
        <v>34342</v>
      </c>
      <c r="F219" s="1" t="s">
        <v>40</v>
      </c>
      <c r="G219" s="1" t="s">
        <v>41</v>
      </c>
      <c r="H219" s="1">
        <v>2000</v>
      </c>
      <c r="I219" s="1">
        <v>1620.89</v>
      </c>
      <c r="J219" s="1">
        <v>0</v>
      </c>
      <c r="K219" s="1">
        <v>469621</v>
      </c>
      <c r="L219" s="1" t="s">
        <v>71</v>
      </c>
      <c r="M219" s="1" t="s">
        <v>132</v>
      </c>
      <c r="N219" s="1" t="s">
        <v>160</v>
      </c>
      <c r="O219" s="1" t="s">
        <v>147</v>
      </c>
      <c r="P219" s="1" t="s">
        <v>61</v>
      </c>
      <c r="Q219" s="1">
        <v>0</v>
      </c>
      <c r="R219" s="1">
        <v>0</v>
      </c>
      <c r="S219" s="2">
        <v>42038</v>
      </c>
      <c r="T219" s="1" t="s">
        <v>62</v>
      </c>
      <c r="U219" s="1" t="s">
        <v>63</v>
      </c>
      <c r="V219" s="1" t="s">
        <v>64</v>
      </c>
      <c r="W219" s="1" t="s">
        <v>50</v>
      </c>
      <c r="X219" s="1" t="s">
        <v>122</v>
      </c>
      <c r="Y219" s="1" t="s">
        <v>123</v>
      </c>
      <c r="Z219" s="1" t="s">
        <v>390</v>
      </c>
      <c r="AA219" s="1">
        <v>7</v>
      </c>
      <c r="AB219" s="1">
        <v>1</v>
      </c>
      <c r="AC219" s="1" t="s">
        <v>80</v>
      </c>
      <c r="AD219" s="1">
        <v>2</v>
      </c>
      <c r="AE219" s="1">
        <v>0</v>
      </c>
      <c r="AF219" s="1" t="s">
        <v>80</v>
      </c>
      <c r="AG219" s="1">
        <v>6120</v>
      </c>
      <c r="AH219" s="1">
        <v>1020</v>
      </c>
      <c r="AI219" s="1">
        <v>1020</v>
      </c>
      <c r="AJ219" s="1">
        <v>4080</v>
      </c>
      <c r="AK219" s="1" t="s">
        <v>116</v>
      </c>
      <c r="AL219" s="1" t="s">
        <v>184</v>
      </c>
      <c r="AM219" s="1">
        <v>2015</v>
      </c>
      <c r="AN219" s="1" t="s">
        <v>83</v>
      </c>
      <c r="AO219" s="1">
        <f t="shared" si="8"/>
        <v>0</v>
      </c>
    </row>
    <row r="220" spans="2:41" ht="13.2" x14ac:dyDescent="0.25">
      <c r="B220" s="1">
        <v>210</v>
      </c>
      <c r="C220" s="1">
        <v>37</v>
      </c>
      <c r="D220" s="1">
        <v>218684</v>
      </c>
      <c r="E220" s="2">
        <v>38934</v>
      </c>
      <c r="F220" s="1" t="s">
        <v>58</v>
      </c>
      <c r="G220" s="1" t="s">
        <v>92</v>
      </c>
      <c r="H220" s="1">
        <v>2000</v>
      </c>
      <c r="I220" s="1">
        <v>1048.46</v>
      </c>
      <c r="J220" s="1">
        <v>0</v>
      </c>
      <c r="K220" s="1">
        <v>466676</v>
      </c>
      <c r="L220" s="1" t="s">
        <v>42</v>
      </c>
      <c r="M220" s="1" t="s">
        <v>132</v>
      </c>
      <c r="N220" s="1" t="s">
        <v>118</v>
      </c>
      <c r="O220" s="1" t="s">
        <v>133</v>
      </c>
      <c r="P220" s="1" t="s">
        <v>143</v>
      </c>
      <c r="Q220" s="1">
        <v>59900</v>
      </c>
      <c r="R220" s="1">
        <v>0</v>
      </c>
      <c r="S220" s="2">
        <v>42009</v>
      </c>
      <c r="T220" s="1" t="s">
        <v>62</v>
      </c>
      <c r="U220" s="1" t="s">
        <v>63</v>
      </c>
      <c r="V220" s="1" t="s">
        <v>213</v>
      </c>
      <c r="W220" s="1" t="s">
        <v>94</v>
      </c>
      <c r="X220" s="1" t="s">
        <v>40</v>
      </c>
      <c r="Y220" s="1" t="s">
        <v>52</v>
      </c>
      <c r="Z220" s="1" t="s">
        <v>391</v>
      </c>
      <c r="AA220" s="1">
        <v>9</v>
      </c>
      <c r="AB220" s="1">
        <v>1</v>
      </c>
      <c r="AC220" s="1" t="s">
        <v>63</v>
      </c>
      <c r="AD220" s="1">
        <v>1</v>
      </c>
      <c r="AE220" s="1">
        <v>2</v>
      </c>
      <c r="AF220" s="1" t="s">
        <v>63</v>
      </c>
      <c r="AG220" s="1">
        <v>7080</v>
      </c>
      <c r="AH220" s="1">
        <v>1180</v>
      </c>
      <c r="AI220" s="1">
        <v>590</v>
      </c>
      <c r="AJ220" s="1">
        <v>5310</v>
      </c>
      <c r="AK220" s="1" t="s">
        <v>81</v>
      </c>
      <c r="AL220" s="1" t="s">
        <v>82</v>
      </c>
      <c r="AM220" s="1">
        <v>1999</v>
      </c>
      <c r="AN220" s="1" t="s">
        <v>83</v>
      </c>
      <c r="AO220" s="1">
        <f t="shared" si="8"/>
        <v>0</v>
      </c>
    </row>
    <row r="221" spans="2:41" ht="13.2" x14ac:dyDescent="0.25">
      <c r="B221" s="1">
        <v>335</v>
      </c>
      <c r="C221" s="1">
        <v>50</v>
      </c>
      <c r="D221" s="1">
        <v>565564</v>
      </c>
      <c r="E221" s="2">
        <v>39120</v>
      </c>
      <c r="F221" s="1" t="s">
        <v>40</v>
      </c>
      <c r="G221" s="1" t="s">
        <v>70</v>
      </c>
      <c r="H221" s="1">
        <v>1000</v>
      </c>
      <c r="I221" s="1">
        <v>1538.26</v>
      </c>
      <c r="J221" s="1">
        <v>6000000</v>
      </c>
      <c r="K221" s="1">
        <v>615346</v>
      </c>
      <c r="L221" s="1" t="s">
        <v>42</v>
      </c>
      <c r="M221" s="1" t="s">
        <v>132</v>
      </c>
      <c r="N221" s="1" t="s">
        <v>73</v>
      </c>
      <c r="O221" s="1" t="s">
        <v>156</v>
      </c>
      <c r="P221" s="1" t="s">
        <v>61</v>
      </c>
      <c r="Q221" s="1">
        <v>62200</v>
      </c>
      <c r="R221" s="1">
        <v>-31400</v>
      </c>
      <c r="S221" s="2">
        <v>42028</v>
      </c>
      <c r="T221" s="1" t="s">
        <v>76</v>
      </c>
      <c r="U221" s="1" t="s">
        <v>48</v>
      </c>
      <c r="V221" s="1" t="s">
        <v>64</v>
      </c>
      <c r="W221" s="1" t="s">
        <v>137</v>
      </c>
      <c r="X221" s="1" t="s">
        <v>78</v>
      </c>
      <c r="Y221" s="1" t="s">
        <v>66</v>
      </c>
      <c r="Z221" s="1" t="s">
        <v>392</v>
      </c>
      <c r="AA221" s="1">
        <v>12</v>
      </c>
      <c r="AB221" s="1">
        <v>3</v>
      </c>
      <c r="AC221" s="1" t="s">
        <v>54</v>
      </c>
      <c r="AD221" s="1">
        <v>2</v>
      </c>
      <c r="AE221" s="1">
        <v>3</v>
      </c>
      <c r="AF221" s="1" t="s">
        <v>54</v>
      </c>
      <c r="AG221" s="1">
        <v>34320</v>
      </c>
      <c r="AH221" s="1">
        <v>8580</v>
      </c>
      <c r="AI221" s="1">
        <v>4290</v>
      </c>
      <c r="AJ221" s="1">
        <v>21450</v>
      </c>
      <c r="AK221" s="1" t="s">
        <v>215</v>
      </c>
      <c r="AL221" s="1" t="s">
        <v>216</v>
      </c>
      <c r="AM221" s="1">
        <v>2009</v>
      </c>
      <c r="AN221" s="1" t="s">
        <v>83</v>
      </c>
      <c r="AO221" s="1">
        <f t="shared" si="8"/>
        <v>0</v>
      </c>
    </row>
    <row r="222" spans="2:41" ht="13.2" x14ac:dyDescent="0.25">
      <c r="B222" s="1">
        <v>11</v>
      </c>
      <c r="C222" s="1">
        <v>40</v>
      </c>
      <c r="D222" s="1">
        <v>743163</v>
      </c>
      <c r="E222" s="2">
        <v>36990</v>
      </c>
      <c r="F222" s="1" t="s">
        <v>40</v>
      </c>
      <c r="G222" s="1" t="s">
        <v>92</v>
      </c>
      <c r="H222" s="1">
        <v>2000</v>
      </c>
      <c r="I222" s="1">
        <v>1217.69</v>
      </c>
      <c r="J222" s="1">
        <v>0</v>
      </c>
      <c r="K222" s="1">
        <v>440106</v>
      </c>
      <c r="L222" s="1" t="s">
        <v>71</v>
      </c>
      <c r="M222" s="1" t="s">
        <v>43</v>
      </c>
      <c r="N222" s="1" t="s">
        <v>102</v>
      </c>
      <c r="O222" s="1" t="s">
        <v>60</v>
      </c>
      <c r="P222" s="1" t="s">
        <v>120</v>
      </c>
      <c r="Q222" s="1">
        <v>24000</v>
      </c>
      <c r="R222" s="1">
        <v>0</v>
      </c>
      <c r="S222" s="2">
        <v>42030</v>
      </c>
      <c r="T222" s="1" t="s">
        <v>76</v>
      </c>
      <c r="U222" s="1" t="s">
        <v>48</v>
      </c>
      <c r="V222" s="1" t="s">
        <v>49</v>
      </c>
      <c r="W222" s="1" t="s">
        <v>121</v>
      </c>
      <c r="X222" s="1" t="s">
        <v>51</v>
      </c>
      <c r="Y222" s="1" t="s">
        <v>103</v>
      </c>
      <c r="Z222" s="1" t="s">
        <v>393</v>
      </c>
      <c r="AA222" s="1">
        <v>6</v>
      </c>
      <c r="AB222" s="1">
        <v>3</v>
      </c>
      <c r="AC222" s="1" t="s">
        <v>63</v>
      </c>
      <c r="AD222" s="1">
        <v>1</v>
      </c>
      <c r="AE222" s="1">
        <v>0</v>
      </c>
      <c r="AF222" s="1" t="s">
        <v>63</v>
      </c>
      <c r="AG222" s="1">
        <v>53460</v>
      </c>
      <c r="AH222" s="1">
        <v>9720</v>
      </c>
      <c r="AI222" s="1">
        <v>9720</v>
      </c>
      <c r="AJ222" s="1">
        <v>34020</v>
      </c>
      <c r="AK222" s="1" t="s">
        <v>81</v>
      </c>
      <c r="AL222" s="1" t="s">
        <v>145</v>
      </c>
      <c r="AM222" s="1">
        <v>2004</v>
      </c>
      <c r="AN222" s="1" t="s">
        <v>57</v>
      </c>
      <c r="AO222" s="1">
        <f t="shared" si="8"/>
        <v>0</v>
      </c>
    </row>
    <row r="223" spans="2:41" ht="13.2" x14ac:dyDescent="0.25">
      <c r="B223" s="1">
        <v>142</v>
      </c>
      <c r="C223" s="1">
        <v>33</v>
      </c>
      <c r="D223" s="1">
        <v>604614</v>
      </c>
      <c r="E223" s="2">
        <v>34747</v>
      </c>
      <c r="F223" s="1" t="s">
        <v>58</v>
      </c>
      <c r="G223" s="1" t="s">
        <v>70</v>
      </c>
      <c r="H223" s="1">
        <v>2000</v>
      </c>
      <c r="I223" s="1">
        <v>1362.64</v>
      </c>
      <c r="J223" s="1">
        <v>5000000</v>
      </c>
      <c r="K223" s="1">
        <v>450332</v>
      </c>
      <c r="L223" s="1" t="s">
        <v>71</v>
      </c>
      <c r="M223" s="1" t="s">
        <v>162</v>
      </c>
      <c r="N223" s="1" t="s">
        <v>126</v>
      </c>
      <c r="O223" s="1" t="s">
        <v>243</v>
      </c>
      <c r="P223" s="1" t="s">
        <v>120</v>
      </c>
      <c r="Q223" s="1">
        <v>0</v>
      </c>
      <c r="R223" s="1">
        <v>0</v>
      </c>
      <c r="S223" s="2">
        <v>42025</v>
      </c>
      <c r="T223" s="1" t="s">
        <v>47</v>
      </c>
      <c r="U223" s="1" t="s">
        <v>48</v>
      </c>
      <c r="V223" s="1" t="s">
        <v>108</v>
      </c>
      <c r="W223" s="1" t="s">
        <v>121</v>
      </c>
      <c r="X223" s="1" t="s">
        <v>122</v>
      </c>
      <c r="Y223" s="1" t="s">
        <v>52</v>
      </c>
      <c r="Z223" s="1" t="s">
        <v>394</v>
      </c>
      <c r="AA223" s="1">
        <v>11</v>
      </c>
      <c r="AB223" s="1">
        <v>1</v>
      </c>
      <c r="AC223" s="1" t="s">
        <v>54</v>
      </c>
      <c r="AD223" s="1">
        <v>1</v>
      </c>
      <c r="AE223" s="1">
        <v>3</v>
      </c>
      <c r="AF223" s="1" t="s">
        <v>63</v>
      </c>
      <c r="AG223" s="1">
        <v>81360</v>
      </c>
      <c r="AH223" s="1">
        <v>6780</v>
      </c>
      <c r="AI223" s="1">
        <v>13560</v>
      </c>
      <c r="AJ223" s="1">
        <v>61020</v>
      </c>
      <c r="AK223" s="1" t="s">
        <v>154</v>
      </c>
      <c r="AL223" s="1" t="s">
        <v>155</v>
      </c>
      <c r="AM223" s="1">
        <v>2009</v>
      </c>
      <c r="AN223" s="1" t="s">
        <v>57</v>
      </c>
      <c r="AO223" s="1">
        <f t="shared" si="8"/>
        <v>0</v>
      </c>
    </row>
    <row r="224" spans="2:41" ht="13.2" x14ac:dyDescent="0.25">
      <c r="B224" s="1">
        <v>272</v>
      </c>
      <c r="C224" s="1">
        <v>43</v>
      </c>
      <c r="D224" s="1">
        <v>509928</v>
      </c>
      <c r="E224" s="2">
        <v>34905</v>
      </c>
      <c r="F224" s="1" t="s">
        <v>40</v>
      </c>
      <c r="G224" s="1" t="s">
        <v>70</v>
      </c>
      <c r="H224" s="1">
        <v>1000</v>
      </c>
      <c r="I224" s="1">
        <v>1279.1300000000001</v>
      </c>
      <c r="J224" s="1">
        <v>0</v>
      </c>
      <c r="K224" s="1">
        <v>615226</v>
      </c>
      <c r="L224" s="1" t="s">
        <v>42</v>
      </c>
      <c r="M224" s="1" t="s">
        <v>72</v>
      </c>
      <c r="N224" s="1" t="s">
        <v>44</v>
      </c>
      <c r="O224" s="1" t="s">
        <v>99</v>
      </c>
      <c r="P224" s="1" t="s">
        <v>61</v>
      </c>
      <c r="Q224" s="1">
        <v>0</v>
      </c>
      <c r="R224" s="1">
        <v>0</v>
      </c>
      <c r="S224" s="2">
        <v>42041</v>
      </c>
      <c r="T224" s="1" t="s">
        <v>76</v>
      </c>
      <c r="U224" s="1" t="s">
        <v>48</v>
      </c>
      <c r="V224" s="1" t="s">
        <v>64</v>
      </c>
      <c r="W224" s="1" t="s">
        <v>137</v>
      </c>
      <c r="X224" s="1" t="s">
        <v>122</v>
      </c>
      <c r="Y224" s="1" t="s">
        <v>103</v>
      </c>
      <c r="Z224" s="1" t="s">
        <v>395</v>
      </c>
      <c r="AA224" s="1">
        <v>5</v>
      </c>
      <c r="AB224" s="1">
        <v>3</v>
      </c>
      <c r="AC224" s="1" t="s">
        <v>63</v>
      </c>
      <c r="AD224" s="1">
        <v>1</v>
      </c>
      <c r="AE224" s="1">
        <v>2</v>
      </c>
      <c r="AF224" s="1" t="s">
        <v>54</v>
      </c>
      <c r="AG224" s="1">
        <v>81070</v>
      </c>
      <c r="AH224" s="1">
        <v>7370</v>
      </c>
      <c r="AI224" s="1">
        <v>14740</v>
      </c>
      <c r="AJ224" s="1">
        <v>58960</v>
      </c>
      <c r="AK224" s="1" t="s">
        <v>110</v>
      </c>
      <c r="AL224" s="1" t="s">
        <v>135</v>
      </c>
      <c r="AM224" s="1">
        <v>2006</v>
      </c>
      <c r="AN224" s="1" t="s">
        <v>57</v>
      </c>
      <c r="AO224" s="1">
        <f t="shared" si="8"/>
        <v>0</v>
      </c>
    </row>
    <row r="225" spans="2:41" ht="13.2" x14ac:dyDescent="0.25">
      <c r="B225" s="1">
        <v>69</v>
      </c>
      <c r="C225" s="1">
        <v>26</v>
      </c>
      <c r="D225" s="1">
        <v>593390</v>
      </c>
      <c r="E225" s="2">
        <v>38800</v>
      </c>
      <c r="F225" s="1" t="s">
        <v>84</v>
      </c>
      <c r="G225" s="1" t="s">
        <v>70</v>
      </c>
      <c r="H225" s="1">
        <v>2000</v>
      </c>
      <c r="I225" s="1">
        <v>924.72</v>
      </c>
      <c r="J225" s="1">
        <v>0</v>
      </c>
      <c r="K225" s="1">
        <v>437688</v>
      </c>
      <c r="L225" s="1" t="s">
        <v>71</v>
      </c>
      <c r="M225" s="1" t="s">
        <v>132</v>
      </c>
      <c r="N225" s="1" t="s">
        <v>59</v>
      </c>
      <c r="O225" s="1" t="s">
        <v>107</v>
      </c>
      <c r="P225" s="1" t="s">
        <v>86</v>
      </c>
      <c r="Q225" s="1">
        <v>0</v>
      </c>
      <c r="R225" s="1">
        <v>0</v>
      </c>
      <c r="S225" s="2">
        <v>42011</v>
      </c>
      <c r="T225" s="1" t="s">
        <v>47</v>
      </c>
      <c r="U225" s="1" t="s">
        <v>87</v>
      </c>
      <c r="V225" s="1" t="s">
        <v>64</v>
      </c>
      <c r="W225" s="1" t="s">
        <v>100</v>
      </c>
      <c r="X225" s="1" t="s">
        <v>78</v>
      </c>
      <c r="Y225" s="1" t="s">
        <v>52</v>
      </c>
      <c r="Z225" s="1" t="s">
        <v>396</v>
      </c>
      <c r="AA225" s="1">
        <v>14</v>
      </c>
      <c r="AB225" s="1">
        <v>1</v>
      </c>
      <c r="AC225" s="1" t="s">
        <v>80</v>
      </c>
      <c r="AD225" s="1">
        <v>2</v>
      </c>
      <c r="AE225" s="1">
        <v>2</v>
      </c>
      <c r="AF225" s="1" t="s">
        <v>80</v>
      </c>
      <c r="AG225" s="1">
        <v>63120</v>
      </c>
      <c r="AH225" s="1">
        <v>5260</v>
      </c>
      <c r="AI225" s="1">
        <v>10520</v>
      </c>
      <c r="AJ225" s="1">
        <v>47340</v>
      </c>
      <c r="AK225" s="1" t="s">
        <v>110</v>
      </c>
      <c r="AL225" s="1" t="s">
        <v>111</v>
      </c>
      <c r="AM225" s="1">
        <v>2008</v>
      </c>
      <c r="AN225" s="1" t="s">
        <v>83</v>
      </c>
      <c r="AO225" s="1">
        <f t="shared" si="8"/>
        <v>0</v>
      </c>
    </row>
    <row r="226" spans="2:41" ht="13.2" x14ac:dyDescent="0.25">
      <c r="B226" s="1">
        <v>38</v>
      </c>
      <c r="C226" s="1">
        <v>28</v>
      </c>
      <c r="D226" s="1">
        <v>970607</v>
      </c>
      <c r="E226" s="2">
        <v>34786</v>
      </c>
      <c r="F226" s="1" t="s">
        <v>40</v>
      </c>
      <c r="G226" s="1" t="s">
        <v>41</v>
      </c>
      <c r="H226" s="1">
        <v>1000</v>
      </c>
      <c r="I226" s="1">
        <v>1019.44</v>
      </c>
      <c r="J226" s="1">
        <v>0</v>
      </c>
      <c r="K226" s="1">
        <v>437387</v>
      </c>
      <c r="L226" s="1" t="s">
        <v>42</v>
      </c>
      <c r="M226" s="1" t="s">
        <v>125</v>
      </c>
      <c r="N226" s="1" t="s">
        <v>146</v>
      </c>
      <c r="O226" s="1" t="s">
        <v>156</v>
      </c>
      <c r="P226" s="1" t="s">
        <v>143</v>
      </c>
      <c r="Q226" s="1">
        <v>0</v>
      </c>
      <c r="R226" s="1">
        <v>-39700</v>
      </c>
      <c r="S226" s="2">
        <v>42045</v>
      </c>
      <c r="T226" s="1" t="s">
        <v>62</v>
      </c>
      <c r="U226" s="1" t="s">
        <v>63</v>
      </c>
      <c r="V226" s="1" t="s">
        <v>213</v>
      </c>
      <c r="W226" s="1" t="s">
        <v>94</v>
      </c>
      <c r="X226" s="1" t="s">
        <v>122</v>
      </c>
      <c r="Y226" s="1" t="s">
        <v>103</v>
      </c>
      <c r="Z226" s="1" t="s">
        <v>397</v>
      </c>
      <c r="AA226" s="1">
        <v>17</v>
      </c>
      <c r="AB226" s="1">
        <v>1</v>
      </c>
      <c r="AC226" s="1" t="s">
        <v>63</v>
      </c>
      <c r="AD226" s="1">
        <v>2</v>
      </c>
      <c r="AE226" s="1">
        <v>1</v>
      </c>
      <c r="AF226" s="1" t="s">
        <v>80</v>
      </c>
      <c r="AG226" s="1">
        <v>7200</v>
      </c>
      <c r="AH226" s="1">
        <v>1440</v>
      </c>
      <c r="AI226" s="1">
        <v>720</v>
      </c>
      <c r="AJ226" s="1">
        <v>5040</v>
      </c>
      <c r="AK226" s="1" t="s">
        <v>188</v>
      </c>
      <c r="AL226" s="1" t="s">
        <v>204</v>
      </c>
      <c r="AM226" s="1">
        <v>2004</v>
      </c>
      <c r="AN226" s="1" t="s">
        <v>83</v>
      </c>
      <c r="AO226" s="1">
        <f t="shared" si="8"/>
        <v>0</v>
      </c>
    </row>
    <row r="227" spans="2:41" ht="13.2" x14ac:dyDescent="0.25">
      <c r="B227" s="1">
        <v>328</v>
      </c>
      <c r="C227" s="1">
        <v>46</v>
      </c>
      <c r="D227" s="1">
        <v>174701</v>
      </c>
      <c r="E227" s="2">
        <v>35235</v>
      </c>
      <c r="F227" s="1" t="s">
        <v>84</v>
      </c>
      <c r="G227" s="1" t="s">
        <v>92</v>
      </c>
      <c r="H227" s="1">
        <v>500</v>
      </c>
      <c r="I227" s="1">
        <v>1314.6</v>
      </c>
      <c r="J227" s="1">
        <v>0</v>
      </c>
      <c r="K227" s="1">
        <v>458139</v>
      </c>
      <c r="L227" s="1" t="s">
        <v>71</v>
      </c>
      <c r="M227" s="1" t="s">
        <v>43</v>
      </c>
      <c r="N227" s="1" t="s">
        <v>102</v>
      </c>
      <c r="O227" s="1" t="s">
        <v>265</v>
      </c>
      <c r="P227" s="1" t="s">
        <v>143</v>
      </c>
      <c r="Q227" s="1">
        <v>24800</v>
      </c>
      <c r="R227" s="1">
        <v>0</v>
      </c>
      <c r="S227" s="2">
        <v>42058</v>
      </c>
      <c r="T227" s="1" t="s">
        <v>47</v>
      </c>
      <c r="U227" s="1" t="s">
        <v>77</v>
      </c>
      <c r="V227" s="1" t="s">
        <v>108</v>
      </c>
      <c r="W227" s="1" t="s">
        <v>121</v>
      </c>
      <c r="X227" s="1" t="s">
        <v>114</v>
      </c>
      <c r="Y227" s="1" t="s">
        <v>123</v>
      </c>
      <c r="Z227" s="1" t="s">
        <v>398</v>
      </c>
      <c r="AA227" s="1">
        <v>0</v>
      </c>
      <c r="AB227" s="1">
        <v>1</v>
      </c>
      <c r="AC227" s="1" t="s">
        <v>63</v>
      </c>
      <c r="AD227" s="1">
        <v>2</v>
      </c>
      <c r="AE227" s="1">
        <v>3</v>
      </c>
      <c r="AF227" s="1" t="s">
        <v>63</v>
      </c>
      <c r="AG227" s="1">
        <v>70290</v>
      </c>
      <c r="AH227" s="1">
        <v>12780</v>
      </c>
      <c r="AI227" s="1">
        <v>6390</v>
      </c>
      <c r="AJ227" s="1">
        <v>51120</v>
      </c>
      <c r="AK227" s="1" t="s">
        <v>55</v>
      </c>
      <c r="AL227" s="1" t="s">
        <v>56</v>
      </c>
      <c r="AM227" s="1">
        <v>1998</v>
      </c>
      <c r="AN227" s="1" t="s">
        <v>57</v>
      </c>
      <c r="AO227" s="1">
        <f t="shared" si="8"/>
        <v>0</v>
      </c>
    </row>
    <row r="228" spans="2:41" ht="13.2" x14ac:dyDescent="0.25">
      <c r="B228" s="1">
        <v>281</v>
      </c>
      <c r="C228" s="1">
        <v>43</v>
      </c>
      <c r="D228" s="1">
        <v>529398</v>
      </c>
      <c r="E228" s="2">
        <v>34136</v>
      </c>
      <c r="F228" s="1" t="s">
        <v>40</v>
      </c>
      <c r="G228" s="1" t="s">
        <v>70</v>
      </c>
      <c r="H228" s="1">
        <v>1000</v>
      </c>
      <c r="I228" s="1">
        <v>1515.18</v>
      </c>
      <c r="J228" s="1">
        <v>6000000</v>
      </c>
      <c r="K228" s="1">
        <v>443191</v>
      </c>
      <c r="L228" s="1" t="s">
        <v>42</v>
      </c>
      <c r="M228" s="1" t="s">
        <v>142</v>
      </c>
      <c r="N228" s="1" t="s">
        <v>118</v>
      </c>
      <c r="O228" s="1" t="s">
        <v>119</v>
      </c>
      <c r="P228" s="1" t="s">
        <v>61</v>
      </c>
      <c r="Q228" s="1">
        <v>0</v>
      </c>
      <c r="R228" s="1">
        <v>0</v>
      </c>
      <c r="S228" s="2">
        <v>42013</v>
      </c>
      <c r="T228" s="1" t="s">
        <v>76</v>
      </c>
      <c r="U228" s="1" t="s">
        <v>48</v>
      </c>
      <c r="V228" s="1" t="s">
        <v>64</v>
      </c>
      <c r="W228" s="1" t="s">
        <v>100</v>
      </c>
      <c r="X228" s="1" t="s">
        <v>51</v>
      </c>
      <c r="Y228" s="1" t="s">
        <v>157</v>
      </c>
      <c r="Z228" s="1" t="s">
        <v>399</v>
      </c>
      <c r="AA228" s="1">
        <v>21</v>
      </c>
      <c r="AB228" s="1">
        <v>3</v>
      </c>
      <c r="AC228" s="1" t="s">
        <v>80</v>
      </c>
      <c r="AD228" s="1">
        <v>1</v>
      </c>
      <c r="AE228" s="1">
        <v>0</v>
      </c>
      <c r="AF228" s="1" t="s">
        <v>80</v>
      </c>
      <c r="AG228" s="1">
        <v>60190</v>
      </c>
      <c r="AH228" s="1">
        <v>9260</v>
      </c>
      <c r="AI228" s="1">
        <v>9260</v>
      </c>
      <c r="AJ228" s="1">
        <v>41670</v>
      </c>
      <c r="AK228" s="1" t="s">
        <v>188</v>
      </c>
      <c r="AL228" s="1" t="s">
        <v>239</v>
      </c>
      <c r="AM228" s="1">
        <v>1999</v>
      </c>
      <c r="AN228" s="1" t="s">
        <v>83</v>
      </c>
      <c r="AO228" s="1">
        <f t="shared" si="8"/>
        <v>0</v>
      </c>
    </row>
    <row r="229" spans="2:41" ht="13.2" x14ac:dyDescent="0.25">
      <c r="B229" s="1">
        <v>246</v>
      </c>
      <c r="C229" s="1">
        <v>44</v>
      </c>
      <c r="D229" s="1">
        <v>940942</v>
      </c>
      <c r="E229" s="2">
        <v>37083</v>
      </c>
      <c r="F229" s="1" t="s">
        <v>40</v>
      </c>
      <c r="G229" s="1" t="s">
        <v>41</v>
      </c>
      <c r="H229" s="1">
        <v>2000</v>
      </c>
      <c r="I229" s="1">
        <v>1649.18</v>
      </c>
      <c r="J229" s="1">
        <v>0</v>
      </c>
      <c r="K229" s="1">
        <v>613647</v>
      </c>
      <c r="L229" s="1" t="s">
        <v>42</v>
      </c>
      <c r="M229" s="1" t="s">
        <v>142</v>
      </c>
      <c r="N229" s="1" t="s">
        <v>190</v>
      </c>
      <c r="O229" s="1" t="s">
        <v>107</v>
      </c>
      <c r="P229" s="1" t="s">
        <v>61</v>
      </c>
      <c r="Q229" s="1">
        <v>0</v>
      </c>
      <c r="R229" s="1">
        <v>-58600</v>
      </c>
      <c r="S229" s="2">
        <v>42057</v>
      </c>
      <c r="T229" s="1" t="s">
        <v>47</v>
      </c>
      <c r="U229" s="1" t="s">
        <v>87</v>
      </c>
      <c r="V229" s="1" t="s">
        <v>49</v>
      </c>
      <c r="W229" s="1" t="s">
        <v>121</v>
      </c>
      <c r="X229" s="1" t="s">
        <v>78</v>
      </c>
      <c r="Y229" s="1" t="s">
        <v>123</v>
      </c>
      <c r="Z229" s="1" t="s">
        <v>400</v>
      </c>
      <c r="AA229" s="1">
        <v>18</v>
      </c>
      <c r="AB229" s="1">
        <v>1</v>
      </c>
      <c r="AC229" s="1" t="s">
        <v>54</v>
      </c>
      <c r="AD229" s="1">
        <v>1</v>
      </c>
      <c r="AE229" s="1">
        <v>2</v>
      </c>
      <c r="AF229" s="1" t="s">
        <v>54</v>
      </c>
      <c r="AG229" s="1">
        <v>61380</v>
      </c>
      <c r="AH229" s="1">
        <v>11160</v>
      </c>
      <c r="AI229" s="1">
        <v>5580</v>
      </c>
      <c r="AJ229" s="1">
        <v>44640</v>
      </c>
      <c r="AK229" s="1" t="s">
        <v>210</v>
      </c>
      <c r="AL229" s="1" t="s">
        <v>211</v>
      </c>
      <c r="AM229" s="1">
        <v>2009</v>
      </c>
      <c r="AN229" s="1" t="s">
        <v>57</v>
      </c>
      <c r="AO229" s="1">
        <f t="shared" si="8"/>
        <v>0</v>
      </c>
    </row>
    <row r="230" spans="2:41" ht="13.2" x14ac:dyDescent="0.25">
      <c r="B230" s="1">
        <v>298</v>
      </c>
      <c r="C230" s="1">
        <v>49</v>
      </c>
      <c r="D230" s="1">
        <v>442677</v>
      </c>
      <c r="E230" s="2">
        <v>39774</v>
      </c>
      <c r="F230" s="1" t="s">
        <v>40</v>
      </c>
      <c r="G230" s="1" t="s">
        <v>41</v>
      </c>
      <c r="H230" s="1">
        <v>500</v>
      </c>
      <c r="I230" s="1">
        <v>1451.01</v>
      </c>
      <c r="J230" s="1">
        <v>0</v>
      </c>
      <c r="K230" s="1">
        <v>460820</v>
      </c>
      <c r="L230" s="1" t="s">
        <v>71</v>
      </c>
      <c r="M230" s="1" t="s">
        <v>142</v>
      </c>
      <c r="N230" s="1" t="s">
        <v>112</v>
      </c>
      <c r="O230" s="1" t="s">
        <v>265</v>
      </c>
      <c r="P230" s="1" t="s">
        <v>75</v>
      </c>
      <c r="Q230" s="1">
        <v>47800</v>
      </c>
      <c r="R230" s="1">
        <v>0</v>
      </c>
      <c r="S230" s="2">
        <v>42056</v>
      </c>
      <c r="T230" s="1" t="s">
        <v>47</v>
      </c>
      <c r="U230" s="1" t="s">
        <v>87</v>
      </c>
      <c r="V230" s="1" t="s">
        <v>64</v>
      </c>
      <c r="W230" s="1" t="s">
        <v>137</v>
      </c>
      <c r="X230" s="1" t="s">
        <v>78</v>
      </c>
      <c r="Y230" s="1" t="s">
        <v>103</v>
      </c>
      <c r="Z230" s="1" t="s">
        <v>401</v>
      </c>
      <c r="AA230" s="1">
        <v>17</v>
      </c>
      <c r="AB230" s="1">
        <v>1</v>
      </c>
      <c r="AC230" s="1" t="s">
        <v>80</v>
      </c>
      <c r="AD230" s="1">
        <v>2</v>
      </c>
      <c r="AE230" s="1">
        <v>2</v>
      </c>
      <c r="AF230" s="1" t="s">
        <v>80</v>
      </c>
      <c r="AG230" s="1">
        <v>28100</v>
      </c>
      <c r="AH230" s="1">
        <v>2810</v>
      </c>
      <c r="AI230" s="1">
        <v>5620</v>
      </c>
      <c r="AJ230" s="1">
        <v>19670</v>
      </c>
      <c r="AK230" s="1" t="s">
        <v>198</v>
      </c>
      <c r="AL230" s="1" t="s">
        <v>376</v>
      </c>
      <c r="AM230" s="1">
        <v>2012</v>
      </c>
      <c r="AN230" s="1" t="s">
        <v>83</v>
      </c>
      <c r="AO230" s="1">
        <f t="shared" si="8"/>
        <v>0</v>
      </c>
    </row>
    <row r="231" spans="2:41" ht="13.2" x14ac:dyDescent="0.25">
      <c r="B231" s="1">
        <v>330</v>
      </c>
      <c r="C231" s="1">
        <v>50</v>
      </c>
      <c r="D231" s="1">
        <v>365364</v>
      </c>
      <c r="E231" s="2">
        <v>37618</v>
      </c>
      <c r="F231" s="1" t="s">
        <v>84</v>
      </c>
      <c r="G231" s="1" t="s">
        <v>92</v>
      </c>
      <c r="H231" s="1">
        <v>1000</v>
      </c>
      <c r="I231" s="1">
        <v>978.46</v>
      </c>
      <c r="J231" s="1">
        <v>0</v>
      </c>
      <c r="K231" s="1">
        <v>431121</v>
      </c>
      <c r="L231" s="1" t="s">
        <v>71</v>
      </c>
      <c r="M231" s="1" t="s">
        <v>132</v>
      </c>
      <c r="N231" s="1" t="s">
        <v>73</v>
      </c>
      <c r="O231" s="1" t="s">
        <v>156</v>
      </c>
      <c r="P231" s="1" t="s">
        <v>46</v>
      </c>
      <c r="Q231" s="1">
        <v>0</v>
      </c>
      <c r="R231" s="1">
        <v>0</v>
      </c>
      <c r="S231" s="2">
        <v>42039</v>
      </c>
      <c r="T231" s="1" t="s">
        <v>47</v>
      </c>
      <c r="U231" s="1" t="s">
        <v>48</v>
      </c>
      <c r="V231" s="1" t="s">
        <v>108</v>
      </c>
      <c r="W231" s="1" t="s">
        <v>100</v>
      </c>
      <c r="X231" s="1" t="s">
        <v>78</v>
      </c>
      <c r="Y231" s="1" t="s">
        <v>123</v>
      </c>
      <c r="Z231" s="1" t="s">
        <v>402</v>
      </c>
      <c r="AA231" s="1">
        <v>19</v>
      </c>
      <c r="AB231" s="1">
        <v>1</v>
      </c>
      <c r="AC231" s="1" t="s">
        <v>54</v>
      </c>
      <c r="AD231" s="1">
        <v>0</v>
      </c>
      <c r="AE231" s="1">
        <v>0</v>
      </c>
      <c r="AF231" s="1" t="s">
        <v>80</v>
      </c>
      <c r="AG231" s="1">
        <v>49060</v>
      </c>
      <c r="AH231" s="1">
        <v>8920</v>
      </c>
      <c r="AI231" s="1">
        <v>8920</v>
      </c>
      <c r="AJ231" s="1">
        <v>31220</v>
      </c>
      <c r="AK231" s="1" t="s">
        <v>90</v>
      </c>
      <c r="AL231" s="1" t="s">
        <v>224</v>
      </c>
      <c r="AM231" s="1">
        <v>1995</v>
      </c>
      <c r="AN231" s="1" t="s">
        <v>83</v>
      </c>
      <c r="AO231" s="1">
        <f t="shared" si="8"/>
        <v>0</v>
      </c>
    </row>
    <row r="232" spans="2:41" ht="13.2" x14ac:dyDescent="0.25">
      <c r="B232" s="1">
        <v>362</v>
      </c>
      <c r="C232" s="1">
        <v>50</v>
      </c>
      <c r="D232" s="1">
        <v>114839</v>
      </c>
      <c r="E232" s="2">
        <v>38718</v>
      </c>
      <c r="F232" s="1" t="s">
        <v>84</v>
      </c>
      <c r="G232" s="1" t="s">
        <v>41</v>
      </c>
      <c r="H232" s="1">
        <v>500</v>
      </c>
      <c r="I232" s="1">
        <v>1198.3399999999999</v>
      </c>
      <c r="J232" s="1">
        <v>4000000</v>
      </c>
      <c r="K232" s="1">
        <v>619735</v>
      </c>
      <c r="L232" s="1" t="s">
        <v>42</v>
      </c>
      <c r="M232" s="1" t="s">
        <v>93</v>
      </c>
      <c r="N232" s="1" t="s">
        <v>73</v>
      </c>
      <c r="O232" s="1" t="s">
        <v>74</v>
      </c>
      <c r="P232" s="1" t="s">
        <v>120</v>
      </c>
      <c r="Q232" s="1">
        <v>53000</v>
      </c>
      <c r="R232" s="1">
        <v>-72500</v>
      </c>
      <c r="S232" s="2">
        <v>42011</v>
      </c>
      <c r="T232" s="1" t="s">
        <v>76</v>
      </c>
      <c r="U232" s="1" t="s">
        <v>48</v>
      </c>
      <c r="V232" s="1" t="s">
        <v>108</v>
      </c>
      <c r="W232" s="1" t="s">
        <v>100</v>
      </c>
      <c r="X232" s="1" t="s">
        <v>78</v>
      </c>
      <c r="Y232" s="1" t="s">
        <v>52</v>
      </c>
      <c r="Z232" s="1" t="s">
        <v>403</v>
      </c>
      <c r="AA232" s="1">
        <v>17</v>
      </c>
      <c r="AB232" s="1">
        <v>3</v>
      </c>
      <c r="AC232" s="1" t="s">
        <v>63</v>
      </c>
      <c r="AD232" s="1">
        <v>1</v>
      </c>
      <c r="AE232" s="1">
        <v>1</v>
      </c>
      <c r="AF232" s="1" t="s">
        <v>80</v>
      </c>
      <c r="AG232" s="1">
        <v>57060</v>
      </c>
      <c r="AH232" s="1">
        <v>6340</v>
      </c>
      <c r="AI232" s="1">
        <v>6340</v>
      </c>
      <c r="AJ232" s="1">
        <v>44380</v>
      </c>
      <c r="AK232" s="1" t="s">
        <v>68</v>
      </c>
      <c r="AL232" s="1" t="s">
        <v>69</v>
      </c>
      <c r="AM232" s="1">
        <v>1995</v>
      </c>
      <c r="AN232" s="1" t="s">
        <v>83</v>
      </c>
      <c r="AO232" s="1">
        <f t="shared" si="8"/>
        <v>0</v>
      </c>
    </row>
    <row r="233" spans="2:41" ht="13.2" x14ac:dyDescent="0.25">
      <c r="B233" s="1">
        <v>241</v>
      </c>
      <c r="C233" s="1">
        <v>38</v>
      </c>
      <c r="D233" s="1">
        <v>872734</v>
      </c>
      <c r="E233" s="2">
        <v>33012</v>
      </c>
      <c r="F233" s="1" t="s">
        <v>58</v>
      </c>
      <c r="G233" s="1" t="s">
        <v>70</v>
      </c>
      <c r="H233" s="1">
        <v>2000</v>
      </c>
      <c r="I233" s="1">
        <v>1003.23</v>
      </c>
      <c r="J233" s="1">
        <v>0</v>
      </c>
      <c r="K233" s="1">
        <v>470485</v>
      </c>
      <c r="L233" s="1" t="s">
        <v>71</v>
      </c>
      <c r="M233" s="1" t="s">
        <v>93</v>
      </c>
      <c r="N233" s="1" t="s">
        <v>98</v>
      </c>
      <c r="O233" s="1" t="s">
        <v>171</v>
      </c>
      <c r="P233" s="1" t="s">
        <v>143</v>
      </c>
      <c r="Q233" s="1">
        <v>0</v>
      </c>
      <c r="R233" s="1">
        <v>0</v>
      </c>
      <c r="S233" s="2">
        <v>42021</v>
      </c>
      <c r="T233" s="1" t="s">
        <v>76</v>
      </c>
      <c r="U233" s="1" t="s">
        <v>48</v>
      </c>
      <c r="V233" s="1" t="s">
        <v>49</v>
      </c>
      <c r="W233" s="1" t="s">
        <v>100</v>
      </c>
      <c r="X233" s="1" t="s">
        <v>65</v>
      </c>
      <c r="Y233" s="1" t="s">
        <v>88</v>
      </c>
      <c r="Z233" s="1" t="s">
        <v>404</v>
      </c>
      <c r="AA233" s="1">
        <v>23</v>
      </c>
      <c r="AB233" s="1">
        <v>3</v>
      </c>
      <c r="AC233" s="1" t="s">
        <v>63</v>
      </c>
      <c r="AD233" s="1">
        <v>0</v>
      </c>
      <c r="AE233" s="1">
        <v>3</v>
      </c>
      <c r="AF233" s="1" t="s">
        <v>54</v>
      </c>
      <c r="AG233" s="1">
        <v>77880</v>
      </c>
      <c r="AH233" s="1">
        <v>12980</v>
      </c>
      <c r="AI233" s="1">
        <v>12980</v>
      </c>
      <c r="AJ233" s="1">
        <v>51920</v>
      </c>
      <c r="AK233" s="1" t="s">
        <v>96</v>
      </c>
      <c r="AL233" s="1" t="s">
        <v>149</v>
      </c>
      <c r="AM233" s="1">
        <v>2008</v>
      </c>
      <c r="AN233" s="1" t="s">
        <v>83</v>
      </c>
      <c r="AO233" s="1">
        <f t="shared" si="8"/>
        <v>0</v>
      </c>
    </row>
    <row r="234" spans="2:41" ht="13.2" x14ac:dyDescent="0.25">
      <c r="B234" s="1">
        <v>245</v>
      </c>
      <c r="C234" s="1">
        <v>41</v>
      </c>
      <c r="D234" s="1">
        <v>267885</v>
      </c>
      <c r="E234" s="2">
        <v>41512</v>
      </c>
      <c r="F234" s="1" t="s">
        <v>58</v>
      </c>
      <c r="G234" s="1" t="s">
        <v>92</v>
      </c>
      <c r="H234" s="1">
        <v>2000</v>
      </c>
      <c r="I234" s="1">
        <v>1212</v>
      </c>
      <c r="J234" s="1">
        <v>0</v>
      </c>
      <c r="K234" s="1">
        <v>620473</v>
      </c>
      <c r="L234" s="1" t="s">
        <v>42</v>
      </c>
      <c r="M234" s="1" t="s">
        <v>125</v>
      </c>
      <c r="N234" s="1" t="s">
        <v>126</v>
      </c>
      <c r="O234" s="1" t="s">
        <v>180</v>
      </c>
      <c r="P234" s="1" t="s">
        <v>86</v>
      </c>
      <c r="Q234" s="1">
        <v>24400</v>
      </c>
      <c r="R234" s="1">
        <v>-60500</v>
      </c>
      <c r="S234" s="2">
        <v>42032</v>
      </c>
      <c r="T234" s="1" t="s">
        <v>47</v>
      </c>
      <c r="U234" s="1" t="s">
        <v>87</v>
      </c>
      <c r="V234" s="1" t="s">
        <v>108</v>
      </c>
      <c r="W234" s="1" t="s">
        <v>137</v>
      </c>
      <c r="X234" s="1" t="s">
        <v>78</v>
      </c>
      <c r="Y234" s="1" t="s">
        <v>103</v>
      </c>
      <c r="Z234" s="1" t="s">
        <v>405</v>
      </c>
      <c r="AA234" s="1">
        <v>4</v>
      </c>
      <c r="AB234" s="1">
        <v>1</v>
      </c>
      <c r="AC234" s="1" t="s">
        <v>54</v>
      </c>
      <c r="AD234" s="1">
        <v>0</v>
      </c>
      <c r="AE234" s="1">
        <v>1</v>
      </c>
      <c r="AF234" s="1" t="s">
        <v>54</v>
      </c>
      <c r="AG234" s="1">
        <v>73500</v>
      </c>
      <c r="AH234" s="1">
        <v>7350</v>
      </c>
      <c r="AI234" s="1">
        <v>14700</v>
      </c>
      <c r="AJ234" s="1">
        <v>51450</v>
      </c>
      <c r="AK234" s="1" t="s">
        <v>198</v>
      </c>
      <c r="AL234" s="1" t="s">
        <v>199</v>
      </c>
      <c r="AM234" s="1">
        <v>1999</v>
      </c>
      <c r="AN234" s="1" t="s">
        <v>83</v>
      </c>
      <c r="AO234" s="1">
        <f t="shared" si="8"/>
        <v>0</v>
      </c>
    </row>
    <row r="235" spans="2:41" ht="13.2" x14ac:dyDescent="0.25">
      <c r="B235" s="1">
        <v>371</v>
      </c>
      <c r="C235" s="1">
        <v>52</v>
      </c>
      <c r="D235" s="1">
        <v>740505</v>
      </c>
      <c r="E235" s="2">
        <v>35715</v>
      </c>
      <c r="F235" s="1" t="s">
        <v>84</v>
      </c>
      <c r="G235" s="1" t="s">
        <v>41</v>
      </c>
      <c r="H235" s="1">
        <v>1000</v>
      </c>
      <c r="I235" s="1">
        <v>1242.96</v>
      </c>
      <c r="J235" s="1">
        <v>7000000</v>
      </c>
      <c r="K235" s="1">
        <v>449800</v>
      </c>
      <c r="L235" s="1" t="s">
        <v>71</v>
      </c>
      <c r="M235" s="1" t="s">
        <v>132</v>
      </c>
      <c r="N235" s="1" t="s">
        <v>112</v>
      </c>
      <c r="O235" s="1" t="s">
        <v>166</v>
      </c>
      <c r="P235" s="1" t="s">
        <v>75</v>
      </c>
      <c r="Q235" s="1">
        <v>0</v>
      </c>
      <c r="R235" s="1">
        <v>-37100</v>
      </c>
      <c r="S235" s="2">
        <v>42057</v>
      </c>
      <c r="T235" s="1" t="s">
        <v>76</v>
      </c>
      <c r="U235" s="1" t="s">
        <v>77</v>
      </c>
      <c r="V235" s="1" t="s">
        <v>64</v>
      </c>
      <c r="W235" s="1" t="s">
        <v>121</v>
      </c>
      <c r="X235" s="1" t="s">
        <v>78</v>
      </c>
      <c r="Y235" s="1" t="s">
        <v>66</v>
      </c>
      <c r="Z235" s="1" t="s">
        <v>406</v>
      </c>
      <c r="AA235" s="1">
        <v>2</v>
      </c>
      <c r="AB235" s="1">
        <v>2</v>
      </c>
      <c r="AC235" s="1" t="s">
        <v>54</v>
      </c>
      <c r="AD235" s="1">
        <v>2</v>
      </c>
      <c r="AE235" s="1">
        <v>0</v>
      </c>
      <c r="AF235" s="1" t="s">
        <v>63</v>
      </c>
      <c r="AG235" s="1">
        <v>88920</v>
      </c>
      <c r="AH235" s="1">
        <v>6840</v>
      </c>
      <c r="AI235" s="1">
        <v>13680</v>
      </c>
      <c r="AJ235" s="1">
        <v>68400</v>
      </c>
      <c r="AK235" s="1" t="s">
        <v>96</v>
      </c>
      <c r="AL235" s="1" t="s">
        <v>97</v>
      </c>
      <c r="AM235" s="1">
        <v>2010</v>
      </c>
      <c r="AN235" s="1" t="s">
        <v>83</v>
      </c>
      <c r="AO235" s="1">
        <f t="shared" si="8"/>
        <v>0</v>
      </c>
    </row>
    <row r="236" spans="2:41" ht="13.2" x14ac:dyDescent="0.25">
      <c r="B236" s="1">
        <v>343</v>
      </c>
      <c r="C236" s="1">
        <v>52</v>
      </c>
      <c r="D236" s="1">
        <v>629663</v>
      </c>
      <c r="E236" s="2">
        <v>37277</v>
      </c>
      <c r="F236" s="1" t="s">
        <v>84</v>
      </c>
      <c r="G236" s="1" t="s">
        <v>92</v>
      </c>
      <c r="H236" s="1">
        <v>1000</v>
      </c>
      <c r="I236" s="1">
        <v>1053.02</v>
      </c>
      <c r="J236" s="1">
        <v>0</v>
      </c>
      <c r="K236" s="1">
        <v>602402</v>
      </c>
      <c r="L236" s="1" t="s">
        <v>71</v>
      </c>
      <c r="M236" s="1" t="s">
        <v>93</v>
      </c>
      <c r="N236" s="1" t="s">
        <v>102</v>
      </c>
      <c r="O236" s="1" t="s">
        <v>99</v>
      </c>
      <c r="P236" s="1" t="s">
        <v>143</v>
      </c>
      <c r="Q236" s="1">
        <v>0</v>
      </c>
      <c r="R236" s="1">
        <v>0</v>
      </c>
      <c r="S236" s="2">
        <v>42051</v>
      </c>
      <c r="T236" s="1" t="s">
        <v>47</v>
      </c>
      <c r="U236" s="1" t="s">
        <v>87</v>
      </c>
      <c r="V236" s="1" t="s">
        <v>49</v>
      </c>
      <c r="W236" s="1" t="s">
        <v>121</v>
      </c>
      <c r="X236" s="1" t="s">
        <v>78</v>
      </c>
      <c r="Y236" s="1" t="s">
        <v>88</v>
      </c>
      <c r="Z236" s="1" t="s">
        <v>407</v>
      </c>
      <c r="AA236" s="1">
        <v>2</v>
      </c>
      <c r="AB236" s="1">
        <v>1</v>
      </c>
      <c r="AC236" s="1" t="s">
        <v>63</v>
      </c>
      <c r="AD236" s="1">
        <v>0</v>
      </c>
      <c r="AE236" s="1">
        <v>2</v>
      </c>
      <c r="AF236" s="1" t="s">
        <v>80</v>
      </c>
      <c r="AG236" s="1">
        <v>47630</v>
      </c>
      <c r="AH236" s="1">
        <v>12990</v>
      </c>
      <c r="AI236" s="1">
        <v>4330</v>
      </c>
      <c r="AJ236" s="1">
        <v>30310</v>
      </c>
      <c r="AK236" s="1" t="s">
        <v>116</v>
      </c>
      <c r="AL236" s="1" t="s">
        <v>184</v>
      </c>
      <c r="AM236" s="1">
        <v>2005</v>
      </c>
      <c r="AN236" s="1" t="s">
        <v>57</v>
      </c>
      <c r="AO236" s="1">
        <f t="shared" si="8"/>
        <v>0</v>
      </c>
    </row>
    <row r="237" spans="2:41" ht="13.2" x14ac:dyDescent="0.25">
      <c r="B237" s="1">
        <v>377</v>
      </c>
      <c r="C237" s="1">
        <v>53</v>
      </c>
      <c r="D237" s="1">
        <v>839884</v>
      </c>
      <c r="E237" s="2">
        <v>35310</v>
      </c>
      <c r="F237" s="1" t="s">
        <v>84</v>
      </c>
      <c r="G237" s="1" t="s">
        <v>70</v>
      </c>
      <c r="H237" s="1">
        <v>500</v>
      </c>
      <c r="I237" s="1">
        <v>1693.63</v>
      </c>
      <c r="J237" s="1">
        <v>0</v>
      </c>
      <c r="K237" s="1">
        <v>452456</v>
      </c>
      <c r="L237" s="1" t="s">
        <v>71</v>
      </c>
      <c r="M237" s="1" t="s">
        <v>43</v>
      </c>
      <c r="N237" s="1" t="s">
        <v>44</v>
      </c>
      <c r="O237" s="1" t="s">
        <v>171</v>
      </c>
      <c r="P237" s="1" t="s">
        <v>86</v>
      </c>
      <c r="Q237" s="1">
        <v>0</v>
      </c>
      <c r="R237" s="1">
        <v>-64000</v>
      </c>
      <c r="S237" s="2">
        <v>42052</v>
      </c>
      <c r="T237" s="1" t="s">
        <v>76</v>
      </c>
      <c r="U237" s="1" t="s">
        <v>87</v>
      </c>
      <c r="V237" s="1" t="s">
        <v>108</v>
      </c>
      <c r="W237" s="1" t="s">
        <v>100</v>
      </c>
      <c r="X237" s="1" t="s">
        <v>114</v>
      </c>
      <c r="Y237" s="1" t="s">
        <v>123</v>
      </c>
      <c r="Z237" s="1" t="s">
        <v>408</v>
      </c>
      <c r="AA237" s="1">
        <v>10</v>
      </c>
      <c r="AB237" s="1">
        <v>3</v>
      </c>
      <c r="AC237" s="1" t="s">
        <v>54</v>
      </c>
      <c r="AD237" s="1">
        <v>1</v>
      </c>
      <c r="AE237" s="1">
        <v>3</v>
      </c>
      <c r="AF237" s="1" t="s">
        <v>80</v>
      </c>
      <c r="AG237" s="1">
        <v>59040</v>
      </c>
      <c r="AH237" s="1">
        <v>6560</v>
      </c>
      <c r="AI237" s="1">
        <v>6560</v>
      </c>
      <c r="AJ237" s="1">
        <v>45920</v>
      </c>
      <c r="AK237" s="1" t="s">
        <v>55</v>
      </c>
      <c r="AL237" s="1">
        <v>93</v>
      </c>
      <c r="AM237" s="1">
        <v>2015</v>
      </c>
      <c r="AN237" s="1" t="s">
        <v>83</v>
      </c>
      <c r="AO237" s="1">
        <f t="shared" si="8"/>
        <v>0</v>
      </c>
    </row>
    <row r="238" spans="2:41" ht="13.2" x14ac:dyDescent="0.25">
      <c r="B238" s="1">
        <v>154</v>
      </c>
      <c r="C238" s="1">
        <v>37</v>
      </c>
      <c r="D238" s="1">
        <v>241562</v>
      </c>
      <c r="E238" s="2">
        <v>40206</v>
      </c>
      <c r="F238" s="1" t="s">
        <v>84</v>
      </c>
      <c r="G238" s="1" t="s">
        <v>41</v>
      </c>
      <c r="H238" s="1">
        <v>1000</v>
      </c>
      <c r="I238" s="1">
        <v>2047.59</v>
      </c>
      <c r="J238" s="1">
        <v>0</v>
      </c>
      <c r="K238" s="1">
        <v>439269</v>
      </c>
      <c r="L238" s="1" t="s">
        <v>71</v>
      </c>
      <c r="M238" s="1" t="s">
        <v>43</v>
      </c>
      <c r="N238" s="1" t="s">
        <v>190</v>
      </c>
      <c r="O238" s="1" t="s">
        <v>127</v>
      </c>
      <c r="P238" s="1" t="s">
        <v>61</v>
      </c>
      <c r="Q238" s="1">
        <v>0</v>
      </c>
      <c r="R238" s="1">
        <v>-67800</v>
      </c>
      <c r="S238" s="2">
        <v>42013</v>
      </c>
      <c r="T238" s="1" t="s">
        <v>47</v>
      </c>
      <c r="U238" s="1" t="s">
        <v>77</v>
      </c>
      <c r="V238" s="1" t="s">
        <v>64</v>
      </c>
      <c r="W238" s="1" t="s">
        <v>121</v>
      </c>
      <c r="X238" s="1" t="s">
        <v>51</v>
      </c>
      <c r="Y238" s="1" t="s">
        <v>52</v>
      </c>
      <c r="Z238" s="1" t="s">
        <v>409</v>
      </c>
      <c r="AA238" s="1">
        <v>2</v>
      </c>
      <c r="AB238" s="1">
        <v>1</v>
      </c>
      <c r="AC238" s="1" t="s">
        <v>63</v>
      </c>
      <c r="AD238" s="1">
        <v>0</v>
      </c>
      <c r="AE238" s="1">
        <v>3</v>
      </c>
      <c r="AF238" s="1" t="s">
        <v>80</v>
      </c>
      <c r="AG238" s="1">
        <v>79530</v>
      </c>
      <c r="AH238" s="1">
        <v>14460</v>
      </c>
      <c r="AI238" s="1">
        <v>7230</v>
      </c>
      <c r="AJ238" s="1">
        <v>57840</v>
      </c>
      <c r="AK238" s="1" t="s">
        <v>96</v>
      </c>
      <c r="AL238" s="1" t="s">
        <v>149</v>
      </c>
      <c r="AM238" s="1">
        <v>2000</v>
      </c>
      <c r="AN238" s="1" t="s">
        <v>83</v>
      </c>
      <c r="AO238" s="1">
        <f t="shared" si="8"/>
        <v>0</v>
      </c>
    </row>
    <row r="239" spans="2:41" ht="13.2" x14ac:dyDescent="0.25">
      <c r="B239" s="1">
        <v>166</v>
      </c>
      <c r="C239" s="1">
        <v>34</v>
      </c>
      <c r="D239" s="1">
        <v>405533</v>
      </c>
      <c r="E239" s="2">
        <v>41915</v>
      </c>
      <c r="F239" s="1" t="s">
        <v>40</v>
      </c>
      <c r="G239" s="1" t="s">
        <v>70</v>
      </c>
      <c r="H239" s="1">
        <v>1000</v>
      </c>
      <c r="I239" s="1">
        <v>1083.72</v>
      </c>
      <c r="J239" s="1">
        <v>0</v>
      </c>
      <c r="K239" s="1">
        <v>617774</v>
      </c>
      <c r="L239" s="1" t="s">
        <v>71</v>
      </c>
      <c r="M239" s="1" t="s">
        <v>132</v>
      </c>
      <c r="N239" s="1" t="s">
        <v>59</v>
      </c>
      <c r="O239" s="1" t="s">
        <v>107</v>
      </c>
      <c r="P239" s="1" t="s">
        <v>120</v>
      </c>
      <c r="Q239" s="1">
        <v>65600</v>
      </c>
      <c r="R239" s="1">
        <v>-68200</v>
      </c>
      <c r="S239" s="2">
        <v>42044</v>
      </c>
      <c r="T239" s="1" t="s">
        <v>47</v>
      </c>
      <c r="U239" s="1" t="s">
        <v>48</v>
      </c>
      <c r="V239" s="1" t="s">
        <v>108</v>
      </c>
      <c r="W239" s="1" t="s">
        <v>1197</v>
      </c>
      <c r="X239" s="1" t="s">
        <v>78</v>
      </c>
      <c r="Y239" s="1" t="s">
        <v>52</v>
      </c>
      <c r="Z239" s="1" t="s">
        <v>410</v>
      </c>
      <c r="AA239" s="1">
        <v>18</v>
      </c>
      <c r="AB239" s="1">
        <v>1</v>
      </c>
      <c r="AC239" s="1" t="s">
        <v>80</v>
      </c>
      <c r="AD239" s="1">
        <v>0</v>
      </c>
      <c r="AE239" s="1">
        <v>2</v>
      </c>
      <c r="AF239" s="1" t="s">
        <v>54</v>
      </c>
      <c r="AG239" s="1">
        <v>53680</v>
      </c>
      <c r="AH239" s="1">
        <v>4880</v>
      </c>
      <c r="AI239" s="1">
        <v>4880</v>
      </c>
      <c r="AJ239" s="1">
        <v>43920</v>
      </c>
      <c r="AK239" s="1" t="s">
        <v>210</v>
      </c>
      <c r="AL239" s="1" t="s">
        <v>226</v>
      </c>
      <c r="AM239" s="1">
        <v>2005</v>
      </c>
      <c r="AN239" s="1" t="s">
        <v>83</v>
      </c>
      <c r="AO239" s="1">
        <f t="shared" si="8"/>
        <v>0</v>
      </c>
    </row>
    <row r="240" spans="2:41" ht="13.2" x14ac:dyDescent="0.25">
      <c r="B240" s="1">
        <v>298</v>
      </c>
      <c r="C240" s="1">
        <v>46</v>
      </c>
      <c r="D240" s="1">
        <v>667021</v>
      </c>
      <c r="E240" s="2">
        <v>39204</v>
      </c>
      <c r="F240" s="1" t="s">
        <v>40</v>
      </c>
      <c r="G240" s="1" t="s">
        <v>92</v>
      </c>
      <c r="H240" s="1">
        <v>1000</v>
      </c>
      <c r="I240" s="1">
        <v>1138.42</v>
      </c>
      <c r="J240" s="1">
        <v>6000000</v>
      </c>
      <c r="K240" s="1">
        <v>477678</v>
      </c>
      <c r="L240" s="1" t="s">
        <v>42</v>
      </c>
      <c r="M240" s="1" t="s">
        <v>162</v>
      </c>
      <c r="N240" s="1" t="s">
        <v>102</v>
      </c>
      <c r="O240" s="1" t="s">
        <v>127</v>
      </c>
      <c r="P240" s="1" t="s">
        <v>75</v>
      </c>
      <c r="Q240" s="1">
        <v>36900</v>
      </c>
      <c r="R240" s="1">
        <v>-55000</v>
      </c>
      <c r="S240" s="2">
        <v>42051</v>
      </c>
      <c r="T240" s="1" t="s">
        <v>47</v>
      </c>
      <c r="U240" s="1" t="s">
        <v>48</v>
      </c>
      <c r="V240" s="1" t="s">
        <v>64</v>
      </c>
      <c r="W240" s="1" t="s">
        <v>50</v>
      </c>
      <c r="X240" s="1" t="s">
        <v>51</v>
      </c>
      <c r="Y240" s="1" t="s">
        <v>88</v>
      </c>
      <c r="Z240" s="1" t="s">
        <v>411</v>
      </c>
      <c r="AA240" s="1">
        <v>18</v>
      </c>
      <c r="AB240" s="1">
        <v>1</v>
      </c>
      <c r="AC240" s="1" t="s">
        <v>80</v>
      </c>
      <c r="AD240" s="1">
        <v>2</v>
      </c>
      <c r="AE240" s="1">
        <v>3</v>
      </c>
      <c r="AF240" s="1" t="s">
        <v>54</v>
      </c>
      <c r="AG240" s="1">
        <v>33550</v>
      </c>
      <c r="AH240" s="1">
        <v>3050</v>
      </c>
      <c r="AI240" s="1">
        <v>6100</v>
      </c>
      <c r="AJ240" s="1">
        <v>24400</v>
      </c>
      <c r="AK240" s="1" t="s">
        <v>215</v>
      </c>
      <c r="AL240" s="1" t="s">
        <v>216</v>
      </c>
      <c r="AM240" s="1">
        <v>2005</v>
      </c>
      <c r="AN240" s="1" t="s">
        <v>83</v>
      </c>
      <c r="AO240" s="1">
        <f t="shared" si="8"/>
        <v>0</v>
      </c>
    </row>
    <row r="241" spans="2:41" ht="13.2" x14ac:dyDescent="0.25">
      <c r="B241" s="1">
        <v>235</v>
      </c>
      <c r="C241" s="1">
        <v>42</v>
      </c>
      <c r="D241" s="1">
        <v>511621</v>
      </c>
      <c r="E241" s="2">
        <v>33138</v>
      </c>
      <c r="F241" s="1" t="s">
        <v>58</v>
      </c>
      <c r="G241" s="1" t="s">
        <v>41</v>
      </c>
      <c r="H241" s="1">
        <v>500</v>
      </c>
      <c r="I241" s="1">
        <v>1072.6199999999999</v>
      </c>
      <c r="J241" s="1">
        <v>0</v>
      </c>
      <c r="K241" s="1">
        <v>444913</v>
      </c>
      <c r="L241" s="1" t="s">
        <v>71</v>
      </c>
      <c r="M241" s="1" t="s">
        <v>125</v>
      </c>
      <c r="N241" s="1" t="s">
        <v>59</v>
      </c>
      <c r="O241" s="1" t="s">
        <v>265</v>
      </c>
      <c r="P241" s="1" t="s">
        <v>46</v>
      </c>
      <c r="Q241" s="1">
        <v>39900</v>
      </c>
      <c r="R241" s="1">
        <v>-60200</v>
      </c>
      <c r="S241" s="2">
        <v>42053</v>
      </c>
      <c r="T241" s="1" t="s">
        <v>76</v>
      </c>
      <c r="U241" s="1" t="s">
        <v>48</v>
      </c>
      <c r="V241" s="1" t="s">
        <v>108</v>
      </c>
      <c r="W241" s="1" t="s">
        <v>121</v>
      </c>
      <c r="X241" s="1" t="s">
        <v>114</v>
      </c>
      <c r="Y241" s="1" t="s">
        <v>103</v>
      </c>
      <c r="Z241" s="1" t="s">
        <v>412</v>
      </c>
      <c r="AA241" s="1">
        <v>7</v>
      </c>
      <c r="AB241" s="1">
        <v>4</v>
      </c>
      <c r="AC241" s="1" t="s">
        <v>63</v>
      </c>
      <c r="AD241" s="1">
        <v>2</v>
      </c>
      <c r="AE241" s="1">
        <v>1</v>
      </c>
      <c r="AF241" s="1" t="s">
        <v>54</v>
      </c>
      <c r="AG241" s="1">
        <v>69100</v>
      </c>
      <c r="AH241" s="1">
        <v>6910</v>
      </c>
      <c r="AI241" s="1">
        <v>6910</v>
      </c>
      <c r="AJ241" s="1">
        <v>55280</v>
      </c>
      <c r="AK241" s="1" t="s">
        <v>116</v>
      </c>
      <c r="AL241" s="1" t="s">
        <v>141</v>
      </c>
      <c r="AM241" s="1">
        <v>2006</v>
      </c>
      <c r="AN241" s="1" t="s">
        <v>83</v>
      </c>
      <c r="AO241" s="1">
        <f t="shared" si="8"/>
        <v>0</v>
      </c>
    </row>
    <row r="242" spans="2:41" ht="13.2" x14ac:dyDescent="0.25">
      <c r="B242" s="1">
        <v>172</v>
      </c>
      <c r="C242" s="1">
        <v>35</v>
      </c>
      <c r="D242" s="1">
        <v>476923</v>
      </c>
      <c r="E242" s="2">
        <v>38249</v>
      </c>
      <c r="F242" s="1" t="s">
        <v>84</v>
      </c>
      <c r="G242" s="1" t="s">
        <v>70</v>
      </c>
      <c r="H242" s="1">
        <v>2000</v>
      </c>
      <c r="I242" s="1">
        <v>1219.04</v>
      </c>
      <c r="J242" s="1">
        <v>0</v>
      </c>
      <c r="K242" s="1">
        <v>456602</v>
      </c>
      <c r="L242" s="1" t="s">
        <v>42</v>
      </c>
      <c r="M242" s="1" t="s">
        <v>43</v>
      </c>
      <c r="N242" s="1" t="s">
        <v>160</v>
      </c>
      <c r="O242" s="1" t="s">
        <v>166</v>
      </c>
      <c r="P242" s="1" t="s">
        <v>75</v>
      </c>
      <c r="Q242" s="1">
        <v>63600</v>
      </c>
      <c r="R242" s="1">
        <v>-68700</v>
      </c>
      <c r="S242" s="2">
        <v>42015</v>
      </c>
      <c r="T242" s="1" t="s">
        <v>76</v>
      </c>
      <c r="U242" s="1" t="s">
        <v>77</v>
      </c>
      <c r="V242" s="1" t="s">
        <v>49</v>
      </c>
      <c r="W242" s="1" t="s">
        <v>50</v>
      </c>
      <c r="X242" s="1" t="s">
        <v>40</v>
      </c>
      <c r="Y242" s="1" t="s">
        <v>123</v>
      </c>
      <c r="Z242" s="1" t="s">
        <v>413</v>
      </c>
      <c r="AA242" s="1">
        <v>19</v>
      </c>
      <c r="AB242" s="1">
        <v>3</v>
      </c>
      <c r="AC242" s="1" t="s">
        <v>63</v>
      </c>
      <c r="AD242" s="1">
        <v>2</v>
      </c>
      <c r="AE242" s="1">
        <v>0</v>
      </c>
      <c r="AF242" s="1" t="s">
        <v>80</v>
      </c>
      <c r="AG242" s="1">
        <v>79750</v>
      </c>
      <c r="AH242" s="1">
        <v>14500</v>
      </c>
      <c r="AI242" s="1">
        <v>14500</v>
      </c>
      <c r="AJ242" s="1">
        <v>50750</v>
      </c>
      <c r="AK242" s="1" t="s">
        <v>105</v>
      </c>
      <c r="AL242" s="1" t="s">
        <v>106</v>
      </c>
      <c r="AM242" s="1">
        <v>1999</v>
      </c>
      <c r="AN242" s="1" t="s">
        <v>83</v>
      </c>
      <c r="AO242" s="1">
        <f t="shared" si="8"/>
        <v>0</v>
      </c>
    </row>
    <row r="243" spans="2:41" ht="13.2" x14ac:dyDescent="0.25">
      <c r="B243" s="1">
        <v>27</v>
      </c>
      <c r="C243" s="1">
        <v>28</v>
      </c>
      <c r="D243" s="1">
        <v>735822</v>
      </c>
      <c r="E243" s="2">
        <v>34939</v>
      </c>
      <c r="F243" s="1" t="s">
        <v>58</v>
      </c>
      <c r="G243" s="1" t="s">
        <v>70</v>
      </c>
      <c r="H243" s="1">
        <v>2000</v>
      </c>
      <c r="I243" s="1">
        <v>1371.78</v>
      </c>
      <c r="J243" s="1">
        <v>0</v>
      </c>
      <c r="K243" s="1">
        <v>451560</v>
      </c>
      <c r="L243" s="1" t="s">
        <v>42</v>
      </c>
      <c r="M243" s="1" t="s">
        <v>162</v>
      </c>
      <c r="N243" s="1" t="s">
        <v>190</v>
      </c>
      <c r="O243" s="1" t="s">
        <v>174</v>
      </c>
      <c r="P243" s="1" t="s">
        <v>61</v>
      </c>
      <c r="Q243" s="1">
        <v>0</v>
      </c>
      <c r="R243" s="1">
        <v>-32500</v>
      </c>
      <c r="S243" s="2">
        <v>42039</v>
      </c>
      <c r="T243" s="1" t="s">
        <v>76</v>
      </c>
      <c r="U243" s="1" t="s">
        <v>87</v>
      </c>
      <c r="V243" s="1" t="s">
        <v>49</v>
      </c>
      <c r="W243" s="1" t="s">
        <v>121</v>
      </c>
      <c r="X243" s="1" t="s">
        <v>176</v>
      </c>
      <c r="Y243" s="1" t="s">
        <v>66</v>
      </c>
      <c r="Z243" s="1" t="s">
        <v>414</v>
      </c>
      <c r="AA243" s="1">
        <v>10</v>
      </c>
      <c r="AB243" s="1">
        <v>3</v>
      </c>
      <c r="AC243" s="1" t="s">
        <v>63</v>
      </c>
      <c r="AD243" s="1">
        <v>0</v>
      </c>
      <c r="AE243" s="1">
        <v>2</v>
      </c>
      <c r="AF243" s="1" t="s">
        <v>54</v>
      </c>
      <c r="AG243" s="1">
        <v>53600</v>
      </c>
      <c r="AH243" s="1">
        <v>5360</v>
      </c>
      <c r="AI243" s="1">
        <v>10720</v>
      </c>
      <c r="AJ243" s="1">
        <v>37520</v>
      </c>
      <c r="AK243" s="1" t="s">
        <v>110</v>
      </c>
      <c r="AL243" s="1" t="s">
        <v>111</v>
      </c>
      <c r="AM243" s="1">
        <v>2015</v>
      </c>
      <c r="AN243" s="1" t="s">
        <v>57</v>
      </c>
      <c r="AO243" s="1">
        <f t="shared" si="8"/>
        <v>0</v>
      </c>
    </row>
    <row r="244" spans="2:41" ht="13.2" x14ac:dyDescent="0.25">
      <c r="B244" s="1">
        <v>428</v>
      </c>
      <c r="C244" s="1">
        <v>54</v>
      </c>
      <c r="D244" s="1">
        <v>492745</v>
      </c>
      <c r="E244" s="2">
        <v>38021</v>
      </c>
      <c r="F244" s="1" t="s">
        <v>58</v>
      </c>
      <c r="G244" s="1" t="s">
        <v>70</v>
      </c>
      <c r="H244" s="1">
        <v>2000</v>
      </c>
      <c r="I244" s="1">
        <v>1506.21</v>
      </c>
      <c r="J244" s="1">
        <v>0</v>
      </c>
      <c r="K244" s="1">
        <v>453407</v>
      </c>
      <c r="L244" s="1" t="s">
        <v>42</v>
      </c>
      <c r="M244" s="1" t="s">
        <v>125</v>
      </c>
      <c r="N244" s="1" t="s">
        <v>146</v>
      </c>
      <c r="O244" s="1" t="s">
        <v>171</v>
      </c>
      <c r="P244" s="1" t="s">
        <v>86</v>
      </c>
      <c r="Q244" s="1">
        <v>0</v>
      </c>
      <c r="R244" s="1">
        <v>-24400</v>
      </c>
      <c r="S244" s="2">
        <v>42026</v>
      </c>
      <c r="T244" s="1" t="s">
        <v>76</v>
      </c>
      <c r="U244" s="1" t="s">
        <v>48</v>
      </c>
      <c r="V244" s="1" t="s">
        <v>64</v>
      </c>
      <c r="W244" s="1" t="s">
        <v>100</v>
      </c>
      <c r="X244" s="1" t="s">
        <v>78</v>
      </c>
      <c r="Y244" s="1" t="s">
        <v>66</v>
      </c>
      <c r="Z244" s="1" t="s">
        <v>415</v>
      </c>
      <c r="AA244" s="1">
        <v>16</v>
      </c>
      <c r="AB244" s="1">
        <v>3</v>
      </c>
      <c r="AC244" s="1" t="s">
        <v>80</v>
      </c>
      <c r="AD244" s="1">
        <v>1</v>
      </c>
      <c r="AE244" s="1">
        <v>0</v>
      </c>
      <c r="AF244" s="1" t="s">
        <v>63</v>
      </c>
      <c r="AG244" s="1">
        <v>76560</v>
      </c>
      <c r="AH244" s="1">
        <v>12760</v>
      </c>
      <c r="AI244" s="1">
        <v>6380</v>
      </c>
      <c r="AJ244" s="1">
        <v>57420</v>
      </c>
      <c r="AK244" s="1" t="s">
        <v>105</v>
      </c>
      <c r="AL244" s="1" t="s">
        <v>288</v>
      </c>
      <c r="AM244" s="1">
        <v>2009</v>
      </c>
      <c r="AN244" s="1" t="s">
        <v>83</v>
      </c>
      <c r="AO244" s="1">
        <f t="shared" si="8"/>
        <v>0</v>
      </c>
    </row>
    <row r="245" spans="2:41" ht="13.2" x14ac:dyDescent="0.25">
      <c r="B245" s="1">
        <v>99</v>
      </c>
      <c r="C245" s="1">
        <v>32</v>
      </c>
      <c r="D245" s="1">
        <v>130930</v>
      </c>
      <c r="E245" s="2">
        <v>41843</v>
      </c>
      <c r="F245" s="1" t="s">
        <v>58</v>
      </c>
      <c r="G245" s="1" t="s">
        <v>70</v>
      </c>
      <c r="H245" s="1">
        <v>1000</v>
      </c>
      <c r="I245" s="1">
        <v>1058.21</v>
      </c>
      <c r="J245" s="1">
        <v>3000000</v>
      </c>
      <c r="K245" s="1">
        <v>618655</v>
      </c>
      <c r="L245" s="1" t="s">
        <v>42</v>
      </c>
      <c r="M245" s="1" t="s">
        <v>162</v>
      </c>
      <c r="N245" s="1" t="s">
        <v>44</v>
      </c>
      <c r="O245" s="1" t="s">
        <v>113</v>
      </c>
      <c r="P245" s="1" t="s">
        <v>86</v>
      </c>
      <c r="Q245" s="1">
        <v>0</v>
      </c>
      <c r="R245" s="1">
        <v>0</v>
      </c>
      <c r="S245" s="2">
        <v>42014</v>
      </c>
      <c r="T245" s="1" t="s">
        <v>47</v>
      </c>
      <c r="U245" s="1" t="s">
        <v>87</v>
      </c>
      <c r="V245" s="1" t="s">
        <v>108</v>
      </c>
      <c r="W245" s="1" t="s">
        <v>100</v>
      </c>
      <c r="X245" s="1" t="s">
        <v>78</v>
      </c>
      <c r="Y245" s="1" t="s">
        <v>88</v>
      </c>
      <c r="Z245" s="1" t="s">
        <v>416</v>
      </c>
      <c r="AA245" s="1">
        <v>17</v>
      </c>
      <c r="AB245" s="1">
        <v>1</v>
      </c>
      <c r="AC245" s="1" t="s">
        <v>54</v>
      </c>
      <c r="AD245" s="1">
        <v>1</v>
      </c>
      <c r="AE245" s="1">
        <v>1</v>
      </c>
      <c r="AF245" s="1" t="s">
        <v>80</v>
      </c>
      <c r="AG245" s="1">
        <v>41130</v>
      </c>
      <c r="AH245" s="1">
        <v>4570</v>
      </c>
      <c r="AI245" s="1">
        <v>4570</v>
      </c>
      <c r="AJ245" s="1">
        <v>31990</v>
      </c>
      <c r="AK245" s="1" t="s">
        <v>81</v>
      </c>
      <c r="AL245" s="1" t="s">
        <v>82</v>
      </c>
      <c r="AM245" s="1">
        <v>1999</v>
      </c>
      <c r="AN245" s="1" t="s">
        <v>83</v>
      </c>
      <c r="AO245" s="1">
        <f t="shared" si="8"/>
        <v>0</v>
      </c>
    </row>
    <row r="246" spans="2:41" ht="13.2" x14ac:dyDescent="0.25">
      <c r="B246" s="1">
        <v>107</v>
      </c>
      <c r="C246" s="1">
        <v>26</v>
      </c>
      <c r="D246" s="1">
        <v>261119</v>
      </c>
      <c r="E246" s="2">
        <v>35510</v>
      </c>
      <c r="F246" s="1" t="s">
        <v>84</v>
      </c>
      <c r="G246" s="1" t="s">
        <v>92</v>
      </c>
      <c r="H246" s="1">
        <v>2000</v>
      </c>
      <c r="I246" s="1">
        <v>932.14</v>
      </c>
      <c r="J246" s="1">
        <v>0</v>
      </c>
      <c r="K246" s="1">
        <v>612550</v>
      </c>
      <c r="L246" s="1" t="s">
        <v>42</v>
      </c>
      <c r="M246" s="1" t="s">
        <v>43</v>
      </c>
      <c r="N246" s="1" t="s">
        <v>73</v>
      </c>
      <c r="O246" s="1" t="s">
        <v>243</v>
      </c>
      <c r="P246" s="1" t="s">
        <v>75</v>
      </c>
      <c r="Q246" s="1">
        <v>40600</v>
      </c>
      <c r="R246" s="1">
        <v>0</v>
      </c>
      <c r="S246" s="2">
        <v>42014</v>
      </c>
      <c r="T246" s="1" t="s">
        <v>76</v>
      </c>
      <c r="U246" s="1" t="s">
        <v>77</v>
      </c>
      <c r="V246" s="1" t="s">
        <v>108</v>
      </c>
      <c r="W246" s="1" t="s">
        <v>100</v>
      </c>
      <c r="X246" s="1" t="s">
        <v>51</v>
      </c>
      <c r="Y246" s="1" t="s">
        <v>52</v>
      </c>
      <c r="Z246" s="1" t="s">
        <v>417</v>
      </c>
      <c r="AA246" s="1">
        <v>2</v>
      </c>
      <c r="AB246" s="1">
        <v>3</v>
      </c>
      <c r="AC246" s="1" t="s">
        <v>80</v>
      </c>
      <c r="AD246" s="1">
        <v>2</v>
      </c>
      <c r="AE246" s="1">
        <v>3</v>
      </c>
      <c r="AF246" s="1" t="s">
        <v>80</v>
      </c>
      <c r="AG246" s="1">
        <v>78650</v>
      </c>
      <c r="AH246" s="1">
        <v>14300</v>
      </c>
      <c r="AI246" s="1">
        <v>7150</v>
      </c>
      <c r="AJ246" s="1">
        <v>57200</v>
      </c>
      <c r="AK246" s="1" t="s">
        <v>110</v>
      </c>
      <c r="AL246" s="1" t="s">
        <v>135</v>
      </c>
      <c r="AM246" s="1">
        <v>1996</v>
      </c>
      <c r="AN246" s="1" t="s">
        <v>57</v>
      </c>
      <c r="AO246" s="1">
        <f t="shared" si="8"/>
        <v>0</v>
      </c>
    </row>
    <row r="247" spans="2:41" ht="13.2" x14ac:dyDescent="0.25">
      <c r="B247" s="1">
        <v>272</v>
      </c>
      <c r="C247" s="1">
        <v>41</v>
      </c>
      <c r="D247" s="1">
        <v>280709</v>
      </c>
      <c r="E247" s="2">
        <v>33364</v>
      </c>
      <c r="F247" s="1" t="s">
        <v>40</v>
      </c>
      <c r="G247" s="1" t="s">
        <v>92</v>
      </c>
      <c r="H247" s="1">
        <v>2000</v>
      </c>
      <c r="I247" s="1">
        <v>1608.34</v>
      </c>
      <c r="J247" s="1">
        <v>0</v>
      </c>
      <c r="K247" s="1">
        <v>466718</v>
      </c>
      <c r="L247" s="1" t="s">
        <v>71</v>
      </c>
      <c r="M247" s="1" t="s">
        <v>93</v>
      </c>
      <c r="N247" s="1" t="s">
        <v>190</v>
      </c>
      <c r="O247" s="1" t="s">
        <v>60</v>
      </c>
      <c r="P247" s="1" t="s">
        <v>75</v>
      </c>
      <c r="Q247" s="1">
        <v>33300</v>
      </c>
      <c r="R247" s="1">
        <v>-10600</v>
      </c>
      <c r="S247" s="2">
        <v>42051</v>
      </c>
      <c r="T247" s="1" t="s">
        <v>47</v>
      </c>
      <c r="U247" s="1" t="s">
        <v>48</v>
      </c>
      <c r="V247" s="1" t="s">
        <v>49</v>
      </c>
      <c r="W247" s="1" t="s">
        <v>121</v>
      </c>
      <c r="X247" s="1" t="s">
        <v>78</v>
      </c>
      <c r="Y247" s="1" t="s">
        <v>103</v>
      </c>
      <c r="Z247" s="1" t="s">
        <v>418</v>
      </c>
      <c r="AA247" s="1">
        <v>19</v>
      </c>
      <c r="AB247" s="1">
        <v>1</v>
      </c>
      <c r="AC247" s="1" t="s">
        <v>63</v>
      </c>
      <c r="AD247" s="1">
        <v>1</v>
      </c>
      <c r="AE247" s="1">
        <v>1</v>
      </c>
      <c r="AF247" s="1" t="s">
        <v>63</v>
      </c>
      <c r="AG247" s="1">
        <v>71060</v>
      </c>
      <c r="AH247" s="1">
        <v>6460</v>
      </c>
      <c r="AI247" s="1">
        <v>12920</v>
      </c>
      <c r="AJ247" s="1">
        <v>51680</v>
      </c>
      <c r="AK247" s="1" t="s">
        <v>55</v>
      </c>
      <c r="AL247" s="1" t="s">
        <v>56</v>
      </c>
      <c r="AM247" s="1">
        <v>2010</v>
      </c>
      <c r="AN247" s="1" t="s">
        <v>83</v>
      </c>
      <c r="AO247" s="1">
        <f t="shared" si="8"/>
        <v>0</v>
      </c>
    </row>
    <row r="248" spans="2:41" ht="13.2" x14ac:dyDescent="0.25">
      <c r="B248" s="1">
        <v>151</v>
      </c>
      <c r="C248" s="1">
        <v>37</v>
      </c>
      <c r="D248" s="1">
        <v>898573</v>
      </c>
      <c r="E248" s="2">
        <v>33823</v>
      </c>
      <c r="F248" s="1" t="s">
        <v>58</v>
      </c>
      <c r="G248" s="1" t="s">
        <v>92</v>
      </c>
      <c r="H248" s="1">
        <v>1000</v>
      </c>
      <c r="I248" s="1">
        <v>1728.56</v>
      </c>
      <c r="J248" s="1">
        <v>0</v>
      </c>
      <c r="K248" s="1">
        <v>617947</v>
      </c>
      <c r="L248" s="1" t="s">
        <v>71</v>
      </c>
      <c r="M248" s="1" t="s">
        <v>125</v>
      </c>
      <c r="N248" s="1" t="s">
        <v>190</v>
      </c>
      <c r="O248" s="1" t="s">
        <v>127</v>
      </c>
      <c r="P248" s="1" t="s">
        <v>75</v>
      </c>
      <c r="Q248" s="1">
        <v>54000</v>
      </c>
      <c r="R248" s="1">
        <v>0</v>
      </c>
      <c r="S248" s="2">
        <v>42043</v>
      </c>
      <c r="T248" s="1" t="s">
        <v>47</v>
      </c>
      <c r="U248" s="1" t="s">
        <v>87</v>
      </c>
      <c r="V248" s="1" t="s">
        <v>64</v>
      </c>
      <c r="W248" s="1" t="s">
        <v>100</v>
      </c>
      <c r="X248" s="1" t="s">
        <v>114</v>
      </c>
      <c r="Y248" s="1" t="s">
        <v>157</v>
      </c>
      <c r="Z248" s="1" t="s">
        <v>419</v>
      </c>
      <c r="AA248" s="1">
        <v>0</v>
      </c>
      <c r="AB248" s="1">
        <v>1</v>
      </c>
      <c r="AC248" s="1" t="s">
        <v>54</v>
      </c>
      <c r="AD248" s="1">
        <v>1</v>
      </c>
      <c r="AE248" s="1">
        <v>1</v>
      </c>
      <c r="AF248" s="1" t="s">
        <v>63</v>
      </c>
      <c r="AG248" s="1">
        <v>38830</v>
      </c>
      <c r="AH248" s="1">
        <v>3530</v>
      </c>
      <c r="AI248" s="1">
        <v>3530</v>
      </c>
      <c r="AJ248" s="1">
        <v>31770</v>
      </c>
      <c r="AK248" s="1" t="s">
        <v>154</v>
      </c>
      <c r="AL248" s="1" t="s">
        <v>155</v>
      </c>
      <c r="AM248" s="1">
        <v>1999</v>
      </c>
      <c r="AN248" s="1" t="s">
        <v>83</v>
      </c>
      <c r="AO248" s="1">
        <f t="shared" si="8"/>
        <v>0</v>
      </c>
    </row>
    <row r="249" spans="2:41" ht="13.2" x14ac:dyDescent="0.25">
      <c r="B249" s="1">
        <v>249</v>
      </c>
      <c r="C249" s="1">
        <v>43</v>
      </c>
      <c r="D249" s="1">
        <v>547802</v>
      </c>
      <c r="E249" s="2">
        <v>41520</v>
      </c>
      <c r="F249" s="1" t="s">
        <v>84</v>
      </c>
      <c r="G249" s="1" t="s">
        <v>41</v>
      </c>
      <c r="H249" s="1">
        <v>1000</v>
      </c>
      <c r="I249" s="1">
        <v>1518.46</v>
      </c>
      <c r="J249" s="1">
        <v>0</v>
      </c>
      <c r="K249" s="1">
        <v>606238</v>
      </c>
      <c r="L249" s="1" t="s">
        <v>71</v>
      </c>
      <c r="M249" s="1" t="s">
        <v>43</v>
      </c>
      <c r="N249" s="1" t="s">
        <v>85</v>
      </c>
      <c r="O249" s="1" t="s">
        <v>243</v>
      </c>
      <c r="P249" s="1" t="s">
        <v>75</v>
      </c>
      <c r="Q249" s="1">
        <v>0</v>
      </c>
      <c r="R249" s="1">
        <v>0</v>
      </c>
      <c r="S249" s="2">
        <v>42030</v>
      </c>
      <c r="T249" s="1" t="s">
        <v>47</v>
      </c>
      <c r="U249" s="1" t="s">
        <v>87</v>
      </c>
      <c r="V249" s="1" t="s">
        <v>49</v>
      </c>
      <c r="W249" s="1" t="s">
        <v>100</v>
      </c>
      <c r="X249" s="1" t="s">
        <v>51</v>
      </c>
      <c r="Y249" s="1" t="s">
        <v>66</v>
      </c>
      <c r="Z249" s="1" t="s">
        <v>420</v>
      </c>
      <c r="AA249" s="1">
        <v>16</v>
      </c>
      <c r="AB249" s="1">
        <v>1</v>
      </c>
      <c r="AC249" s="1" t="s">
        <v>63</v>
      </c>
      <c r="AD249" s="1">
        <v>0</v>
      </c>
      <c r="AE249" s="1">
        <v>0</v>
      </c>
      <c r="AF249" s="1" t="s">
        <v>54</v>
      </c>
      <c r="AG249" s="1">
        <v>53500</v>
      </c>
      <c r="AH249" s="1">
        <v>5350</v>
      </c>
      <c r="AI249" s="1">
        <v>5350</v>
      </c>
      <c r="AJ249" s="1">
        <v>42800</v>
      </c>
      <c r="AK249" s="1" t="s">
        <v>55</v>
      </c>
      <c r="AL249" s="1" t="s">
        <v>56</v>
      </c>
      <c r="AM249" s="1">
        <v>2015</v>
      </c>
      <c r="AN249" s="1" t="s">
        <v>83</v>
      </c>
      <c r="AO249" s="1">
        <f t="shared" si="8"/>
        <v>0</v>
      </c>
    </row>
    <row r="250" spans="2:41" ht="13.2" x14ac:dyDescent="0.25">
      <c r="B250" s="1">
        <v>177</v>
      </c>
      <c r="C250" s="1">
        <v>38</v>
      </c>
      <c r="D250" s="1">
        <v>600845</v>
      </c>
      <c r="E250" s="2">
        <v>40913</v>
      </c>
      <c r="F250" s="1" t="s">
        <v>84</v>
      </c>
      <c r="G250" s="1" t="s">
        <v>70</v>
      </c>
      <c r="H250" s="1">
        <v>2000</v>
      </c>
      <c r="I250" s="1">
        <v>1540.19</v>
      </c>
      <c r="J250" s="1">
        <v>0</v>
      </c>
      <c r="K250" s="1">
        <v>463842</v>
      </c>
      <c r="L250" s="1" t="s">
        <v>71</v>
      </c>
      <c r="M250" s="1" t="s">
        <v>142</v>
      </c>
      <c r="N250" s="1" t="s">
        <v>186</v>
      </c>
      <c r="O250" s="1" t="s">
        <v>133</v>
      </c>
      <c r="P250" s="1" t="s">
        <v>61</v>
      </c>
      <c r="Q250" s="1">
        <v>0</v>
      </c>
      <c r="R250" s="1">
        <v>-74500</v>
      </c>
      <c r="S250" s="2">
        <v>42036</v>
      </c>
      <c r="T250" s="1" t="s">
        <v>47</v>
      </c>
      <c r="U250" s="1" t="s">
        <v>87</v>
      </c>
      <c r="V250" s="1" t="s">
        <v>49</v>
      </c>
      <c r="W250" s="1" t="s">
        <v>121</v>
      </c>
      <c r="X250" s="1" t="s">
        <v>65</v>
      </c>
      <c r="Y250" s="1" t="s">
        <v>52</v>
      </c>
      <c r="Z250" s="1" t="s">
        <v>421</v>
      </c>
      <c r="AA250" s="1">
        <v>20</v>
      </c>
      <c r="AB250" s="1">
        <v>1</v>
      </c>
      <c r="AC250" s="1" t="s">
        <v>54</v>
      </c>
      <c r="AD250" s="1">
        <v>2</v>
      </c>
      <c r="AE250" s="1">
        <v>0</v>
      </c>
      <c r="AF250" s="1" t="s">
        <v>80</v>
      </c>
      <c r="AG250" s="1">
        <v>73700</v>
      </c>
      <c r="AH250" s="1">
        <v>7370</v>
      </c>
      <c r="AI250" s="1">
        <v>7370</v>
      </c>
      <c r="AJ250" s="1">
        <v>58960</v>
      </c>
      <c r="AK250" s="1" t="s">
        <v>90</v>
      </c>
      <c r="AL250" s="1" t="s">
        <v>224</v>
      </c>
      <c r="AM250" s="1">
        <v>2001</v>
      </c>
      <c r="AN250" s="1" t="s">
        <v>57</v>
      </c>
      <c r="AO250" s="1">
        <f t="shared" si="8"/>
        <v>0</v>
      </c>
    </row>
    <row r="251" spans="2:41" ht="13.2" x14ac:dyDescent="0.25">
      <c r="B251" s="1">
        <v>190</v>
      </c>
      <c r="C251" s="1">
        <v>40</v>
      </c>
      <c r="D251" s="1">
        <v>390381</v>
      </c>
      <c r="E251" s="2">
        <v>39109</v>
      </c>
      <c r="F251" s="1" t="s">
        <v>40</v>
      </c>
      <c r="G251" s="1" t="s">
        <v>92</v>
      </c>
      <c r="H251" s="1">
        <v>2000</v>
      </c>
      <c r="I251" s="1">
        <v>965.21</v>
      </c>
      <c r="J251" s="1">
        <v>0</v>
      </c>
      <c r="K251" s="1">
        <v>610354</v>
      </c>
      <c r="L251" s="1" t="s">
        <v>71</v>
      </c>
      <c r="M251" s="1" t="s">
        <v>162</v>
      </c>
      <c r="N251" s="1" t="s">
        <v>126</v>
      </c>
      <c r="O251" s="1" t="s">
        <v>119</v>
      </c>
      <c r="P251" s="1" t="s">
        <v>61</v>
      </c>
      <c r="Q251" s="1">
        <v>36900</v>
      </c>
      <c r="R251" s="1">
        <v>-53700</v>
      </c>
      <c r="S251" s="2">
        <v>42037</v>
      </c>
      <c r="T251" s="1" t="s">
        <v>139</v>
      </c>
      <c r="U251" s="1" t="s">
        <v>63</v>
      </c>
      <c r="V251" s="1" t="s">
        <v>213</v>
      </c>
      <c r="W251" s="1" t="s">
        <v>94</v>
      </c>
      <c r="X251" s="1" t="s">
        <v>51</v>
      </c>
      <c r="Y251" s="1" t="s">
        <v>123</v>
      </c>
      <c r="Z251" s="1" t="s">
        <v>422</v>
      </c>
      <c r="AA251" s="1">
        <v>10</v>
      </c>
      <c r="AB251" s="1">
        <v>1</v>
      </c>
      <c r="AC251" s="1" t="s">
        <v>63</v>
      </c>
      <c r="AD251" s="1">
        <v>2</v>
      </c>
      <c r="AE251" s="1">
        <v>1</v>
      </c>
      <c r="AF251" s="1" t="s">
        <v>54</v>
      </c>
      <c r="AG251" s="1">
        <v>6300</v>
      </c>
      <c r="AH251" s="1">
        <v>630</v>
      </c>
      <c r="AI251" s="1">
        <v>630</v>
      </c>
      <c r="AJ251" s="1">
        <v>5040</v>
      </c>
      <c r="AK251" s="1" t="s">
        <v>105</v>
      </c>
      <c r="AL251" s="1" t="s">
        <v>288</v>
      </c>
      <c r="AM251" s="1">
        <v>2001</v>
      </c>
      <c r="AN251" s="1" t="s">
        <v>83</v>
      </c>
      <c r="AO251" s="1">
        <f t="shared" si="8"/>
        <v>0</v>
      </c>
    </row>
    <row r="252" spans="2:41" ht="13.2" x14ac:dyDescent="0.25">
      <c r="B252" s="1">
        <v>174</v>
      </c>
      <c r="C252" s="1">
        <v>36</v>
      </c>
      <c r="D252" s="1">
        <v>629918</v>
      </c>
      <c r="E252" s="2">
        <v>38639</v>
      </c>
      <c r="F252" s="1" t="s">
        <v>84</v>
      </c>
      <c r="G252" s="1" t="s">
        <v>70</v>
      </c>
      <c r="H252" s="1">
        <v>2000</v>
      </c>
      <c r="I252" s="1">
        <v>1278.75</v>
      </c>
      <c r="J252" s="1">
        <v>0</v>
      </c>
      <c r="K252" s="1">
        <v>461328</v>
      </c>
      <c r="L252" s="1" t="s">
        <v>71</v>
      </c>
      <c r="M252" s="1" t="s">
        <v>142</v>
      </c>
      <c r="N252" s="1" t="s">
        <v>98</v>
      </c>
      <c r="O252" s="1" t="s">
        <v>166</v>
      </c>
      <c r="P252" s="1" t="s">
        <v>75</v>
      </c>
      <c r="Q252" s="1">
        <v>53200</v>
      </c>
      <c r="R252" s="1">
        <v>-53800</v>
      </c>
      <c r="S252" s="2">
        <v>42041</v>
      </c>
      <c r="T252" s="1" t="s">
        <v>76</v>
      </c>
      <c r="U252" s="1" t="s">
        <v>77</v>
      </c>
      <c r="V252" s="1" t="s">
        <v>108</v>
      </c>
      <c r="W252" s="1" t="s">
        <v>137</v>
      </c>
      <c r="X252" s="1" t="s">
        <v>78</v>
      </c>
      <c r="Y252" s="1" t="s">
        <v>66</v>
      </c>
      <c r="Z252" s="1" t="s">
        <v>423</v>
      </c>
      <c r="AA252" s="1">
        <v>21</v>
      </c>
      <c r="AB252" s="1">
        <v>3</v>
      </c>
      <c r="AC252" s="1" t="s">
        <v>63</v>
      </c>
      <c r="AD252" s="1">
        <v>2</v>
      </c>
      <c r="AE252" s="1">
        <v>2</v>
      </c>
      <c r="AF252" s="1" t="s">
        <v>80</v>
      </c>
      <c r="AG252" s="1">
        <v>65400</v>
      </c>
      <c r="AH252" s="1">
        <v>10900</v>
      </c>
      <c r="AI252" s="1">
        <v>10900</v>
      </c>
      <c r="AJ252" s="1">
        <v>43600</v>
      </c>
      <c r="AK252" s="1" t="s">
        <v>81</v>
      </c>
      <c r="AL252" s="1" t="s">
        <v>82</v>
      </c>
      <c r="AM252" s="1">
        <v>2012</v>
      </c>
      <c r="AN252" s="1" t="s">
        <v>83</v>
      </c>
      <c r="AO252" s="1">
        <f t="shared" si="8"/>
        <v>0</v>
      </c>
    </row>
    <row r="253" spans="2:41" ht="13.2" x14ac:dyDescent="0.25">
      <c r="B253" s="1">
        <v>95</v>
      </c>
      <c r="C253" s="1">
        <v>28</v>
      </c>
      <c r="D253" s="1">
        <v>208298</v>
      </c>
      <c r="E253" s="2">
        <v>33180</v>
      </c>
      <c r="F253" s="1" t="s">
        <v>40</v>
      </c>
      <c r="G253" s="1" t="s">
        <v>41</v>
      </c>
      <c r="H253" s="1">
        <v>1000</v>
      </c>
      <c r="I253" s="1">
        <v>773.99</v>
      </c>
      <c r="J253" s="1">
        <v>0</v>
      </c>
      <c r="K253" s="1">
        <v>458727</v>
      </c>
      <c r="L253" s="1" t="s">
        <v>42</v>
      </c>
      <c r="M253" s="1" t="s">
        <v>93</v>
      </c>
      <c r="N253" s="1" t="s">
        <v>85</v>
      </c>
      <c r="O253" s="1" t="s">
        <v>74</v>
      </c>
      <c r="P253" s="1" t="s">
        <v>61</v>
      </c>
      <c r="Q253" s="1">
        <v>0</v>
      </c>
      <c r="R253" s="1">
        <v>-70300</v>
      </c>
      <c r="S253" s="2">
        <v>42005</v>
      </c>
      <c r="T253" s="1" t="s">
        <v>62</v>
      </c>
      <c r="U253" s="1" t="s">
        <v>63</v>
      </c>
      <c r="V253" s="1" t="s">
        <v>213</v>
      </c>
      <c r="W253" s="1" t="s">
        <v>94</v>
      </c>
      <c r="X253" s="1" t="s">
        <v>176</v>
      </c>
      <c r="Y253" s="1" t="s">
        <v>103</v>
      </c>
      <c r="Z253" s="1" t="s">
        <v>424</v>
      </c>
      <c r="AA253" s="1">
        <v>3</v>
      </c>
      <c r="AB253" s="1">
        <v>1</v>
      </c>
      <c r="AC253" s="1" t="s">
        <v>54</v>
      </c>
      <c r="AD253" s="1">
        <v>1</v>
      </c>
      <c r="AE253" s="1">
        <v>2</v>
      </c>
      <c r="AF253" s="1" t="s">
        <v>80</v>
      </c>
      <c r="AG253" s="1">
        <v>3200</v>
      </c>
      <c r="AH253" s="1">
        <v>640</v>
      </c>
      <c r="AI253" s="1">
        <v>320</v>
      </c>
      <c r="AJ253" s="1">
        <v>2240</v>
      </c>
      <c r="AK253" s="1" t="s">
        <v>68</v>
      </c>
      <c r="AL253" s="1" t="s">
        <v>69</v>
      </c>
      <c r="AM253" s="1">
        <v>2014</v>
      </c>
      <c r="AN253" s="1" t="s">
        <v>83</v>
      </c>
      <c r="AO253" s="1">
        <f t="shared" si="8"/>
        <v>0</v>
      </c>
    </row>
    <row r="254" spans="2:41" ht="13.2" x14ac:dyDescent="0.25">
      <c r="B254" s="1">
        <v>371</v>
      </c>
      <c r="C254" s="1">
        <v>51</v>
      </c>
      <c r="D254" s="1">
        <v>513099</v>
      </c>
      <c r="E254" s="2">
        <v>38640</v>
      </c>
      <c r="F254" s="1" t="s">
        <v>58</v>
      </c>
      <c r="G254" s="1" t="s">
        <v>92</v>
      </c>
      <c r="H254" s="1">
        <v>1000</v>
      </c>
      <c r="I254" s="1">
        <v>1532.47</v>
      </c>
      <c r="J254" s="1">
        <v>0</v>
      </c>
      <c r="K254" s="1">
        <v>452587</v>
      </c>
      <c r="L254" s="1" t="s">
        <v>71</v>
      </c>
      <c r="M254" s="1" t="s">
        <v>93</v>
      </c>
      <c r="N254" s="1" t="s">
        <v>98</v>
      </c>
      <c r="O254" s="1" t="s">
        <v>113</v>
      </c>
      <c r="P254" s="1" t="s">
        <v>61</v>
      </c>
      <c r="Q254" s="1">
        <v>60300</v>
      </c>
      <c r="R254" s="1">
        <v>-24700</v>
      </c>
      <c r="S254" s="2">
        <v>42023</v>
      </c>
      <c r="T254" s="1" t="s">
        <v>47</v>
      </c>
      <c r="U254" s="1" t="s">
        <v>77</v>
      </c>
      <c r="V254" s="1" t="s">
        <v>49</v>
      </c>
      <c r="W254" s="1" t="s">
        <v>100</v>
      </c>
      <c r="X254" s="1" t="s">
        <v>78</v>
      </c>
      <c r="Y254" s="1" t="s">
        <v>88</v>
      </c>
      <c r="Z254" s="1" t="s">
        <v>425</v>
      </c>
      <c r="AA254" s="1">
        <v>7</v>
      </c>
      <c r="AB254" s="1">
        <v>1</v>
      </c>
      <c r="AC254" s="1" t="s">
        <v>54</v>
      </c>
      <c r="AD254" s="1">
        <v>0</v>
      </c>
      <c r="AE254" s="1">
        <v>3</v>
      </c>
      <c r="AF254" s="1" t="s">
        <v>54</v>
      </c>
      <c r="AG254" s="1">
        <v>75400</v>
      </c>
      <c r="AH254" s="1">
        <v>7540</v>
      </c>
      <c r="AI254" s="1">
        <v>15080</v>
      </c>
      <c r="AJ254" s="1">
        <v>52780</v>
      </c>
      <c r="AK254" s="1" t="s">
        <v>81</v>
      </c>
      <c r="AL254" s="1" t="s">
        <v>82</v>
      </c>
      <c r="AM254" s="1">
        <v>2012</v>
      </c>
      <c r="AN254" s="1" t="s">
        <v>57</v>
      </c>
      <c r="AO254" s="1">
        <f t="shared" si="8"/>
        <v>0</v>
      </c>
    </row>
    <row r="255" spans="2:41" ht="13.2" x14ac:dyDescent="0.25">
      <c r="B255" s="1">
        <v>2</v>
      </c>
      <c r="C255" s="1">
        <v>28</v>
      </c>
      <c r="D255" s="1">
        <v>184938</v>
      </c>
      <c r="E255" s="2">
        <v>36302</v>
      </c>
      <c r="F255" s="1" t="s">
        <v>84</v>
      </c>
      <c r="G255" s="1" t="s">
        <v>41</v>
      </c>
      <c r="H255" s="1">
        <v>1000</v>
      </c>
      <c r="I255" s="1">
        <v>1340.56</v>
      </c>
      <c r="J255" s="1">
        <v>0</v>
      </c>
      <c r="K255" s="1">
        <v>433184</v>
      </c>
      <c r="L255" s="1" t="s">
        <v>71</v>
      </c>
      <c r="M255" s="1" t="s">
        <v>162</v>
      </c>
      <c r="N255" s="1" t="s">
        <v>59</v>
      </c>
      <c r="O255" s="1" t="s">
        <v>113</v>
      </c>
      <c r="P255" s="1" t="s">
        <v>143</v>
      </c>
      <c r="Q255" s="1">
        <v>0</v>
      </c>
      <c r="R255" s="1">
        <v>0</v>
      </c>
      <c r="S255" s="2">
        <v>42021</v>
      </c>
      <c r="T255" s="1" t="s">
        <v>47</v>
      </c>
      <c r="U255" s="1" t="s">
        <v>48</v>
      </c>
      <c r="V255" s="1" t="s">
        <v>64</v>
      </c>
      <c r="W255" s="1" t="s">
        <v>100</v>
      </c>
      <c r="X255" s="1" t="s">
        <v>78</v>
      </c>
      <c r="Y255" s="1" t="s">
        <v>128</v>
      </c>
      <c r="Z255" s="1" t="s">
        <v>426</v>
      </c>
      <c r="AA255" s="1">
        <v>19</v>
      </c>
      <c r="AB255" s="1">
        <v>1</v>
      </c>
      <c r="AC255" s="1" t="s">
        <v>54</v>
      </c>
      <c r="AD255" s="1">
        <v>0</v>
      </c>
      <c r="AE255" s="1">
        <v>2</v>
      </c>
      <c r="AF255" s="1" t="s">
        <v>54</v>
      </c>
      <c r="AG255" s="1">
        <v>58140</v>
      </c>
      <c r="AH255" s="1">
        <v>6460</v>
      </c>
      <c r="AI255" s="1">
        <v>6460</v>
      </c>
      <c r="AJ255" s="1">
        <v>45220</v>
      </c>
      <c r="AK255" s="1" t="s">
        <v>55</v>
      </c>
      <c r="AL255" s="1" t="s">
        <v>56</v>
      </c>
      <c r="AM255" s="1">
        <v>2008</v>
      </c>
      <c r="AN255" s="1" t="s">
        <v>83</v>
      </c>
      <c r="AO255" s="1">
        <f t="shared" si="8"/>
        <v>0</v>
      </c>
    </row>
    <row r="256" spans="2:41" ht="13.2" x14ac:dyDescent="0.25">
      <c r="B256" s="1">
        <v>269</v>
      </c>
      <c r="C256" s="1">
        <v>44</v>
      </c>
      <c r="D256" s="1">
        <v>187775</v>
      </c>
      <c r="E256" s="2">
        <v>37611</v>
      </c>
      <c r="F256" s="1" t="s">
        <v>40</v>
      </c>
      <c r="G256" s="1" t="s">
        <v>70</v>
      </c>
      <c r="H256" s="1">
        <v>500</v>
      </c>
      <c r="I256" s="1">
        <v>1297.75</v>
      </c>
      <c r="J256" s="1">
        <v>4000000</v>
      </c>
      <c r="K256" s="1">
        <v>451280</v>
      </c>
      <c r="L256" s="1" t="s">
        <v>71</v>
      </c>
      <c r="M256" s="1" t="s">
        <v>162</v>
      </c>
      <c r="N256" s="1" t="s">
        <v>112</v>
      </c>
      <c r="O256" s="1" t="s">
        <v>169</v>
      </c>
      <c r="P256" s="1" t="s">
        <v>75</v>
      </c>
      <c r="Q256" s="1">
        <v>0</v>
      </c>
      <c r="R256" s="1">
        <v>-41400</v>
      </c>
      <c r="S256" s="2">
        <v>42036</v>
      </c>
      <c r="T256" s="1" t="s">
        <v>76</v>
      </c>
      <c r="U256" s="1" t="s">
        <v>77</v>
      </c>
      <c r="V256" s="1" t="s">
        <v>108</v>
      </c>
      <c r="W256" s="1" t="s">
        <v>137</v>
      </c>
      <c r="X256" s="1" t="s">
        <v>51</v>
      </c>
      <c r="Y256" s="1" t="s">
        <v>52</v>
      </c>
      <c r="Z256" s="1" t="s">
        <v>427</v>
      </c>
      <c r="AA256" s="1">
        <v>15</v>
      </c>
      <c r="AB256" s="1">
        <v>3</v>
      </c>
      <c r="AC256" s="1" t="s">
        <v>63</v>
      </c>
      <c r="AD256" s="1">
        <v>0</v>
      </c>
      <c r="AE256" s="1">
        <v>1</v>
      </c>
      <c r="AF256" s="1" t="s">
        <v>63</v>
      </c>
      <c r="AG256" s="1">
        <v>98670</v>
      </c>
      <c r="AH256" s="1">
        <v>15180</v>
      </c>
      <c r="AI256" s="1">
        <v>15180</v>
      </c>
      <c r="AJ256" s="1">
        <v>68310</v>
      </c>
      <c r="AK256" s="1" t="s">
        <v>90</v>
      </c>
      <c r="AL256" s="1" t="s">
        <v>91</v>
      </c>
      <c r="AM256" s="1">
        <v>2010</v>
      </c>
      <c r="AN256" s="1" t="s">
        <v>57</v>
      </c>
      <c r="AO256" s="1">
        <f t="shared" si="8"/>
        <v>0</v>
      </c>
    </row>
    <row r="257" spans="2:41" ht="13.2" x14ac:dyDescent="0.25">
      <c r="B257" s="1">
        <v>101</v>
      </c>
      <c r="C257" s="1">
        <v>27</v>
      </c>
      <c r="D257" s="1">
        <v>326322</v>
      </c>
      <c r="E257" s="2">
        <v>39123</v>
      </c>
      <c r="F257" s="1" t="s">
        <v>84</v>
      </c>
      <c r="G257" s="1" t="s">
        <v>41</v>
      </c>
      <c r="H257" s="1">
        <v>1000</v>
      </c>
      <c r="I257" s="1">
        <v>433.33</v>
      </c>
      <c r="J257" s="1">
        <v>0</v>
      </c>
      <c r="K257" s="1">
        <v>603269</v>
      </c>
      <c r="L257" s="1" t="s">
        <v>42</v>
      </c>
      <c r="M257" s="1" t="s">
        <v>125</v>
      </c>
      <c r="N257" s="1" t="s">
        <v>59</v>
      </c>
      <c r="O257" s="1" t="s">
        <v>113</v>
      </c>
      <c r="P257" s="1" t="s">
        <v>61</v>
      </c>
      <c r="Q257" s="1">
        <v>25900</v>
      </c>
      <c r="R257" s="1">
        <v>0</v>
      </c>
      <c r="S257" s="2">
        <v>42006</v>
      </c>
      <c r="T257" s="1" t="s">
        <v>139</v>
      </c>
      <c r="U257" s="1" t="s">
        <v>63</v>
      </c>
      <c r="V257" s="1" t="s">
        <v>64</v>
      </c>
      <c r="W257" s="1" t="s">
        <v>94</v>
      </c>
      <c r="X257" s="1" t="s">
        <v>51</v>
      </c>
      <c r="Y257" s="1" t="s">
        <v>123</v>
      </c>
      <c r="Z257" s="1" t="s">
        <v>428</v>
      </c>
      <c r="AA257" s="1">
        <v>7</v>
      </c>
      <c r="AB257" s="1">
        <v>1</v>
      </c>
      <c r="AC257" s="1" t="s">
        <v>63</v>
      </c>
      <c r="AD257" s="1">
        <v>0</v>
      </c>
      <c r="AE257" s="1">
        <v>3</v>
      </c>
      <c r="AF257" s="1" t="s">
        <v>80</v>
      </c>
      <c r="AG257" s="1">
        <v>5900</v>
      </c>
      <c r="AH257" s="1">
        <v>1180</v>
      </c>
      <c r="AI257" s="1">
        <v>590</v>
      </c>
      <c r="AJ257" s="1">
        <v>4130</v>
      </c>
      <c r="AK257" s="1" t="s">
        <v>68</v>
      </c>
      <c r="AL257" s="1" t="s">
        <v>69</v>
      </c>
      <c r="AM257" s="1">
        <v>2009</v>
      </c>
      <c r="AN257" s="1" t="s">
        <v>83</v>
      </c>
      <c r="AO257" s="1">
        <f t="shared" si="8"/>
        <v>0</v>
      </c>
    </row>
    <row r="258" spans="2:41" ht="13.2" x14ac:dyDescent="0.25">
      <c r="B258" s="1">
        <v>94</v>
      </c>
      <c r="C258" s="1">
        <v>30</v>
      </c>
      <c r="D258" s="1">
        <v>146138</v>
      </c>
      <c r="E258" s="2">
        <v>37316</v>
      </c>
      <c r="F258" s="1" t="s">
        <v>58</v>
      </c>
      <c r="G258" s="1" t="s">
        <v>41</v>
      </c>
      <c r="H258" s="1">
        <v>2000</v>
      </c>
      <c r="I258" s="1">
        <v>1025.54</v>
      </c>
      <c r="J258" s="1">
        <v>0</v>
      </c>
      <c r="K258" s="1">
        <v>442632</v>
      </c>
      <c r="L258" s="1" t="s">
        <v>71</v>
      </c>
      <c r="M258" s="1" t="s">
        <v>132</v>
      </c>
      <c r="N258" s="1" t="s">
        <v>85</v>
      </c>
      <c r="O258" s="1" t="s">
        <v>166</v>
      </c>
      <c r="P258" s="1" t="s">
        <v>61</v>
      </c>
      <c r="Q258" s="1">
        <v>0</v>
      </c>
      <c r="R258" s="1">
        <v>-52600</v>
      </c>
      <c r="S258" s="2">
        <v>42055</v>
      </c>
      <c r="T258" s="1" t="s">
        <v>47</v>
      </c>
      <c r="U258" s="1" t="s">
        <v>77</v>
      </c>
      <c r="V258" s="1" t="s">
        <v>49</v>
      </c>
      <c r="W258" s="1" t="s">
        <v>100</v>
      </c>
      <c r="X258" s="1" t="s">
        <v>122</v>
      </c>
      <c r="Y258" s="1" t="s">
        <v>88</v>
      </c>
      <c r="Z258" s="1" t="s">
        <v>429</v>
      </c>
      <c r="AA258" s="1">
        <v>19</v>
      </c>
      <c r="AB258" s="1">
        <v>1</v>
      </c>
      <c r="AC258" s="1" t="s">
        <v>63</v>
      </c>
      <c r="AD258" s="1">
        <v>1</v>
      </c>
      <c r="AE258" s="1">
        <v>3</v>
      </c>
      <c r="AF258" s="1" t="s">
        <v>54</v>
      </c>
      <c r="AG258" s="1">
        <v>64100</v>
      </c>
      <c r="AH258" s="1">
        <v>6410</v>
      </c>
      <c r="AI258" s="1">
        <v>6410</v>
      </c>
      <c r="AJ258" s="1">
        <v>51280</v>
      </c>
      <c r="AK258" s="1" t="s">
        <v>90</v>
      </c>
      <c r="AL258" s="1" t="s">
        <v>246</v>
      </c>
      <c r="AM258" s="1">
        <v>2001</v>
      </c>
      <c r="AN258" s="1" t="s">
        <v>83</v>
      </c>
      <c r="AO258" s="1">
        <f t="shared" si="8"/>
        <v>0</v>
      </c>
    </row>
    <row r="259" spans="2:41" ht="13.2" x14ac:dyDescent="0.25">
      <c r="B259" s="1">
        <v>117</v>
      </c>
      <c r="C259" s="1">
        <v>28</v>
      </c>
      <c r="D259" s="1">
        <v>336047</v>
      </c>
      <c r="E259" s="2">
        <v>37732</v>
      </c>
      <c r="F259" s="1" t="s">
        <v>40</v>
      </c>
      <c r="G259" s="1" t="s">
        <v>41</v>
      </c>
      <c r="H259" s="1">
        <v>500</v>
      </c>
      <c r="I259" s="1">
        <v>1264.77</v>
      </c>
      <c r="J259" s="1">
        <v>0</v>
      </c>
      <c r="K259" s="1">
        <v>447300</v>
      </c>
      <c r="L259" s="1" t="s">
        <v>71</v>
      </c>
      <c r="M259" s="1" t="s">
        <v>93</v>
      </c>
      <c r="N259" s="1" t="s">
        <v>146</v>
      </c>
      <c r="O259" s="1" t="s">
        <v>156</v>
      </c>
      <c r="P259" s="1" t="s">
        <v>86</v>
      </c>
      <c r="Q259" s="1">
        <v>47500</v>
      </c>
      <c r="R259" s="1">
        <v>-32500</v>
      </c>
      <c r="S259" s="2">
        <v>42040</v>
      </c>
      <c r="T259" s="1" t="s">
        <v>76</v>
      </c>
      <c r="U259" s="1" t="s">
        <v>77</v>
      </c>
      <c r="V259" s="1" t="s">
        <v>108</v>
      </c>
      <c r="W259" s="1" t="s">
        <v>100</v>
      </c>
      <c r="X259" s="1" t="s">
        <v>51</v>
      </c>
      <c r="Y259" s="1" t="s">
        <v>103</v>
      </c>
      <c r="Z259" s="1" t="s">
        <v>430</v>
      </c>
      <c r="AA259" s="1">
        <v>13</v>
      </c>
      <c r="AB259" s="1">
        <v>2</v>
      </c>
      <c r="AC259" s="1" t="s">
        <v>54</v>
      </c>
      <c r="AD259" s="1">
        <v>0</v>
      </c>
      <c r="AE259" s="1">
        <v>1</v>
      </c>
      <c r="AF259" s="1" t="s">
        <v>63</v>
      </c>
      <c r="AG259" s="1">
        <v>55440</v>
      </c>
      <c r="AH259" s="1">
        <v>5040</v>
      </c>
      <c r="AI259" s="1">
        <v>10080</v>
      </c>
      <c r="AJ259" s="1">
        <v>40320</v>
      </c>
      <c r="AK259" s="1" t="s">
        <v>154</v>
      </c>
      <c r="AL259" s="1" t="s">
        <v>168</v>
      </c>
      <c r="AM259" s="1">
        <v>2009</v>
      </c>
      <c r="AN259" s="1" t="s">
        <v>57</v>
      </c>
      <c r="AO259" s="1">
        <f t="shared" si="8"/>
        <v>0</v>
      </c>
    </row>
    <row r="260" spans="2:41" ht="13.2" x14ac:dyDescent="0.25">
      <c r="B260" s="1">
        <v>111</v>
      </c>
      <c r="C260" s="1">
        <v>27</v>
      </c>
      <c r="D260" s="1">
        <v>532330</v>
      </c>
      <c r="E260" s="2">
        <v>37521</v>
      </c>
      <c r="F260" s="1" t="s">
        <v>40</v>
      </c>
      <c r="G260" s="1" t="s">
        <v>41</v>
      </c>
      <c r="H260" s="1">
        <v>500</v>
      </c>
      <c r="I260" s="1">
        <v>1459.97</v>
      </c>
      <c r="J260" s="1">
        <v>5000000</v>
      </c>
      <c r="K260" s="1">
        <v>441783</v>
      </c>
      <c r="L260" s="1" t="s">
        <v>42</v>
      </c>
      <c r="M260" s="1" t="s">
        <v>43</v>
      </c>
      <c r="N260" s="1" t="s">
        <v>73</v>
      </c>
      <c r="O260" s="1" t="s">
        <v>156</v>
      </c>
      <c r="P260" s="1" t="s">
        <v>61</v>
      </c>
      <c r="Q260" s="1">
        <v>0</v>
      </c>
      <c r="R260" s="1">
        <v>0</v>
      </c>
      <c r="S260" s="2">
        <v>42062</v>
      </c>
      <c r="T260" s="1" t="s">
        <v>76</v>
      </c>
      <c r="U260" s="1" t="s">
        <v>48</v>
      </c>
      <c r="V260" s="1" t="s">
        <v>49</v>
      </c>
      <c r="W260" s="1" t="s">
        <v>50</v>
      </c>
      <c r="X260" s="1" t="s">
        <v>51</v>
      </c>
      <c r="Y260" s="1" t="s">
        <v>128</v>
      </c>
      <c r="Z260" s="1" t="s">
        <v>431</v>
      </c>
      <c r="AA260" s="1">
        <v>2</v>
      </c>
      <c r="AB260" s="1">
        <v>3</v>
      </c>
      <c r="AC260" s="1" t="s">
        <v>80</v>
      </c>
      <c r="AD260" s="1">
        <v>1</v>
      </c>
      <c r="AE260" s="1">
        <v>2</v>
      </c>
      <c r="AF260" s="1" t="s">
        <v>80</v>
      </c>
      <c r="AG260" s="1">
        <v>80850</v>
      </c>
      <c r="AH260" s="1">
        <v>7350</v>
      </c>
      <c r="AI260" s="1">
        <v>14700</v>
      </c>
      <c r="AJ260" s="1">
        <v>58800</v>
      </c>
      <c r="AK260" s="1" t="s">
        <v>130</v>
      </c>
      <c r="AL260" s="1" t="s">
        <v>131</v>
      </c>
      <c r="AM260" s="1">
        <v>2011</v>
      </c>
      <c r="AN260" s="1" t="s">
        <v>57</v>
      </c>
      <c r="AO260" s="1">
        <f t="shared" si="8"/>
        <v>0</v>
      </c>
    </row>
    <row r="261" spans="2:41" ht="13.2" x14ac:dyDescent="0.25">
      <c r="B261" s="1">
        <v>242</v>
      </c>
      <c r="C261" s="1">
        <v>40</v>
      </c>
      <c r="D261" s="1">
        <v>118137</v>
      </c>
      <c r="E261" s="2">
        <v>35836</v>
      </c>
      <c r="F261" s="1" t="s">
        <v>40</v>
      </c>
      <c r="G261" s="1" t="s">
        <v>70</v>
      </c>
      <c r="H261" s="1">
        <v>500</v>
      </c>
      <c r="I261" s="1">
        <v>1238.6500000000001</v>
      </c>
      <c r="J261" s="1">
        <v>0</v>
      </c>
      <c r="K261" s="1">
        <v>468702</v>
      </c>
      <c r="L261" s="1" t="s">
        <v>71</v>
      </c>
      <c r="M261" s="1" t="s">
        <v>132</v>
      </c>
      <c r="N261" s="1" t="s">
        <v>146</v>
      </c>
      <c r="O261" s="1" t="s">
        <v>99</v>
      </c>
      <c r="P261" s="1" t="s">
        <v>46</v>
      </c>
      <c r="Q261" s="1">
        <v>0</v>
      </c>
      <c r="R261" s="1">
        <v>-44600</v>
      </c>
      <c r="S261" s="2">
        <v>42031</v>
      </c>
      <c r="T261" s="1" t="s">
        <v>62</v>
      </c>
      <c r="U261" s="1" t="s">
        <v>63</v>
      </c>
      <c r="V261" s="1" t="s">
        <v>213</v>
      </c>
      <c r="W261" s="1" t="s">
        <v>50</v>
      </c>
      <c r="X261" s="1" t="s">
        <v>114</v>
      </c>
      <c r="Y261" s="1" t="s">
        <v>103</v>
      </c>
      <c r="Z261" s="1" t="s">
        <v>432</v>
      </c>
      <c r="AA261" s="1">
        <v>5</v>
      </c>
      <c r="AB261" s="1">
        <v>1</v>
      </c>
      <c r="AC261" s="1" t="s">
        <v>54</v>
      </c>
      <c r="AD261" s="1">
        <v>1</v>
      </c>
      <c r="AE261" s="1">
        <v>1</v>
      </c>
      <c r="AF261" s="1" t="s">
        <v>80</v>
      </c>
      <c r="AG261" s="1">
        <v>7480</v>
      </c>
      <c r="AH261" s="1">
        <v>680</v>
      </c>
      <c r="AI261" s="1">
        <v>680</v>
      </c>
      <c r="AJ261" s="1">
        <v>6120</v>
      </c>
      <c r="AK261" s="1" t="s">
        <v>55</v>
      </c>
      <c r="AL261" s="1">
        <v>95</v>
      </c>
      <c r="AM261" s="1">
        <v>1998</v>
      </c>
      <c r="AN261" s="1" t="s">
        <v>83</v>
      </c>
      <c r="AO261" s="1">
        <f t="shared" si="8"/>
        <v>0</v>
      </c>
    </row>
    <row r="262" spans="2:41" ht="13.2" x14ac:dyDescent="0.25">
      <c r="B262" s="1">
        <v>440</v>
      </c>
      <c r="C262" s="1">
        <v>61</v>
      </c>
      <c r="D262" s="1">
        <v>212674</v>
      </c>
      <c r="E262" s="2">
        <v>33848</v>
      </c>
      <c r="F262" s="1" t="s">
        <v>40</v>
      </c>
      <c r="G262" s="1" t="s">
        <v>41</v>
      </c>
      <c r="H262" s="1">
        <v>500</v>
      </c>
      <c r="I262" s="1">
        <v>1050.76</v>
      </c>
      <c r="J262" s="1">
        <v>0</v>
      </c>
      <c r="K262" s="1">
        <v>467942</v>
      </c>
      <c r="L262" s="1" t="s">
        <v>42</v>
      </c>
      <c r="M262" s="1" t="s">
        <v>72</v>
      </c>
      <c r="N262" s="1" t="s">
        <v>146</v>
      </c>
      <c r="O262" s="1" t="s">
        <v>147</v>
      </c>
      <c r="P262" s="1" t="s">
        <v>120</v>
      </c>
      <c r="Q262" s="1">
        <v>41500</v>
      </c>
      <c r="R262" s="1">
        <v>-70200</v>
      </c>
      <c r="S262" s="2">
        <v>42030</v>
      </c>
      <c r="T262" s="1" t="s">
        <v>47</v>
      </c>
      <c r="U262" s="1" t="s">
        <v>48</v>
      </c>
      <c r="V262" s="1" t="s">
        <v>49</v>
      </c>
      <c r="W262" s="1" t="s">
        <v>100</v>
      </c>
      <c r="X262" s="1" t="s">
        <v>40</v>
      </c>
      <c r="Y262" s="1" t="s">
        <v>66</v>
      </c>
      <c r="Z262" s="1" t="s">
        <v>433</v>
      </c>
      <c r="AA262" s="1">
        <v>21</v>
      </c>
      <c r="AB262" s="1">
        <v>1</v>
      </c>
      <c r="AC262" s="1" t="s">
        <v>63</v>
      </c>
      <c r="AD262" s="1">
        <v>2</v>
      </c>
      <c r="AE262" s="1">
        <v>3</v>
      </c>
      <c r="AF262" s="1" t="s">
        <v>80</v>
      </c>
      <c r="AG262" s="1">
        <v>53640</v>
      </c>
      <c r="AH262" s="1">
        <v>5960</v>
      </c>
      <c r="AI262" s="1">
        <v>5960</v>
      </c>
      <c r="AJ262" s="1">
        <v>41720</v>
      </c>
      <c r="AK262" s="1" t="s">
        <v>105</v>
      </c>
      <c r="AL262" s="1" t="s">
        <v>152</v>
      </c>
      <c r="AM262" s="1">
        <v>2004</v>
      </c>
      <c r="AN262" s="1" t="s">
        <v>57</v>
      </c>
      <c r="AO262" s="1">
        <f t="shared" si="8"/>
        <v>0</v>
      </c>
    </row>
    <row r="263" spans="2:41" ht="13.2" x14ac:dyDescent="0.25">
      <c r="B263" s="1">
        <v>20</v>
      </c>
      <c r="C263" s="1">
        <v>23</v>
      </c>
      <c r="D263" s="1">
        <v>935596</v>
      </c>
      <c r="E263" s="2">
        <v>36281</v>
      </c>
      <c r="F263" s="1" t="s">
        <v>40</v>
      </c>
      <c r="G263" s="1" t="s">
        <v>92</v>
      </c>
      <c r="H263" s="1">
        <v>1000</v>
      </c>
      <c r="I263" s="1">
        <v>1711.72</v>
      </c>
      <c r="J263" s="1">
        <v>0</v>
      </c>
      <c r="K263" s="1">
        <v>463678</v>
      </c>
      <c r="L263" s="1" t="s">
        <v>71</v>
      </c>
      <c r="M263" s="1" t="s">
        <v>162</v>
      </c>
      <c r="N263" s="1" t="s">
        <v>98</v>
      </c>
      <c r="O263" s="1" t="s">
        <v>107</v>
      </c>
      <c r="P263" s="1" t="s">
        <v>120</v>
      </c>
      <c r="Q263" s="1">
        <v>0</v>
      </c>
      <c r="R263" s="1">
        <v>0</v>
      </c>
      <c r="S263" s="2">
        <v>42017</v>
      </c>
      <c r="T263" s="1" t="s">
        <v>76</v>
      </c>
      <c r="U263" s="1" t="s">
        <v>77</v>
      </c>
      <c r="V263" s="1" t="s">
        <v>49</v>
      </c>
      <c r="W263" s="1" t="s">
        <v>100</v>
      </c>
      <c r="X263" s="1" t="s">
        <v>51</v>
      </c>
      <c r="Y263" s="1" t="s">
        <v>157</v>
      </c>
      <c r="Z263" s="1" t="s">
        <v>434</v>
      </c>
      <c r="AA263" s="1">
        <v>21</v>
      </c>
      <c r="AB263" s="1">
        <v>3</v>
      </c>
      <c r="AC263" s="1" t="s">
        <v>80</v>
      </c>
      <c r="AD263" s="1">
        <v>2</v>
      </c>
      <c r="AE263" s="1">
        <v>2</v>
      </c>
      <c r="AF263" s="1" t="s">
        <v>80</v>
      </c>
      <c r="AG263" s="1">
        <v>63250</v>
      </c>
      <c r="AH263" s="1">
        <v>5750</v>
      </c>
      <c r="AI263" s="1">
        <v>11500</v>
      </c>
      <c r="AJ263" s="1">
        <v>46000</v>
      </c>
      <c r="AK263" s="1" t="s">
        <v>90</v>
      </c>
      <c r="AL263" s="1" t="s">
        <v>91</v>
      </c>
      <c r="AM263" s="1">
        <v>2002</v>
      </c>
      <c r="AN263" s="1" t="s">
        <v>57</v>
      </c>
      <c r="AO263" s="1">
        <f t="shared" si="8"/>
        <v>0</v>
      </c>
    </row>
    <row r="264" spans="2:41" ht="13.2" x14ac:dyDescent="0.25">
      <c r="B264" s="1">
        <v>461</v>
      </c>
      <c r="C264" s="1">
        <v>57</v>
      </c>
      <c r="D264" s="1">
        <v>737593</v>
      </c>
      <c r="E264" s="2">
        <v>35783</v>
      </c>
      <c r="F264" s="1" t="s">
        <v>84</v>
      </c>
      <c r="G264" s="1" t="s">
        <v>70</v>
      </c>
      <c r="H264" s="1">
        <v>500</v>
      </c>
      <c r="I264" s="1">
        <v>865.33</v>
      </c>
      <c r="J264" s="1">
        <v>7000000</v>
      </c>
      <c r="K264" s="1">
        <v>615220</v>
      </c>
      <c r="L264" s="1" t="s">
        <v>71</v>
      </c>
      <c r="M264" s="1" t="s">
        <v>132</v>
      </c>
      <c r="N264" s="1" t="s">
        <v>190</v>
      </c>
      <c r="O264" s="1" t="s">
        <v>113</v>
      </c>
      <c r="P264" s="1" t="s">
        <v>75</v>
      </c>
      <c r="Q264" s="1">
        <v>0</v>
      </c>
      <c r="R264" s="1">
        <v>0</v>
      </c>
      <c r="S264" s="2">
        <v>42018</v>
      </c>
      <c r="T264" s="1" t="s">
        <v>76</v>
      </c>
      <c r="U264" s="1" t="s">
        <v>48</v>
      </c>
      <c r="V264" s="1" t="s">
        <v>49</v>
      </c>
      <c r="W264" s="1" t="s">
        <v>137</v>
      </c>
      <c r="X264" s="1" t="s">
        <v>78</v>
      </c>
      <c r="Y264" s="1" t="s">
        <v>123</v>
      </c>
      <c r="Z264" s="1" t="s">
        <v>435</v>
      </c>
      <c r="AA264" s="1">
        <v>7</v>
      </c>
      <c r="AB264" s="1">
        <v>3</v>
      </c>
      <c r="AC264" s="1" t="s">
        <v>80</v>
      </c>
      <c r="AD264" s="1">
        <v>0</v>
      </c>
      <c r="AE264" s="1">
        <v>1</v>
      </c>
      <c r="AF264" s="1" t="s">
        <v>63</v>
      </c>
      <c r="AG264" s="1">
        <v>59040</v>
      </c>
      <c r="AH264" s="1">
        <v>9840</v>
      </c>
      <c r="AI264" s="1">
        <v>9840</v>
      </c>
      <c r="AJ264" s="1">
        <v>39360</v>
      </c>
      <c r="AK264" s="1" t="s">
        <v>81</v>
      </c>
      <c r="AL264" s="1" t="s">
        <v>82</v>
      </c>
      <c r="AM264" s="1">
        <v>1995</v>
      </c>
      <c r="AN264" s="1" t="s">
        <v>83</v>
      </c>
      <c r="AO264" s="1">
        <f t="shared" si="8"/>
        <v>0</v>
      </c>
    </row>
    <row r="265" spans="2:41" ht="13.2" x14ac:dyDescent="0.25">
      <c r="B265" s="1">
        <v>208</v>
      </c>
      <c r="C265" s="1">
        <v>36</v>
      </c>
      <c r="D265" s="1">
        <v>812025</v>
      </c>
      <c r="E265" s="2">
        <v>36695</v>
      </c>
      <c r="F265" s="1" t="s">
        <v>84</v>
      </c>
      <c r="G265" s="1" t="s">
        <v>41</v>
      </c>
      <c r="H265" s="1">
        <v>500</v>
      </c>
      <c r="I265" s="1">
        <v>1153.49</v>
      </c>
      <c r="J265" s="1">
        <v>0</v>
      </c>
      <c r="K265" s="1">
        <v>432711</v>
      </c>
      <c r="L265" s="1" t="s">
        <v>42</v>
      </c>
      <c r="M265" s="1" t="s">
        <v>93</v>
      </c>
      <c r="N265" s="1" t="s">
        <v>44</v>
      </c>
      <c r="O265" s="1" t="s">
        <v>107</v>
      </c>
      <c r="P265" s="1" t="s">
        <v>61</v>
      </c>
      <c r="Q265" s="1">
        <v>0</v>
      </c>
      <c r="R265" s="1">
        <v>0</v>
      </c>
      <c r="S265" s="2">
        <v>42057</v>
      </c>
      <c r="T265" s="1" t="s">
        <v>76</v>
      </c>
      <c r="U265" s="1" t="s">
        <v>48</v>
      </c>
      <c r="V265" s="1" t="s">
        <v>108</v>
      </c>
      <c r="W265" s="1" t="s">
        <v>121</v>
      </c>
      <c r="X265" s="1" t="s">
        <v>51</v>
      </c>
      <c r="Y265" s="1" t="s">
        <v>88</v>
      </c>
      <c r="Z265" s="1" t="s">
        <v>436</v>
      </c>
      <c r="AA265" s="1">
        <v>16</v>
      </c>
      <c r="AB265" s="1">
        <v>3</v>
      </c>
      <c r="AC265" s="1" t="s">
        <v>54</v>
      </c>
      <c r="AD265" s="1">
        <v>1</v>
      </c>
      <c r="AE265" s="1">
        <v>0</v>
      </c>
      <c r="AF265" s="1" t="s">
        <v>54</v>
      </c>
      <c r="AG265" s="1">
        <v>50500</v>
      </c>
      <c r="AH265" s="1">
        <v>10100</v>
      </c>
      <c r="AI265" s="1">
        <v>5050</v>
      </c>
      <c r="AJ265" s="1">
        <v>35350</v>
      </c>
      <c r="AK265" s="1" t="s">
        <v>96</v>
      </c>
      <c r="AL265" s="1" t="s">
        <v>159</v>
      </c>
      <c r="AM265" s="1">
        <v>2004</v>
      </c>
      <c r="AN265" s="1" t="s">
        <v>83</v>
      </c>
      <c r="AO265" s="1">
        <f t="shared" si="8"/>
        <v>0</v>
      </c>
    </row>
    <row r="266" spans="2:41" ht="13.2" x14ac:dyDescent="0.25">
      <c r="B266" s="1">
        <v>279</v>
      </c>
      <c r="C266" s="1">
        <v>43</v>
      </c>
      <c r="D266" s="1">
        <v>168151</v>
      </c>
      <c r="E266" s="2">
        <v>34813</v>
      </c>
      <c r="F266" s="1" t="s">
        <v>40</v>
      </c>
      <c r="G266" s="1" t="s">
        <v>92</v>
      </c>
      <c r="H266" s="1">
        <v>2000</v>
      </c>
      <c r="I266" s="1">
        <v>1281.25</v>
      </c>
      <c r="J266" s="1">
        <v>0</v>
      </c>
      <c r="K266" s="1">
        <v>463583</v>
      </c>
      <c r="L266" s="1" t="s">
        <v>42</v>
      </c>
      <c r="M266" s="1" t="s">
        <v>93</v>
      </c>
      <c r="N266" s="1" t="s">
        <v>59</v>
      </c>
      <c r="O266" s="1" t="s">
        <v>243</v>
      </c>
      <c r="P266" s="1" t="s">
        <v>61</v>
      </c>
      <c r="Q266" s="1">
        <v>0</v>
      </c>
      <c r="R266" s="1">
        <v>0</v>
      </c>
      <c r="S266" s="2">
        <v>42021</v>
      </c>
      <c r="T266" s="1" t="s">
        <v>47</v>
      </c>
      <c r="U266" s="1" t="s">
        <v>48</v>
      </c>
      <c r="V266" s="1" t="s">
        <v>49</v>
      </c>
      <c r="W266" s="1" t="s">
        <v>50</v>
      </c>
      <c r="X266" s="1" t="s">
        <v>51</v>
      </c>
      <c r="Y266" s="1" t="s">
        <v>52</v>
      </c>
      <c r="Z266" s="1" t="s">
        <v>437</v>
      </c>
      <c r="AA266" s="1">
        <v>13</v>
      </c>
      <c r="AB266" s="1">
        <v>1</v>
      </c>
      <c r="AC266" s="1" t="s">
        <v>54</v>
      </c>
      <c r="AD266" s="1">
        <v>0</v>
      </c>
      <c r="AE266" s="1">
        <v>1</v>
      </c>
      <c r="AF266" s="1" t="s">
        <v>80</v>
      </c>
      <c r="AG266" s="1">
        <v>57690</v>
      </c>
      <c r="AH266" s="1">
        <v>6410</v>
      </c>
      <c r="AI266" s="1">
        <v>12820</v>
      </c>
      <c r="AJ266" s="1">
        <v>38460</v>
      </c>
      <c r="AK266" s="1" t="s">
        <v>68</v>
      </c>
      <c r="AL266" s="1" t="s">
        <v>194</v>
      </c>
      <c r="AM266" s="1">
        <v>2010</v>
      </c>
      <c r="AN266" s="1" t="s">
        <v>57</v>
      </c>
      <c r="AO266" s="1">
        <f t="shared" ref="AO266:AO329" si="9">COUNTBLANK(B266:AN266)</f>
        <v>0</v>
      </c>
    </row>
    <row r="267" spans="2:41" ht="13.2" x14ac:dyDescent="0.25">
      <c r="B267" s="1">
        <v>244</v>
      </c>
      <c r="C267" s="1">
        <v>40</v>
      </c>
      <c r="D267" s="1">
        <v>594739</v>
      </c>
      <c r="E267" s="2">
        <v>38884</v>
      </c>
      <c r="F267" s="1" t="s">
        <v>84</v>
      </c>
      <c r="G267" s="1" t="s">
        <v>70</v>
      </c>
      <c r="H267" s="1">
        <v>500</v>
      </c>
      <c r="I267" s="1">
        <v>1342.8</v>
      </c>
      <c r="J267" s="1">
        <v>0</v>
      </c>
      <c r="K267" s="1">
        <v>439502</v>
      </c>
      <c r="L267" s="1" t="s">
        <v>71</v>
      </c>
      <c r="M267" s="1" t="s">
        <v>43</v>
      </c>
      <c r="N267" s="1" t="s">
        <v>73</v>
      </c>
      <c r="O267" s="1" t="s">
        <v>107</v>
      </c>
      <c r="P267" s="1" t="s">
        <v>46</v>
      </c>
      <c r="Q267" s="1">
        <v>0</v>
      </c>
      <c r="R267" s="1">
        <v>0</v>
      </c>
      <c r="S267" s="2">
        <v>42037</v>
      </c>
      <c r="T267" s="1" t="s">
        <v>62</v>
      </c>
      <c r="U267" s="1" t="s">
        <v>63</v>
      </c>
      <c r="V267" s="1" t="s">
        <v>213</v>
      </c>
      <c r="W267" s="1" t="s">
        <v>50</v>
      </c>
      <c r="X267" s="1" t="s">
        <v>78</v>
      </c>
      <c r="Y267" s="1" t="s">
        <v>103</v>
      </c>
      <c r="Z267" s="1" t="s">
        <v>438</v>
      </c>
      <c r="AA267" s="1">
        <v>2</v>
      </c>
      <c r="AB267" s="1">
        <v>1</v>
      </c>
      <c r="AC267" s="1" t="s">
        <v>54</v>
      </c>
      <c r="AD267" s="1">
        <v>1</v>
      </c>
      <c r="AE267" s="1">
        <v>3</v>
      </c>
      <c r="AF267" s="1" t="s">
        <v>54</v>
      </c>
      <c r="AG267" s="1">
        <v>5940</v>
      </c>
      <c r="AH267" s="1">
        <v>660</v>
      </c>
      <c r="AI267" s="1">
        <v>660</v>
      </c>
      <c r="AJ267" s="1">
        <v>4620</v>
      </c>
      <c r="AK267" s="1" t="s">
        <v>116</v>
      </c>
      <c r="AL267" s="1" t="s">
        <v>117</v>
      </c>
      <c r="AM267" s="1">
        <v>2014</v>
      </c>
      <c r="AN267" s="1" t="s">
        <v>83</v>
      </c>
      <c r="AO267" s="1">
        <f t="shared" si="9"/>
        <v>0</v>
      </c>
    </row>
    <row r="268" spans="2:41" ht="13.2" x14ac:dyDescent="0.25">
      <c r="B268" s="1">
        <v>134</v>
      </c>
      <c r="C268" s="1">
        <v>30</v>
      </c>
      <c r="D268" s="1">
        <v>843227</v>
      </c>
      <c r="E268" s="2">
        <v>39353</v>
      </c>
      <c r="F268" s="1" t="s">
        <v>40</v>
      </c>
      <c r="G268" s="1" t="s">
        <v>41</v>
      </c>
      <c r="H268" s="1">
        <v>2000</v>
      </c>
      <c r="I268" s="1">
        <v>1443.32</v>
      </c>
      <c r="J268" s="1">
        <v>0</v>
      </c>
      <c r="K268" s="1">
        <v>613287</v>
      </c>
      <c r="L268" s="1" t="s">
        <v>71</v>
      </c>
      <c r="M268" s="1" t="s">
        <v>72</v>
      </c>
      <c r="N268" s="1" t="s">
        <v>126</v>
      </c>
      <c r="O268" s="1" t="s">
        <v>127</v>
      </c>
      <c r="P268" s="1" t="s">
        <v>86</v>
      </c>
      <c r="Q268" s="1">
        <v>0</v>
      </c>
      <c r="R268" s="1">
        <v>0</v>
      </c>
      <c r="S268" s="2">
        <v>42011</v>
      </c>
      <c r="T268" s="1" t="s">
        <v>76</v>
      </c>
      <c r="U268" s="1" t="s">
        <v>77</v>
      </c>
      <c r="V268" s="1" t="s">
        <v>49</v>
      </c>
      <c r="W268" s="1" t="s">
        <v>100</v>
      </c>
      <c r="X268" s="1" t="s">
        <v>51</v>
      </c>
      <c r="Y268" s="1" t="s">
        <v>128</v>
      </c>
      <c r="Z268" s="1" t="s">
        <v>439</v>
      </c>
      <c r="AA268" s="1">
        <v>19</v>
      </c>
      <c r="AB268" s="1">
        <v>3</v>
      </c>
      <c r="AC268" s="1" t="s">
        <v>63</v>
      </c>
      <c r="AD268" s="1">
        <v>0</v>
      </c>
      <c r="AE268" s="1">
        <v>2</v>
      </c>
      <c r="AF268" s="1" t="s">
        <v>54</v>
      </c>
      <c r="AG268" s="1">
        <v>47790</v>
      </c>
      <c r="AH268" s="1">
        <v>5310</v>
      </c>
      <c r="AI268" s="1">
        <v>5310</v>
      </c>
      <c r="AJ268" s="1">
        <v>37170</v>
      </c>
      <c r="AK268" s="1" t="s">
        <v>154</v>
      </c>
      <c r="AL268" s="1" t="s">
        <v>164</v>
      </c>
      <c r="AM268" s="1">
        <v>1995</v>
      </c>
      <c r="AN268" s="1" t="s">
        <v>57</v>
      </c>
      <c r="AO268" s="1">
        <f t="shared" si="9"/>
        <v>0</v>
      </c>
    </row>
    <row r="269" spans="2:41" ht="13.2" x14ac:dyDescent="0.25">
      <c r="B269" s="1">
        <v>122</v>
      </c>
      <c r="C269" s="1">
        <v>29</v>
      </c>
      <c r="D269" s="1">
        <v>283925</v>
      </c>
      <c r="E269" s="2">
        <v>33563</v>
      </c>
      <c r="F269" s="1" t="s">
        <v>40</v>
      </c>
      <c r="G269" s="1" t="s">
        <v>41</v>
      </c>
      <c r="H269" s="1">
        <v>1000</v>
      </c>
      <c r="I269" s="1">
        <v>1629.94</v>
      </c>
      <c r="J269" s="1">
        <v>0</v>
      </c>
      <c r="K269" s="1">
        <v>620104</v>
      </c>
      <c r="L269" s="1" t="s">
        <v>71</v>
      </c>
      <c r="M269" s="1" t="s">
        <v>125</v>
      </c>
      <c r="N269" s="1" t="s">
        <v>118</v>
      </c>
      <c r="O269" s="1" t="s">
        <v>133</v>
      </c>
      <c r="P269" s="1" t="s">
        <v>61</v>
      </c>
      <c r="Q269" s="1">
        <v>0</v>
      </c>
      <c r="R269" s="1">
        <v>-47100</v>
      </c>
      <c r="S269" s="2">
        <v>42037</v>
      </c>
      <c r="T269" s="1" t="s">
        <v>139</v>
      </c>
      <c r="U269" s="1" t="s">
        <v>63</v>
      </c>
      <c r="V269" s="1" t="s">
        <v>213</v>
      </c>
      <c r="W269" s="1" t="s">
        <v>94</v>
      </c>
      <c r="X269" s="1" t="s">
        <v>51</v>
      </c>
      <c r="Y269" s="1" t="s">
        <v>66</v>
      </c>
      <c r="Z269" s="1" t="s">
        <v>440</v>
      </c>
      <c r="AA269" s="1">
        <v>17</v>
      </c>
      <c r="AB269" s="1">
        <v>1</v>
      </c>
      <c r="AC269" s="1" t="s">
        <v>63</v>
      </c>
      <c r="AD269" s="1">
        <v>0</v>
      </c>
      <c r="AE269" s="1">
        <v>1</v>
      </c>
      <c r="AF269" s="1" t="s">
        <v>80</v>
      </c>
      <c r="AG269" s="1">
        <v>3850</v>
      </c>
      <c r="AH269" s="1">
        <v>350</v>
      </c>
      <c r="AI269" s="1">
        <v>350</v>
      </c>
      <c r="AJ269" s="1">
        <v>3150</v>
      </c>
      <c r="AK269" s="1" t="s">
        <v>81</v>
      </c>
      <c r="AL269" s="1" t="s">
        <v>145</v>
      </c>
      <c r="AM269" s="1">
        <v>2014</v>
      </c>
      <c r="AN269" s="1" t="s">
        <v>83</v>
      </c>
      <c r="AO269" s="1">
        <f t="shared" si="9"/>
        <v>0</v>
      </c>
    </row>
    <row r="270" spans="2:41" ht="13.2" x14ac:dyDescent="0.25">
      <c r="B270" s="1">
        <v>156</v>
      </c>
      <c r="C270" s="1">
        <v>31</v>
      </c>
      <c r="D270" s="1">
        <v>475588</v>
      </c>
      <c r="E270" s="2">
        <v>35329</v>
      </c>
      <c r="F270" s="1" t="s">
        <v>84</v>
      </c>
      <c r="G270" s="1" t="s">
        <v>70</v>
      </c>
      <c r="H270" s="1">
        <v>2000</v>
      </c>
      <c r="I270" s="1">
        <v>1134.08</v>
      </c>
      <c r="J270" s="1">
        <v>0</v>
      </c>
      <c r="K270" s="1">
        <v>446895</v>
      </c>
      <c r="L270" s="1" t="s">
        <v>42</v>
      </c>
      <c r="M270" s="1" t="s">
        <v>72</v>
      </c>
      <c r="N270" s="1" t="s">
        <v>112</v>
      </c>
      <c r="O270" s="1" t="s">
        <v>60</v>
      </c>
      <c r="P270" s="1" t="s">
        <v>46</v>
      </c>
      <c r="Q270" s="1">
        <v>0</v>
      </c>
      <c r="R270" s="1">
        <v>0</v>
      </c>
      <c r="S270" s="2">
        <v>42042</v>
      </c>
      <c r="T270" s="1" t="s">
        <v>47</v>
      </c>
      <c r="U270" s="1" t="s">
        <v>87</v>
      </c>
      <c r="V270" s="1" t="s">
        <v>49</v>
      </c>
      <c r="W270" s="1" t="s">
        <v>50</v>
      </c>
      <c r="X270" s="1" t="s">
        <v>122</v>
      </c>
      <c r="Y270" s="1" t="s">
        <v>88</v>
      </c>
      <c r="Z270" s="1" t="s">
        <v>441</v>
      </c>
      <c r="AA270" s="1">
        <v>3</v>
      </c>
      <c r="AB270" s="1">
        <v>1</v>
      </c>
      <c r="AC270" s="1" t="s">
        <v>63</v>
      </c>
      <c r="AD270" s="1">
        <v>2</v>
      </c>
      <c r="AE270" s="1">
        <v>0</v>
      </c>
      <c r="AF270" s="1" t="s">
        <v>63</v>
      </c>
      <c r="AG270" s="1">
        <v>59000</v>
      </c>
      <c r="AH270" s="1">
        <v>5900</v>
      </c>
      <c r="AI270" s="1">
        <v>5900</v>
      </c>
      <c r="AJ270" s="1">
        <v>47200</v>
      </c>
      <c r="AK270" s="1" t="s">
        <v>130</v>
      </c>
      <c r="AL270" s="1" t="s">
        <v>250</v>
      </c>
      <c r="AM270" s="1">
        <v>2013</v>
      </c>
      <c r="AN270" s="1" t="s">
        <v>57</v>
      </c>
      <c r="AO270" s="1">
        <f t="shared" si="9"/>
        <v>0</v>
      </c>
    </row>
    <row r="271" spans="2:41" ht="13.2" x14ac:dyDescent="0.25">
      <c r="B271" s="1">
        <v>232</v>
      </c>
      <c r="C271" s="1">
        <v>43</v>
      </c>
      <c r="D271" s="1">
        <v>751905</v>
      </c>
      <c r="E271" s="2">
        <v>37027</v>
      </c>
      <c r="F271" s="1" t="s">
        <v>40</v>
      </c>
      <c r="G271" s="1" t="s">
        <v>41</v>
      </c>
      <c r="H271" s="1">
        <v>500</v>
      </c>
      <c r="I271" s="1">
        <v>1483.91</v>
      </c>
      <c r="J271" s="1">
        <v>8000000</v>
      </c>
      <c r="K271" s="1">
        <v>431531</v>
      </c>
      <c r="L271" s="1" t="s">
        <v>42</v>
      </c>
      <c r="M271" s="1" t="s">
        <v>142</v>
      </c>
      <c r="N271" s="1" t="s">
        <v>59</v>
      </c>
      <c r="O271" s="1" t="s">
        <v>113</v>
      </c>
      <c r="P271" s="1" t="s">
        <v>46</v>
      </c>
      <c r="Q271" s="1">
        <v>0</v>
      </c>
      <c r="R271" s="1">
        <v>-33600</v>
      </c>
      <c r="S271" s="2">
        <v>42022</v>
      </c>
      <c r="T271" s="1" t="s">
        <v>76</v>
      </c>
      <c r="U271" s="1" t="s">
        <v>77</v>
      </c>
      <c r="V271" s="1" t="s">
        <v>49</v>
      </c>
      <c r="W271" s="1" t="s">
        <v>137</v>
      </c>
      <c r="X271" s="1" t="s">
        <v>78</v>
      </c>
      <c r="Y271" s="1" t="s">
        <v>88</v>
      </c>
      <c r="Z271" s="1" t="s">
        <v>442</v>
      </c>
      <c r="AA271" s="1">
        <v>17</v>
      </c>
      <c r="AB271" s="1">
        <v>3</v>
      </c>
      <c r="AC271" s="1" t="s">
        <v>80</v>
      </c>
      <c r="AD271" s="1">
        <v>0</v>
      </c>
      <c r="AE271" s="1">
        <v>1</v>
      </c>
      <c r="AF271" s="1" t="s">
        <v>63</v>
      </c>
      <c r="AG271" s="1">
        <v>70600</v>
      </c>
      <c r="AH271" s="1">
        <v>7060</v>
      </c>
      <c r="AI271" s="1">
        <v>14120</v>
      </c>
      <c r="AJ271" s="1">
        <v>49420</v>
      </c>
      <c r="AK271" s="1" t="s">
        <v>215</v>
      </c>
      <c r="AL271" s="1" t="s">
        <v>216</v>
      </c>
      <c r="AM271" s="1">
        <v>2013</v>
      </c>
      <c r="AN271" s="1" t="s">
        <v>57</v>
      </c>
      <c r="AO271" s="1">
        <f t="shared" si="9"/>
        <v>0</v>
      </c>
    </row>
    <row r="272" spans="2:41" ht="13.2" x14ac:dyDescent="0.25">
      <c r="B272" s="1">
        <v>244</v>
      </c>
      <c r="C272" s="1">
        <v>40</v>
      </c>
      <c r="D272" s="1">
        <v>226725</v>
      </c>
      <c r="E272" s="2">
        <v>36383</v>
      </c>
      <c r="F272" s="1" t="s">
        <v>58</v>
      </c>
      <c r="G272" s="1" t="s">
        <v>92</v>
      </c>
      <c r="H272" s="1">
        <v>2000</v>
      </c>
      <c r="I272" s="1">
        <v>1304.67</v>
      </c>
      <c r="J272" s="1">
        <v>7000000</v>
      </c>
      <c r="K272" s="1">
        <v>605408</v>
      </c>
      <c r="L272" s="1" t="s">
        <v>42</v>
      </c>
      <c r="M272" s="1" t="s">
        <v>125</v>
      </c>
      <c r="N272" s="1" t="s">
        <v>85</v>
      </c>
      <c r="O272" s="1" t="s">
        <v>107</v>
      </c>
      <c r="P272" s="1" t="s">
        <v>61</v>
      </c>
      <c r="Q272" s="1">
        <v>0</v>
      </c>
      <c r="R272" s="1">
        <v>-45000</v>
      </c>
      <c r="S272" s="2">
        <v>42014</v>
      </c>
      <c r="T272" s="1" t="s">
        <v>76</v>
      </c>
      <c r="U272" s="1" t="s">
        <v>48</v>
      </c>
      <c r="V272" s="1" t="s">
        <v>64</v>
      </c>
      <c r="W272" s="1" t="s">
        <v>50</v>
      </c>
      <c r="X272" s="1" t="s">
        <v>51</v>
      </c>
      <c r="Y272" s="1" t="s">
        <v>123</v>
      </c>
      <c r="Z272" s="1" t="s">
        <v>443</v>
      </c>
      <c r="AA272" s="1">
        <v>5</v>
      </c>
      <c r="AB272" s="1">
        <v>3</v>
      </c>
      <c r="AC272" s="1" t="s">
        <v>63</v>
      </c>
      <c r="AD272" s="1">
        <v>1</v>
      </c>
      <c r="AE272" s="1">
        <v>1</v>
      </c>
      <c r="AF272" s="1" t="s">
        <v>63</v>
      </c>
      <c r="AG272" s="1">
        <v>61490</v>
      </c>
      <c r="AH272" s="1">
        <v>5590</v>
      </c>
      <c r="AI272" s="1">
        <v>11180</v>
      </c>
      <c r="AJ272" s="1">
        <v>44720</v>
      </c>
      <c r="AK272" s="1" t="s">
        <v>81</v>
      </c>
      <c r="AL272" s="1" t="s">
        <v>82</v>
      </c>
      <c r="AM272" s="1">
        <v>2001</v>
      </c>
      <c r="AN272" s="1" t="s">
        <v>83</v>
      </c>
      <c r="AO272" s="1">
        <f t="shared" si="9"/>
        <v>0</v>
      </c>
    </row>
    <row r="273" spans="2:41" ht="13.2" x14ac:dyDescent="0.25">
      <c r="B273" s="1">
        <v>84</v>
      </c>
      <c r="C273" s="1">
        <v>30</v>
      </c>
      <c r="D273" s="1">
        <v>942504</v>
      </c>
      <c r="E273" s="2">
        <v>37788</v>
      </c>
      <c r="F273" s="1" t="s">
        <v>84</v>
      </c>
      <c r="G273" s="1" t="s">
        <v>92</v>
      </c>
      <c r="H273" s="1">
        <v>2000</v>
      </c>
      <c r="I273" s="1">
        <v>1035.79</v>
      </c>
      <c r="J273" s="1">
        <v>0</v>
      </c>
      <c r="K273" s="1">
        <v>457551</v>
      </c>
      <c r="L273" s="1" t="s">
        <v>71</v>
      </c>
      <c r="M273" s="1" t="s">
        <v>43</v>
      </c>
      <c r="N273" s="1" t="s">
        <v>136</v>
      </c>
      <c r="O273" s="1" t="s">
        <v>171</v>
      </c>
      <c r="P273" s="1" t="s">
        <v>120</v>
      </c>
      <c r="Q273" s="1">
        <v>44400</v>
      </c>
      <c r="R273" s="1">
        <v>-51500</v>
      </c>
      <c r="S273" s="2">
        <v>42034</v>
      </c>
      <c r="T273" s="1" t="s">
        <v>47</v>
      </c>
      <c r="U273" s="1" t="s">
        <v>48</v>
      </c>
      <c r="V273" s="1" t="s">
        <v>64</v>
      </c>
      <c r="W273" s="1" t="s">
        <v>50</v>
      </c>
      <c r="X273" s="1" t="s">
        <v>51</v>
      </c>
      <c r="Y273" s="1" t="s">
        <v>128</v>
      </c>
      <c r="Z273" s="1" t="s">
        <v>444</v>
      </c>
      <c r="AA273" s="1">
        <v>9</v>
      </c>
      <c r="AB273" s="1">
        <v>1</v>
      </c>
      <c r="AC273" s="1" t="s">
        <v>80</v>
      </c>
      <c r="AD273" s="1">
        <v>1</v>
      </c>
      <c r="AE273" s="1">
        <v>0</v>
      </c>
      <c r="AF273" s="1" t="s">
        <v>54</v>
      </c>
      <c r="AG273" s="1">
        <v>57640</v>
      </c>
      <c r="AH273" s="1">
        <v>5240</v>
      </c>
      <c r="AI273" s="1">
        <v>10480</v>
      </c>
      <c r="AJ273" s="1">
        <v>41920</v>
      </c>
      <c r="AK273" s="1" t="s">
        <v>215</v>
      </c>
      <c r="AL273" s="1" t="s">
        <v>216</v>
      </c>
      <c r="AM273" s="1">
        <v>2010</v>
      </c>
      <c r="AN273" s="1" t="s">
        <v>83</v>
      </c>
      <c r="AO273" s="1">
        <f t="shared" si="9"/>
        <v>0</v>
      </c>
    </row>
    <row r="274" spans="2:41" ht="13.2" x14ac:dyDescent="0.25">
      <c r="B274" s="1">
        <v>394</v>
      </c>
      <c r="C274" s="1">
        <v>57</v>
      </c>
      <c r="D274" s="1">
        <v>395572</v>
      </c>
      <c r="E274" s="2">
        <v>36249</v>
      </c>
      <c r="F274" s="1" t="s">
        <v>84</v>
      </c>
      <c r="G274" s="1" t="s">
        <v>41</v>
      </c>
      <c r="H274" s="1">
        <v>500</v>
      </c>
      <c r="I274" s="1">
        <v>1401.2</v>
      </c>
      <c r="J274" s="1">
        <v>0</v>
      </c>
      <c r="K274" s="1">
        <v>619892</v>
      </c>
      <c r="L274" s="1" t="s">
        <v>71</v>
      </c>
      <c r="M274" s="1" t="s">
        <v>132</v>
      </c>
      <c r="N274" s="1" t="s">
        <v>44</v>
      </c>
      <c r="O274" s="1" t="s">
        <v>147</v>
      </c>
      <c r="P274" s="1" t="s">
        <v>75</v>
      </c>
      <c r="Q274" s="1">
        <v>51500</v>
      </c>
      <c r="R274" s="1">
        <v>0</v>
      </c>
      <c r="S274" s="2">
        <v>42029</v>
      </c>
      <c r="T274" s="1" t="s">
        <v>62</v>
      </c>
      <c r="U274" s="1" t="s">
        <v>63</v>
      </c>
      <c r="V274" s="1" t="s">
        <v>213</v>
      </c>
      <c r="W274" s="1" t="s">
        <v>50</v>
      </c>
      <c r="X274" s="1" t="s">
        <v>122</v>
      </c>
      <c r="Y274" s="1" t="s">
        <v>123</v>
      </c>
      <c r="Z274" s="1" t="s">
        <v>445</v>
      </c>
      <c r="AA274" s="1">
        <v>9</v>
      </c>
      <c r="AB274" s="1">
        <v>1</v>
      </c>
      <c r="AC274" s="1" t="s">
        <v>80</v>
      </c>
      <c r="AD274" s="1">
        <v>1</v>
      </c>
      <c r="AE274" s="1">
        <v>0</v>
      </c>
      <c r="AF274" s="1" t="s">
        <v>80</v>
      </c>
      <c r="AG274" s="1">
        <v>6890</v>
      </c>
      <c r="AH274" s="1">
        <v>1060</v>
      </c>
      <c r="AI274" s="1">
        <v>1060</v>
      </c>
      <c r="AJ274" s="1">
        <v>4770</v>
      </c>
      <c r="AK274" s="1" t="s">
        <v>110</v>
      </c>
      <c r="AL274" s="1" t="s">
        <v>111</v>
      </c>
      <c r="AM274" s="1">
        <v>1999</v>
      </c>
      <c r="AN274" s="1" t="s">
        <v>83</v>
      </c>
      <c r="AO274" s="1">
        <f t="shared" si="9"/>
        <v>0</v>
      </c>
    </row>
    <row r="275" spans="2:41" ht="13.2" x14ac:dyDescent="0.25">
      <c r="B275" s="1">
        <v>246</v>
      </c>
      <c r="C275" s="1">
        <v>45</v>
      </c>
      <c r="D275" s="1">
        <v>889883</v>
      </c>
      <c r="E275" s="2">
        <v>36194</v>
      </c>
      <c r="F275" s="1" t="s">
        <v>84</v>
      </c>
      <c r="G275" s="1" t="s">
        <v>41</v>
      </c>
      <c r="H275" s="1">
        <v>1000</v>
      </c>
      <c r="I275" s="1">
        <v>1665.45</v>
      </c>
      <c r="J275" s="1">
        <v>0</v>
      </c>
      <c r="K275" s="1">
        <v>445853</v>
      </c>
      <c r="L275" s="1" t="s">
        <v>42</v>
      </c>
      <c r="M275" s="1" t="s">
        <v>162</v>
      </c>
      <c r="N275" s="1" t="s">
        <v>59</v>
      </c>
      <c r="O275" s="1" t="s">
        <v>150</v>
      </c>
      <c r="P275" s="1" t="s">
        <v>120</v>
      </c>
      <c r="Q275" s="1">
        <v>34400</v>
      </c>
      <c r="R275" s="1">
        <v>-33100</v>
      </c>
      <c r="S275" s="2">
        <v>42033</v>
      </c>
      <c r="T275" s="1" t="s">
        <v>76</v>
      </c>
      <c r="U275" s="1" t="s">
        <v>48</v>
      </c>
      <c r="V275" s="1" t="s">
        <v>49</v>
      </c>
      <c r="W275" s="1" t="s">
        <v>100</v>
      </c>
      <c r="X275" s="1" t="s">
        <v>176</v>
      </c>
      <c r="Y275" s="1" t="s">
        <v>52</v>
      </c>
      <c r="Z275" s="1" t="s">
        <v>446</v>
      </c>
      <c r="AA275" s="1">
        <v>9</v>
      </c>
      <c r="AB275" s="1">
        <v>3</v>
      </c>
      <c r="AC275" s="1" t="s">
        <v>63</v>
      </c>
      <c r="AD275" s="1">
        <v>2</v>
      </c>
      <c r="AE275" s="1">
        <v>2</v>
      </c>
      <c r="AF275" s="1" t="s">
        <v>63</v>
      </c>
      <c r="AG275" s="1">
        <v>53280</v>
      </c>
      <c r="AH275" s="1">
        <v>11840</v>
      </c>
      <c r="AI275" s="1">
        <v>5920</v>
      </c>
      <c r="AJ275" s="1">
        <v>35520</v>
      </c>
      <c r="AK275" s="1" t="s">
        <v>116</v>
      </c>
      <c r="AL275" s="1" t="s">
        <v>117</v>
      </c>
      <c r="AM275" s="1">
        <v>2006</v>
      </c>
      <c r="AN275" s="1" t="s">
        <v>57</v>
      </c>
      <c r="AO275" s="1">
        <f t="shared" si="9"/>
        <v>0</v>
      </c>
    </row>
    <row r="276" spans="2:41" ht="13.2" x14ac:dyDescent="0.25">
      <c r="B276" s="1">
        <v>35</v>
      </c>
      <c r="C276" s="1">
        <v>29</v>
      </c>
      <c r="D276" s="1">
        <v>818167</v>
      </c>
      <c r="E276" s="2">
        <v>40780</v>
      </c>
      <c r="F276" s="1" t="s">
        <v>58</v>
      </c>
      <c r="G276" s="1" t="s">
        <v>92</v>
      </c>
      <c r="H276" s="1">
        <v>2000</v>
      </c>
      <c r="I276" s="1">
        <v>653.66</v>
      </c>
      <c r="J276" s="1">
        <v>0</v>
      </c>
      <c r="K276" s="1">
        <v>475483</v>
      </c>
      <c r="L276" s="1" t="s">
        <v>71</v>
      </c>
      <c r="M276" s="1" t="s">
        <v>162</v>
      </c>
      <c r="N276" s="1" t="s">
        <v>160</v>
      </c>
      <c r="O276" s="1" t="s">
        <v>182</v>
      </c>
      <c r="P276" s="1" t="s">
        <v>86</v>
      </c>
      <c r="Q276" s="1">
        <v>52100</v>
      </c>
      <c r="R276" s="1">
        <v>-46900</v>
      </c>
      <c r="S276" s="2">
        <v>42059</v>
      </c>
      <c r="T276" s="1" t="s">
        <v>76</v>
      </c>
      <c r="U276" s="1" t="s">
        <v>77</v>
      </c>
      <c r="V276" s="1" t="s">
        <v>64</v>
      </c>
      <c r="W276" s="1" t="s">
        <v>100</v>
      </c>
      <c r="X276" s="1" t="s">
        <v>51</v>
      </c>
      <c r="Y276" s="1" t="s">
        <v>103</v>
      </c>
      <c r="Z276" s="1" t="s">
        <v>447</v>
      </c>
      <c r="AA276" s="1">
        <v>22</v>
      </c>
      <c r="AB276" s="1">
        <v>3</v>
      </c>
      <c r="AC276" s="1" t="s">
        <v>80</v>
      </c>
      <c r="AD276" s="1">
        <v>0</v>
      </c>
      <c r="AE276" s="1">
        <v>0</v>
      </c>
      <c r="AF276" s="1" t="s">
        <v>63</v>
      </c>
      <c r="AG276" s="1">
        <v>78300</v>
      </c>
      <c r="AH276" s="1">
        <v>15660</v>
      </c>
      <c r="AI276" s="1">
        <v>7830</v>
      </c>
      <c r="AJ276" s="1">
        <v>54810</v>
      </c>
      <c r="AK276" s="1" t="s">
        <v>188</v>
      </c>
      <c r="AL276" s="1" t="s">
        <v>204</v>
      </c>
      <c r="AM276" s="1">
        <v>2009</v>
      </c>
      <c r="AN276" s="1" t="s">
        <v>83</v>
      </c>
      <c r="AO276" s="1">
        <f t="shared" si="9"/>
        <v>0</v>
      </c>
    </row>
    <row r="277" spans="2:41" ht="13.2" x14ac:dyDescent="0.25">
      <c r="B277" s="1">
        <v>156</v>
      </c>
      <c r="C277" s="1">
        <v>37</v>
      </c>
      <c r="D277" s="1">
        <v>277767</v>
      </c>
      <c r="E277" s="2">
        <v>40357</v>
      </c>
      <c r="F277" s="1" t="s">
        <v>40</v>
      </c>
      <c r="G277" s="1" t="s">
        <v>70</v>
      </c>
      <c r="H277" s="1">
        <v>500</v>
      </c>
      <c r="I277" s="1">
        <v>1080.1300000000001</v>
      </c>
      <c r="J277" s="1">
        <v>0</v>
      </c>
      <c r="K277" s="1">
        <v>606290</v>
      </c>
      <c r="L277" s="1" t="s">
        <v>42</v>
      </c>
      <c r="M277" s="1" t="s">
        <v>93</v>
      </c>
      <c r="N277" s="1" t="s">
        <v>136</v>
      </c>
      <c r="O277" s="1" t="s">
        <v>60</v>
      </c>
      <c r="P277" s="1" t="s">
        <v>61</v>
      </c>
      <c r="Q277" s="1">
        <v>0</v>
      </c>
      <c r="R277" s="1">
        <v>-61000</v>
      </c>
      <c r="S277" s="2">
        <v>42008</v>
      </c>
      <c r="T277" s="1" t="s">
        <v>76</v>
      </c>
      <c r="U277" s="1" t="s">
        <v>77</v>
      </c>
      <c r="V277" s="1" t="s">
        <v>49</v>
      </c>
      <c r="W277" s="1" t="s">
        <v>137</v>
      </c>
      <c r="X277" s="1" t="s">
        <v>176</v>
      </c>
      <c r="Y277" s="1" t="s">
        <v>103</v>
      </c>
      <c r="Z277" s="1" t="s">
        <v>448</v>
      </c>
      <c r="AA277" s="1">
        <v>15</v>
      </c>
      <c r="AB277" s="1">
        <v>3</v>
      </c>
      <c r="AC277" s="1" t="s">
        <v>54</v>
      </c>
      <c r="AD277" s="1">
        <v>0</v>
      </c>
      <c r="AE277" s="1">
        <v>3</v>
      </c>
      <c r="AF277" s="1" t="s">
        <v>80</v>
      </c>
      <c r="AG277" s="1">
        <v>41490</v>
      </c>
      <c r="AH277" s="1">
        <v>4610</v>
      </c>
      <c r="AI277" s="1">
        <v>4610</v>
      </c>
      <c r="AJ277" s="1">
        <v>32270</v>
      </c>
      <c r="AK277" s="1" t="s">
        <v>105</v>
      </c>
      <c r="AL277" s="1" t="s">
        <v>106</v>
      </c>
      <c r="AM277" s="1">
        <v>2001</v>
      </c>
      <c r="AN277" s="1" t="s">
        <v>83</v>
      </c>
      <c r="AO277" s="1">
        <f t="shared" si="9"/>
        <v>0</v>
      </c>
    </row>
    <row r="278" spans="2:41" ht="13.2" x14ac:dyDescent="0.25">
      <c r="B278" s="1">
        <v>195</v>
      </c>
      <c r="C278" s="1">
        <v>36</v>
      </c>
      <c r="D278" s="1">
        <v>842618</v>
      </c>
      <c r="E278" s="2">
        <v>37201</v>
      </c>
      <c r="F278" s="1" t="s">
        <v>58</v>
      </c>
      <c r="G278" s="1" t="s">
        <v>70</v>
      </c>
      <c r="H278" s="1">
        <v>2000</v>
      </c>
      <c r="I278" s="1">
        <v>1346.18</v>
      </c>
      <c r="J278" s="1">
        <v>0</v>
      </c>
      <c r="K278" s="1">
        <v>611852</v>
      </c>
      <c r="L278" s="1" t="s">
        <v>71</v>
      </c>
      <c r="M278" s="1" t="s">
        <v>93</v>
      </c>
      <c r="N278" s="1" t="s">
        <v>59</v>
      </c>
      <c r="O278" s="1" t="s">
        <v>119</v>
      </c>
      <c r="P278" s="1" t="s">
        <v>120</v>
      </c>
      <c r="Q278" s="1">
        <v>57800</v>
      </c>
      <c r="R278" s="1">
        <v>-53300</v>
      </c>
      <c r="S278" s="2">
        <v>42060</v>
      </c>
      <c r="T278" s="1" t="s">
        <v>76</v>
      </c>
      <c r="U278" s="1" t="s">
        <v>87</v>
      </c>
      <c r="V278" s="1" t="s">
        <v>108</v>
      </c>
      <c r="W278" s="1" t="s">
        <v>100</v>
      </c>
      <c r="X278" s="1" t="s">
        <v>51</v>
      </c>
      <c r="Y278" s="1" t="s">
        <v>123</v>
      </c>
      <c r="Z278" s="1" t="s">
        <v>449</v>
      </c>
      <c r="AA278" s="1">
        <v>14</v>
      </c>
      <c r="AB278" s="1">
        <v>3</v>
      </c>
      <c r="AC278" s="1" t="s">
        <v>54</v>
      </c>
      <c r="AD278" s="1">
        <v>2</v>
      </c>
      <c r="AE278" s="1">
        <v>3</v>
      </c>
      <c r="AF278" s="1" t="s">
        <v>54</v>
      </c>
      <c r="AG278" s="1">
        <v>68970</v>
      </c>
      <c r="AH278" s="1">
        <v>12540</v>
      </c>
      <c r="AI278" s="1">
        <v>6270</v>
      </c>
      <c r="AJ278" s="1">
        <v>50160</v>
      </c>
      <c r="AK278" s="1" t="s">
        <v>90</v>
      </c>
      <c r="AL278" s="1" t="s">
        <v>91</v>
      </c>
      <c r="AM278" s="1">
        <v>2007</v>
      </c>
      <c r="AN278" s="1" t="s">
        <v>83</v>
      </c>
      <c r="AO278" s="1">
        <f t="shared" si="9"/>
        <v>0</v>
      </c>
    </row>
    <row r="279" spans="2:41" ht="13.2" x14ac:dyDescent="0.25">
      <c r="B279" s="1">
        <v>369</v>
      </c>
      <c r="C279" s="1">
        <v>55</v>
      </c>
      <c r="D279" s="1">
        <v>577810</v>
      </c>
      <c r="E279" s="2">
        <v>41379</v>
      </c>
      <c r="F279" s="1" t="s">
        <v>40</v>
      </c>
      <c r="G279" s="1" t="s">
        <v>41</v>
      </c>
      <c r="H279" s="1">
        <v>2000</v>
      </c>
      <c r="I279" s="1">
        <v>1589.54</v>
      </c>
      <c r="J279" s="1">
        <v>0</v>
      </c>
      <c r="K279" s="1">
        <v>444734</v>
      </c>
      <c r="L279" s="1" t="s">
        <v>42</v>
      </c>
      <c r="M279" s="1" t="s">
        <v>142</v>
      </c>
      <c r="N279" s="1" t="s">
        <v>160</v>
      </c>
      <c r="O279" s="1" t="s">
        <v>119</v>
      </c>
      <c r="P279" s="1" t="s">
        <v>46</v>
      </c>
      <c r="Q279" s="1">
        <v>55400</v>
      </c>
      <c r="R279" s="1">
        <v>0</v>
      </c>
      <c r="S279" s="2">
        <v>42031</v>
      </c>
      <c r="T279" s="1" t="s">
        <v>76</v>
      </c>
      <c r="U279" s="1" t="s">
        <v>77</v>
      </c>
      <c r="V279" s="1" t="s">
        <v>64</v>
      </c>
      <c r="W279" s="1" t="s">
        <v>50</v>
      </c>
      <c r="X279" s="1" t="s">
        <v>65</v>
      </c>
      <c r="Y279" s="1" t="s">
        <v>88</v>
      </c>
      <c r="Z279" s="1" t="s">
        <v>450</v>
      </c>
      <c r="AA279" s="1">
        <v>6</v>
      </c>
      <c r="AB279" s="1">
        <v>3</v>
      </c>
      <c r="AC279" s="1" t="s">
        <v>63</v>
      </c>
      <c r="AD279" s="1">
        <v>2</v>
      </c>
      <c r="AE279" s="1">
        <v>0</v>
      </c>
      <c r="AF279" s="1" t="s">
        <v>54</v>
      </c>
      <c r="AG279" s="1">
        <v>85300</v>
      </c>
      <c r="AH279" s="1">
        <v>17060</v>
      </c>
      <c r="AI279" s="1">
        <v>8530</v>
      </c>
      <c r="AJ279" s="1">
        <v>59710</v>
      </c>
      <c r="AK279" s="1" t="s">
        <v>116</v>
      </c>
      <c r="AL279" s="1" t="s">
        <v>141</v>
      </c>
      <c r="AM279" s="1">
        <v>2003</v>
      </c>
      <c r="AN279" s="1" t="s">
        <v>83</v>
      </c>
      <c r="AO279" s="1">
        <f t="shared" si="9"/>
        <v>0</v>
      </c>
    </row>
    <row r="280" spans="2:41" ht="13.2" x14ac:dyDescent="0.25">
      <c r="B280" s="1">
        <v>271</v>
      </c>
      <c r="C280" s="1">
        <v>40</v>
      </c>
      <c r="D280" s="1">
        <v>873114</v>
      </c>
      <c r="E280" s="2">
        <v>35040</v>
      </c>
      <c r="F280" s="1" t="s">
        <v>84</v>
      </c>
      <c r="G280" s="1" t="s">
        <v>70</v>
      </c>
      <c r="H280" s="1">
        <v>1000</v>
      </c>
      <c r="I280" s="1">
        <v>1251.6500000000001</v>
      </c>
      <c r="J280" s="1">
        <v>0</v>
      </c>
      <c r="K280" s="1">
        <v>433683</v>
      </c>
      <c r="L280" s="1" t="s">
        <v>71</v>
      </c>
      <c r="M280" s="1" t="s">
        <v>93</v>
      </c>
      <c r="N280" s="1" t="s">
        <v>112</v>
      </c>
      <c r="O280" s="1" t="s">
        <v>119</v>
      </c>
      <c r="P280" s="1" t="s">
        <v>120</v>
      </c>
      <c r="Q280" s="1">
        <v>71200</v>
      </c>
      <c r="R280" s="1">
        <v>0</v>
      </c>
      <c r="S280" s="2">
        <v>42054</v>
      </c>
      <c r="T280" s="1" t="s">
        <v>139</v>
      </c>
      <c r="U280" s="1" t="s">
        <v>63</v>
      </c>
      <c r="V280" s="1" t="s">
        <v>64</v>
      </c>
      <c r="W280" s="1" t="s">
        <v>94</v>
      </c>
      <c r="X280" s="1" t="s">
        <v>78</v>
      </c>
      <c r="Y280" s="1" t="s">
        <v>123</v>
      </c>
      <c r="Z280" s="1" t="s">
        <v>451</v>
      </c>
      <c r="AA280" s="1">
        <v>6</v>
      </c>
      <c r="AB280" s="1">
        <v>1</v>
      </c>
      <c r="AC280" s="1" t="s">
        <v>80</v>
      </c>
      <c r="AD280" s="1">
        <v>0</v>
      </c>
      <c r="AE280" s="1">
        <v>0</v>
      </c>
      <c r="AF280" s="1" t="s">
        <v>80</v>
      </c>
      <c r="AG280" s="1">
        <v>3080</v>
      </c>
      <c r="AH280" s="1">
        <v>560</v>
      </c>
      <c r="AI280" s="1">
        <v>280</v>
      </c>
      <c r="AJ280" s="1">
        <v>2240</v>
      </c>
      <c r="AK280" s="1" t="s">
        <v>110</v>
      </c>
      <c r="AL280" s="1" t="s">
        <v>135</v>
      </c>
      <c r="AM280" s="1">
        <v>2012</v>
      </c>
      <c r="AN280" s="1" t="s">
        <v>83</v>
      </c>
      <c r="AO280" s="1">
        <f t="shared" si="9"/>
        <v>0</v>
      </c>
    </row>
    <row r="281" spans="2:41" ht="13.2" x14ac:dyDescent="0.25">
      <c r="B281" s="1">
        <v>332</v>
      </c>
      <c r="C281" s="1">
        <v>47</v>
      </c>
      <c r="D281" s="1">
        <v>994538</v>
      </c>
      <c r="E281" s="2">
        <v>33543</v>
      </c>
      <c r="F281" s="1" t="s">
        <v>84</v>
      </c>
      <c r="G281" s="1" t="s">
        <v>70</v>
      </c>
      <c r="H281" s="1">
        <v>2000</v>
      </c>
      <c r="I281" s="1">
        <v>1083.01</v>
      </c>
      <c r="J281" s="1">
        <v>0</v>
      </c>
      <c r="K281" s="1">
        <v>448882</v>
      </c>
      <c r="L281" s="1" t="s">
        <v>42</v>
      </c>
      <c r="M281" s="1" t="s">
        <v>43</v>
      </c>
      <c r="N281" s="1" t="s">
        <v>44</v>
      </c>
      <c r="O281" s="1" t="s">
        <v>166</v>
      </c>
      <c r="P281" s="1" t="s">
        <v>61</v>
      </c>
      <c r="Q281" s="1">
        <v>91900</v>
      </c>
      <c r="R281" s="1">
        <v>0</v>
      </c>
      <c r="S281" s="2">
        <v>42035</v>
      </c>
      <c r="T281" s="1" t="s">
        <v>76</v>
      </c>
      <c r="U281" s="1" t="s">
        <v>87</v>
      </c>
      <c r="V281" s="1" t="s">
        <v>49</v>
      </c>
      <c r="W281" s="1" t="s">
        <v>50</v>
      </c>
      <c r="X281" s="1" t="s">
        <v>114</v>
      </c>
      <c r="Y281" s="1" t="s">
        <v>88</v>
      </c>
      <c r="Z281" s="1" t="s">
        <v>452</v>
      </c>
      <c r="AA281" s="1">
        <v>22</v>
      </c>
      <c r="AB281" s="1">
        <v>4</v>
      </c>
      <c r="AC281" s="1" t="s">
        <v>54</v>
      </c>
      <c r="AD281" s="1">
        <v>2</v>
      </c>
      <c r="AE281" s="1">
        <v>0</v>
      </c>
      <c r="AF281" s="1" t="s">
        <v>63</v>
      </c>
      <c r="AG281" s="1">
        <v>71760</v>
      </c>
      <c r="AH281" s="1">
        <v>11040</v>
      </c>
      <c r="AI281" s="1">
        <v>11040</v>
      </c>
      <c r="AJ281" s="1">
        <v>49680</v>
      </c>
      <c r="AK281" s="1" t="s">
        <v>198</v>
      </c>
      <c r="AL281" s="1" t="s">
        <v>376</v>
      </c>
      <c r="AM281" s="1">
        <v>2010</v>
      </c>
      <c r="AN281" s="1" t="s">
        <v>57</v>
      </c>
      <c r="AO281" s="1">
        <f t="shared" si="9"/>
        <v>0</v>
      </c>
    </row>
    <row r="282" spans="2:41" ht="13.2" x14ac:dyDescent="0.25">
      <c r="B282" s="1">
        <v>107</v>
      </c>
      <c r="C282" s="1">
        <v>26</v>
      </c>
      <c r="D282" s="1">
        <v>727792</v>
      </c>
      <c r="E282" s="2">
        <v>41778</v>
      </c>
      <c r="F282" s="1" t="s">
        <v>40</v>
      </c>
      <c r="G282" s="1" t="s">
        <v>70</v>
      </c>
      <c r="H282" s="1">
        <v>500</v>
      </c>
      <c r="I282" s="1">
        <v>974.59</v>
      </c>
      <c r="J282" s="1">
        <v>0</v>
      </c>
      <c r="K282" s="1">
        <v>466838</v>
      </c>
      <c r="L282" s="1" t="s">
        <v>71</v>
      </c>
      <c r="M282" s="1" t="s">
        <v>162</v>
      </c>
      <c r="N282" s="1" t="s">
        <v>85</v>
      </c>
      <c r="O282" s="1" t="s">
        <v>133</v>
      </c>
      <c r="P282" s="1" t="s">
        <v>120</v>
      </c>
      <c r="Q282" s="1">
        <v>62800</v>
      </c>
      <c r="R282" s="1">
        <v>0</v>
      </c>
      <c r="S282" s="2">
        <v>42022</v>
      </c>
      <c r="T282" s="1" t="s">
        <v>76</v>
      </c>
      <c r="U282" s="1" t="s">
        <v>77</v>
      </c>
      <c r="V282" s="1" t="s">
        <v>64</v>
      </c>
      <c r="W282" s="1" t="s">
        <v>137</v>
      </c>
      <c r="X282" s="1" t="s">
        <v>78</v>
      </c>
      <c r="Y282" s="1" t="s">
        <v>88</v>
      </c>
      <c r="Z282" s="1" t="s">
        <v>453</v>
      </c>
      <c r="AA282" s="1">
        <v>14</v>
      </c>
      <c r="AB282" s="1">
        <v>3</v>
      </c>
      <c r="AC282" s="1" t="s">
        <v>63</v>
      </c>
      <c r="AD282" s="1">
        <v>1</v>
      </c>
      <c r="AE282" s="1">
        <v>0</v>
      </c>
      <c r="AF282" s="1" t="s">
        <v>80</v>
      </c>
      <c r="AG282" s="1">
        <v>59700</v>
      </c>
      <c r="AH282" s="1">
        <v>11940</v>
      </c>
      <c r="AI282" s="1">
        <v>11940</v>
      </c>
      <c r="AJ282" s="1">
        <v>35820</v>
      </c>
      <c r="AK282" s="1" t="s">
        <v>105</v>
      </c>
      <c r="AL282" s="1" t="s">
        <v>288</v>
      </c>
      <c r="AM282" s="1">
        <v>2002</v>
      </c>
      <c r="AN282" s="1" t="s">
        <v>83</v>
      </c>
      <c r="AO282" s="1">
        <f t="shared" si="9"/>
        <v>0</v>
      </c>
    </row>
    <row r="283" spans="2:41" ht="13.2" x14ac:dyDescent="0.25">
      <c r="B283" s="1">
        <v>217</v>
      </c>
      <c r="C283" s="1">
        <v>39</v>
      </c>
      <c r="D283" s="1">
        <v>522506</v>
      </c>
      <c r="E283" s="2">
        <v>33678</v>
      </c>
      <c r="F283" s="1" t="s">
        <v>84</v>
      </c>
      <c r="G283" s="1" t="s">
        <v>92</v>
      </c>
      <c r="H283" s="1">
        <v>2000</v>
      </c>
      <c r="I283" s="1">
        <v>1399.85</v>
      </c>
      <c r="J283" s="1">
        <v>0</v>
      </c>
      <c r="K283" s="1">
        <v>605490</v>
      </c>
      <c r="L283" s="1" t="s">
        <v>71</v>
      </c>
      <c r="M283" s="1" t="s">
        <v>125</v>
      </c>
      <c r="N283" s="1" t="s">
        <v>112</v>
      </c>
      <c r="O283" s="1" t="s">
        <v>133</v>
      </c>
      <c r="P283" s="1" t="s">
        <v>61</v>
      </c>
      <c r="Q283" s="1">
        <v>49900</v>
      </c>
      <c r="R283" s="1">
        <v>-19800</v>
      </c>
      <c r="S283" s="2">
        <v>42014</v>
      </c>
      <c r="T283" s="1" t="s">
        <v>76</v>
      </c>
      <c r="U283" s="1" t="s">
        <v>87</v>
      </c>
      <c r="V283" s="1" t="s">
        <v>64</v>
      </c>
      <c r="W283" s="1" t="s">
        <v>100</v>
      </c>
      <c r="X283" s="1" t="s">
        <v>78</v>
      </c>
      <c r="Y283" s="1" t="s">
        <v>52</v>
      </c>
      <c r="Z283" s="1" t="s">
        <v>454</v>
      </c>
      <c r="AA283" s="1">
        <v>16</v>
      </c>
      <c r="AB283" s="1">
        <v>3</v>
      </c>
      <c r="AC283" s="1" t="s">
        <v>80</v>
      </c>
      <c r="AD283" s="1">
        <v>0</v>
      </c>
      <c r="AE283" s="1">
        <v>2</v>
      </c>
      <c r="AF283" s="1" t="s">
        <v>63</v>
      </c>
      <c r="AG283" s="1">
        <v>64920</v>
      </c>
      <c r="AH283" s="1">
        <v>10820</v>
      </c>
      <c r="AI283" s="1">
        <v>10820</v>
      </c>
      <c r="AJ283" s="1">
        <v>43280</v>
      </c>
      <c r="AK283" s="1" t="s">
        <v>130</v>
      </c>
      <c r="AL283" s="1" t="s">
        <v>250</v>
      </c>
      <c r="AM283" s="1">
        <v>1997</v>
      </c>
      <c r="AN283" s="1" t="s">
        <v>83</v>
      </c>
      <c r="AO283" s="1">
        <f t="shared" si="9"/>
        <v>0</v>
      </c>
    </row>
    <row r="284" spans="2:41" ht="13.2" x14ac:dyDescent="0.25">
      <c r="B284" s="1">
        <v>243</v>
      </c>
      <c r="C284" s="1">
        <v>43</v>
      </c>
      <c r="D284" s="1">
        <v>367595</v>
      </c>
      <c r="E284" s="2">
        <v>38751</v>
      </c>
      <c r="F284" s="1" t="s">
        <v>58</v>
      </c>
      <c r="G284" s="1" t="s">
        <v>92</v>
      </c>
      <c r="H284" s="1">
        <v>500</v>
      </c>
      <c r="I284" s="1">
        <v>1307.74</v>
      </c>
      <c r="J284" s="1">
        <v>0</v>
      </c>
      <c r="K284" s="1">
        <v>466137</v>
      </c>
      <c r="L284" s="1" t="s">
        <v>71</v>
      </c>
      <c r="M284" s="1" t="s">
        <v>93</v>
      </c>
      <c r="N284" s="1" t="s">
        <v>59</v>
      </c>
      <c r="O284" s="1" t="s">
        <v>74</v>
      </c>
      <c r="P284" s="1" t="s">
        <v>75</v>
      </c>
      <c r="Q284" s="1">
        <v>0</v>
      </c>
      <c r="R284" s="1">
        <v>-75700</v>
      </c>
      <c r="S284" s="2">
        <v>42032</v>
      </c>
      <c r="T284" s="1" t="s">
        <v>76</v>
      </c>
      <c r="U284" s="1" t="s">
        <v>87</v>
      </c>
      <c r="V284" s="1" t="s">
        <v>49</v>
      </c>
      <c r="W284" s="1" t="s">
        <v>137</v>
      </c>
      <c r="X284" s="1" t="s">
        <v>51</v>
      </c>
      <c r="Y284" s="1" t="s">
        <v>66</v>
      </c>
      <c r="Z284" s="1" t="s">
        <v>455</v>
      </c>
      <c r="AA284" s="1">
        <v>10</v>
      </c>
      <c r="AB284" s="1">
        <v>3</v>
      </c>
      <c r="AC284" s="1" t="s">
        <v>63</v>
      </c>
      <c r="AD284" s="1">
        <v>0</v>
      </c>
      <c r="AE284" s="1">
        <v>1</v>
      </c>
      <c r="AF284" s="1" t="s">
        <v>80</v>
      </c>
      <c r="AG284" s="1">
        <v>37530</v>
      </c>
      <c r="AH284" s="1">
        <v>4170</v>
      </c>
      <c r="AI284" s="1">
        <v>4170</v>
      </c>
      <c r="AJ284" s="1">
        <v>29190</v>
      </c>
      <c r="AK284" s="1" t="s">
        <v>198</v>
      </c>
      <c r="AL284" s="1" t="s">
        <v>199</v>
      </c>
      <c r="AM284" s="1">
        <v>2008</v>
      </c>
      <c r="AN284" s="1" t="s">
        <v>83</v>
      </c>
      <c r="AO284" s="1">
        <f t="shared" si="9"/>
        <v>0</v>
      </c>
    </row>
    <row r="285" spans="2:41" ht="13.2" x14ac:dyDescent="0.25">
      <c r="B285" s="1">
        <v>296</v>
      </c>
      <c r="C285" s="1">
        <v>42</v>
      </c>
      <c r="D285" s="1">
        <v>586104</v>
      </c>
      <c r="E285" s="2">
        <v>37696</v>
      </c>
      <c r="F285" s="1" t="s">
        <v>58</v>
      </c>
      <c r="G285" s="1" t="s">
        <v>41</v>
      </c>
      <c r="H285" s="1">
        <v>2000</v>
      </c>
      <c r="I285" s="1">
        <v>1219.27</v>
      </c>
      <c r="J285" s="1">
        <v>0</v>
      </c>
      <c r="K285" s="1">
        <v>466970</v>
      </c>
      <c r="L285" s="1" t="s">
        <v>42</v>
      </c>
      <c r="M285" s="1" t="s">
        <v>93</v>
      </c>
      <c r="N285" s="1" t="s">
        <v>98</v>
      </c>
      <c r="O285" s="1" t="s">
        <v>166</v>
      </c>
      <c r="P285" s="1" t="s">
        <v>46</v>
      </c>
      <c r="Q285" s="1">
        <v>53100</v>
      </c>
      <c r="R285" s="1">
        <v>-63400</v>
      </c>
      <c r="S285" s="2">
        <v>42051</v>
      </c>
      <c r="T285" s="1" t="s">
        <v>76</v>
      </c>
      <c r="U285" s="1" t="s">
        <v>48</v>
      </c>
      <c r="V285" s="1" t="s">
        <v>108</v>
      </c>
      <c r="W285" s="1" t="s">
        <v>137</v>
      </c>
      <c r="X285" s="1" t="s">
        <v>114</v>
      </c>
      <c r="Y285" s="1" t="s">
        <v>52</v>
      </c>
      <c r="Z285" s="1" t="s">
        <v>456</v>
      </c>
      <c r="AA285" s="1">
        <v>9</v>
      </c>
      <c r="AB285" s="1">
        <v>3</v>
      </c>
      <c r="AC285" s="1" t="s">
        <v>54</v>
      </c>
      <c r="AD285" s="1">
        <v>1</v>
      </c>
      <c r="AE285" s="1">
        <v>2</v>
      </c>
      <c r="AF285" s="1" t="s">
        <v>80</v>
      </c>
      <c r="AG285" s="1">
        <v>64080</v>
      </c>
      <c r="AH285" s="1">
        <v>7120</v>
      </c>
      <c r="AI285" s="1">
        <v>7120</v>
      </c>
      <c r="AJ285" s="1">
        <v>49840</v>
      </c>
      <c r="AK285" s="1" t="s">
        <v>55</v>
      </c>
      <c r="AL285" s="1">
        <v>93</v>
      </c>
      <c r="AM285" s="1">
        <v>2012</v>
      </c>
      <c r="AN285" s="1" t="s">
        <v>83</v>
      </c>
      <c r="AO285" s="1">
        <f t="shared" si="9"/>
        <v>0</v>
      </c>
    </row>
    <row r="286" spans="2:41" ht="13.2" x14ac:dyDescent="0.25">
      <c r="B286" s="1">
        <v>264</v>
      </c>
      <c r="C286" s="1">
        <v>41</v>
      </c>
      <c r="D286" s="1">
        <v>424862</v>
      </c>
      <c r="E286" s="2">
        <v>37545</v>
      </c>
      <c r="F286" s="1" t="s">
        <v>40</v>
      </c>
      <c r="G286" s="1" t="s">
        <v>70</v>
      </c>
      <c r="H286" s="1">
        <v>500</v>
      </c>
      <c r="I286" s="1">
        <v>1411.3</v>
      </c>
      <c r="J286" s="1">
        <v>0</v>
      </c>
      <c r="K286" s="1">
        <v>474801</v>
      </c>
      <c r="L286" s="1" t="s">
        <v>42</v>
      </c>
      <c r="M286" s="1" t="s">
        <v>72</v>
      </c>
      <c r="N286" s="1" t="s">
        <v>102</v>
      </c>
      <c r="O286" s="1" t="s">
        <v>243</v>
      </c>
      <c r="P286" s="1" t="s">
        <v>86</v>
      </c>
      <c r="Q286" s="1">
        <v>55600</v>
      </c>
      <c r="R286" s="1">
        <v>0</v>
      </c>
      <c r="S286" s="2">
        <v>42043</v>
      </c>
      <c r="T286" s="1" t="s">
        <v>47</v>
      </c>
      <c r="U286" s="1" t="s">
        <v>77</v>
      </c>
      <c r="V286" s="1" t="s">
        <v>64</v>
      </c>
      <c r="W286" s="1" t="s">
        <v>121</v>
      </c>
      <c r="X286" s="1" t="s">
        <v>176</v>
      </c>
      <c r="Y286" s="1" t="s">
        <v>157</v>
      </c>
      <c r="Z286" s="1" t="s">
        <v>457</v>
      </c>
      <c r="AA286" s="1">
        <v>4</v>
      </c>
      <c r="AB286" s="1">
        <v>1</v>
      </c>
      <c r="AC286" s="1" t="s">
        <v>80</v>
      </c>
      <c r="AD286" s="1">
        <v>1</v>
      </c>
      <c r="AE286" s="1">
        <v>0</v>
      </c>
      <c r="AF286" s="1" t="s">
        <v>63</v>
      </c>
      <c r="AG286" s="1">
        <v>60390</v>
      </c>
      <c r="AH286" s="1">
        <v>10980</v>
      </c>
      <c r="AI286" s="1">
        <v>5490</v>
      </c>
      <c r="AJ286" s="1">
        <v>43920</v>
      </c>
      <c r="AK286" s="1" t="s">
        <v>188</v>
      </c>
      <c r="AL286" s="1" t="s">
        <v>202</v>
      </c>
      <c r="AM286" s="1">
        <v>2004</v>
      </c>
      <c r="AN286" s="1" t="s">
        <v>57</v>
      </c>
      <c r="AO286" s="1">
        <f t="shared" si="9"/>
        <v>0</v>
      </c>
    </row>
    <row r="287" spans="2:41" ht="13.2" x14ac:dyDescent="0.25">
      <c r="B287" s="1">
        <v>108</v>
      </c>
      <c r="C287" s="1">
        <v>33</v>
      </c>
      <c r="D287" s="1">
        <v>512813</v>
      </c>
      <c r="E287" s="2">
        <v>32900</v>
      </c>
      <c r="F287" s="1" t="s">
        <v>84</v>
      </c>
      <c r="G287" s="1" t="s">
        <v>70</v>
      </c>
      <c r="H287" s="1">
        <v>2000</v>
      </c>
      <c r="I287" s="1">
        <v>694.45</v>
      </c>
      <c r="J287" s="1">
        <v>0</v>
      </c>
      <c r="K287" s="1">
        <v>450703</v>
      </c>
      <c r="L287" s="1" t="s">
        <v>71</v>
      </c>
      <c r="M287" s="1" t="s">
        <v>162</v>
      </c>
      <c r="N287" s="1" t="s">
        <v>85</v>
      </c>
      <c r="O287" s="1" t="s">
        <v>265</v>
      </c>
      <c r="P287" s="1" t="s">
        <v>143</v>
      </c>
      <c r="Q287" s="1">
        <v>0</v>
      </c>
      <c r="R287" s="1">
        <v>0</v>
      </c>
      <c r="S287" s="2">
        <v>42024</v>
      </c>
      <c r="T287" s="1" t="s">
        <v>76</v>
      </c>
      <c r="U287" s="1" t="s">
        <v>48</v>
      </c>
      <c r="V287" s="1" t="s">
        <v>49</v>
      </c>
      <c r="W287" s="1" t="s">
        <v>50</v>
      </c>
      <c r="X287" s="1" t="s">
        <v>114</v>
      </c>
      <c r="Y287" s="1" t="s">
        <v>128</v>
      </c>
      <c r="Z287" s="1" t="s">
        <v>458</v>
      </c>
      <c r="AA287" s="1">
        <v>6</v>
      </c>
      <c r="AB287" s="1">
        <v>3</v>
      </c>
      <c r="AC287" s="1" t="s">
        <v>63</v>
      </c>
      <c r="AD287" s="1">
        <v>0</v>
      </c>
      <c r="AE287" s="1">
        <v>1</v>
      </c>
      <c r="AF287" s="1" t="s">
        <v>54</v>
      </c>
      <c r="AG287" s="1">
        <v>64350</v>
      </c>
      <c r="AH287" s="1">
        <v>5850</v>
      </c>
      <c r="AI287" s="1">
        <v>11700</v>
      </c>
      <c r="AJ287" s="1">
        <v>46800</v>
      </c>
      <c r="AK287" s="1" t="s">
        <v>105</v>
      </c>
      <c r="AL287" s="1" t="s">
        <v>106</v>
      </c>
      <c r="AM287" s="1">
        <v>2011</v>
      </c>
      <c r="AN287" s="1" t="s">
        <v>57</v>
      </c>
      <c r="AO287" s="1">
        <f t="shared" si="9"/>
        <v>0</v>
      </c>
    </row>
    <row r="288" spans="2:41" ht="13.2" x14ac:dyDescent="0.25">
      <c r="B288" s="1">
        <v>32</v>
      </c>
      <c r="C288" s="1">
        <v>38</v>
      </c>
      <c r="D288" s="1">
        <v>356768</v>
      </c>
      <c r="E288" s="2">
        <v>40248</v>
      </c>
      <c r="F288" s="1" t="s">
        <v>84</v>
      </c>
      <c r="G288" s="1" t="s">
        <v>70</v>
      </c>
      <c r="H288" s="1">
        <v>500</v>
      </c>
      <c r="I288" s="1">
        <v>1006.77</v>
      </c>
      <c r="J288" s="1">
        <v>6000000</v>
      </c>
      <c r="K288" s="1">
        <v>478172</v>
      </c>
      <c r="L288" s="1" t="s">
        <v>71</v>
      </c>
      <c r="M288" s="1" t="s">
        <v>142</v>
      </c>
      <c r="N288" s="1" t="s">
        <v>112</v>
      </c>
      <c r="O288" s="1" t="s">
        <v>45</v>
      </c>
      <c r="P288" s="1" t="s">
        <v>75</v>
      </c>
      <c r="Q288" s="1">
        <v>0</v>
      </c>
      <c r="R288" s="1">
        <v>0</v>
      </c>
      <c r="S288" s="2">
        <v>42041</v>
      </c>
      <c r="T288" s="1" t="s">
        <v>76</v>
      </c>
      <c r="U288" s="1" t="s">
        <v>48</v>
      </c>
      <c r="V288" s="1" t="s">
        <v>64</v>
      </c>
      <c r="W288" s="1" t="s">
        <v>50</v>
      </c>
      <c r="X288" s="1" t="s">
        <v>51</v>
      </c>
      <c r="Y288" s="1" t="s">
        <v>128</v>
      </c>
      <c r="Z288" s="1" t="s">
        <v>459</v>
      </c>
      <c r="AA288" s="1">
        <v>15</v>
      </c>
      <c r="AB288" s="1">
        <v>3</v>
      </c>
      <c r="AC288" s="1" t="s">
        <v>54</v>
      </c>
      <c r="AD288" s="1">
        <v>2</v>
      </c>
      <c r="AE288" s="1">
        <v>1</v>
      </c>
      <c r="AF288" s="1" t="s">
        <v>54</v>
      </c>
      <c r="AG288" s="1">
        <v>70900</v>
      </c>
      <c r="AH288" s="1">
        <v>14180</v>
      </c>
      <c r="AI288" s="1">
        <v>7090</v>
      </c>
      <c r="AJ288" s="1">
        <v>49630</v>
      </c>
      <c r="AK288" s="1" t="s">
        <v>188</v>
      </c>
      <c r="AL288" s="1" t="s">
        <v>239</v>
      </c>
      <c r="AM288" s="1">
        <v>1997</v>
      </c>
      <c r="AN288" s="1" t="s">
        <v>83</v>
      </c>
      <c r="AO288" s="1">
        <f t="shared" si="9"/>
        <v>0</v>
      </c>
    </row>
    <row r="289" spans="2:41" ht="13.2" x14ac:dyDescent="0.25">
      <c r="B289" s="1">
        <v>259</v>
      </c>
      <c r="C289" s="1">
        <v>39</v>
      </c>
      <c r="D289" s="1">
        <v>330506</v>
      </c>
      <c r="E289" s="2">
        <v>34961</v>
      </c>
      <c r="F289" s="1" t="s">
        <v>40</v>
      </c>
      <c r="G289" s="1" t="s">
        <v>41</v>
      </c>
      <c r="H289" s="1">
        <v>1000</v>
      </c>
      <c r="I289" s="1">
        <v>1422.36</v>
      </c>
      <c r="J289" s="1">
        <v>0</v>
      </c>
      <c r="K289" s="1">
        <v>604668</v>
      </c>
      <c r="L289" s="1" t="s">
        <v>71</v>
      </c>
      <c r="M289" s="1" t="s">
        <v>162</v>
      </c>
      <c r="N289" s="1" t="s">
        <v>44</v>
      </c>
      <c r="O289" s="1" t="s">
        <v>147</v>
      </c>
      <c r="P289" s="1" t="s">
        <v>86</v>
      </c>
      <c r="Q289" s="1">
        <v>0</v>
      </c>
      <c r="R289" s="1">
        <v>-83900</v>
      </c>
      <c r="S289" s="2">
        <v>42028</v>
      </c>
      <c r="T289" s="1" t="s">
        <v>76</v>
      </c>
      <c r="U289" s="1" t="s">
        <v>48</v>
      </c>
      <c r="V289" s="1" t="s">
        <v>64</v>
      </c>
      <c r="W289" s="1" t="s">
        <v>100</v>
      </c>
      <c r="X289" s="1" t="s">
        <v>176</v>
      </c>
      <c r="Y289" s="1" t="s">
        <v>52</v>
      </c>
      <c r="Z289" s="1" t="s">
        <v>460</v>
      </c>
      <c r="AA289" s="1">
        <v>12</v>
      </c>
      <c r="AB289" s="1">
        <v>3</v>
      </c>
      <c r="AC289" s="1" t="s">
        <v>80</v>
      </c>
      <c r="AD289" s="1">
        <v>1</v>
      </c>
      <c r="AE289" s="1">
        <v>3</v>
      </c>
      <c r="AF289" s="1" t="s">
        <v>63</v>
      </c>
      <c r="AG289" s="1">
        <v>46560</v>
      </c>
      <c r="AH289" s="1">
        <v>7760</v>
      </c>
      <c r="AI289" s="1">
        <v>7760</v>
      </c>
      <c r="AJ289" s="1">
        <v>31040</v>
      </c>
      <c r="AK289" s="1" t="s">
        <v>105</v>
      </c>
      <c r="AL289" s="1" t="s">
        <v>288</v>
      </c>
      <c r="AM289" s="1">
        <v>2012</v>
      </c>
      <c r="AN289" s="1" t="s">
        <v>83</v>
      </c>
      <c r="AO289" s="1">
        <f t="shared" si="9"/>
        <v>0</v>
      </c>
    </row>
    <row r="290" spans="2:41" ht="13.2" x14ac:dyDescent="0.25">
      <c r="B290" s="1">
        <v>186</v>
      </c>
      <c r="C290" s="1">
        <v>33</v>
      </c>
      <c r="D290" s="1">
        <v>779075</v>
      </c>
      <c r="E290" s="2">
        <v>40236</v>
      </c>
      <c r="F290" s="1" t="s">
        <v>58</v>
      </c>
      <c r="G290" s="1" t="s">
        <v>70</v>
      </c>
      <c r="H290" s="1">
        <v>1000</v>
      </c>
      <c r="I290" s="1">
        <v>1348.32</v>
      </c>
      <c r="J290" s="1">
        <v>0</v>
      </c>
      <c r="K290" s="1">
        <v>469429</v>
      </c>
      <c r="L290" s="1" t="s">
        <v>71</v>
      </c>
      <c r="M290" s="1" t="s">
        <v>93</v>
      </c>
      <c r="N290" s="1" t="s">
        <v>44</v>
      </c>
      <c r="O290" s="1" t="s">
        <v>243</v>
      </c>
      <c r="P290" s="1" t="s">
        <v>120</v>
      </c>
      <c r="Q290" s="1">
        <v>37600</v>
      </c>
      <c r="R290" s="1">
        <v>-37600</v>
      </c>
      <c r="S290" s="2">
        <v>42018</v>
      </c>
      <c r="T290" s="1" t="s">
        <v>62</v>
      </c>
      <c r="U290" s="1" t="s">
        <v>63</v>
      </c>
      <c r="V290" s="1" t="s">
        <v>213</v>
      </c>
      <c r="W290" s="1" t="s">
        <v>50</v>
      </c>
      <c r="X290" s="1" t="s">
        <v>78</v>
      </c>
      <c r="Y290" s="1" t="s">
        <v>88</v>
      </c>
      <c r="Z290" s="1" t="s">
        <v>461</v>
      </c>
      <c r="AA290" s="1">
        <v>3</v>
      </c>
      <c r="AB290" s="1">
        <v>1</v>
      </c>
      <c r="AC290" s="1" t="s">
        <v>80</v>
      </c>
      <c r="AD290" s="1">
        <v>2</v>
      </c>
      <c r="AE290" s="1">
        <v>1</v>
      </c>
      <c r="AF290" s="1" t="s">
        <v>63</v>
      </c>
      <c r="AG290" s="1">
        <v>4730</v>
      </c>
      <c r="AH290" s="1">
        <v>860</v>
      </c>
      <c r="AI290" s="1">
        <v>860</v>
      </c>
      <c r="AJ290" s="1">
        <v>3010</v>
      </c>
      <c r="AK290" s="1" t="s">
        <v>90</v>
      </c>
      <c r="AL290" s="1" t="s">
        <v>246</v>
      </c>
      <c r="AM290" s="1">
        <v>2013</v>
      </c>
      <c r="AN290" s="1" t="s">
        <v>57</v>
      </c>
      <c r="AO290" s="1">
        <f t="shared" si="9"/>
        <v>0</v>
      </c>
    </row>
    <row r="291" spans="2:41" ht="13.2" x14ac:dyDescent="0.25">
      <c r="B291" s="1">
        <v>201</v>
      </c>
      <c r="C291" s="1">
        <v>40</v>
      </c>
      <c r="D291" s="1">
        <v>799501</v>
      </c>
      <c r="E291" s="2">
        <v>33600</v>
      </c>
      <c r="F291" s="1" t="s">
        <v>40</v>
      </c>
      <c r="G291" s="1" t="s">
        <v>41</v>
      </c>
      <c r="H291" s="1">
        <v>2000</v>
      </c>
      <c r="I291" s="1">
        <v>1315.56</v>
      </c>
      <c r="J291" s="1">
        <v>0</v>
      </c>
      <c r="K291" s="1">
        <v>471806</v>
      </c>
      <c r="L291" s="1" t="s">
        <v>71</v>
      </c>
      <c r="M291" s="1" t="s">
        <v>72</v>
      </c>
      <c r="N291" s="1" t="s">
        <v>146</v>
      </c>
      <c r="O291" s="1" t="s">
        <v>182</v>
      </c>
      <c r="P291" s="1" t="s">
        <v>143</v>
      </c>
      <c r="Q291" s="1">
        <v>0</v>
      </c>
      <c r="R291" s="1">
        <v>0</v>
      </c>
      <c r="S291" s="2">
        <v>42053</v>
      </c>
      <c r="T291" s="1" t="s">
        <v>62</v>
      </c>
      <c r="U291" s="1" t="s">
        <v>63</v>
      </c>
      <c r="V291" s="1" t="s">
        <v>64</v>
      </c>
      <c r="W291" s="1" t="s">
        <v>50</v>
      </c>
      <c r="X291" s="1" t="s">
        <v>51</v>
      </c>
      <c r="Y291" s="1" t="s">
        <v>157</v>
      </c>
      <c r="Z291" s="1" t="s">
        <v>462</v>
      </c>
      <c r="AA291" s="1">
        <v>14</v>
      </c>
      <c r="AB291" s="1">
        <v>1</v>
      </c>
      <c r="AC291" s="1" t="s">
        <v>54</v>
      </c>
      <c r="AD291" s="1">
        <v>0</v>
      </c>
      <c r="AE291" s="1">
        <v>0</v>
      </c>
      <c r="AF291" s="1" t="s">
        <v>54</v>
      </c>
      <c r="AG291" s="1">
        <v>6820</v>
      </c>
      <c r="AH291" s="1">
        <v>1240</v>
      </c>
      <c r="AI291" s="1">
        <v>1240</v>
      </c>
      <c r="AJ291" s="1">
        <v>4340</v>
      </c>
      <c r="AK291" s="1" t="s">
        <v>198</v>
      </c>
      <c r="AL291" s="1" t="s">
        <v>376</v>
      </c>
      <c r="AM291" s="1">
        <v>2003</v>
      </c>
      <c r="AN291" s="1" t="s">
        <v>83</v>
      </c>
      <c r="AO291" s="1">
        <f t="shared" si="9"/>
        <v>0</v>
      </c>
    </row>
    <row r="292" spans="2:41" ht="13.2" x14ac:dyDescent="0.25">
      <c r="B292" s="1">
        <v>436</v>
      </c>
      <c r="C292" s="1">
        <v>58</v>
      </c>
      <c r="D292" s="1">
        <v>987905</v>
      </c>
      <c r="E292" s="2">
        <v>37376</v>
      </c>
      <c r="F292" s="1" t="s">
        <v>40</v>
      </c>
      <c r="G292" s="1" t="s">
        <v>41</v>
      </c>
      <c r="H292" s="1">
        <v>2000</v>
      </c>
      <c r="I292" s="1">
        <v>1407.01</v>
      </c>
      <c r="J292" s="1">
        <v>5000000</v>
      </c>
      <c r="K292" s="1">
        <v>475705</v>
      </c>
      <c r="L292" s="1" t="s">
        <v>42</v>
      </c>
      <c r="M292" s="1" t="s">
        <v>72</v>
      </c>
      <c r="N292" s="1" t="s">
        <v>98</v>
      </c>
      <c r="O292" s="1" t="s">
        <v>45</v>
      </c>
      <c r="P292" s="1" t="s">
        <v>61</v>
      </c>
      <c r="Q292" s="1">
        <v>47400</v>
      </c>
      <c r="R292" s="1">
        <v>-27600</v>
      </c>
      <c r="S292" s="2">
        <v>42014</v>
      </c>
      <c r="T292" s="1" t="s">
        <v>47</v>
      </c>
      <c r="U292" s="1" t="s">
        <v>77</v>
      </c>
      <c r="V292" s="1" t="s">
        <v>49</v>
      </c>
      <c r="W292" s="1" t="s">
        <v>50</v>
      </c>
      <c r="X292" s="1" t="s">
        <v>114</v>
      </c>
      <c r="Y292" s="1" t="s">
        <v>66</v>
      </c>
      <c r="Z292" s="1" t="s">
        <v>463</v>
      </c>
      <c r="AA292" s="1">
        <v>10</v>
      </c>
      <c r="AB292" s="1">
        <v>1</v>
      </c>
      <c r="AC292" s="1" t="s">
        <v>63</v>
      </c>
      <c r="AD292" s="1">
        <v>0</v>
      </c>
      <c r="AE292" s="1">
        <v>2</v>
      </c>
      <c r="AF292" s="1" t="s">
        <v>63</v>
      </c>
      <c r="AG292" s="1">
        <v>59900</v>
      </c>
      <c r="AH292" s="1">
        <v>11980</v>
      </c>
      <c r="AI292" s="1">
        <v>5990</v>
      </c>
      <c r="AJ292" s="1">
        <v>41930</v>
      </c>
      <c r="AK292" s="1" t="s">
        <v>188</v>
      </c>
      <c r="AL292" s="1" t="s">
        <v>204</v>
      </c>
      <c r="AM292" s="1">
        <v>1997</v>
      </c>
      <c r="AN292" s="1" t="s">
        <v>57</v>
      </c>
      <c r="AO292" s="1">
        <f t="shared" si="9"/>
        <v>0</v>
      </c>
    </row>
    <row r="293" spans="2:41" ht="13.2" x14ac:dyDescent="0.25">
      <c r="B293" s="1">
        <v>189</v>
      </c>
      <c r="C293" s="1">
        <v>36</v>
      </c>
      <c r="D293" s="1">
        <v>967756</v>
      </c>
      <c r="E293" s="2">
        <v>39200</v>
      </c>
      <c r="F293" s="1" t="s">
        <v>40</v>
      </c>
      <c r="G293" s="1" t="s">
        <v>41</v>
      </c>
      <c r="H293" s="1">
        <v>2000</v>
      </c>
      <c r="I293" s="1">
        <v>1388.58</v>
      </c>
      <c r="J293" s="1">
        <v>0</v>
      </c>
      <c r="K293" s="1">
        <v>459122</v>
      </c>
      <c r="L293" s="1" t="s">
        <v>71</v>
      </c>
      <c r="M293" s="1" t="s">
        <v>43</v>
      </c>
      <c r="N293" s="1" t="s">
        <v>118</v>
      </c>
      <c r="O293" s="1" t="s">
        <v>180</v>
      </c>
      <c r="P293" s="1" t="s">
        <v>75</v>
      </c>
      <c r="Q293" s="1">
        <v>0</v>
      </c>
      <c r="R293" s="1">
        <v>-49400</v>
      </c>
      <c r="S293" s="2">
        <v>42048</v>
      </c>
      <c r="T293" s="1" t="s">
        <v>76</v>
      </c>
      <c r="U293" s="1" t="s">
        <v>48</v>
      </c>
      <c r="V293" s="1" t="s">
        <v>49</v>
      </c>
      <c r="W293" s="1" t="s">
        <v>50</v>
      </c>
      <c r="X293" s="1" t="s">
        <v>114</v>
      </c>
      <c r="Y293" s="1" t="s">
        <v>66</v>
      </c>
      <c r="Z293" s="1" t="s">
        <v>464</v>
      </c>
      <c r="AA293" s="1">
        <v>17</v>
      </c>
      <c r="AB293" s="1">
        <v>3</v>
      </c>
      <c r="AC293" s="1" t="s">
        <v>63</v>
      </c>
      <c r="AD293" s="1">
        <v>1</v>
      </c>
      <c r="AE293" s="1">
        <v>3</v>
      </c>
      <c r="AF293" s="1" t="s">
        <v>54</v>
      </c>
      <c r="AG293" s="1">
        <v>79560</v>
      </c>
      <c r="AH293" s="1">
        <v>13260</v>
      </c>
      <c r="AI293" s="1">
        <v>13260</v>
      </c>
      <c r="AJ293" s="1">
        <v>53040</v>
      </c>
      <c r="AK293" s="1" t="s">
        <v>130</v>
      </c>
      <c r="AL293" s="1" t="s">
        <v>173</v>
      </c>
      <c r="AM293" s="1">
        <v>2009</v>
      </c>
      <c r="AN293" s="1" t="s">
        <v>83</v>
      </c>
      <c r="AO293" s="1">
        <f t="shared" si="9"/>
        <v>0</v>
      </c>
    </row>
    <row r="294" spans="2:41" ht="13.2" x14ac:dyDescent="0.25">
      <c r="B294" s="1">
        <v>105</v>
      </c>
      <c r="C294" s="1">
        <v>33</v>
      </c>
      <c r="D294" s="1">
        <v>830414</v>
      </c>
      <c r="E294" s="2">
        <v>35254</v>
      </c>
      <c r="F294" s="1" t="s">
        <v>84</v>
      </c>
      <c r="G294" s="1" t="s">
        <v>92</v>
      </c>
      <c r="H294" s="1">
        <v>500</v>
      </c>
      <c r="I294" s="1">
        <v>1310.76</v>
      </c>
      <c r="J294" s="1">
        <v>0</v>
      </c>
      <c r="K294" s="1">
        <v>476737</v>
      </c>
      <c r="L294" s="1" t="s">
        <v>71</v>
      </c>
      <c r="M294" s="1" t="s">
        <v>132</v>
      </c>
      <c r="N294" s="1" t="s">
        <v>186</v>
      </c>
      <c r="O294" s="1" t="s">
        <v>171</v>
      </c>
      <c r="P294" s="1" t="s">
        <v>143</v>
      </c>
      <c r="Q294" s="1">
        <v>0</v>
      </c>
      <c r="R294" s="1">
        <v>-40900</v>
      </c>
      <c r="S294" s="2">
        <v>42052</v>
      </c>
      <c r="T294" s="1" t="s">
        <v>47</v>
      </c>
      <c r="U294" s="1" t="s">
        <v>87</v>
      </c>
      <c r="V294" s="1" t="s">
        <v>108</v>
      </c>
      <c r="W294" s="1" t="s">
        <v>121</v>
      </c>
      <c r="X294" s="1" t="s">
        <v>65</v>
      </c>
      <c r="Y294" s="1" t="s">
        <v>157</v>
      </c>
      <c r="Z294" s="1" t="s">
        <v>465</v>
      </c>
      <c r="AA294" s="1">
        <v>8</v>
      </c>
      <c r="AB294" s="1">
        <v>1</v>
      </c>
      <c r="AC294" s="1" t="s">
        <v>54</v>
      </c>
      <c r="AD294" s="1">
        <v>0</v>
      </c>
      <c r="AE294" s="1">
        <v>1</v>
      </c>
      <c r="AF294" s="1" t="s">
        <v>63</v>
      </c>
      <c r="AG294" s="1">
        <v>70290</v>
      </c>
      <c r="AH294" s="1">
        <v>12780</v>
      </c>
      <c r="AI294" s="1">
        <v>6390</v>
      </c>
      <c r="AJ294" s="1">
        <v>51120</v>
      </c>
      <c r="AK294" s="1" t="s">
        <v>96</v>
      </c>
      <c r="AL294" s="1" t="s">
        <v>149</v>
      </c>
      <c r="AM294" s="1">
        <v>2008</v>
      </c>
      <c r="AN294" s="1" t="s">
        <v>83</v>
      </c>
      <c r="AO294" s="1">
        <f t="shared" si="9"/>
        <v>0</v>
      </c>
    </row>
    <row r="295" spans="2:41" ht="13.2" x14ac:dyDescent="0.25">
      <c r="B295" s="1">
        <v>163</v>
      </c>
      <c r="C295" s="1">
        <v>31</v>
      </c>
      <c r="D295" s="1">
        <v>127313</v>
      </c>
      <c r="E295" s="2">
        <v>37347</v>
      </c>
      <c r="F295" s="1" t="s">
        <v>58</v>
      </c>
      <c r="G295" s="1" t="s">
        <v>70</v>
      </c>
      <c r="H295" s="1">
        <v>1000</v>
      </c>
      <c r="I295" s="1">
        <v>1004.63</v>
      </c>
      <c r="J295" s="1">
        <v>6000000</v>
      </c>
      <c r="K295" s="1">
        <v>460359</v>
      </c>
      <c r="L295" s="1" t="s">
        <v>42</v>
      </c>
      <c r="M295" s="1" t="s">
        <v>162</v>
      </c>
      <c r="N295" s="1" t="s">
        <v>118</v>
      </c>
      <c r="O295" s="1" t="s">
        <v>150</v>
      </c>
      <c r="P295" s="1" t="s">
        <v>143</v>
      </c>
      <c r="Q295" s="1">
        <v>26900</v>
      </c>
      <c r="R295" s="1">
        <v>0</v>
      </c>
      <c r="S295" s="2">
        <v>42011</v>
      </c>
      <c r="T295" s="1" t="s">
        <v>76</v>
      </c>
      <c r="U295" s="1" t="s">
        <v>77</v>
      </c>
      <c r="V295" s="1" t="s">
        <v>108</v>
      </c>
      <c r="W295" s="1" t="s">
        <v>137</v>
      </c>
      <c r="X295" s="1" t="s">
        <v>51</v>
      </c>
      <c r="Y295" s="1" t="s">
        <v>123</v>
      </c>
      <c r="Z295" s="1" t="s">
        <v>466</v>
      </c>
      <c r="AA295" s="1">
        <v>14</v>
      </c>
      <c r="AB295" s="1">
        <v>3</v>
      </c>
      <c r="AC295" s="1" t="s">
        <v>54</v>
      </c>
      <c r="AD295" s="1">
        <v>2</v>
      </c>
      <c r="AE295" s="1">
        <v>0</v>
      </c>
      <c r="AF295" s="1" t="s">
        <v>80</v>
      </c>
      <c r="AG295" s="1">
        <v>63910</v>
      </c>
      <c r="AH295" s="1">
        <v>5810</v>
      </c>
      <c r="AI295" s="1">
        <v>11620</v>
      </c>
      <c r="AJ295" s="1">
        <v>46480</v>
      </c>
      <c r="AK295" s="1" t="s">
        <v>154</v>
      </c>
      <c r="AL295" s="1" t="s">
        <v>168</v>
      </c>
      <c r="AM295" s="1">
        <v>1999</v>
      </c>
      <c r="AN295" s="1" t="s">
        <v>83</v>
      </c>
      <c r="AO295" s="1">
        <f t="shared" si="9"/>
        <v>0</v>
      </c>
    </row>
    <row r="296" spans="2:41" ht="13.2" x14ac:dyDescent="0.25">
      <c r="B296" s="1">
        <v>219</v>
      </c>
      <c r="C296" s="1">
        <v>40</v>
      </c>
      <c r="D296" s="1">
        <v>786957</v>
      </c>
      <c r="E296" s="2">
        <v>39019</v>
      </c>
      <c r="F296" s="1" t="s">
        <v>40</v>
      </c>
      <c r="G296" s="1" t="s">
        <v>70</v>
      </c>
      <c r="H296" s="1">
        <v>500</v>
      </c>
      <c r="I296" s="1">
        <v>1134.9100000000001</v>
      </c>
      <c r="J296" s="1">
        <v>0</v>
      </c>
      <c r="K296" s="1">
        <v>452735</v>
      </c>
      <c r="L296" s="1" t="s">
        <v>71</v>
      </c>
      <c r="M296" s="1" t="s">
        <v>93</v>
      </c>
      <c r="N296" s="1" t="s">
        <v>146</v>
      </c>
      <c r="O296" s="1" t="s">
        <v>113</v>
      </c>
      <c r="P296" s="1" t="s">
        <v>143</v>
      </c>
      <c r="Q296" s="1">
        <v>68700</v>
      </c>
      <c r="R296" s="1">
        <v>0</v>
      </c>
      <c r="S296" s="2">
        <v>42033</v>
      </c>
      <c r="T296" s="1" t="s">
        <v>62</v>
      </c>
      <c r="U296" s="1" t="s">
        <v>63</v>
      </c>
      <c r="V296" s="1" t="s">
        <v>213</v>
      </c>
      <c r="W296" s="1" t="s">
        <v>94</v>
      </c>
      <c r="X296" s="1" t="s">
        <v>51</v>
      </c>
      <c r="Y296" s="1" t="s">
        <v>66</v>
      </c>
      <c r="Z296" s="1" t="s">
        <v>467</v>
      </c>
      <c r="AA296" s="1">
        <v>6</v>
      </c>
      <c r="AB296" s="1">
        <v>1</v>
      </c>
      <c r="AC296" s="1" t="s">
        <v>63</v>
      </c>
      <c r="AD296" s="1">
        <v>1</v>
      </c>
      <c r="AE296" s="1">
        <v>0</v>
      </c>
      <c r="AF296" s="1" t="s">
        <v>80</v>
      </c>
      <c r="AG296" s="1">
        <v>6400</v>
      </c>
      <c r="AH296" s="1">
        <v>640</v>
      </c>
      <c r="AI296" s="1">
        <v>640</v>
      </c>
      <c r="AJ296" s="1">
        <v>5120</v>
      </c>
      <c r="AK296" s="1" t="s">
        <v>116</v>
      </c>
      <c r="AL296" s="1" t="s">
        <v>117</v>
      </c>
      <c r="AM296" s="1">
        <v>1997</v>
      </c>
      <c r="AN296" s="1" t="s">
        <v>83</v>
      </c>
      <c r="AO296" s="1">
        <f t="shared" si="9"/>
        <v>0</v>
      </c>
    </row>
    <row r="297" spans="2:41" ht="13.2" x14ac:dyDescent="0.25">
      <c r="B297" s="1">
        <v>88</v>
      </c>
      <c r="C297" s="1">
        <v>25</v>
      </c>
      <c r="D297" s="1">
        <v>332892</v>
      </c>
      <c r="E297" s="2">
        <v>39380</v>
      </c>
      <c r="F297" s="1" t="s">
        <v>58</v>
      </c>
      <c r="G297" s="1" t="s">
        <v>41</v>
      </c>
      <c r="H297" s="1">
        <v>1000</v>
      </c>
      <c r="I297" s="1">
        <v>1194</v>
      </c>
      <c r="J297" s="1">
        <v>0</v>
      </c>
      <c r="K297" s="1">
        <v>613583</v>
      </c>
      <c r="L297" s="1" t="s">
        <v>71</v>
      </c>
      <c r="M297" s="1" t="s">
        <v>162</v>
      </c>
      <c r="N297" s="1" t="s">
        <v>160</v>
      </c>
      <c r="O297" s="1" t="s">
        <v>147</v>
      </c>
      <c r="P297" s="1" t="s">
        <v>46</v>
      </c>
      <c r="Q297" s="1">
        <v>0</v>
      </c>
      <c r="R297" s="1">
        <v>0</v>
      </c>
      <c r="S297" s="2">
        <v>42048</v>
      </c>
      <c r="T297" s="1" t="s">
        <v>47</v>
      </c>
      <c r="U297" s="1" t="s">
        <v>77</v>
      </c>
      <c r="V297" s="1" t="s">
        <v>49</v>
      </c>
      <c r="W297" s="1" t="s">
        <v>137</v>
      </c>
      <c r="X297" s="1" t="s">
        <v>51</v>
      </c>
      <c r="Y297" s="1" t="s">
        <v>157</v>
      </c>
      <c r="Z297" s="1" t="s">
        <v>468</v>
      </c>
      <c r="AA297" s="1">
        <v>6</v>
      </c>
      <c r="AB297" s="1">
        <v>1</v>
      </c>
      <c r="AC297" s="1" t="s">
        <v>54</v>
      </c>
      <c r="AD297" s="1">
        <v>1</v>
      </c>
      <c r="AE297" s="1">
        <v>2</v>
      </c>
      <c r="AF297" s="1" t="s">
        <v>54</v>
      </c>
      <c r="AG297" s="1">
        <v>66780</v>
      </c>
      <c r="AH297" s="1">
        <v>7420</v>
      </c>
      <c r="AI297" s="1">
        <v>7420</v>
      </c>
      <c r="AJ297" s="1">
        <v>51940</v>
      </c>
      <c r="AK297" s="1" t="s">
        <v>130</v>
      </c>
      <c r="AL297" s="1" t="s">
        <v>173</v>
      </c>
      <c r="AM297" s="1">
        <v>2013</v>
      </c>
      <c r="AN297" s="1" t="s">
        <v>57</v>
      </c>
      <c r="AO297" s="1">
        <f t="shared" si="9"/>
        <v>0</v>
      </c>
    </row>
    <row r="298" spans="2:41" ht="13.2" x14ac:dyDescent="0.25">
      <c r="B298" s="1">
        <v>40</v>
      </c>
      <c r="C298" s="1">
        <v>39</v>
      </c>
      <c r="D298" s="1">
        <v>448642</v>
      </c>
      <c r="E298" s="2">
        <v>36978</v>
      </c>
      <c r="F298" s="1" t="s">
        <v>58</v>
      </c>
      <c r="G298" s="1" t="s">
        <v>92</v>
      </c>
      <c r="H298" s="1">
        <v>1000</v>
      </c>
      <c r="I298" s="1">
        <v>1248.25</v>
      </c>
      <c r="J298" s="1">
        <v>4000000</v>
      </c>
      <c r="K298" s="1">
        <v>605692</v>
      </c>
      <c r="L298" s="1" t="s">
        <v>71</v>
      </c>
      <c r="M298" s="1" t="s">
        <v>142</v>
      </c>
      <c r="N298" s="1" t="s">
        <v>73</v>
      </c>
      <c r="O298" s="1" t="s">
        <v>150</v>
      </c>
      <c r="P298" s="1" t="s">
        <v>75</v>
      </c>
      <c r="Q298" s="1">
        <v>0</v>
      </c>
      <c r="R298" s="1">
        <v>-33300</v>
      </c>
      <c r="S298" s="2">
        <v>42036</v>
      </c>
      <c r="T298" s="1" t="s">
        <v>139</v>
      </c>
      <c r="U298" s="1" t="s">
        <v>63</v>
      </c>
      <c r="V298" s="1" t="s">
        <v>64</v>
      </c>
      <c r="W298" s="1" t="s">
        <v>50</v>
      </c>
      <c r="X298" s="1" t="s">
        <v>65</v>
      </c>
      <c r="Y298" s="1" t="s">
        <v>157</v>
      </c>
      <c r="Z298" s="1" t="s">
        <v>469</v>
      </c>
      <c r="AA298" s="1">
        <v>8</v>
      </c>
      <c r="AB298" s="1">
        <v>1</v>
      </c>
      <c r="AC298" s="1" t="s">
        <v>80</v>
      </c>
      <c r="AD298" s="1">
        <v>0</v>
      </c>
      <c r="AE298" s="1">
        <v>2</v>
      </c>
      <c r="AF298" s="1" t="s">
        <v>63</v>
      </c>
      <c r="AG298" s="1">
        <v>8760</v>
      </c>
      <c r="AH298" s="1">
        <v>1460</v>
      </c>
      <c r="AI298" s="1">
        <v>1460</v>
      </c>
      <c r="AJ298" s="1">
        <v>5840</v>
      </c>
      <c r="AK298" s="1" t="s">
        <v>188</v>
      </c>
      <c r="AL298" s="1" t="s">
        <v>189</v>
      </c>
      <c r="AM298" s="1">
        <v>2013</v>
      </c>
      <c r="AN298" s="1" t="s">
        <v>83</v>
      </c>
      <c r="AO298" s="1">
        <f t="shared" si="9"/>
        <v>0</v>
      </c>
    </row>
    <row r="299" spans="2:41" ht="13.2" x14ac:dyDescent="0.25">
      <c r="B299" s="1">
        <v>284</v>
      </c>
      <c r="C299" s="1">
        <v>42</v>
      </c>
      <c r="D299" s="1">
        <v>526039</v>
      </c>
      <c r="E299" s="2">
        <v>34823</v>
      </c>
      <c r="F299" s="1" t="s">
        <v>40</v>
      </c>
      <c r="G299" s="1" t="s">
        <v>70</v>
      </c>
      <c r="H299" s="1">
        <v>500</v>
      </c>
      <c r="I299" s="1">
        <v>1338.54</v>
      </c>
      <c r="J299" s="1">
        <v>-1000000</v>
      </c>
      <c r="K299" s="1">
        <v>438178</v>
      </c>
      <c r="L299" s="1" t="s">
        <v>42</v>
      </c>
      <c r="M299" s="1" t="s">
        <v>93</v>
      </c>
      <c r="N299" s="1" t="s">
        <v>59</v>
      </c>
      <c r="O299" s="1" t="s">
        <v>171</v>
      </c>
      <c r="P299" s="1" t="s">
        <v>120</v>
      </c>
      <c r="Q299" s="1">
        <v>0</v>
      </c>
      <c r="R299" s="1">
        <v>0</v>
      </c>
      <c r="S299" s="2">
        <v>42033</v>
      </c>
      <c r="T299" s="1" t="s">
        <v>47</v>
      </c>
      <c r="U299" s="1" t="s">
        <v>48</v>
      </c>
      <c r="V299" s="1" t="s">
        <v>49</v>
      </c>
      <c r="W299" s="1" t="s">
        <v>137</v>
      </c>
      <c r="X299" s="1" t="s">
        <v>122</v>
      </c>
      <c r="Y299" s="1" t="s">
        <v>88</v>
      </c>
      <c r="Z299" s="1" t="s">
        <v>470</v>
      </c>
      <c r="AA299" s="1">
        <v>13</v>
      </c>
      <c r="AB299" s="1">
        <v>1</v>
      </c>
      <c r="AC299" s="1" t="s">
        <v>54</v>
      </c>
      <c r="AD299" s="1">
        <v>0</v>
      </c>
      <c r="AE299" s="1">
        <v>1</v>
      </c>
      <c r="AF299" s="1" t="s">
        <v>63</v>
      </c>
      <c r="AG299" s="1">
        <v>94160</v>
      </c>
      <c r="AH299" s="1">
        <v>8560</v>
      </c>
      <c r="AI299" s="1">
        <v>17120</v>
      </c>
      <c r="AJ299" s="1">
        <v>68480</v>
      </c>
      <c r="AK299" s="1" t="s">
        <v>90</v>
      </c>
      <c r="AL299" s="1" t="s">
        <v>246</v>
      </c>
      <c r="AM299" s="1">
        <v>1996</v>
      </c>
      <c r="AN299" s="1" t="s">
        <v>83</v>
      </c>
      <c r="AO299" s="1">
        <f t="shared" si="9"/>
        <v>0</v>
      </c>
    </row>
    <row r="300" spans="2:41" ht="13.2" x14ac:dyDescent="0.25">
      <c r="B300" s="1">
        <v>59</v>
      </c>
      <c r="C300" s="1">
        <v>40</v>
      </c>
      <c r="D300" s="1">
        <v>444422</v>
      </c>
      <c r="E300" s="2">
        <v>40814</v>
      </c>
      <c r="F300" s="1" t="s">
        <v>84</v>
      </c>
      <c r="G300" s="1" t="s">
        <v>41</v>
      </c>
      <c r="H300" s="1">
        <v>2000</v>
      </c>
      <c r="I300" s="1">
        <v>782.23</v>
      </c>
      <c r="J300" s="1">
        <v>0</v>
      </c>
      <c r="K300" s="1">
        <v>449221</v>
      </c>
      <c r="L300" s="1" t="s">
        <v>42</v>
      </c>
      <c r="M300" s="1" t="s">
        <v>142</v>
      </c>
      <c r="N300" s="1" t="s">
        <v>136</v>
      </c>
      <c r="O300" s="1" t="s">
        <v>113</v>
      </c>
      <c r="P300" s="1" t="s">
        <v>61</v>
      </c>
      <c r="Q300" s="1">
        <v>64200</v>
      </c>
      <c r="R300" s="1">
        <v>-32300</v>
      </c>
      <c r="S300" s="2">
        <v>42041</v>
      </c>
      <c r="T300" s="1" t="s">
        <v>76</v>
      </c>
      <c r="U300" s="1" t="s">
        <v>87</v>
      </c>
      <c r="V300" s="1" t="s">
        <v>108</v>
      </c>
      <c r="W300" s="1" t="s">
        <v>137</v>
      </c>
      <c r="X300" s="1" t="s">
        <v>40</v>
      </c>
      <c r="Y300" s="1" t="s">
        <v>103</v>
      </c>
      <c r="Z300" s="1" t="s">
        <v>471</v>
      </c>
      <c r="AA300" s="1">
        <v>0</v>
      </c>
      <c r="AB300" s="1">
        <v>3</v>
      </c>
      <c r="AC300" s="1" t="s">
        <v>63</v>
      </c>
      <c r="AD300" s="1">
        <v>0</v>
      </c>
      <c r="AE300" s="1">
        <v>2</v>
      </c>
      <c r="AF300" s="1" t="s">
        <v>80</v>
      </c>
      <c r="AG300" s="1">
        <v>51570</v>
      </c>
      <c r="AH300" s="1">
        <v>5730</v>
      </c>
      <c r="AI300" s="1">
        <v>11460</v>
      </c>
      <c r="AJ300" s="1">
        <v>34380</v>
      </c>
      <c r="AK300" s="1" t="s">
        <v>188</v>
      </c>
      <c r="AL300" s="1" t="s">
        <v>204</v>
      </c>
      <c r="AM300" s="1">
        <v>2010</v>
      </c>
      <c r="AN300" s="1" t="s">
        <v>83</v>
      </c>
      <c r="AO300" s="1">
        <f t="shared" si="9"/>
        <v>0</v>
      </c>
    </row>
    <row r="301" spans="2:41" ht="13.2" x14ac:dyDescent="0.25">
      <c r="B301" s="1">
        <v>39</v>
      </c>
      <c r="C301" s="1">
        <v>31</v>
      </c>
      <c r="D301" s="1">
        <v>689500</v>
      </c>
      <c r="E301" s="2">
        <v>37649</v>
      </c>
      <c r="F301" s="1" t="s">
        <v>84</v>
      </c>
      <c r="G301" s="1" t="s">
        <v>41</v>
      </c>
      <c r="H301" s="1">
        <v>2000</v>
      </c>
      <c r="I301" s="1">
        <v>1366.9</v>
      </c>
      <c r="J301" s="1">
        <v>0</v>
      </c>
      <c r="K301" s="1">
        <v>459322</v>
      </c>
      <c r="L301" s="1" t="s">
        <v>71</v>
      </c>
      <c r="M301" s="1" t="s">
        <v>132</v>
      </c>
      <c r="N301" s="1" t="s">
        <v>160</v>
      </c>
      <c r="O301" s="1" t="s">
        <v>174</v>
      </c>
      <c r="P301" s="1" t="s">
        <v>46</v>
      </c>
      <c r="Q301" s="1">
        <v>0</v>
      </c>
      <c r="R301" s="1">
        <v>-15700</v>
      </c>
      <c r="S301" s="2">
        <v>42032</v>
      </c>
      <c r="T301" s="1" t="s">
        <v>76</v>
      </c>
      <c r="U301" s="1" t="s">
        <v>77</v>
      </c>
      <c r="V301" s="1" t="s">
        <v>49</v>
      </c>
      <c r="W301" s="1" t="s">
        <v>100</v>
      </c>
      <c r="X301" s="1" t="s">
        <v>122</v>
      </c>
      <c r="Y301" s="1" t="s">
        <v>128</v>
      </c>
      <c r="Z301" s="1" t="s">
        <v>472</v>
      </c>
      <c r="AA301" s="1">
        <v>14</v>
      </c>
      <c r="AB301" s="1">
        <v>3</v>
      </c>
      <c r="AC301" s="1" t="s">
        <v>63</v>
      </c>
      <c r="AD301" s="1">
        <v>1</v>
      </c>
      <c r="AE301" s="1">
        <v>0</v>
      </c>
      <c r="AF301" s="1" t="s">
        <v>80</v>
      </c>
      <c r="AG301" s="1">
        <v>52700</v>
      </c>
      <c r="AH301" s="1">
        <v>10540</v>
      </c>
      <c r="AI301" s="1">
        <v>10540</v>
      </c>
      <c r="AJ301" s="1">
        <v>31620</v>
      </c>
      <c r="AK301" s="1" t="s">
        <v>188</v>
      </c>
      <c r="AL301" s="1" t="s">
        <v>239</v>
      </c>
      <c r="AM301" s="1">
        <v>2014</v>
      </c>
      <c r="AN301" s="1" t="s">
        <v>57</v>
      </c>
      <c r="AO301" s="1">
        <f t="shared" si="9"/>
        <v>0</v>
      </c>
    </row>
    <row r="302" spans="2:41" ht="13.2" x14ac:dyDescent="0.25">
      <c r="B302" s="1">
        <v>147</v>
      </c>
      <c r="C302" s="1">
        <v>34</v>
      </c>
      <c r="D302" s="1">
        <v>806081</v>
      </c>
      <c r="E302" s="2">
        <v>40575</v>
      </c>
      <c r="F302" s="1" t="s">
        <v>84</v>
      </c>
      <c r="G302" s="1" t="s">
        <v>92</v>
      </c>
      <c r="H302" s="1">
        <v>1000</v>
      </c>
      <c r="I302" s="1">
        <v>1275.81</v>
      </c>
      <c r="J302" s="1">
        <v>0</v>
      </c>
      <c r="K302" s="1">
        <v>472657</v>
      </c>
      <c r="L302" s="1" t="s">
        <v>42</v>
      </c>
      <c r="M302" s="1" t="s">
        <v>132</v>
      </c>
      <c r="N302" s="1" t="s">
        <v>73</v>
      </c>
      <c r="O302" s="1" t="s">
        <v>127</v>
      </c>
      <c r="P302" s="1" t="s">
        <v>120</v>
      </c>
      <c r="Q302" s="1">
        <v>0</v>
      </c>
      <c r="R302" s="1">
        <v>-48300</v>
      </c>
      <c r="S302" s="2">
        <v>42025</v>
      </c>
      <c r="T302" s="1" t="s">
        <v>47</v>
      </c>
      <c r="U302" s="1" t="s">
        <v>48</v>
      </c>
      <c r="V302" s="1" t="s">
        <v>64</v>
      </c>
      <c r="W302" s="1" t="s">
        <v>100</v>
      </c>
      <c r="X302" s="1" t="s">
        <v>78</v>
      </c>
      <c r="Y302" s="1" t="s">
        <v>52</v>
      </c>
      <c r="Z302" s="1" t="s">
        <v>473</v>
      </c>
      <c r="AA302" s="1">
        <v>13</v>
      </c>
      <c r="AB302" s="1">
        <v>1</v>
      </c>
      <c r="AC302" s="1" t="s">
        <v>54</v>
      </c>
      <c r="AD302" s="1">
        <v>2</v>
      </c>
      <c r="AE302" s="1">
        <v>2</v>
      </c>
      <c r="AF302" s="1" t="s">
        <v>63</v>
      </c>
      <c r="AG302" s="1">
        <v>101010</v>
      </c>
      <c r="AH302" s="1">
        <v>15540</v>
      </c>
      <c r="AI302" s="1">
        <v>15540</v>
      </c>
      <c r="AJ302" s="1">
        <v>69930</v>
      </c>
      <c r="AK302" s="1" t="s">
        <v>68</v>
      </c>
      <c r="AL302" s="1" t="s">
        <v>272</v>
      </c>
      <c r="AM302" s="1">
        <v>1998</v>
      </c>
      <c r="AN302" s="1" t="s">
        <v>83</v>
      </c>
      <c r="AO302" s="1">
        <f t="shared" si="9"/>
        <v>0</v>
      </c>
    </row>
    <row r="303" spans="2:41" ht="13.2" x14ac:dyDescent="0.25">
      <c r="B303" s="1">
        <v>156</v>
      </c>
      <c r="C303" s="1">
        <v>37</v>
      </c>
      <c r="D303" s="1">
        <v>384618</v>
      </c>
      <c r="E303" s="2">
        <v>34009</v>
      </c>
      <c r="F303" s="1" t="s">
        <v>58</v>
      </c>
      <c r="G303" s="1" t="s">
        <v>41</v>
      </c>
      <c r="H303" s="1">
        <v>500</v>
      </c>
      <c r="I303" s="1">
        <v>1090.6500000000001</v>
      </c>
      <c r="J303" s="1">
        <v>0</v>
      </c>
      <c r="K303" s="1">
        <v>608331</v>
      </c>
      <c r="L303" s="1" t="s">
        <v>42</v>
      </c>
      <c r="M303" s="1" t="s">
        <v>132</v>
      </c>
      <c r="N303" s="1" t="s">
        <v>126</v>
      </c>
      <c r="O303" s="1" t="s">
        <v>113</v>
      </c>
      <c r="P303" s="1" t="s">
        <v>86</v>
      </c>
      <c r="Q303" s="1">
        <v>0</v>
      </c>
      <c r="R303" s="1">
        <v>-51800</v>
      </c>
      <c r="S303" s="2">
        <v>42020</v>
      </c>
      <c r="T303" s="1" t="s">
        <v>76</v>
      </c>
      <c r="U303" s="1" t="s">
        <v>77</v>
      </c>
      <c r="V303" s="1" t="s">
        <v>64</v>
      </c>
      <c r="W303" s="1" t="s">
        <v>50</v>
      </c>
      <c r="X303" s="1" t="s">
        <v>122</v>
      </c>
      <c r="Y303" s="1" t="s">
        <v>52</v>
      </c>
      <c r="Z303" s="1" t="s">
        <v>474</v>
      </c>
      <c r="AA303" s="1">
        <v>16</v>
      </c>
      <c r="AB303" s="1">
        <v>4</v>
      </c>
      <c r="AC303" s="1" t="s">
        <v>63</v>
      </c>
      <c r="AD303" s="1">
        <v>1</v>
      </c>
      <c r="AE303" s="1">
        <v>2</v>
      </c>
      <c r="AF303" s="1" t="s">
        <v>54</v>
      </c>
      <c r="AG303" s="1">
        <v>53400</v>
      </c>
      <c r="AH303" s="1">
        <v>5340</v>
      </c>
      <c r="AI303" s="1">
        <v>5340</v>
      </c>
      <c r="AJ303" s="1">
        <v>42720</v>
      </c>
      <c r="AK303" s="1" t="s">
        <v>210</v>
      </c>
      <c r="AL303" s="1" t="s">
        <v>211</v>
      </c>
      <c r="AM303" s="1">
        <v>2010</v>
      </c>
      <c r="AN303" s="1" t="s">
        <v>57</v>
      </c>
      <c r="AO303" s="1">
        <f t="shared" si="9"/>
        <v>0</v>
      </c>
    </row>
    <row r="304" spans="2:41" ht="13.2" x14ac:dyDescent="0.25">
      <c r="B304" s="1">
        <v>123</v>
      </c>
      <c r="C304" s="1">
        <v>31</v>
      </c>
      <c r="D304" s="1">
        <v>756459</v>
      </c>
      <c r="E304" s="2">
        <v>38569</v>
      </c>
      <c r="F304" s="1" t="s">
        <v>58</v>
      </c>
      <c r="G304" s="1" t="s">
        <v>41</v>
      </c>
      <c r="H304" s="1">
        <v>500</v>
      </c>
      <c r="I304" s="1">
        <v>1326</v>
      </c>
      <c r="J304" s="1">
        <v>0</v>
      </c>
      <c r="K304" s="1">
        <v>438546</v>
      </c>
      <c r="L304" s="1" t="s">
        <v>71</v>
      </c>
      <c r="M304" s="1" t="s">
        <v>93</v>
      </c>
      <c r="N304" s="1" t="s">
        <v>102</v>
      </c>
      <c r="O304" s="1" t="s">
        <v>180</v>
      </c>
      <c r="P304" s="1" t="s">
        <v>120</v>
      </c>
      <c r="Q304" s="1">
        <v>0</v>
      </c>
      <c r="R304" s="1">
        <v>-54600</v>
      </c>
      <c r="S304" s="2">
        <v>42052</v>
      </c>
      <c r="T304" s="1" t="s">
        <v>47</v>
      </c>
      <c r="U304" s="1" t="s">
        <v>48</v>
      </c>
      <c r="V304" s="1" t="s">
        <v>108</v>
      </c>
      <c r="W304" s="1" t="s">
        <v>100</v>
      </c>
      <c r="X304" s="1" t="s">
        <v>51</v>
      </c>
      <c r="Y304" s="1" t="s">
        <v>157</v>
      </c>
      <c r="Z304" s="1" t="s">
        <v>475</v>
      </c>
      <c r="AA304" s="1">
        <v>13</v>
      </c>
      <c r="AB304" s="1">
        <v>1</v>
      </c>
      <c r="AC304" s="1" t="s">
        <v>63</v>
      </c>
      <c r="AD304" s="1">
        <v>1</v>
      </c>
      <c r="AE304" s="1">
        <v>2</v>
      </c>
      <c r="AF304" s="1" t="s">
        <v>80</v>
      </c>
      <c r="AG304" s="1">
        <v>72120</v>
      </c>
      <c r="AH304" s="1">
        <v>12020</v>
      </c>
      <c r="AI304" s="1">
        <v>12020</v>
      </c>
      <c r="AJ304" s="1">
        <v>48080</v>
      </c>
      <c r="AK304" s="1" t="s">
        <v>68</v>
      </c>
      <c r="AL304" s="1" t="s">
        <v>272</v>
      </c>
      <c r="AM304" s="1">
        <v>2009</v>
      </c>
      <c r="AN304" s="1" t="s">
        <v>83</v>
      </c>
      <c r="AO304" s="1">
        <f t="shared" si="9"/>
        <v>0</v>
      </c>
    </row>
    <row r="305" spans="2:41" ht="13.2" x14ac:dyDescent="0.25">
      <c r="B305" s="1">
        <v>231</v>
      </c>
      <c r="C305" s="1">
        <v>43</v>
      </c>
      <c r="D305" s="1">
        <v>655787</v>
      </c>
      <c r="E305" s="2">
        <v>38885</v>
      </c>
      <c r="F305" s="1" t="s">
        <v>84</v>
      </c>
      <c r="G305" s="1" t="s">
        <v>41</v>
      </c>
      <c r="H305" s="1">
        <v>2000</v>
      </c>
      <c r="I305" s="1">
        <v>972.47</v>
      </c>
      <c r="J305" s="1">
        <v>0</v>
      </c>
      <c r="K305" s="1">
        <v>441981</v>
      </c>
      <c r="L305" s="1" t="s">
        <v>42</v>
      </c>
      <c r="M305" s="1" t="s">
        <v>142</v>
      </c>
      <c r="N305" s="1" t="s">
        <v>136</v>
      </c>
      <c r="O305" s="1" t="s">
        <v>60</v>
      </c>
      <c r="P305" s="1" t="s">
        <v>120</v>
      </c>
      <c r="Q305" s="1">
        <v>0</v>
      </c>
      <c r="R305" s="1">
        <v>-58100</v>
      </c>
      <c r="S305" s="2">
        <v>42036</v>
      </c>
      <c r="T305" s="1" t="s">
        <v>76</v>
      </c>
      <c r="U305" s="1" t="s">
        <v>87</v>
      </c>
      <c r="V305" s="1" t="s">
        <v>64</v>
      </c>
      <c r="W305" s="1" t="s">
        <v>50</v>
      </c>
      <c r="X305" s="1" t="s">
        <v>176</v>
      </c>
      <c r="Y305" s="1" t="s">
        <v>123</v>
      </c>
      <c r="Z305" s="1" t="s">
        <v>476</v>
      </c>
      <c r="AA305" s="1">
        <v>15</v>
      </c>
      <c r="AB305" s="1">
        <v>3</v>
      </c>
      <c r="AC305" s="1" t="s">
        <v>54</v>
      </c>
      <c r="AD305" s="1">
        <v>2</v>
      </c>
      <c r="AE305" s="1">
        <v>2</v>
      </c>
      <c r="AF305" s="1" t="s">
        <v>54</v>
      </c>
      <c r="AG305" s="1">
        <v>77100</v>
      </c>
      <c r="AH305" s="1">
        <v>7710</v>
      </c>
      <c r="AI305" s="1">
        <v>15420</v>
      </c>
      <c r="AJ305" s="1">
        <v>53970</v>
      </c>
      <c r="AK305" s="1" t="s">
        <v>110</v>
      </c>
      <c r="AL305" s="1" t="s">
        <v>135</v>
      </c>
      <c r="AM305" s="1">
        <v>2010</v>
      </c>
      <c r="AN305" s="1" t="s">
        <v>83</v>
      </c>
      <c r="AO305" s="1">
        <f t="shared" si="9"/>
        <v>0</v>
      </c>
    </row>
    <row r="306" spans="2:41" ht="13.2" x14ac:dyDescent="0.25">
      <c r="B306" s="1">
        <v>247</v>
      </c>
      <c r="C306" s="1">
        <v>39</v>
      </c>
      <c r="D306" s="1">
        <v>419954</v>
      </c>
      <c r="E306" s="2">
        <v>34310</v>
      </c>
      <c r="F306" s="1" t="s">
        <v>84</v>
      </c>
      <c r="G306" s="1" t="s">
        <v>70</v>
      </c>
      <c r="H306" s="1">
        <v>500</v>
      </c>
      <c r="I306" s="1">
        <v>806.31</v>
      </c>
      <c r="J306" s="1">
        <v>0</v>
      </c>
      <c r="K306" s="1">
        <v>602177</v>
      </c>
      <c r="L306" s="1" t="s">
        <v>71</v>
      </c>
      <c r="M306" s="1" t="s">
        <v>142</v>
      </c>
      <c r="N306" s="1" t="s">
        <v>160</v>
      </c>
      <c r="O306" s="1" t="s">
        <v>127</v>
      </c>
      <c r="P306" s="1" t="s">
        <v>120</v>
      </c>
      <c r="Q306" s="1">
        <v>0</v>
      </c>
      <c r="R306" s="1">
        <v>0</v>
      </c>
      <c r="S306" s="2">
        <v>42060</v>
      </c>
      <c r="T306" s="1" t="s">
        <v>139</v>
      </c>
      <c r="U306" s="1" t="s">
        <v>63</v>
      </c>
      <c r="V306" s="1" t="s">
        <v>213</v>
      </c>
      <c r="W306" s="1" t="s">
        <v>50</v>
      </c>
      <c r="X306" s="1" t="s">
        <v>51</v>
      </c>
      <c r="Y306" s="1" t="s">
        <v>128</v>
      </c>
      <c r="Z306" s="1" t="s">
        <v>477</v>
      </c>
      <c r="AA306" s="1">
        <v>3</v>
      </c>
      <c r="AB306" s="1">
        <v>1</v>
      </c>
      <c r="AC306" s="1" t="s">
        <v>63</v>
      </c>
      <c r="AD306" s="1">
        <v>2</v>
      </c>
      <c r="AE306" s="1">
        <v>3</v>
      </c>
      <c r="AF306" s="1" t="s">
        <v>63</v>
      </c>
      <c r="AG306" s="1">
        <v>3300</v>
      </c>
      <c r="AH306" s="1">
        <v>600</v>
      </c>
      <c r="AI306" s="1">
        <v>0</v>
      </c>
      <c r="AJ306" s="1">
        <v>2700</v>
      </c>
      <c r="AK306" s="1" t="s">
        <v>81</v>
      </c>
      <c r="AL306" s="1" t="s">
        <v>82</v>
      </c>
      <c r="AM306" s="1">
        <v>2003</v>
      </c>
      <c r="AN306" s="1" t="s">
        <v>83</v>
      </c>
      <c r="AO306" s="1">
        <f t="shared" si="9"/>
        <v>0</v>
      </c>
    </row>
    <row r="307" spans="2:41" ht="13.2" x14ac:dyDescent="0.25">
      <c r="B307" s="1">
        <v>194</v>
      </c>
      <c r="C307" s="1">
        <v>35</v>
      </c>
      <c r="D307" s="1">
        <v>275092</v>
      </c>
      <c r="E307" s="2">
        <v>40982</v>
      </c>
      <c r="F307" s="1" t="s">
        <v>84</v>
      </c>
      <c r="G307" s="1" t="s">
        <v>92</v>
      </c>
      <c r="H307" s="1">
        <v>500</v>
      </c>
      <c r="I307" s="1">
        <v>1416.24</v>
      </c>
      <c r="J307" s="1">
        <v>0</v>
      </c>
      <c r="K307" s="1">
        <v>441659</v>
      </c>
      <c r="L307" s="1" t="s">
        <v>71</v>
      </c>
      <c r="M307" s="1" t="s">
        <v>43</v>
      </c>
      <c r="N307" s="1" t="s">
        <v>186</v>
      </c>
      <c r="O307" s="1" t="s">
        <v>113</v>
      </c>
      <c r="P307" s="1" t="s">
        <v>143</v>
      </c>
      <c r="Q307" s="1">
        <v>0</v>
      </c>
      <c r="R307" s="1">
        <v>0</v>
      </c>
      <c r="S307" s="2">
        <v>42061</v>
      </c>
      <c r="T307" s="1" t="s">
        <v>139</v>
      </c>
      <c r="U307" s="1" t="s">
        <v>63</v>
      </c>
      <c r="V307" s="1" t="s">
        <v>64</v>
      </c>
      <c r="W307" s="1" t="s">
        <v>94</v>
      </c>
      <c r="X307" s="1" t="s">
        <v>114</v>
      </c>
      <c r="Y307" s="1" t="s">
        <v>128</v>
      </c>
      <c r="Z307" s="1" t="s">
        <v>478</v>
      </c>
      <c r="AA307" s="1">
        <v>7</v>
      </c>
      <c r="AB307" s="1">
        <v>1</v>
      </c>
      <c r="AC307" s="1" t="s">
        <v>54</v>
      </c>
      <c r="AD307" s="1">
        <v>1</v>
      </c>
      <c r="AE307" s="1">
        <v>0</v>
      </c>
      <c r="AF307" s="1" t="s">
        <v>63</v>
      </c>
      <c r="AG307" s="1">
        <v>5940</v>
      </c>
      <c r="AH307" s="1">
        <v>1080</v>
      </c>
      <c r="AI307" s="1">
        <v>540</v>
      </c>
      <c r="AJ307" s="1">
        <v>4320</v>
      </c>
      <c r="AK307" s="1" t="s">
        <v>105</v>
      </c>
      <c r="AL307" s="1" t="s">
        <v>106</v>
      </c>
      <c r="AM307" s="1">
        <v>2003</v>
      </c>
      <c r="AN307" s="1" t="s">
        <v>83</v>
      </c>
      <c r="AO307" s="1">
        <f t="shared" si="9"/>
        <v>0</v>
      </c>
    </row>
    <row r="308" spans="2:41" ht="13.2" x14ac:dyDescent="0.25">
      <c r="B308" s="1">
        <v>119</v>
      </c>
      <c r="C308" s="1">
        <v>27</v>
      </c>
      <c r="D308" s="1">
        <v>515698</v>
      </c>
      <c r="E308" s="2">
        <v>35647</v>
      </c>
      <c r="F308" s="1" t="s">
        <v>58</v>
      </c>
      <c r="G308" s="1" t="s">
        <v>41</v>
      </c>
      <c r="H308" s="1">
        <v>2000</v>
      </c>
      <c r="I308" s="1">
        <v>1097.6400000000001</v>
      </c>
      <c r="J308" s="1">
        <v>0</v>
      </c>
      <c r="K308" s="1">
        <v>614812</v>
      </c>
      <c r="L308" s="1" t="s">
        <v>42</v>
      </c>
      <c r="M308" s="1" t="s">
        <v>132</v>
      </c>
      <c r="N308" s="1" t="s">
        <v>146</v>
      </c>
      <c r="O308" s="1" t="s">
        <v>182</v>
      </c>
      <c r="P308" s="1" t="s">
        <v>61</v>
      </c>
      <c r="Q308" s="1">
        <v>27100</v>
      </c>
      <c r="R308" s="1">
        <v>0</v>
      </c>
      <c r="S308" s="2">
        <v>42041</v>
      </c>
      <c r="T308" s="1" t="s">
        <v>76</v>
      </c>
      <c r="U308" s="1" t="s">
        <v>77</v>
      </c>
      <c r="V308" s="1" t="s">
        <v>49</v>
      </c>
      <c r="W308" s="1" t="s">
        <v>121</v>
      </c>
      <c r="X308" s="1" t="s">
        <v>176</v>
      </c>
      <c r="Y308" s="1" t="s">
        <v>128</v>
      </c>
      <c r="Z308" s="1" t="s">
        <v>479</v>
      </c>
      <c r="AA308" s="1">
        <v>16</v>
      </c>
      <c r="AB308" s="1">
        <v>2</v>
      </c>
      <c r="AC308" s="1" t="s">
        <v>80</v>
      </c>
      <c r="AD308" s="1">
        <v>1</v>
      </c>
      <c r="AE308" s="1">
        <v>0</v>
      </c>
      <c r="AF308" s="1" t="s">
        <v>63</v>
      </c>
      <c r="AG308" s="1">
        <v>63720</v>
      </c>
      <c r="AH308" s="1">
        <v>7080</v>
      </c>
      <c r="AI308" s="1">
        <v>21240</v>
      </c>
      <c r="AJ308" s="1">
        <v>35400</v>
      </c>
      <c r="AK308" s="1" t="s">
        <v>96</v>
      </c>
      <c r="AL308" s="1" t="s">
        <v>159</v>
      </c>
      <c r="AM308" s="1">
        <v>2006</v>
      </c>
      <c r="AN308" s="1" t="s">
        <v>83</v>
      </c>
      <c r="AO308" s="1">
        <f t="shared" si="9"/>
        <v>0</v>
      </c>
    </row>
    <row r="309" spans="2:41" ht="13.2" x14ac:dyDescent="0.25">
      <c r="B309" s="1">
        <v>259</v>
      </c>
      <c r="C309" s="1">
        <v>43</v>
      </c>
      <c r="D309" s="1">
        <v>132871</v>
      </c>
      <c r="E309" s="2">
        <v>39999</v>
      </c>
      <c r="F309" s="1" t="s">
        <v>84</v>
      </c>
      <c r="G309" s="1" t="s">
        <v>70</v>
      </c>
      <c r="H309" s="1">
        <v>500</v>
      </c>
      <c r="I309" s="1">
        <v>947.75</v>
      </c>
      <c r="J309" s="1">
        <v>0</v>
      </c>
      <c r="K309" s="1">
        <v>458470</v>
      </c>
      <c r="L309" s="1" t="s">
        <v>71</v>
      </c>
      <c r="M309" s="1" t="s">
        <v>125</v>
      </c>
      <c r="N309" s="1" t="s">
        <v>190</v>
      </c>
      <c r="O309" s="1" t="s">
        <v>107</v>
      </c>
      <c r="P309" s="1" t="s">
        <v>143</v>
      </c>
      <c r="Q309" s="1">
        <v>0</v>
      </c>
      <c r="R309" s="1">
        <v>-39300</v>
      </c>
      <c r="S309" s="2">
        <v>42038</v>
      </c>
      <c r="T309" s="1" t="s">
        <v>62</v>
      </c>
      <c r="U309" s="1" t="s">
        <v>63</v>
      </c>
      <c r="V309" s="1" t="s">
        <v>213</v>
      </c>
      <c r="W309" s="1" t="s">
        <v>50</v>
      </c>
      <c r="X309" s="1" t="s">
        <v>51</v>
      </c>
      <c r="Y309" s="1" t="s">
        <v>66</v>
      </c>
      <c r="Z309" s="1" t="s">
        <v>480</v>
      </c>
      <c r="AA309" s="1">
        <v>15</v>
      </c>
      <c r="AB309" s="1">
        <v>1</v>
      </c>
      <c r="AC309" s="1" t="s">
        <v>80</v>
      </c>
      <c r="AD309" s="1">
        <v>1</v>
      </c>
      <c r="AE309" s="1">
        <v>3</v>
      </c>
      <c r="AF309" s="1" t="s">
        <v>80</v>
      </c>
      <c r="AG309" s="1">
        <v>59400</v>
      </c>
      <c r="AH309" s="1">
        <v>1280</v>
      </c>
      <c r="AI309" s="1">
        <v>640</v>
      </c>
      <c r="AJ309" s="1">
        <v>5760</v>
      </c>
      <c r="AK309" s="1" t="s">
        <v>110</v>
      </c>
      <c r="AL309" s="1" t="s">
        <v>111</v>
      </c>
      <c r="AM309" s="1">
        <v>2008</v>
      </c>
      <c r="AN309" s="1" t="s">
        <v>83</v>
      </c>
      <c r="AO309" s="1">
        <f t="shared" si="9"/>
        <v>0</v>
      </c>
    </row>
    <row r="310" spans="2:41" ht="13.2" x14ac:dyDescent="0.25">
      <c r="B310" s="1">
        <v>107</v>
      </c>
      <c r="C310" s="1">
        <v>31</v>
      </c>
      <c r="D310" s="1">
        <v>714929</v>
      </c>
      <c r="E310" s="2">
        <v>34663</v>
      </c>
      <c r="F310" s="1" t="s">
        <v>84</v>
      </c>
      <c r="G310" s="1" t="s">
        <v>70</v>
      </c>
      <c r="H310" s="1">
        <v>2000</v>
      </c>
      <c r="I310" s="1">
        <v>1018.73</v>
      </c>
      <c r="J310" s="1">
        <v>5000000</v>
      </c>
      <c r="K310" s="1">
        <v>469646</v>
      </c>
      <c r="L310" s="1" t="s">
        <v>42</v>
      </c>
      <c r="M310" s="1" t="s">
        <v>93</v>
      </c>
      <c r="N310" s="1" t="s">
        <v>160</v>
      </c>
      <c r="O310" s="1" t="s">
        <v>156</v>
      </c>
      <c r="P310" s="1" t="s">
        <v>75</v>
      </c>
      <c r="Q310" s="1">
        <v>20000</v>
      </c>
      <c r="R310" s="1">
        <v>-82700</v>
      </c>
      <c r="S310" s="2">
        <v>42031</v>
      </c>
      <c r="T310" s="1" t="s">
        <v>76</v>
      </c>
      <c r="U310" s="1" t="s">
        <v>48</v>
      </c>
      <c r="V310" s="1" t="s">
        <v>108</v>
      </c>
      <c r="W310" s="1" t="s">
        <v>50</v>
      </c>
      <c r="X310" s="1" t="s">
        <v>78</v>
      </c>
      <c r="Y310" s="1" t="s">
        <v>66</v>
      </c>
      <c r="Z310" s="1" t="s">
        <v>481</v>
      </c>
      <c r="AA310" s="1">
        <v>21</v>
      </c>
      <c r="AB310" s="1">
        <v>3</v>
      </c>
      <c r="AC310" s="1" t="s">
        <v>54</v>
      </c>
      <c r="AD310" s="1">
        <v>1</v>
      </c>
      <c r="AE310" s="1">
        <v>2</v>
      </c>
      <c r="AF310" s="1" t="s">
        <v>63</v>
      </c>
      <c r="AG310" s="1">
        <v>93730</v>
      </c>
      <c r="AH310" s="1">
        <v>14420</v>
      </c>
      <c r="AI310" s="1">
        <v>21630</v>
      </c>
      <c r="AJ310" s="1">
        <v>57680</v>
      </c>
      <c r="AK310" s="1" t="s">
        <v>210</v>
      </c>
      <c r="AL310" s="1" t="s">
        <v>226</v>
      </c>
      <c r="AM310" s="1">
        <v>2001</v>
      </c>
      <c r="AN310" s="1" t="s">
        <v>83</v>
      </c>
      <c r="AO310" s="1">
        <f t="shared" si="9"/>
        <v>0</v>
      </c>
    </row>
    <row r="311" spans="2:41" ht="13.2" x14ac:dyDescent="0.25">
      <c r="B311" s="1">
        <v>48</v>
      </c>
      <c r="C311" s="1">
        <v>44</v>
      </c>
      <c r="D311" s="1">
        <v>297816</v>
      </c>
      <c r="E311" s="2">
        <v>35464</v>
      </c>
      <c r="F311" s="1" t="s">
        <v>84</v>
      </c>
      <c r="G311" s="1" t="s">
        <v>70</v>
      </c>
      <c r="H311" s="1">
        <v>2000</v>
      </c>
      <c r="I311" s="1">
        <v>1400.74</v>
      </c>
      <c r="J311" s="1">
        <v>0</v>
      </c>
      <c r="K311" s="1">
        <v>611118</v>
      </c>
      <c r="L311" s="1" t="s">
        <v>42</v>
      </c>
      <c r="M311" s="1" t="s">
        <v>142</v>
      </c>
      <c r="N311" s="1" t="s">
        <v>73</v>
      </c>
      <c r="O311" s="1" t="s">
        <v>107</v>
      </c>
      <c r="P311" s="1" t="s">
        <v>61</v>
      </c>
      <c r="Q311" s="1">
        <v>34000</v>
      </c>
      <c r="R311" s="1">
        <v>-55600</v>
      </c>
      <c r="S311" s="2">
        <v>42025</v>
      </c>
      <c r="T311" s="1" t="s">
        <v>76</v>
      </c>
      <c r="U311" s="1" t="s">
        <v>77</v>
      </c>
      <c r="V311" s="1" t="s">
        <v>49</v>
      </c>
      <c r="W311" s="1" t="s">
        <v>50</v>
      </c>
      <c r="X311" s="1" t="s">
        <v>122</v>
      </c>
      <c r="Y311" s="1" t="s">
        <v>88</v>
      </c>
      <c r="Z311" s="1" t="s">
        <v>482</v>
      </c>
      <c r="AA311" s="1">
        <v>23</v>
      </c>
      <c r="AB311" s="1">
        <v>3</v>
      </c>
      <c r="AC311" s="1" t="s">
        <v>54</v>
      </c>
      <c r="AD311" s="1">
        <v>0</v>
      </c>
      <c r="AE311" s="1">
        <v>2</v>
      </c>
      <c r="AF311" s="1" t="s">
        <v>63</v>
      </c>
      <c r="AG311" s="1">
        <v>87300</v>
      </c>
      <c r="AH311" s="1">
        <v>17460</v>
      </c>
      <c r="AI311" s="1">
        <v>17460</v>
      </c>
      <c r="AJ311" s="1">
        <v>52380</v>
      </c>
      <c r="AK311" s="1" t="s">
        <v>198</v>
      </c>
      <c r="AL311" s="1" t="s">
        <v>199</v>
      </c>
      <c r="AM311" s="1">
        <v>2013</v>
      </c>
      <c r="AN311" s="1" t="s">
        <v>83</v>
      </c>
      <c r="AO311" s="1">
        <f t="shared" si="9"/>
        <v>0</v>
      </c>
    </row>
    <row r="312" spans="2:41" ht="13.2" x14ac:dyDescent="0.25">
      <c r="B312" s="1">
        <v>267</v>
      </c>
      <c r="C312" s="1">
        <v>40</v>
      </c>
      <c r="D312" s="1">
        <v>426708</v>
      </c>
      <c r="E312" s="2">
        <v>40095</v>
      </c>
      <c r="F312" s="1" t="s">
        <v>84</v>
      </c>
      <c r="G312" s="1" t="s">
        <v>41</v>
      </c>
      <c r="H312" s="1">
        <v>500</v>
      </c>
      <c r="I312" s="1">
        <v>1155.53</v>
      </c>
      <c r="J312" s="1">
        <v>5000000</v>
      </c>
      <c r="K312" s="1">
        <v>465158</v>
      </c>
      <c r="L312" s="1" t="s">
        <v>42</v>
      </c>
      <c r="M312" s="1" t="s">
        <v>162</v>
      </c>
      <c r="N312" s="1" t="s">
        <v>146</v>
      </c>
      <c r="O312" s="1" t="s">
        <v>119</v>
      </c>
      <c r="P312" s="1" t="s">
        <v>120</v>
      </c>
      <c r="Q312" s="1">
        <v>0</v>
      </c>
      <c r="R312" s="1">
        <v>-35200</v>
      </c>
      <c r="S312" s="2">
        <v>42028</v>
      </c>
      <c r="T312" s="1" t="s">
        <v>139</v>
      </c>
      <c r="U312" s="1" t="s">
        <v>63</v>
      </c>
      <c r="V312" s="1" t="s">
        <v>213</v>
      </c>
      <c r="W312" s="1" t="s">
        <v>50</v>
      </c>
      <c r="X312" s="1" t="s">
        <v>78</v>
      </c>
      <c r="Y312" s="1" t="s">
        <v>52</v>
      </c>
      <c r="Z312" s="1" t="s">
        <v>483</v>
      </c>
      <c r="AA312" s="1">
        <v>5</v>
      </c>
      <c r="AB312" s="1">
        <v>1</v>
      </c>
      <c r="AC312" s="1" t="s">
        <v>63</v>
      </c>
      <c r="AD312" s="1">
        <v>0</v>
      </c>
      <c r="AE312" s="1">
        <v>2</v>
      </c>
      <c r="AF312" s="1" t="s">
        <v>80</v>
      </c>
      <c r="AG312" s="1">
        <v>5670</v>
      </c>
      <c r="AH312" s="1">
        <v>1260</v>
      </c>
      <c r="AI312" s="1">
        <v>630</v>
      </c>
      <c r="AJ312" s="1">
        <v>3780</v>
      </c>
      <c r="AK312" s="1" t="s">
        <v>130</v>
      </c>
      <c r="AL312" s="1" t="s">
        <v>131</v>
      </c>
      <c r="AM312" s="1">
        <v>1997</v>
      </c>
      <c r="AN312" s="1" t="s">
        <v>83</v>
      </c>
      <c r="AO312" s="1">
        <f t="shared" si="9"/>
        <v>0</v>
      </c>
    </row>
    <row r="313" spans="2:41" ht="13.2" x14ac:dyDescent="0.25">
      <c r="B313" s="1">
        <v>286</v>
      </c>
      <c r="C313" s="1">
        <v>47</v>
      </c>
      <c r="D313" s="1">
        <v>615047</v>
      </c>
      <c r="E313" s="2">
        <v>37580</v>
      </c>
      <c r="F313" s="1" t="s">
        <v>58</v>
      </c>
      <c r="G313" s="1" t="s">
        <v>41</v>
      </c>
      <c r="H313" s="1">
        <v>500</v>
      </c>
      <c r="I313" s="1">
        <v>1386.93</v>
      </c>
      <c r="J313" s="1">
        <v>0</v>
      </c>
      <c r="K313" s="1">
        <v>457130</v>
      </c>
      <c r="L313" s="1" t="s">
        <v>42</v>
      </c>
      <c r="M313" s="1" t="s">
        <v>132</v>
      </c>
      <c r="N313" s="1" t="s">
        <v>118</v>
      </c>
      <c r="O313" s="1" t="s">
        <v>99</v>
      </c>
      <c r="P313" s="1" t="s">
        <v>46</v>
      </c>
      <c r="Q313" s="1">
        <v>54100</v>
      </c>
      <c r="R313" s="1">
        <v>-77600</v>
      </c>
      <c r="S313" s="2">
        <v>42021</v>
      </c>
      <c r="T313" s="1" t="s">
        <v>76</v>
      </c>
      <c r="U313" s="1" t="s">
        <v>77</v>
      </c>
      <c r="V313" s="1" t="s">
        <v>64</v>
      </c>
      <c r="W313" s="1" t="s">
        <v>121</v>
      </c>
      <c r="X313" s="1" t="s">
        <v>78</v>
      </c>
      <c r="Y313" s="1" t="s">
        <v>103</v>
      </c>
      <c r="Z313" s="1" t="s">
        <v>484</v>
      </c>
      <c r="AA313" s="1">
        <v>15</v>
      </c>
      <c r="AB313" s="1">
        <v>3</v>
      </c>
      <c r="AC313" s="1" t="s">
        <v>54</v>
      </c>
      <c r="AD313" s="1">
        <v>0</v>
      </c>
      <c r="AE313" s="1">
        <v>0</v>
      </c>
      <c r="AF313" s="1" t="s">
        <v>80</v>
      </c>
      <c r="AG313" s="1">
        <v>65800</v>
      </c>
      <c r="AH313" s="1">
        <v>13160</v>
      </c>
      <c r="AI313" s="1">
        <v>6580</v>
      </c>
      <c r="AJ313" s="1">
        <v>46060</v>
      </c>
      <c r="AK313" s="1" t="s">
        <v>96</v>
      </c>
      <c r="AL313" s="1" t="s">
        <v>159</v>
      </c>
      <c r="AM313" s="1">
        <v>2001</v>
      </c>
      <c r="AN313" s="1" t="s">
        <v>83</v>
      </c>
      <c r="AO313" s="1">
        <f t="shared" si="9"/>
        <v>0</v>
      </c>
    </row>
    <row r="314" spans="2:41" ht="13.2" x14ac:dyDescent="0.25">
      <c r="B314" s="1">
        <v>175</v>
      </c>
      <c r="C314" s="1">
        <v>34</v>
      </c>
      <c r="D314" s="1">
        <v>771236</v>
      </c>
      <c r="E314" s="2">
        <v>34848</v>
      </c>
      <c r="F314" s="1" t="s">
        <v>40</v>
      </c>
      <c r="G314" s="1" t="s">
        <v>70</v>
      </c>
      <c r="H314" s="1">
        <v>500</v>
      </c>
      <c r="I314" s="1">
        <v>915.29</v>
      </c>
      <c r="J314" s="1">
        <v>0</v>
      </c>
      <c r="K314" s="1">
        <v>607893</v>
      </c>
      <c r="L314" s="1" t="s">
        <v>71</v>
      </c>
      <c r="M314" s="1" t="s">
        <v>162</v>
      </c>
      <c r="N314" s="1" t="s">
        <v>160</v>
      </c>
      <c r="O314" s="1" t="s">
        <v>107</v>
      </c>
      <c r="P314" s="1" t="s">
        <v>120</v>
      </c>
      <c r="Q314" s="1">
        <v>82400</v>
      </c>
      <c r="R314" s="1">
        <v>-57100</v>
      </c>
      <c r="S314" s="2">
        <v>42058</v>
      </c>
      <c r="T314" s="1" t="s">
        <v>47</v>
      </c>
      <c r="U314" s="1" t="s">
        <v>87</v>
      </c>
      <c r="V314" s="1" t="s">
        <v>49</v>
      </c>
      <c r="W314" s="1" t="s">
        <v>121</v>
      </c>
      <c r="X314" s="1" t="s">
        <v>78</v>
      </c>
      <c r="Y314" s="1" t="s">
        <v>88</v>
      </c>
      <c r="Z314" s="1" t="s">
        <v>485</v>
      </c>
      <c r="AA314" s="1">
        <v>14</v>
      </c>
      <c r="AB314" s="1">
        <v>1</v>
      </c>
      <c r="AC314" s="1" t="s">
        <v>63</v>
      </c>
      <c r="AD314" s="1">
        <v>2</v>
      </c>
      <c r="AE314" s="1">
        <v>1</v>
      </c>
      <c r="AF314" s="1" t="s">
        <v>54</v>
      </c>
      <c r="AG314" s="1">
        <v>36720</v>
      </c>
      <c r="AH314" s="1">
        <v>4080</v>
      </c>
      <c r="AI314" s="1">
        <v>4080</v>
      </c>
      <c r="AJ314" s="1">
        <v>28560</v>
      </c>
      <c r="AK314" s="1" t="s">
        <v>210</v>
      </c>
      <c r="AL314" s="1" t="s">
        <v>232</v>
      </c>
      <c r="AM314" s="1">
        <v>2009</v>
      </c>
      <c r="AN314" s="1" t="s">
        <v>57</v>
      </c>
      <c r="AO314" s="1">
        <f t="shared" si="9"/>
        <v>0</v>
      </c>
    </row>
    <row r="315" spans="2:41" ht="13.2" x14ac:dyDescent="0.25">
      <c r="B315" s="1">
        <v>111</v>
      </c>
      <c r="C315" s="1">
        <v>29</v>
      </c>
      <c r="D315" s="1">
        <v>235869</v>
      </c>
      <c r="E315" s="2">
        <v>40565</v>
      </c>
      <c r="F315" s="1" t="s">
        <v>84</v>
      </c>
      <c r="G315" s="1" t="s">
        <v>41</v>
      </c>
      <c r="H315" s="1">
        <v>500</v>
      </c>
      <c r="I315" s="1">
        <v>1239.55</v>
      </c>
      <c r="J315" s="1">
        <v>2000000</v>
      </c>
      <c r="K315" s="1">
        <v>464736</v>
      </c>
      <c r="L315" s="1" t="s">
        <v>71</v>
      </c>
      <c r="M315" s="1" t="s">
        <v>72</v>
      </c>
      <c r="N315" s="1" t="s">
        <v>190</v>
      </c>
      <c r="O315" s="1" t="s">
        <v>171</v>
      </c>
      <c r="P315" s="1" t="s">
        <v>75</v>
      </c>
      <c r="Q315" s="1">
        <v>0</v>
      </c>
      <c r="R315" s="1">
        <v>0</v>
      </c>
      <c r="S315" s="2">
        <v>42013</v>
      </c>
      <c r="T315" s="1" t="s">
        <v>47</v>
      </c>
      <c r="U315" s="1" t="s">
        <v>48</v>
      </c>
      <c r="V315" s="1" t="s">
        <v>49</v>
      </c>
      <c r="W315" s="1" t="s">
        <v>100</v>
      </c>
      <c r="X315" s="1" t="s">
        <v>51</v>
      </c>
      <c r="Y315" s="1" t="s">
        <v>66</v>
      </c>
      <c r="Z315" s="1" t="s">
        <v>486</v>
      </c>
      <c r="AA315" s="1">
        <v>1</v>
      </c>
      <c r="AB315" s="1">
        <v>1</v>
      </c>
      <c r="AC315" s="1" t="s">
        <v>63</v>
      </c>
      <c r="AD315" s="1">
        <v>1</v>
      </c>
      <c r="AE315" s="1">
        <v>1</v>
      </c>
      <c r="AF315" s="1" t="s">
        <v>54</v>
      </c>
      <c r="AG315" s="1">
        <v>52800</v>
      </c>
      <c r="AH315" s="1">
        <v>4800</v>
      </c>
      <c r="AI315" s="1">
        <v>9600</v>
      </c>
      <c r="AJ315" s="1">
        <v>38400</v>
      </c>
      <c r="AK315" s="1" t="s">
        <v>68</v>
      </c>
      <c r="AL315" s="1" t="s">
        <v>272</v>
      </c>
      <c r="AM315" s="1">
        <v>1996</v>
      </c>
      <c r="AN315" s="1" t="s">
        <v>57</v>
      </c>
      <c r="AO315" s="1">
        <f t="shared" si="9"/>
        <v>0</v>
      </c>
    </row>
    <row r="316" spans="2:41" ht="13.2" x14ac:dyDescent="0.25">
      <c r="B316" s="1">
        <v>151</v>
      </c>
      <c r="C316" s="1">
        <v>37</v>
      </c>
      <c r="D316" s="1">
        <v>931625</v>
      </c>
      <c r="E316" s="2">
        <v>41200</v>
      </c>
      <c r="F316" s="1" t="s">
        <v>58</v>
      </c>
      <c r="G316" s="1" t="s">
        <v>41</v>
      </c>
      <c r="H316" s="1">
        <v>500</v>
      </c>
      <c r="I316" s="1">
        <v>1366.42</v>
      </c>
      <c r="J316" s="1">
        <v>0</v>
      </c>
      <c r="K316" s="1">
        <v>476198</v>
      </c>
      <c r="L316" s="1" t="s">
        <v>71</v>
      </c>
      <c r="M316" s="1" t="s">
        <v>93</v>
      </c>
      <c r="N316" s="1" t="s">
        <v>136</v>
      </c>
      <c r="O316" s="1" t="s">
        <v>243</v>
      </c>
      <c r="P316" s="1" t="s">
        <v>86</v>
      </c>
      <c r="Q316" s="1">
        <v>44000</v>
      </c>
      <c r="R316" s="1">
        <v>0</v>
      </c>
      <c r="S316" s="2">
        <v>42050</v>
      </c>
      <c r="T316" s="1" t="s">
        <v>76</v>
      </c>
      <c r="U316" s="1" t="s">
        <v>77</v>
      </c>
      <c r="V316" s="1" t="s">
        <v>108</v>
      </c>
      <c r="W316" s="1" t="s">
        <v>100</v>
      </c>
      <c r="X316" s="1" t="s">
        <v>51</v>
      </c>
      <c r="Y316" s="1" t="s">
        <v>88</v>
      </c>
      <c r="Z316" s="1" t="s">
        <v>487</v>
      </c>
      <c r="AA316" s="1">
        <v>14</v>
      </c>
      <c r="AB316" s="1">
        <v>3</v>
      </c>
      <c r="AC316" s="1" t="s">
        <v>80</v>
      </c>
      <c r="AD316" s="1">
        <v>1</v>
      </c>
      <c r="AE316" s="1">
        <v>2</v>
      </c>
      <c r="AF316" s="1" t="s">
        <v>54</v>
      </c>
      <c r="AG316" s="1">
        <v>59100</v>
      </c>
      <c r="AH316" s="1">
        <v>5910</v>
      </c>
      <c r="AI316" s="1">
        <v>5910</v>
      </c>
      <c r="AJ316" s="1">
        <v>47280</v>
      </c>
      <c r="AK316" s="1" t="s">
        <v>105</v>
      </c>
      <c r="AL316" s="1" t="s">
        <v>152</v>
      </c>
      <c r="AM316" s="1">
        <v>1998</v>
      </c>
      <c r="AN316" s="1" t="s">
        <v>57</v>
      </c>
      <c r="AO316" s="1">
        <f t="shared" si="9"/>
        <v>0</v>
      </c>
    </row>
    <row r="317" spans="2:41" ht="13.2" x14ac:dyDescent="0.25">
      <c r="B317" s="1">
        <v>156</v>
      </c>
      <c r="C317" s="1">
        <v>37</v>
      </c>
      <c r="D317" s="1">
        <v>371635</v>
      </c>
      <c r="E317" s="2">
        <v>33524</v>
      </c>
      <c r="F317" s="1" t="s">
        <v>40</v>
      </c>
      <c r="G317" s="1" t="s">
        <v>92</v>
      </c>
      <c r="H317" s="1">
        <v>1000</v>
      </c>
      <c r="I317" s="1">
        <v>1086.48</v>
      </c>
      <c r="J317" s="1">
        <v>6000000</v>
      </c>
      <c r="K317" s="1">
        <v>444903</v>
      </c>
      <c r="L317" s="1" t="s">
        <v>42</v>
      </c>
      <c r="M317" s="1" t="s">
        <v>93</v>
      </c>
      <c r="N317" s="1" t="s">
        <v>59</v>
      </c>
      <c r="O317" s="1" t="s">
        <v>150</v>
      </c>
      <c r="P317" s="1" t="s">
        <v>86</v>
      </c>
      <c r="Q317" s="1">
        <v>0</v>
      </c>
      <c r="R317" s="1">
        <v>-53800</v>
      </c>
      <c r="S317" s="2">
        <v>42020</v>
      </c>
      <c r="T317" s="1" t="s">
        <v>76</v>
      </c>
      <c r="U317" s="1" t="s">
        <v>77</v>
      </c>
      <c r="V317" s="1" t="s">
        <v>108</v>
      </c>
      <c r="W317" s="1" t="s">
        <v>121</v>
      </c>
      <c r="X317" s="1" t="s">
        <v>78</v>
      </c>
      <c r="Y317" s="1" t="s">
        <v>157</v>
      </c>
      <c r="Z317" s="1" t="s">
        <v>488</v>
      </c>
      <c r="AA317" s="1">
        <v>17</v>
      </c>
      <c r="AB317" s="1">
        <v>3</v>
      </c>
      <c r="AC317" s="1" t="s">
        <v>63</v>
      </c>
      <c r="AD317" s="1">
        <v>1</v>
      </c>
      <c r="AE317" s="1">
        <v>1</v>
      </c>
      <c r="AF317" s="1" t="s">
        <v>54</v>
      </c>
      <c r="AG317" s="1">
        <v>77440</v>
      </c>
      <c r="AH317" s="1">
        <v>14080</v>
      </c>
      <c r="AI317" s="1">
        <v>7040</v>
      </c>
      <c r="AJ317" s="1">
        <v>56320</v>
      </c>
      <c r="AK317" s="1" t="s">
        <v>154</v>
      </c>
      <c r="AL317" s="1" t="s">
        <v>155</v>
      </c>
      <c r="AM317" s="1">
        <v>1999</v>
      </c>
      <c r="AN317" s="1" t="s">
        <v>83</v>
      </c>
      <c r="AO317" s="1">
        <f t="shared" si="9"/>
        <v>0</v>
      </c>
    </row>
    <row r="318" spans="2:41" ht="13.2" x14ac:dyDescent="0.25">
      <c r="B318" s="1">
        <v>165</v>
      </c>
      <c r="C318" s="1">
        <v>36</v>
      </c>
      <c r="D318" s="1">
        <v>427199</v>
      </c>
      <c r="E318" s="2">
        <v>40452</v>
      </c>
      <c r="F318" s="1" t="s">
        <v>84</v>
      </c>
      <c r="G318" s="1" t="s">
        <v>41</v>
      </c>
      <c r="H318" s="1">
        <v>2000</v>
      </c>
      <c r="I318" s="1">
        <v>1247.8699999999999</v>
      </c>
      <c r="J318" s="1">
        <v>0</v>
      </c>
      <c r="K318" s="1">
        <v>464336</v>
      </c>
      <c r="L318" s="1" t="s">
        <v>42</v>
      </c>
      <c r="M318" s="1" t="s">
        <v>125</v>
      </c>
      <c r="N318" s="1" t="s">
        <v>85</v>
      </c>
      <c r="O318" s="1" t="s">
        <v>113</v>
      </c>
      <c r="P318" s="1" t="s">
        <v>46</v>
      </c>
      <c r="Q318" s="1">
        <v>0</v>
      </c>
      <c r="R318" s="1">
        <v>-39700</v>
      </c>
      <c r="S318" s="2">
        <v>42018</v>
      </c>
      <c r="T318" s="1" t="s">
        <v>76</v>
      </c>
      <c r="U318" s="1" t="s">
        <v>48</v>
      </c>
      <c r="V318" s="1" t="s">
        <v>108</v>
      </c>
      <c r="W318" s="1" t="s">
        <v>100</v>
      </c>
      <c r="X318" s="1" t="s">
        <v>78</v>
      </c>
      <c r="Y318" s="1" t="s">
        <v>128</v>
      </c>
      <c r="Z318" s="1" t="s">
        <v>489</v>
      </c>
      <c r="AA318" s="1">
        <v>20</v>
      </c>
      <c r="AB318" s="1">
        <v>3</v>
      </c>
      <c r="AC318" s="1" t="s">
        <v>80</v>
      </c>
      <c r="AD318" s="1">
        <v>2</v>
      </c>
      <c r="AE318" s="1">
        <v>2</v>
      </c>
      <c r="AF318" s="1" t="s">
        <v>80</v>
      </c>
      <c r="AG318" s="1">
        <v>45700</v>
      </c>
      <c r="AH318" s="1">
        <v>4570</v>
      </c>
      <c r="AI318" s="1">
        <v>4570</v>
      </c>
      <c r="AJ318" s="1">
        <v>36560</v>
      </c>
      <c r="AK318" s="1" t="s">
        <v>188</v>
      </c>
      <c r="AL318" s="1" t="s">
        <v>189</v>
      </c>
      <c r="AM318" s="1">
        <v>2008</v>
      </c>
      <c r="AN318" s="1" t="s">
        <v>83</v>
      </c>
      <c r="AO318" s="1">
        <f t="shared" si="9"/>
        <v>0</v>
      </c>
    </row>
    <row r="319" spans="2:41" ht="13.2" x14ac:dyDescent="0.25">
      <c r="B319" s="1">
        <v>253</v>
      </c>
      <c r="C319" s="1">
        <v>41</v>
      </c>
      <c r="D319" s="1">
        <v>261315</v>
      </c>
      <c r="E319" s="2">
        <v>41374</v>
      </c>
      <c r="F319" s="1" t="s">
        <v>40</v>
      </c>
      <c r="G319" s="1" t="s">
        <v>70</v>
      </c>
      <c r="H319" s="1">
        <v>2000</v>
      </c>
      <c r="I319" s="1">
        <v>1312.75</v>
      </c>
      <c r="J319" s="1">
        <v>0</v>
      </c>
      <c r="K319" s="1">
        <v>471453</v>
      </c>
      <c r="L319" s="1" t="s">
        <v>71</v>
      </c>
      <c r="M319" s="1" t="s">
        <v>72</v>
      </c>
      <c r="N319" s="1" t="s">
        <v>73</v>
      </c>
      <c r="O319" s="1" t="s">
        <v>127</v>
      </c>
      <c r="P319" s="1" t="s">
        <v>61</v>
      </c>
      <c r="Q319" s="1">
        <v>81300</v>
      </c>
      <c r="R319" s="1">
        <v>0</v>
      </c>
      <c r="S319" s="2">
        <v>42005</v>
      </c>
      <c r="T319" s="1" t="s">
        <v>76</v>
      </c>
      <c r="U319" s="1" t="s">
        <v>77</v>
      </c>
      <c r="V319" s="1" t="s">
        <v>49</v>
      </c>
      <c r="W319" s="1" t="s">
        <v>121</v>
      </c>
      <c r="X319" s="1" t="s">
        <v>51</v>
      </c>
      <c r="Y319" s="1" t="s">
        <v>103</v>
      </c>
      <c r="Z319" s="1" t="s">
        <v>490</v>
      </c>
      <c r="AA319" s="1">
        <v>10</v>
      </c>
      <c r="AB319" s="1">
        <v>3</v>
      </c>
      <c r="AC319" s="1" t="s">
        <v>80</v>
      </c>
      <c r="AD319" s="1">
        <v>2</v>
      </c>
      <c r="AE319" s="1">
        <v>2</v>
      </c>
      <c r="AF319" s="1" t="s">
        <v>54</v>
      </c>
      <c r="AG319" s="1">
        <v>80740</v>
      </c>
      <c r="AH319" s="1">
        <v>7340</v>
      </c>
      <c r="AI319" s="1">
        <v>14680</v>
      </c>
      <c r="AJ319" s="1">
        <v>58720</v>
      </c>
      <c r="AK319" s="1" t="s">
        <v>116</v>
      </c>
      <c r="AL319" s="1" t="s">
        <v>117</v>
      </c>
      <c r="AM319" s="1">
        <v>2014</v>
      </c>
      <c r="AN319" s="1" t="s">
        <v>57</v>
      </c>
      <c r="AO319" s="1">
        <f t="shared" si="9"/>
        <v>0</v>
      </c>
    </row>
    <row r="320" spans="2:41" ht="13.2" x14ac:dyDescent="0.25">
      <c r="B320" s="1">
        <v>10</v>
      </c>
      <c r="C320" s="1">
        <v>26</v>
      </c>
      <c r="D320" s="1">
        <v>582973</v>
      </c>
      <c r="E320" s="2">
        <v>39610</v>
      </c>
      <c r="F320" s="1" t="s">
        <v>58</v>
      </c>
      <c r="G320" s="1" t="s">
        <v>70</v>
      </c>
      <c r="H320" s="1">
        <v>2000</v>
      </c>
      <c r="I320" s="1">
        <v>765.64</v>
      </c>
      <c r="J320" s="1">
        <v>0</v>
      </c>
      <c r="K320" s="1">
        <v>466191</v>
      </c>
      <c r="L320" s="1" t="s">
        <v>42</v>
      </c>
      <c r="M320" s="1" t="s">
        <v>43</v>
      </c>
      <c r="N320" s="1" t="s">
        <v>73</v>
      </c>
      <c r="O320" s="1" t="s">
        <v>107</v>
      </c>
      <c r="P320" s="1" t="s">
        <v>143</v>
      </c>
      <c r="Q320" s="1">
        <v>0</v>
      </c>
      <c r="R320" s="1">
        <v>-22200</v>
      </c>
      <c r="S320" s="2">
        <v>42051</v>
      </c>
      <c r="T320" s="1" t="s">
        <v>76</v>
      </c>
      <c r="U320" s="1" t="s">
        <v>87</v>
      </c>
      <c r="V320" s="1" t="s">
        <v>49</v>
      </c>
      <c r="W320" s="1" t="s">
        <v>137</v>
      </c>
      <c r="X320" s="1" t="s">
        <v>51</v>
      </c>
      <c r="Y320" s="1" t="s">
        <v>157</v>
      </c>
      <c r="Z320" s="1" t="s">
        <v>491</v>
      </c>
      <c r="AA320" s="1">
        <v>3</v>
      </c>
      <c r="AB320" s="1">
        <v>3</v>
      </c>
      <c r="AC320" s="1" t="s">
        <v>63</v>
      </c>
      <c r="AD320" s="1">
        <v>0</v>
      </c>
      <c r="AE320" s="1">
        <v>3</v>
      </c>
      <c r="AF320" s="1" t="s">
        <v>63</v>
      </c>
      <c r="AG320" s="1">
        <v>31350</v>
      </c>
      <c r="AH320" s="1">
        <v>2850</v>
      </c>
      <c r="AI320" s="1">
        <v>5700</v>
      </c>
      <c r="AJ320" s="1">
        <v>22800</v>
      </c>
      <c r="AK320" s="1" t="s">
        <v>210</v>
      </c>
      <c r="AL320" s="1" t="s">
        <v>232</v>
      </c>
      <c r="AM320" s="1">
        <v>2001</v>
      </c>
      <c r="AN320" s="1" t="s">
        <v>57</v>
      </c>
      <c r="AO320" s="1">
        <f t="shared" si="9"/>
        <v>0</v>
      </c>
    </row>
    <row r="321" spans="2:41" ht="13.2" x14ac:dyDescent="0.25">
      <c r="B321" s="1">
        <v>158</v>
      </c>
      <c r="C321" s="1">
        <v>33</v>
      </c>
      <c r="D321" s="1">
        <v>278091</v>
      </c>
      <c r="E321" s="2">
        <v>41612</v>
      </c>
      <c r="F321" s="1" t="s">
        <v>40</v>
      </c>
      <c r="G321" s="1" t="s">
        <v>70</v>
      </c>
      <c r="H321" s="1">
        <v>2000</v>
      </c>
      <c r="I321" s="1">
        <v>1327.41</v>
      </c>
      <c r="J321" s="1">
        <v>0</v>
      </c>
      <c r="K321" s="1">
        <v>440930</v>
      </c>
      <c r="L321" s="1" t="s">
        <v>71</v>
      </c>
      <c r="M321" s="1" t="s">
        <v>93</v>
      </c>
      <c r="N321" s="1" t="s">
        <v>160</v>
      </c>
      <c r="O321" s="1" t="s">
        <v>133</v>
      </c>
      <c r="P321" s="1" t="s">
        <v>61</v>
      </c>
      <c r="Q321" s="1">
        <v>0</v>
      </c>
      <c r="R321" s="1">
        <v>-38600</v>
      </c>
      <c r="S321" s="2">
        <v>42008</v>
      </c>
      <c r="T321" s="1" t="s">
        <v>47</v>
      </c>
      <c r="U321" s="1" t="s">
        <v>48</v>
      </c>
      <c r="V321" s="1" t="s">
        <v>108</v>
      </c>
      <c r="W321" s="1" t="s">
        <v>121</v>
      </c>
      <c r="X321" s="1" t="s">
        <v>51</v>
      </c>
      <c r="Y321" s="1" t="s">
        <v>123</v>
      </c>
      <c r="Z321" s="1" t="s">
        <v>492</v>
      </c>
      <c r="AA321" s="1">
        <v>0</v>
      </c>
      <c r="AB321" s="1">
        <v>1</v>
      </c>
      <c r="AC321" s="1" t="s">
        <v>63</v>
      </c>
      <c r="AD321" s="1">
        <v>0</v>
      </c>
      <c r="AE321" s="1">
        <v>0</v>
      </c>
      <c r="AF321" s="1" t="s">
        <v>63</v>
      </c>
      <c r="AG321" s="1">
        <v>35000</v>
      </c>
      <c r="AH321" s="1">
        <v>3500</v>
      </c>
      <c r="AI321" s="1">
        <v>7000</v>
      </c>
      <c r="AJ321" s="1">
        <v>24500</v>
      </c>
      <c r="AK321" s="1" t="s">
        <v>154</v>
      </c>
      <c r="AL321" s="1" t="s">
        <v>155</v>
      </c>
      <c r="AM321" s="1">
        <v>2012</v>
      </c>
      <c r="AN321" s="1" t="s">
        <v>83</v>
      </c>
      <c r="AO321" s="1">
        <f t="shared" si="9"/>
        <v>0</v>
      </c>
    </row>
    <row r="322" spans="2:41" ht="13.2" x14ac:dyDescent="0.25">
      <c r="B322" s="1">
        <v>436</v>
      </c>
      <c r="C322" s="1">
        <v>59</v>
      </c>
      <c r="D322" s="1">
        <v>153154</v>
      </c>
      <c r="E322" s="2">
        <v>40411</v>
      </c>
      <c r="F322" s="1" t="s">
        <v>40</v>
      </c>
      <c r="G322" s="1" t="s">
        <v>92</v>
      </c>
      <c r="H322" s="1">
        <v>1000</v>
      </c>
      <c r="I322" s="1">
        <v>1338.55</v>
      </c>
      <c r="J322" s="1">
        <v>0</v>
      </c>
      <c r="K322" s="1">
        <v>430380</v>
      </c>
      <c r="L322" s="1" t="s">
        <v>42</v>
      </c>
      <c r="M322" s="1" t="s">
        <v>72</v>
      </c>
      <c r="N322" s="1" t="s">
        <v>136</v>
      </c>
      <c r="O322" s="1" t="s">
        <v>74</v>
      </c>
      <c r="P322" s="1" t="s">
        <v>75</v>
      </c>
      <c r="Q322" s="1">
        <v>39000</v>
      </c>
      <c r="R322" s="1">
        <v>0</v>
      </c>
      <c r="S322" s="2">
        <v>42016</v>
      </c>
      <c r="T322" s="1" t="s">
        <v>76</v>
      </c>
      <c r="U322" s="1" t="s">
        <v>48</v>
      </c>
      <c r="V322" s="1" t="s">
        <v>108</v>
      </c>
      <c r="W322" s="1" t="s">
        <v>50</v>
      </c>
      <c r="X322" s="1" t="s">
        <v>114</v>
      </c>
      <c r="Y322" s="1" t="s">
        <v>123</v>
      </c>
      <c r="Z322" s="1" t="s">
        <v>493</v>
      </c>
      <c r="AA322" s="1">
        <v>10</v>
      </c>
      <c r="AB322" s="1">
        <v>3</v>
      </c>
      <c r="AC322" s="1" t="s">
        <v>63</v>
      </c>
      <c r="AD322" s="1">
        <v>2</v>
      </c>
      <c r="AE322" s="1">
        <v>2</v>
      </c>
      <c r="AF322" s="1" t="s">
        <v>80</v>
      </c>
      <c r="AG322" s="1">
        <v>68000</v>
      </c>
      <c r="AH322" s="1">
        <v>13600</v>
      </c>
      <c r="AI322" s="1">
        <v>6800</v>
      </c>
      <c r="AJ322" s="1">
        <v>47600</v>
      </c>
      <c r="AK322" s="1" t="s">
        <v>116</v>
      </c>
      <c r="AL322" s="1" t="s">
        <v>184</v>
      </c>
      <c r="AM322" s="1">
        <v>2014</v>
      </c>
      <c r="AN322" s="1" t="s">
        <v>83</v>
      </c>
      <c r="AO322" s="1">
        <f t="shared" si="9"/>
        <v>0</v>
      </c>
    </row>
    <row r="323" spans="2:41" ht="13.2" x14ac:dyDescent="0.25">
      <c r="B323" s="1">
        <v>91</v>
      </c>
      <c r="C323" s="1">
        <v>30</v>
      </c>
      <c r="D323" s="1">
        <v>515217</v>
      </c>
      <c r="E323" s="2">
        <v>40347</v>
      </c>
      <c r="F323" s="1" t="s">
        <v>84</v>
      </c>
      <c r="G323" s="1" t="s">
        <v>41</v>
      </c>
      <c r="H323" s="1">
        <v>2000</v>
      </c>
      <c r="I323" s="1">
        <v>1316.63</v>
      </c>
      <c r="J323" s="1">
        <v>8000000</v>
      </c>
      <c r="K323" s="1">
        <v>613178</v>
      </c>
      <c r="L323" s="1" t="s">
        <v>71</v>
      </c>
      <c r="M323" s="1" t="s">
        <v>125</v>
      </c>
      <c r="N323" s="1" t="s">
        <v>59</v>
      </c>
      <c r="O323" s="1" t="s">
        <v>113</v>
      </c>
      <c r="P323" s="1" t="s">
        <v>86</v>
      </c>
      <c r="Q323" s="1">
        <v>43900</v>
      </c>
      <c r="R323" s="1">
        <v>0</v>
      </c>
      <c r="S323" s="2">
        <v>42012</v>
      </c>
      <c r="T323" s="1" t="s">
        <v>76</v>
      </c>
      <c r="U323" s="1" t="s">
        <v>48</v>
      </c>
      <c r="V323" s="1" t="s">
        <v>64</v>
      </c>
      <c r="W323" s="1" t="s">
        <v>121</v>
      </c>
      <c r="X323" s="1" t="s">
        <v>51</v>
      </c>
      <c r="Y323" s="1" t="s">
        <v>128</v>
      </c>
      <c r="Z323" s="1" t="s">
        <v>494</v>
      </c>
      <c r="AA323" s="1">
        <v>13</v>
      </c>
      <c r="AB323" s="1">
        <v>3</v>
      </c>
      <c r="AC323" s="1" t="s">
        <v>54</v>
      </c>
      <c r="AD323" s="1">
        <v>2</v>
      </c>
      <c r="AE323" s="1">
        <v>0</v>
      </c>
      <c r="AF323" s="1" t="s">
        <v>63</v>
      </c>
      <c r="AG323" s="1">
        <v>84500</v>
      </c>
      <c r="AH323" s="1">
        <v>13000</v>
      </c>
      <c r="AI323" s="1">
        <v>13000</v>
      </c>
      <c r="AJ323" s="1">
        <v>58500</v>
      </c>
      <c r="AK323" s="1" t="s">
        <v>188</v>
      </c>
      <c r="AL323" s="1" t="s">
        <v>239</v>
      </c>
      <c r="AM323" s="1">
        <v>2009</v>
      </c>
      <c r="AN323" s="1" t="s">
        <v>83</v>
      </c>
      <c r="AO323" s="1">
        <f t="shared" si="9"/>
        <v>0</v>
      </c>
    </row>
    <row r="324" spans="2:41" ht="13.2" x14ac:dyDescent="0.25">
      <c r="B324" s="1">
        <v>256</v>
      </c>
      <c r="C324" s="1">
        <v>42</v>
      </c>
      <c r="D324" s="1">
        <v>860497</v>
      </c>
      <c r="E324" s="2">
        <v>33704</v>
      </c>
      <c r="F324" s="1" t="s">
        <v>84</v>
      </c>
      <c r="G324" s="1" t="s">
        <v>92</v>
      </c>
      <c r="H324" s="1">
        <v>1000</v>
      </c>
      <c r="I324" s="1">
        <v>1286.44</v>
      </c>
      <c r="J324" s="1">
        <v>0</v>
      </c>
      <c r="K324" s="1">
        <v>460564</v>
      </c>
      <c r="L324" s="1" t="s">
        <v>71</v>
      </c>
      <c r="M324" s="1" t="s">
        <v>43</v>
      </c>
      <c r="N324" s="1" t="s">
        <v>146</v>
      </c>
      <c r="O324" s="1" t="s">
        <v>99</v>
      </c>
      <c r="P324" s="1" t="s">
        <v>120</v>
      </c>
      <c r="Q324" s="1">
        <v>0</v>
      </c>
      <c r="R324" s="1">
        <v>-39500</v>
      </c>
      <c r="S324" s="2">
        <v>42026</v>
      </c>
      <c r="T324" s="1" t="s">
        <v>47</v>
      </c>
      <c r="U324" s="1" t="s">
        <v>77</v>
      </c>
      <c r="V324" s="1" t="s">
        <v>64</v>
      </c>
      <c r="W324" s="1" t="s">
        <v>50</v>
      </c>
      <c r="X324" s="1" t="s">
        <v>114</v>
      </c>
      <c r="Y324" s="1" t="s">
        <v>128</v>
      </c>
      <c r="Z324" s="1" t="s">
        <v>495</v>
      </c>
      <c r="AA324" s="1">
        <v>14</v>
      </c>
      <c r="AB324" s="1">
        <v>1</v>
      </c>
      <c r="AC324" s="1" t="s">
        <v>80</v>
      </c>
      <c r="AD324" s="1">
        <v>2</v>
      </c>
      <c r="AE324" s="1">
        <v>1</v>
      </c>
      <c r="AF324" s="1" t="s">
        <v>63</v>
      </c>
      <c r="AG324" s="1">
        <v>75500</v>
      </c>
      <c r="AH324" s="1">
        <v>7550</v>
      </c>
      <c r="AI324" s="1">
        <v>15100</v>
      </c>
      <c r="AJ324" s="1">
        <v>52850</v>
      </c>
      <c r="AK324" s="1" t="s">
        <v>105</v>
      </c>
      <c r="AL324" s="1" t="s">
        <v>288</v>
      </c>
      <c r="AM324" s="1">
        <v>1998</v>
      </c>
      <c r="AN324" s="1" t="s">
        <v>83</v>
      </c>
      <c r="AO324" s="1">
        <f t="shared" si="9"/>
        <v>0</v>
      </c>
    </row>
    <row r="325" spans="2:41" ht="13.2" x14ac:dyDescent="0.25">
      <c r="B325" s="1">
        <v>274</v>
      </c>
      <c r="C325" s="1">
        <v>46</v>
      </c>
      <c r="D325" s="1">
        <v>351741</v>
      </c>
      <c r="E325" s="2">
        <v>35464</v>
      </c>
      <c r="F325" s="1" t="s">
        <v>40</v>
      </c>
      <c r="G325" s="1" t="s">
        <v>92</v>
      </c>
      <c r="H325" s="1">
        <v>1000</v>
      </c>
      <c r="I325" s="1">
        <v>1372.18</v>
      </c>
      <c r="J325" s="1">
        <v>0</v>
      </c>
      <c r="K325" s="1">
        <v>439929</v>
      </c>
      <c r="L325" s="1" t="s">
        <v>42</v>
      </c>
      <c r="M325" s="1" t="s">
        <v>132</v>
      </c>
      <c r="N325" s="1" t="s">
        <v>126</v>
      </c>
      <c r="O325" s="1" t="s">
        <v>99</v>
      </c>
      <c r="P325" s="1" t="s">
        <v>143</v>
      </c>
      <c r="Q325" s="1">
        <v>0</v>
      </c>
      <c r="R325" s="1">
        <v>0</v>
      </c>
      <c r="S325" s="2">
        <v>42017</v>
      </c>
      <c r="T325" s="1" t="s">
        <v>76</v>
      </c>
      <c r="U325" s="1" t="s">
        <v>48</v>
      </c>
      <c r="V325" s="1" t="s">
        <v>108</v>
      </c>
      <c r="W325" s="1" t="s">
        <v>121</v>
      </c>
      <c r="X325" s="1" t="s">
        <v>114</v>
      </c>
      <c r="Y325" s="1" t="s">
        <v>66</v>
      </c>
      <c r="Z325" s="1" t="s">
        <v>496</v>
      </c>
      <c r="AA325" s="1">
        <v>22</v>
      </c>
      <c r="AB325" s="1">
        <v>3</v>
      </c>
      <c r="AC325" s="1" t="s">
        <v>80</v>
      </c>
      <c r="AD325" s="1">
        <v>1</v>
      </c>
      <c r="AE325" s="1">
        <v>3</v>
      </c>
      <c r="AF325" s="1" t="s">
        <v>63</v>
      </c>
      <c r="AG325" s="1">
        <v>90600</v>
      </c>
      <c r="AH325" s="1">
        <v>15100</v>
      </c>
      <c r="AI325" s="1">
        <v>15100</v>
      </c>
      <c r="AJ325" s="1">
        <v>60400</v>
      </c>
      <c r="AK325" s="1" t="s">
        <v>188</v>
      </c>
      <c r="AL325" s="1" t="s">
        <v>204</v>
      </c>
      <c r="AM325" s="1">
        <v>2009</v>
      </c>
      <c r="AN325" s="1" t="s">
        <v>83</v>
      </c>
      <c r="AO325" s="1">
        <f t="shared" si="9"/>
        <v>0</v>
      </c>
    </row>
    <row r="326" spans="2:41" ht="13.2" x14ac:dyDescent="0.25">
      <c r="B326" s="1">
        <v>275</v>
      </c>
      <c r="C326" s="1">
        <v>45</v>
      </c>
      <c r="D326" s="1">
        <v>403737</v>
      </c>
      <c r="E326" s="2">
        <v>33578</v>
      </c>
      <c r="F326" s="1" t="s">
        <v>58</v>
      </c>
      <c r="G326" s="1" t="s">
        <v>92</v>
      </c>
      <c r="H326" s="1">
        <v>2000</v>
      </c>
      <c r="I326" s="1">
        <v>1447.77</v>
      </c>
      <c r="J326" s="1">
        <v>0</v>
      </c>
      <c r="K326" s="1">
        <v>605756</v>
      </c>
      <c r="L326" s="1" t="s">
        <v>71</v>
      </c>
      <c r="M326" s="1" t="s">
        <v>93</v>
      </c>
      <c r="N326" s="1" t="s">
        <v>186</v>
      </c>
      <c r="O326" s="1" t="s">
        <v>119</v>
      </c>
      <c r="P326" s="1" t="s">
        <v>120</v>
      </c>
      <c r="Q326" s="1">
        <v>39400</v>
      </c>
      <c r="R326" s="1">
        <v>-63900</v>
      </c>
      <c r="S326" s="2">
        <v>42022</v>
      </c>
      <c r="T326" s="1" t="s">
        <v>76</v>
      </c>
      <c r="U326" s="1" t="s">
        <v>48</v>
      </c>
      <c r="V326" s="1" t="s">
        <v>108</v>
      </c>
      <c r="W326" s="1" t="s">
        <v>137</v>
      </c>
      <c r="X326" s="1" t="s">
        <v>65</v>
      </c>
      <c r="Y326" s="1" t="s">
        <v>128</v>
      </c>
      <c r="Z326" s="1" t="s">
        <v>497</v>
      </c>
      <c r="AA326" s="1">
        <v>8</v>
      </c>
      <c r="AB326" s="1">
        <v>3</v>
      </c>
      <c r="AC326" s="1" t="s">
        <v>54</v>
      </c>
      <c r="AD326" s="1">
        <v>1</v>
      </c>
      <c r="AE326" s="1">
        <v>1</v>
      </c>
      <c r="AF326" s="1" t="s">
        <v>63</v>
      </c>
      <c r="AG326" s="1">
        <v>64320</v>
      </c>
      <c r="AH326" s="1">
        <v>5360</v>
      </c>
      <c r="AI326" s="1">
        <v>10720</v>
      </c>
      <c r="AJ326" s="1">
        <v>48240</v>
      </c>
      <c r="AK326" s="1" t="s">
        <v>96</v>
      </c>
      <c r="AL326" s="1" t="s">
        <v>149</v>
      </c>
      <c r="AM326" s="1">
        <v>1998</v>
      </c>
      <c r="AN326" s="1" t="s">
        <v>83</v>
      </c>
      <c r="AO326" s="1">
        <f t="shared" si="9"/>
        <v>0</v>
      </c>
    </row>
    <row r="327" spans="2:41" ht="13.2" x14ac:dyDescent="0.25">
      <c r="B327" s="1">
        <v>1</v>
      </c>
      <c r="C327" s="1">
        <v>33</v>
      </c>
      <c r="D327" s="1">
        <v>162004</v>
      </c>
      <c r="E327" s="2">
        <v>34961</v>
      </c>
      <c r="F327" s="1" t="s">
        <v>84</v>
      </c>
      <c r="G327" s="1" t="s">
        <v>41</v>
      </c>
      <c r="H327" s="1">
        <v>500</v>
      </c>
      <c r="I327" s="1">
        <v>903.32</v>
      </c>
      <c r="J327" s="1">
        <v>0</v>
      </c>
      <c r="K327" s="1">
        <v>451184</v>
      </c>
      <c r="L327" s="1" t="s">
        <v>71</v>
      </c>
      <c r="M327" s="1" t="s">
        <v>132</v>
      </c>
      <c r="N327" s="1" t="s">
        <v>146</v>
      </c>
      <c r="O327" s="1" t="s">
        <v>156</v>
      </c>
      <c r="P327" s="1" t="s">
        <v>143</v>
      </c>
      <c r="Q327" s="1">
        <v>0</v>
      </c>
      <c r="R327" s="1">
        <v>0</v>
      </c>
      <c r="S327" s="2">
        <v>42023</v>
      </c>
      <c r="T327" s="1" t="s">
        <v>76</v>
      </c>
      <c r="U327" s="1" t="s">
        <v>77</v>
      </c>
      <c r="V327" s="1" t="s">
        <v>64</v>
      </c>
      <c r="W327" s="1" t="s">
        <v>50</v>
      </c>
      <c r="X327" s="1" t="s">
        <v>78</v>
      </c>
      <c r="Y327" s="1" t="s">
        <v>128</v>
      </c>
      <c r="Z327" s="1" t="s">
        <v>498</v>
      </c>
      <c r="AA327" s="1">
        <v>1</v>
      </c>
      <c r="AB327" s="1">
        <v>3</v>
      </c>
      <c r="AC327" s="1" t="s">
        <v>63</v>
      </c>
      <c r="AD327" s="1">
        <v>1</v>
      </c>
      <c r="AE327" s="1">
        <v>0</v>
      </c>
      <c r="AF327" s="1" t="s">
        <v>63</v>
      </c>
      <c r="AG327" s="1">
        <v>31700</v>
      </c>
      <c r="AH327" s="1">
        <v>6340</v>
      </c>
      <c r="AI327" s="1">
        <v>3170</v>
      </c>
      <c r="AJ327" s="1">
        <v>22190</v>
      </c>
      <c r="AK327" s="1" t="s">
        <v>116</v>
      </c>
      <c r="AL327" s="1" t="s">
        <v>141</v>
      </c>
      <c r="AM327" s="1">
        <v>2006</v>
      </c>
      <c r="AN327" s="1" t="s">
        <v>83</v>
      </c>
      <c r="AO327" s="1">
        <f t="shared" si="9"/>
        <v>0</v>
      </c>
    </row>
    <row r="328" spans="2:41" ht="13.2" x14ac:dyDescent="0.25">
      <c r="B328" s="1">
        <v>85</v>
      </c>
      <c r="C328" s="1">
        <v>30</v>
      </c>
      <c r="D328" s="1">
        <v>740384</v>
      </c>
      <c r="E328" s="2">
        <v>34271</v>
      </c>
      <c r="F328" s="1" t="s">
        <v>58</v>
      </c>
      <c r="G328" s="1" t="s">
        <v>92</v>
      </c>
      <c r="H328" s="1">
        <v>1000</v>
      </c>
      <c r="I328" s="1">
        <v>1454.42</v>
      </c>
      <c r="J328" s="1">
        <v>0</v>
      </c>
      <c r="K328" s="1">
        <v>459588</v>
      </c>
      <c r="L328" s="1" t="s">
        <v>42</v>
      </c>
      <c r="M328" s="1" t="s">
        <v>93</v>
      </c>
      <c r="N328" s="1" t="s">
        <v>136</v>
      </c>
      <c r="O328" s="1" t="s">
        <v>60</v>
      </c>
      <c r="P328" s="1" t="s">
        <v>61</v>
      </c>
      <c r="Q328" s="1">
        <v>51600</v>
      </c>
      <c r="R328" s="1">
        <v>-73900</v>
      </c>
      <c r="S328" s="2">
        <v>42035</v>
      </c>
      <c r="T328" s="1" t="s">
        <v>47</v>
      </c>
      <c r="U328" s="1" t="s">
        <v>48</v>
      </c>
      <c r="V328" s="1" t="s">
        <v>49</v>
      </c>
      <c r="W328" s="1" t="s">
        <v>121</v>
      </c>
      <c r="X328" s="1" t="s">
        <v>78</v>
      </c>
      <c r="Y328" s="1" t="s">
        <v>103</v>
      </c>
      <c r="Z328" s="1" t="s">
        <v>499</v>
      </c>
      <c r="AA328" s="1">
        <v>19</v>
      </c>
      <c r="AB328" s="1">
        <v>1</v>
      </c>
      <c r="AC328" s="1" t="s">
        <v>54</v>
      </c>
      <c r="AD328" s="1">
        <v>0</v>
      </c>
      <c r="AE328" s="1">
        <v>1</v>
      </c>
      <c r="AF328" s="1" t="s">
        <v>54</v>
      </c>
      <c r="AG328" s="1">
        <v>74280</v>
      </c>
      <c r="AH328" s="1">
        <v>12380</v>
      </c>
      <c r="AI328" s="1">
        <v>12380</v>
      </c>
      <c r="AJ328" s="1">
        <v>49520</v>
      </c>
      <c r="AK328" s="1" t="s">
        <v>154</v>
      </c>
      <c r="AL328" s="1" t="s">
        <v>168</v>
      </c>
      <c r="AM328" s="1">
        <v>2006</v>
      </c>
      <c r="AN328" s="1" t="s">
        <v>57</v>
      </c>
      <c r="AO328" s="1">
        <f t="shared" si="9"/>
        <v>0</v>
      </c>
    </row>
    <row r="329" spans="2:41" ht="13.2" x14ac:dyDescent="0.25">
      <c r="B329" s="1">
        <v>233</v>
      </c>
      <c r="C329" s="1">
        <v>37</v>
      </c>
      <c r="D329" s="1">
        <v>876714</v>
      </c>
      <c r="E329" s="2">
        <v>33545</v>
      </c>
      <c r="F329" s="1" t="s">
        <v>84</v>
      </c>
      <c r="G329" s="1" t="s">
        <v>70</v>
      </c>
      <c r="H329" s="1">
        <v>2000</v>
      </c>
      <c r="I329" s="1">
        <v>1603.42</v>
      </c>
      <c r="J329" s="1">
        <v>0</v>
      </c>
      <c r="K329" s="1">
        <v>616637</v>
      </c>
      <c r="L329" s="1" t="s">
        <v>71</v>
      </c>
      <c r="M329" s="1" t="s">
        <v>132</v>
      </c>
      <c r="N329" s="1" t="s">
        <v>73</v>
      </c>
      <c r="O329" s="1" t="s">
        <v>182</v>
      </c>
      <c r="P329" s="1" t="s">
        <v>120</v>
      </c>
      <c r="Q329" s="1">
        <v>61600</v>
      </c>
      <c r="R329" s="1">
        <v>-30200</v>
      </c>
      <c r="S329" s="2">
        <v>42041</v>
      </c>
      <c r="T329" s="1" t="s">
        <v>47</v>
      </c>
      <c r="U329" s="1" t="s">
        <v>87</v>
      </c>
      <c r="V329" s="1" t="s">
        <v>108</v>
      </c>
      <c r="W329" s="1" t="s">
        <v>100</v>
      </c>
      <c r="X329" s="1" t="s">
        <v>78</v>
      </c>
      <c r="Y329" s="1" t="s">
        <v>52</v>
      </c>
      <c r="Z329" s="1" t="s">
        <v>500</v>
      </c>
      <c r="AA329" s="1">
        <v>17</v>
      </c>
      <c r="AB329" s="1">
        <v>1</v>
      </c>
      <c r="AC329" s="1" t="s">
        <v>54</v>
      </c>
      <c r="AD329" s="1">
        <v>0</v>
      </c>
      <c r="AE329" s="1">
        <v>2</v>
      </c>
      <c r="AF329" s="1" t="s">
        <v>54</v>
      </c>
      <c r="AG329" s="1">
        <v>80520</v>
      </c>
      <c r="AH329" s="1">
        <v>13420</v>
      </c>
      <c r="AI329" s="1">
        <v>6710</v>
      </c>
      <c r="AJ329" s="1">
        <v>60390</v>
      </c>
      <c r="AK329" s="1" t="s">
        <v>116</v>
      </c>
      <c r="AL329" s="1" t="s">
        <v>184</v>
      </c>
      <c r="AM329" s="1">
        <v>2005</v>
      </c>
      <c r="AN329" s="1" t="s">
        <v>83</v>
      </c>
      <c r="AO329" s="1">
        <f t="shared" si="9"/>
        <v>0</v>
      </c>
    </row>
    <row r="330" spans="2:41" ht="13.2" x14ac:dyDescent="0.25">
      <c r="B330" s="1">
        <v>142</v>
      </c>
      <c r="C330" s="1">
        <v>30</v>
      </c>
      <c r="D330" s="1">
        <v>951543</v>
      </c>
      <c r="E330" s="2">
        <v>37446</v>
      </c>
      <c r="F330" s="1" t="s">
        <v>58</v>
      </c>
      <c r="G330" s="1" t="s">
        <v>41</v>
      </c>
      <c r="H330" s="1">
        <v>2000</v>
      </c>
      <c r="I330" s="1">
        <v>1616.58</v>
      </c>
      <c r="J330" s="1">
        <v>0</v>
      </c>
      <c r="K330" s="1">
        <v>447979</v>
      </c>
      <c r="L330" s="1" t="s">
        <v>42</v>
      </c>
      <c r="M330" s="1" t="s">
        <v>162</v>
      </c>
      <c r="N330" s="1" t="s">
        <v>186</v>
      </c>
      <c r="O330" s="1" t="s">
        <v>174</v>
      </c>
      <c r="P330" s="1" t="s">
        <v>46</v>
      </c>
      <c r="Q330" s="1">
        <v>58500</v>
      </c>
      <c r="R330" s="1">
        <v>-46800</v>
      </c>
      <c r="S330" s="2">
        <v>42039</v>
      </c>
      <c r="T330" s="1" t="s">
        <v>76</v>
      </c>
      <c r="U330" s="1" t="s">
        <v>77</v>
      </c>
      <c r="V330" s="1" t="s">
        <v>49</v>
      </c>
      <c r="W330" s="1" t="s">
        <v>121</v>
      </c>
      <c r="X330" s="1" t="s">
        <v>51</v>
      </c>
      <c r="Y330" s="1" t="s">
        <v>123</v>
      </c>
      <c r="Z330" s="1" t="s">
        <v>501</v>
      </c>
      <c r="AA330" s="1">
        <v>13</v>
      </c>
      <c r="AB330" s="1">
        <v>3</v>
      </c>
      <c r="AC330" s="1" t="s">
        <v>54</v>
      </c>
      <c r="AD330" s="1">
        <v>0</v>
      </c>
      <c r="AE330" s="1">
        <v>3</v>
      </c>
      <c r="AF330" s="1" t="s">
        <v>54</v>
      </c>
      <c r="AG330" s="1">
        <v>63600</v>
      </c>
      <c r="AH330" s="1">
        <v>6360</v>
      </c>
      <c r="AI330" s="1">
        <v>12720</v>
      </c>
      <c r="AJ330" s="1">
        <v>44520</v>
      </c>
      <c r="AK330" s="1" t="s">
        <v>81</v>
      </c>
      <c r="AL330" s="1" t="s">
        <v>82</v>
      </c>
      <c r="AM330" s="1">
        <v>2010</v>
      </c>
      <c r="AN330" s="1" t="s">
        <v>83</v>
      </c>
      <c r="AO330" s="1">
        <f t="shared" ref="AO330:AO393" si="10">COUNTBLANK(B330:AN330)</f>
        <v>0</v>
      </c>
    </row>
    <row r="331" spans="2:41" ht="13.2" x14ac:dyDescent="0.25">
      <c r="B331" s="1">
        <v>266</v>
      </c>
      <c r="C331" s="1">
        <v>44</v>
      </c>
      <c r="D331" s="1">
        <v>576723</v>
      </c>
      <c r="E331" s="2">
        <v>36501</v>
      </c>
      <c r="F331" s="1" t="s">
        <v>84</v>
      </c>
      <c r="G331" s="1" t="s">
        <v>41</v>
      </c>
      <c r="H331" s="1">
        <v>500</v>
      </c>
      <c r="I331" s="1">
        <v>1611.83</v>
      </c>
      <c r="J331" s="1">
        <v>0</v>
      </c>
      <c r="K331" s="1">
        <v>460176</v>
      </c>
      <c r="L331" s="1" t="s">
        <v>42</v>
      </c>
      <c r="M331" s="1" t="s">
        <v>132</v>
      </c>
      <c r="N331" s="1" t="s">
        <v>160</v>
      </c>
      <c r="O331" s="1" t="s">
        <v>147</v>
      </c>
      <c r="P331" s="1" t="s">
        <v>46</v>
      </c>
      <c r="Q331" s="1">
        <v>0</v>
      </c>
      <c r="R331" s="1">
        <v>0</v>
      </c>
      <c r="S331" s="2">
        <v>42006</v>
      </c>
      <c r="T331" s="1" t="s">
        <v>47</v>
      </c>
      <c r="U331" s="1" t="s">
        <v>87</v>
      </c>
      <c r="V331" s="1" t="s">
        <v>108</v>
      </c>
      <c r="W331" s="1" t="s">
        <v>50</v>
      </c>
      <c r="X331" s="1" t="s">
        <v>114</v>
      </c>
      <c r="Y331" s="1" t="s">
        <v>66</v>
      </c>
      <c r="Z331" s="1" t="s">
        <v>502</v>
      </c>
      <c r="AA331" s="1">
        <v>4</v>
      </c>
      <c r="AB331" s="1">
        <v>1</v>
      </c>
      <c r="AC331" s="1" t="s">
        <v>63</v>
      </c>
      <c r="AD331" s="1">
        <v>1</v>
      </c>
      <c r="AE331" s="1">
        <v>2</v>
      </c>
      <c r="AF331" s="1" t="s">
        <v>54</v>
      </c>
      <c r="AG331" s="1">
        <v>32800</v>
      </c>
      <c r="AH331" s="1">
        <v>3280</v>
      </c>
      <c r="AI331" s="1">
        <v>3280</v>
      </c>
      <c r="AJ331" s="1">
        <v>26240</v>
      </c>
      <c r="AK331" s="1" t="s">
        <v>188</v>
      </c>
      <c r="AL331" s="1" t="s">
        <v>189</v>
      </c>
      <c r="AM331" s="1">
        <v>2012</v>
      </c>
      <c r="AN331" s="1" t="s">
        <v>83</v>
      </c>
      <c r="AO331" s="1">
        <f t="shared" si="10"/>
        <v>0</v>
      </c>
    </row>
    <row r="332" spans="2:41" ht="13.2" x14ac:dyDescent="0.25">
      <c r="B332" s="1">
        <v>350</v>
      </c>
      <c r="C332" s="1">
        <v>50</v>
      </c>
      <c r="D332" s="1">
        <v>391003</v>
      </c>
      <c r="E332" s="2">
        <v>38534</v>
      </c>
      <c r="F332" s="1" t="s">
        <v>40</v>
      </c>
      <c r="G332" s="1" t="s">
        <v>92</v>
      </c>
      <c r="H332" s="1">
        <v>500</v>
      </c>
      <c r="I332" s="1">
        <v>889.13</v>
      </c>
      <c r="J332" s="1">
        <v>0</v>
      </c>
      <c r="K332" s="1">
        <v>459429</v>
      </c>
      <c r="L332" s="1" t="s">
        <v>71</v>
      </c>
      <c r="M332" s="1" t="s">
        <v>125</v>
      </c>
      <c r="N332" s="1" t="s">
        <v>118</v>
      </c>
      <c r="O332" s="1" t="s">
        <v>74</v>
      </c>
      <c r="P332" s="1" t="s">
        <v>61</v>
      </c>
      <c r="Q332" s="1">
        <v>0</v>
      </c>
      <c r="R332" s="1">
        <v>0</v>
      </c>
      <c r="S332" s="2">
        <v>42061</v>
      </c>
      <c r="T332" s="1" t="s">
        <v>76</v>
      </c>
      <c r="U332" s="1" t="s">
        <v>77</v>
      </c>
      <c r="V332" s="1" t="s">
        <v>108</v>
      </c>
      <c r="W332" s="1" t="s">
        <v>50</v>
      </c>
      <c r="X332" s="1" t="s">
        <v>176</v>
      </c>
      <c r="Y332" s="1" t="s">
        <v>128</v>
      </c>
      <c r="Z332" s="1" t="s">
        <v>503</v>
      </c>
      <c r="AA332" s="1">
        <v>14</v>
      </c>
      <c r="AB332" s="1">
        <v>3</v>
      </c>
      <c r="AC332" s="1" t="s">
        <v>80</v>
      </c>
      <c r="AD332" s="1">
        <v>0</v>
      </c>
      <c r="AE332" s="1">
        <v>2</v>
      </c>
      <c r="AF332" s="1" t="s">
        <v>80</v>
      </c>
      <c r="AG332" s="1">
        <v>44190</v>
      </c>
      <c r="AH332" s="1">
        <v>9820</v>
      </c>
      <c r="AI332" s="1">
        <v>4910</v>
      </c>
      <c r="AJ332" s="1">
        <v>29460</v>
      </c>
      <c r="AK332" s="1" t="s">
        <v>110</v>
      </c>
      <c r="AL332" s="1" t="s">
        <v>135</v>
      </c>
      <c r="AM332" s="1">
        <v>2015</v>
      </c>
      <c r="AN332" s="1" t="s">
        <v>83</v>
      </c>
      <c r="AO332" s="1">
        <f t="shared" si="10"/>
        <v>0</v>
      </c>
    </row>
    <row r="333" spans="2:41" ht="13.2" x14ac:dyDescent="0.25">
      <c r="B333" s="1">
        <v>97</v>
      </c>
      <c r="C333" s="1">
        <v>26</v>
      </c>
      <c r="D333" s="1">
        <v>225865</v>
      </c>
      <c r="E333" s="2">
        <v>33546</v>
      </c>
      <c r="F333" s="1" t="s">
        <v>84</v>
      </c>
      <c r="G333" s="1" t="s">
        <v>41</v>
      </c>
      <c r="H333" s="1">
        <v>1000</v>
      </c>
      <c r="I333" s="1">
        <v>1252.08</v>
      </c>
      <c r="J333" s="1">
        <v>0</v>
      </c>
      <c r="K333" s="1">
        <v>465456</v>
      </c>
      <c r="L333" s="1" t="s">
        <v>42</v>
      </c>
      <c r="M333" s="1" t="s">
        <v>142</v>
      </c>
      <c r="N333" s="1" t="s">
        <v>126</v>
      </c>
      <c r="O333" s="1" t="s">
        <v>45</v>
      </c>
      <c r="P333" s="1" t="s">
        <v>143</v>
      </c>
      <c r="Q333" s="1">
        <v>0</v>
      </c>
      <c r="R333" s="1">
        <v>0</v>
      </c>
      <c r="S333" s="2">
        <v>42043</v>
      </c>
      <c r="T333" s="1" t="s">
        <v>76</v>
      </c>
      <c r="U333" s="1" t="s">
        <v>77</v>
      </c>
      <c r="V333" s="1" t="s">
        <v>49</v>
      </c>
      <c r="W333" s="1" t="s">
        <v>121</v>
      </c>
      <c r="X333" s="1" t="s">
        <v>65</v>
      </c>
      <c r="Y333" s="1" t="s">
        <v>103</v>
      </c>
      <c r="Z333" s="1" t="s">
        <v>504</v>
      </c>
      <c r="AA333" s="1">
        <v>4</v>
      </c>
      <c r="AB333" s="1">
        <v>2</v>
      </c>
      <c r="AC333" s="1" t="s">
        <v>54</v>
      </c>
      <c r="AD333" s="1">
        <v>2</v>
      </c>
      <c r="AE333" s="1">
        <v>2</v>
      </c>
      <c r="AF333" s="1" t="s">
        <v>80</v>
      </c>
      <c r="AG333" s="1">
        <v>50400</v>
      </c>
      <c r="AH333" s="1">
        <v>10080</v>
      </c>
      <c r="AI333" s="1">
        <v>5040</v>
      </c>
      <c r="AJ333" s="1">
        <v>35280</v>
      </c>
      <c r="AK333" s="1" t="s">
        <v>210</v>
      </c>
      <c r="AL333" s="1" t="s">
        <v>226</v>
      </c>
      <c r="AM333" s="1">
        <v>2000</v>
      </c>
      <c r="AN333" s="1" t="s">
        <v>57</v>
      </c>
      <c r="AO333" s="1">
        <f t="shared" si="10"/>
        <v>0</v>
      </c>
    </row>
    <row r="334" spans="2:41" ht="13.2" x14ac:dyDescent="0.25">
      <c r="B334" s="1">
        <v>399</v>
      </c>
      <c r="C334" s="1">
        <v>55</v>
      </c>
      <c r="D334" s="1">
        <v>984948</v>
      </c>
      <c r="E334" s="2">
        <v>34073</v>
      </c>
      <c r="F334" s="1" t="s">
        <v>84</v>
      </c>
      <c r="G334" s="1" t="s">
        <v>92</v>
      </c>
      <c r="H334" s="1">
        <v>2000</v>
      </c>
      <c r="I334" s="1">
        <v>995.56</v>
      </c>
      <c r="J334" s="1">
        <v>0</v>
      </c>
      <c r="K334" s="1">
        <v>464665</v>
      </c>
      <c r="L334" s="1" t="s">
        <v>42</v>
      </c>
      <c r="M334" s="1" t="s">
        <v>162</v>
      </c>
      <c r="N334" s="1" t="s">
        <v>98</v>
      </c>
      <c r="O334" s="1" t="s">
        <v>45</v>
      </c>
      <c r="P334" s="1" t="s">
        <v>143</v>
      </c>
      <c r="Q334" s="1">
        <v>0</v>
      </c>
      <c r="R334" s="1">
        <v>-65400</v>
      </c>
      <c r="S334" s="2">
        <v>42042</v>
      </c>
      <c r="T334" s="1" t="s">
        <v>76</v>
      </c>
      <c r="U334" s="1" t="s">
        <v>48</v>
      </c>
      <c r="V334" s="1" t="s">
        <v>108</v>
      </c>
      <c r="W334" s="1" t="s">
        <v>50</v>
      </c>
      <c r="X334" s="1" t="s">
        <v>78</v>
      </c>
      <c r="Y334" s="1" t="s">
        <v>128</v>
      </c>
      <c r="Z334" s="1" t="s">
        <v>505</v>
      </c>
      <c r="AA334" s="1">
        <v>23</v>
      </c>
      <c r="AB334" s="1">
        <v>3</v>
      </c>
      <c r="AC334" s="1" t="s">
        <v>54</v>
      </c>
      <c r="AD334" s="1">
        <v>1</v>
      </c>
      <c r="AE334" s="1">
        <v>1</v>
      </c>
      <c r="AF334" s="1" t="s">
        <v>54</v>
      </c>
      <c r="AG334" s="1">
        <v>88400</v>
      </c>
      <c r="AH334" s="1">
        <v>17680</v>
      </c>
      <c r="AI334" s="1">
        <v>8840</v>
      </c>
      <c r="AJ334" s="1">
        <v>61880</v>
      </c>
      <c r="AK334" s="1" t="s">
        <v>105</v>
      </c>
      <c r="AL334" s="1" t="s">
        <v>106</v>
      </c>
      <c r="AM334" s="1">
        <v>2010</v>
      </c>
      <c r="AN334" s="1" t="s">
        <v>83</v>
      </c>
      <c r="AO334" s="1">
        <f t="shared" si="10"/>
        <v>0</v>
      </c>
    </row>
    <row r="335" spans="2:41" ht="13.2" x14ac:dyDescent="0.25">
      <c r="B335" s="1">
        <v>305</v>
      </c>
      <c r="C335" s="1">
        <v>49</v>
      </c>
      <c r="D335" s="1">
        <v>890328</v>
      </c>
      <c r="E335" s="2">
        <v>40048</v>
      </c>
      <c r="F335" s="1" t="s">
        <v>84</v>
      </c>
      <c r="G335" s="1" t="s">
        <v>70</v>
      </c>
      <c r="H335" s="1">
        <v>2000</v>
      </c>
      <c r="I335" s="1">
        <v>1347.92</v>
      </c>
      <c r="J335" s="1">
        <v>0</v>
      </c>
      <c r="K335" s="1">
        <v>430853</v>
      </c>
      <c r="L335" s="1" t="s">
        <v>71</v>
      </c>
      <c r="M335" s="1" t="s">
        <v>132</v>
      </c>
      <c r="N335" s="1" t="s">
        <v>190</v>
      </c>
      <c r="O335" s="1" t="s">
        <v>99</v>
      </c>
      <c r="P335" s="1" t="s">
        <v>75</v>
      </c>
      <c r="Q335" s="1">
        <v>0</v>
      </c>
      <c r="R335" s="1">
        <v>-42100</v>
      </c>
      <c r="S335" s="2">
        <v>42052</v>
      </c>
      <c r="T335" s="1" t="s">
        <v>76</v>
      </c>
      <c r="U335" s="1" t="s">
        <v>87</v>
      </c>
      <c r="V335" s="1" t="s">
        <v>108</v>
      </c>
      <c r="W335" s="1" t="s">
        <v>100</v>
      </c>
      <c r="X335" s="1" t="s">
        <v>78</v>
      </c>
      <c r="Y335" s="1" t="s">
        <v>123</v>
      </c>
      <c r="Z335" s="1" t="s">
        <v>506</v>
      </c>
      <c r="AA335" s="1">
        <v>21</v>
      </c>
      <c r="AB335" s="1">
        <v>3</v>
      </c>
      <c r="AC335" s="1" t="s">
        <v>54</v>
      </c>
      <c r="AD335" s="1">
        <v>0</v>
      </c>
      <c r="AE335" s="1">
        <v>2</v>
      </c>
      <c r="AF335" s="1" t="s">
        <v>63</v>
      </c>
      <c r="AG335" s="1">
        <v>66550</v>
      </c>
      <c r="AH335" s="1">
        <v>12100</v>
      </c>
      <c r="AI335" s="1">
        <v>6050</v>
      </c>
      <c r="AJ335" s="1">
        <v>48400</v>
      </c>
      <c r="AK335" s="1" t="s">
        <v>215</v>
      </c>
      <c r="AL335" s="1" t="s">
        <v>259</v>
      </c>
      <c r="AM335" s="1">
        <v>2003</v>
      </c>
      <c r="AN335" s="1" t="s">
        <v>83</v>
      </c>
      <c r="AO335" s="1">
        <f t="shared" si="10"/>
        <v>0</v>
      </c>
    </row>
    <row r="336" spans="2:41" ht="13.2" x14ac:dyDescent="0.25">
      <c r="B336" s="1">
        <v>276</v>
      </c>
      <c r="C336" s="1">
        <v>47</v>
      </c>
      <c r="D336" s="1">
        <v>803294</v>
      </c>
      <c r="E336" s="2">
        <v>34138</v>
      </c>
      <c r="F336" s="1" t="s">
        <v>58</v>
      </c>
      <c r="G336" s="1" t="s">
        <v>70</v>
      </c>
      <c r="H336" s="1">
        <v>1000</v>
      </c>
      <c r="I336" s="1">
        <v>1724.09</v>
      </c>
      <c r="J336" s="1">
        <v>0</v>
      </c>
      <c r="K336" s="1">
        <v>615712</v>
      </c>
      <c r="L336" s="1" t="s">
        <v>42</v>
      </c>
      <c r="M336" s="1" t="s">
        <v>72</v>
      </c>
      <c r="N336" s="1" t="s">
        <v>44</v>
      </c>
      <c r="O336" s="1" t="s">
        <v>156</v>
      </c>
      <c r="P336" s="1" t="s">
        <v>75</v>
      </c>
      <c r="Q336" s="1">
        <v>0</v>
      </c>
      <c r="R336" s="1">
        <v>0</v>
      </c>
      <c r="S336" s="2">
        <v>42016</v>
      </c>
      <c r="T336" s="1" t="s">
        <v>76</v>
      </c>
      <c r="U336" s="1" t="s">
        <v>77</v>
      </c>
      <c r="V336" s="1" t="s">
        <v>64</v>
      </c>
      <c r="W336" s="1" t="s">
        <v>50</v>
      </c>
      <c r="X336" s="1" t="s">
        <v>78</v>
      </c>
      <c r="Y336" s="1" t="s">
        <v>88</v>
      </c>
      <c r="Z336" s="1" t="s">
        <v>507</v>
      </c>
      <c r="AA336" s="1">
        <v>23</v>
      </c>
      <c r="AB336" s="1">
        <v>3</v>
      </c>
      <c r="AC336" s="1" t="s">
        <v>54</v>
      </c>
      <c r="AD336" s="1">
        <v>0</v>
      </c>
      <c r="AE336" s="1">
        <v>0</v>
      </c>
      <c r="AF336" s="1" t="s">
        <v>63</v>
      </c>
      <c r="AG336" s="1">
        <v>65780</v>
      </c>
      <c r="AH336" s="1">
        <v>5980</v>
      </c>
      <c r="AI336" s="1">
        <v>11960</v>
      </c>
      <c r="AJ336" s="1">
        <v>47840</v>
      </c>
      <c r="AK336" s="1" t="s">
        <v>90</v>
      </c>
      <c r="AL336" s="1" t="s">
        <v>91</v>
      </c>
      <c r="AM336" s="1">
        <v>2014</v>
      </c>
      <c r="AN336" s="1" t="s">
        <v>83</v>
      </c>
      <c r="AO336" s="1">
        <f t="shared" si="10"/>
        <v>0</v>
      </c>
    </row>
    <row r="337" spans="2:41" ht="13.2" x14ac:dyDescent="0.25">
      <c r="B337" s="1">
        <v>257</v>
      </c>
      <c r="C337" s="1">
        <v>40</v>
      </c>
      <c r="D337" s="1">
        <v>414913</v>
      </c>
      <c r="E337" s="2">
        <v>41107</v>
      </c>
      <c r="F337" s="1" t="s">
        <v>58</v>
      </c>
      <c r="G337" s="1" t="s">
        <v>41</v>
      </c>
      <c r="H337" s="1">
        <v>500</v>
      </c>
      <c r="I337" s="1">
        <v>1379.93</v>
      </c>
      <c r="J337" s="1">
        <v>0</v>
      </c>
      <c r="K337" s="1">
        <v>608228</v>
      </c>
      <c r="L337" s="1" t="s">
        <v>42</v>
      </c>
      <c r="M337" s="1" t="s">
        <v>43</v>
      </c>
      <c r="N337" s="1" t="s">
        <v>85</v>
      </c>
      <c r="O337" s="1" t="s">
        <v>107</v>
      </c>
      <c r="P337" s="1" t="s">
        <v>46</v>
      </c>
      <c r="Q337" s="1">
        <v>0</v>
      </c>
      <c r="R337" s="1">
        <v>0</v>
      </c>
      <c r="S337" s="2">
        <v>42036</v>
      </c>
      <c r="T337" s="1" t="s">
        <v>76</v>
      </c>
      <c r="U337" s="1" t="s">
        <v>48</v>
      </c>
      <c r="V337" s="1" t="s">
        <v>49</v>
      </c>
      <c r="W337" s="1" t="s">
        <v>121</v>
      </c>
      <c r="X337" s="1" t="s">
        <v>78</v>
      </c>
      <c r="Y337" s="1" t="s">
        <v>52</v>
      </c>
      <c r="Z337" s="1" t="s">
        <v>508</v>
      </c>
      <c r="AA337" s="1">
        <v>6</v>
      </c>
      <c r="AB337" s="1">
        <v>3</v>
      </c>
      <c r="AC337" s="1" t="s">
        <v>63</v>
      </c>
      <c r="AD337" s="1">
        <v>0</v>
      </c>
      <c r="AE337" s="1">
        <v>2</v>
      </c>
      <c r="AF337" s="1" t="s">
        <v>54</v>
      </c>
      <c r="AG337" s="1">
        <v>51810</v>
      </c>
      <c r="AH337" s="1">
        <v>9420</v>
      </c>
      <c r="AI337" s="1">
        <v>4710</v>
      </c>
      <c r="AJ337" s="1">
        <v>37680</v>
      </c>
      <c r="AK337" s="1" t="s">
        <v>110</v>
      </c>
      <c r="AL337" s="1" t="s">
        <v>135</v>
      </c>
      <c r="AM337" s="1">
        <v>2002</v>
      </c>
      <c r="AN337" s="1" t="s">
        <v>57</v>
      </c>
      <c r="AO337" s="1">
        <f t="shared" si="10"/>
        <v>0</v>
      </c>
    </row>
    <row r="338" spans="2:41" ht="13.2" x14ac:dyDescent="0.25">
      <c r="B338" s="1">
        <v>78</v>
      </c>
      <c r="C338" s="1">
        <v>31</v>
      </c>
      <c r="D338" s="1">
        <v>414519</v>
      </c>
      <c r="E338" s="2">
        <v>36185</v>
      </c>
      <c r="F338" s="1" t="s">
        <v>58</v>
      </c>
      <c r="G338" s="1" t="s">
        <v>41</v>
      </c>
      <c r="H338" s="1">
        <v>1000</v>
      </c>
      <c r="I338" s="1">
        <v>1554.64</v>
      </c>
      <c r="J338" s="1">
        <v>4000000</v>
      </c>
      <c r="K338" s="1">
        <v>457535</v>
      </c>
      <c r="L338" s="1" t="s">
        <v>42</v>
      </c>
      <c r="M338" s="1" t="s">
        <v>72</v>
      </c>
      <c r="N338" s="1" t="s">
        <v>136</v>
      </c>
      <c r="O338" s="1" t="s">
        <v>74</v>
      </c>
      <c r="P338" s="1" t="s">
        <v>75</v>
      </c>
      <c r="Q338" s="1">
        <v>0</v>
      </c>
      <c r="R338" s="1">
        <v>-27900</v>
      </c>
      <c r="S338" s="2">
        <v>42038</v>
      </c>
      <c r="T338" s="1" t="s">
        <v>47</v>
      </c>
      <c r="U338" s="1" t="s">
        <v>87</v>
      </c>
      <c r="V338" s="1" t="s">
        <v>49</v>
      </c>
      <c r="W338" s="1" t="s">
        <v>121</v>
      </c>
      <c r="X338" s="1" t="s">
        <v>114</v>
      </c>
      <c r="Y338" s="1" t="s">
        <v>103</v>
      </c>
      <c r="Z338" s="1" t="s">
        <v>509</v>
      </c>
      <c r="AA338" s="1">
        <v>21</v>
      </c>
      <c r="AB338" s="1">
        <v>1</v>
      </c>
      <c r="AC338" s="1" t="s">
        <v>80</v>
      </c>
      <c r="AD338" s="1">
        <v>1</v>
      </c>
      <c r="AE338" s="1">
        <v>0</v>
      </c>
      <c r="AF338" s="1" t="s">
        <v>80</v>
      </c>
      <c r="AG338" s="1">
        <v>55660</v>
      </c>
      <c r="AH338" s="1">
        <v>5060</v>
      </c>
      <c r="AI338" s="1">
        <v>10120</v>
      </c>
      <c r="AJ338" s="1">
        <v>40480</v>
      </c>
      <c r="AK338" s="1" t="s">
        <v>210</v>
      </c>
      <c r="AL338" s="1" t="s">
        <v>226</v>
      </c>
      <c r="AM338" s="1">
        <v>2009</v>
      </c>
      <c r="AN338" s="1" t="s">
        <v>57</v>
      </c>
      <c r="AO338" s="1">
        <f t="shared" si="10"/>
        <v>0</v>
      </c>
    </row>
    <row r="339" spans="2:41" ht="13.2" x14ac:dyDescent="0.25">
      <c r="B339" s="1">
        <v>129</v>
      </c>
      <c r="C339" s="1">
        <v>28</v>
      </c>
      <c r="D339" s="1">
        <v>818413</v>
      </c>
      <c r="E339" s="2">
        <v>32927</v>
      </c>
      <c r="F339" s="1" t="s">
        <v>40</v>
      </c>
      <c r="G339" s="1" t="s">
        <v>92</v>
      </c>
      <c r="H339" s="1">
        <v>1000</v>
      </c>
      <c r="I339" s="1">
        <v>1377.94</v>
      </c>
      <c r="J339" s="1">
        <v>0</v>
      </c>
      <c r="K339" s="1">
        <v>442540</v>
      </c>
      <c r="L339" s="1" t="s">
        <v>42</v>
      </c>
      <c r="M339" s="1" t="s">
        <v>125</v>
      </c>
      <c r="N339" s="1" t="s">
        <v>59</v>
      </c>
      <c r="O339" s="1" t="s">
        <v>107</v>
      </c>
      <c r="P339" s="1" t="s">
        <v>143</v>
      </c>
      <c r="Q339" s="1">
        <v>0</v>
      </c>
      <c r="R339" s="1">
        <v>0</v>
      </c>
      <c r="S339" s="2">
        <v>42056</v>
      </c>
      <c r="T339" s="1" t="s">
        <v>47</v>
      </c>
      <c r="U339" s="1" t="s">
        <v>48</v>
      </c>
      <c r="V339" s="1" t="s">
        <v>49</v>
      </c>
      <c r="W339" s="1" t="s">
        <v>100</v>
      </c>
      <c r="X339" s="1" t="s">
        <v>78</v>
      </c>
      <c r="Y339" s="1" t="s">
        <v>103</v>
      </c>
      <c r="Z339" s="1" t="s">
        <v>510</v>
      </c>
      <c r="AA339" s="1">
        <v>23</v>
      </c>
      <c r="AB339" s="1">
        <v>1</v>
      </c>
      <c r="AC339" s="1" t="s">
        <v>63</v>
      </c>
      <c r="AD339" s="1">
        <v>2</v>
      </c>
      <c r="AE339" s="1">
        <v>3</v>
      </c>
      <c r="AF339" s="1" t="s">
        <v>63</v>
      </c>
      <c r="AG339" s="1">
        <v>44640</v>
      </c>
      <c r="AH339" s="1">
        <v>9920</v>
      </c>
      <c r="AI339" s="1">
        <v>4960</v>
      </c>
      <c r="AJ339" s="1">
        <v>29760</v>
      </c>
      <c r="AK339" s="1" t="s">
        <v>116</v>
      </c>
      <c r="AL339" s="1" t="s">
        <v>117</v>
      </c>
      <c r="AM339" s="1">
        <v>2005</v>
      </c>
      <c r="AN339" s="1" t="s">
        <v>83</v>
      </c>
      <c r="AO339" s="1">
        <f t="shared" si="10"/>
        <v>0</v>
      </c>
    </row>
    <row r="340" spans="2:41" ht="13.2" x14ac:dyDescent="0.25">
      <c r="B340" s="1">
        <v>283</v>
      </c>
      <c r="C340" s="1">
        <v>46</v>
      </c>
      <c r="D340" s="1">
        <v>487356</v>
      </c>
      <c r="E340" s="2">
        <v>36768</v>
      </c>
      <c r="F340" s="1" t="s">
        <v>84</v>
      </c>
      <c r="G340" s="1" t="s">
        <v>92</v>
      </c>
      <c r="H340" s="1">
        <v>2000</v>
      </c>
      <c r="I340" s="1">
        <v>1313.33</v>
      </c>
      <c r="J340" s="1">
        <v>0</v>
      </c>
      <c r="K340" s="1">
        <v>455332</v>
      </c>
      <c r="L340" s="1" t="s">
        <v>71</v>
      </c>
      <c r="M340" s="1" t="s">
        <v>72</v>
      </c>
      <c r="N340" s="1" t="s">
        <v>146</v>
      </c>
      <c r="O340" s="1" t="s">
        <v>60</v>
      </c>
      <c r="P340" s="1" t="s">
        <v>46</v>
      </c>
      <c r="Q340" s="1">
        <v>53500</v>
      </c>
      <c r="R340" s="1">
        <v>-73600</v>
      </c>
      <c r="S340" s="2">
        <v>42013</v>
      </c>
      <c r="T340" s="1" t="s">
        <v>76</v>
      </c>
      <c r="U340" s="1" t="s">
        <v>87</v>
      </c>
      <c r="V340" s="1" t="s">
        <v>49</v>
      </c>
      <c r="W340" s="1" t="s">
        <v>137</v>
      </c>
      <c r="X340" s="1" t="s">
        <v>78</v>
      </c>
      <c r="Y340" s="1" t="s">
        <v>66</v>
      </c>
      <c r="Z340" s="1" t="s">
        <v>511</v>
      </c>
      <c r="AA340" s="1">
        <v>3</v>
      </c>
      <c r="AB340" s="1">
        <v>3</v>
      </c>
      <c r="AC340" s="1" t="s">
        <v>63</v>
      </c>
      <c r="AD340" s="1">
        <v>1</v>
      </c>
      <c r="AE340" s="1">
        <v>3</v>
      </c>
      <c r="AF340" s="1" t="s">
        <v>80</v>
      </c>
      <c r="AG340" s="1">
        <v>77660</v>
      </c>
      <c r="AH340" s="1">
        <v>7060</v>
      </c>
      <c r="AI340" s="1">
        <v>14120</v>
      </c>
      <c r="AJ340" s="1">
        <v>56480</v>
      </c>
      <c r="AK340" s="1" t="s">
        <v>105</v>
      </c>
      <c r="AL340" s="1" t="s">
        <v>152</v>
      </c>
      <c r="AM340" s="1">
        <v>2004</v>
      </c>
      <c r="AN340" s="1" t="s">
        <v>57</v>
      </c>
      <c r="AO340" s="1">
        <f t="shared" si="10"/>
        <v>0</v>
      </c>
    </row>
    <row r="341" spans="2:41" ht="13.2" x14ac:dyDescent="0.25">
      <c r="B341" s="1">
        <v>85</v>
      </c>
      <c r="C341" s="1">
        <v>25</v>
      </c>
      <c r="D341" s="1">
        <v>159768</v>
      </c>
      <c r="E341" s="2">
        <v>39694</v>
      </c>
      <c r="F341" s="1" t="s">
        <v>58</v>
      </c>
      <c r="G341" s="1" t="s">
        <v>41</v>
      </c>
      <c r="H341" s="1">
        <v>500</v>
      </c>
      <c r="I341" s="1">
        <v>1259.02</v>
      </c>
      <c r="J341" s="1">
        <v>0</v>
      </c>
      <c r="K341" s="1">
        <v>439534</v>
      </c>
      <c r="L341" s="1" t="s">
        <v>71</v>
      </c>
      <c r="M341" s="1" t="s">
        <v>162</v>
      </c>
      <c r="N341" s="1" t="s">
        <v>98</v>
      </c>
      <c r="O341" s="1" t="s">
        <v>107</v>
      </c>
      <c r="P341" s="1" t="s">
        <v>86</v>
      </c>
      <c r="Q341" s="1">
        <v>67000</v>
      </c>
      <c r="R341" s="1">
        <v>-53600</v>
      </c>
      <c r="S341" s="2">
        <v>42051</v>
      </c>
      <c r="T341" s="1" t="s">
        <v>139</v>
      </c>
      <c r="U341" s="1" t="s">
        <v>63</v>
      </c>
      <c r="V341" s="1" t="s">
        <v>213</v>
      </c>
      <c r="W341" s="1" t="s">
        <v>94</v>
      </c>
      <c r="X341" s="1" t="s">
        <v>51</v>
      </c>
      <c r="Y341" s="1" t="s">
        <v>128</v>
      </c>
      <c r="Z341" s="1" t="s">
        <v>512</v>
      </c>
      <c r="AA341" s="1">
        <v>8</v>
      </c>
      <c r="AB341" s="1">
        <v>1</v>
      </c>
      <c r="AC341" s="1" t="s">
        <v>80</v>
      </c>
      <c r="AD341" s="1">
        <v>2</v>
      </c>
      <c r="AE341" s="1">
        <v>2</v>
      </c>
      <c r="AF341" s="1" t="s">
        <v>63</v>
      </c>
      <c r="AG341" s="1">
        <v>5640</v>
      </c>
      <c r="AH341" s="1">
        <v>940</v>
      </c>
      <c r="AI341" s="1">
        <v>940</v>
      </c>
      <c r="AJ341" s="1">
        <v>3760</v>
      </c>
      <c r="AK341" s="1" t="s">
        <v>105</v>
      </c>
      <c r="AL341" s="1" t="s">
        <v>288</v>
      </c>
      <c r="AM341" s="1">
        <v>2005</v>
      </c>
      <c r="AN341" s="1" t="s">
        <v>83</v>
      </c>
      <c r="AO341" s="1">
        <f t="shared" si="10"/>
        <v>0</v>
      </c>
    </row>
    <row r="342" spans="2:41" ht="13.2" x14ac:dyDescent="0.25">
      <c r="B342" s="1">
        <v>101</v>
      </c>
      <c r="C342" s="1">
        <v>26</v>
      </c>
      <c r="D342" s="1">
        <v>865839</v>
      </c>
      <c r="E342" s="2">
        <v>33452</v>
      </c>
      <c r="F342" s="1" t="s">
        <v>84</v>
      </c>
      <c r="G342" s="1" t="s">
        <v>92</v>
      </c>
      <c r="H342" s="1">
        <v>1000</v>
      </c>
      <c r="I342" s="1">
        <v>1371.88</v>
      </c>
      <c r="J342" s="1">
        <v>0</v>
      </c>
      <c r="K342" s="1">
        <v>462420</v>
      </c>
      <c r="L342" s="1" t="s">
        <v>71</v>
      </c>
      <c r="M342" s="1" t="s">
        <v>43</v>
      </c>
      <c r="N342" s="1" t="s">
        <v>102</v>
      </c>
      <c r="O342" s="1" t="s">
        <v>60</v>
      </c>
      <c r="P342" s="1" t="s">
        <v>46</v>
      </c>
      <c r="Q342" s="1">
        <v>0</v>
      </c>
      <c r="R342" s="1">
        <v>0</v>
      </c>
      <c r="S342" s="2">
        <v>42039</v>
      </c>
      <c r="T342" s="1" t="s">
        <v>139</v>
      </c>
      <c r="U342" s="1" t="s">
        <v>63</v>
      </c>
      <c r="V342" s="1" t="s">
        <v>213</v>
      </c>
      <c r="W342" s="1" t="s">
        <v>94</v>
      </c>
      <c r="X342" s="1" t="s">
        <v>65</v>
      </c>
      <c r="Y342" s="1" t="s">
        <v>88</v>
      </c>
      <c r="Z342" s="1" t="s">
        <v>513</v>
      </c>
      <c r="AA342" s="1">
        <v>4</v>
      </c>
      <c r="AB342" s="1">
        <v>1</v>
      </c>
      <c r="AC342" s="1" t="s">
        <v>63</v>
      </c>
      <c r="AD342" s="1">
        <v>2</v>
      </c>
      <c r="AE342" s="1">
        <v>2</v>
      </c>
      <c r="AF342" s="1" t="s">
        <v>63</v>
      </c>
      <c r="AG342" s="1">
        <v>3190</v>
      </c>
      <c r="AH342" s="1">
        <v>580</v>
      </c>
      <c r="AI342" s="1">
        <v>580</v>
      </c>
      <c r="AJ342" s="1">
        <v>2030</v>
      </c>
      <c r="AK342" s="1" t="s">
        <v>154</v>
      </c>
      <c r="AL342" s="1" t="s">
        <v>155</v>
      </c>
      <c r="AM342" s="1">
        <v>1995</v>
      </c>
      <c r="AN342" s="1" t="s">
        <v>83</v>
      </c>
      <c r="AO342" s="1">
        <f t="shared" si="10"/>
        <v>0</v>
      </c>
    </row>
    <row r="343" spans="2:41" ht="13.2" x14ac:dyDescent="0.25">
      <c r="B343" s="1">
        <v>96</v>
      </c>
      <c r="C343" s="1">
        <v>30</v>
      </c>
      <c r="D343" s="1">
        <v>406567</v>
      </c>
      <c r="E343" s="2">
        <v>37159</v>
      </c>
      <c r="F343" s="1" t="s">
        <v>40</v>
      </c>
      <c r="G343" s="1" t="s">
        <v>70</v>
      </c>
      <c r="H343" s="1">
        <v>500</v>
      </c>
      <c r="I343" s="1">
        <v>1399.27</v>
      </c>
      <c r="J343" s="1">
        <v>6000000</v>
      </c>
      <c r="K343" s="1">
        <v>448913</v>
      </c>
      <c r="L343" s="1" t="s">
        <v>42</v>
      </c>
      <c r="M343" s="1" t="s">
        <v>142</v>
      </c>
      <c r="N343" s="1" t="s">
        <v>102</v>
      </c>
      <c r="O343" s="1" t="s">
        <v>150</v>
      </c>
      <c r="P343" s="1" t="s">
        <v>120</v>
      </c>
      <c r="Q343" s="1">
        <v>38900</v>
      </c>
      <c r="R343" s="1">
        <v>-48700</v>
      </c>
      <c r="S343" s="2">
        <v>42059</v>
      </c>
      <c r="T343" s="1" t="s">
        <v>47</v>
      </c>
      <c r="U343" s="1" t="s">
        <v>48</v>
      </c>
      <c r="V343" s="1" t="s">
        <v>108</v>
      </c>
      <c r="W343" s="1" t="s">
        <v>100</v>
      </c>
      <c r="X343" s="1" t="s">
        <v>122</v>
      </c>
      <c r="Y343" s="1" t="s">
        <v>88</v>
      </c>
      <c r="Z343" s="1" t="s">
        <v>514</v>
      </c>
      <c r="AA343" s="1">
        <v>22</v>
      </c>
      <c r="AB343" s="1">
        <v>1</v>
      </c>
      <c r="AC343" s="1" t="s">
        <v>63</v>
      </c>
      <c r="AD343" s="1">
        <v>0</v>
      </c>
      <c r="AE343" s="1">
        <v>0</v>
      </c>
      <c r="AF343" s="1" t="s">
        <v>54</v>
      </c>
      <c r="AG343" s="1">
        <v>53440</v>
      </c>
      <c r="AH343" s="1">
        <v>0</v>
      </c>
      <c r="AI343" s="1">
        <v>6680</v>
      </c>
      <c r="AJ343" s="1">
        <v>46760</v>
      </c>
      <c r="AK343" s="1" t="s">
        <v>130</v>
      </c>
      <c r="AL343" s="1" t="s">
        <v>173</v>
      </c>
      <c r="AM343" s="1">
        <v>2004</v>
      </c>
      <c r="AN343" s="1" t="s">
        <v>83</v>
      </c>
      <c r="AO343" s="1">
        <f t="shared" si="10"/>
        <v>0</v>
      </c>
    </row>
    <row r="344" spans="2:41" ht="13.2" x14ac:dyDescent="0.25">
      <c r="B344" s="1">
        <v>121</v>
      </c>
      <c r="C344" s="1">
        <v>31</v>
      </c>
      <c r="D344" s="1">
        <v>623032</v>
      </c>
      <c r="E344" s="2">
        <v>39152</v>
      </c>
      <c r="F344" s="1" t="s">
        <v>84</v>
      </c>
      <c r="G344" s="1" t="s">
        <v>92</v>
      </c>
      <c r="H344" s="1">
        <v>1000</v>
      </c>
      <c r="I344" s="1">
        <v>1061.98</v>
      </c>
      <c r="J344" s="1">
        <v>6000000</v>
      </c>
      <c r="K344" s="1">
        <v>440837</v>
      </c>
      <c r="L344" s="1" t="s">
        <v>71</v>
      </c>
      <c r="M344" s="1" t="s">
        <v>162</v>
      </c>
      <c r="N344" s="1" t="s">
        <v>85</v>
      </c>
      <c r="O344" s="1" t="s">
        <v>119</v>
      </c>
      <c r="P344" s="1" t="s">
        <v>86</v>
      </c>
      <c r="Q344" s="1">
        <v>0</v>
      </c>
      <c r="R344" s="1">
        <v>0</v>
      </c>
      <c r="S344" s="2">
        <v>42036</v>
      </c>
      <c r="T344" s="1" t="s">
        <v>47</v>
      </c>
      <c r="U344" s="1" t="s">
        <v>77</v>
      </c>
      <c r="V344" s="1" t="s">
        <v>64</v>
      </c>
      <c r="W344" s="1" t="s">
        <v>50</v>
      </c>
      <c r="X344" s="1" t="s">
        <v>114</v>
      </c>
      <c r="Y344" s="1" t="s">
        <v>123</v>
      </c>
      <c r="Z344" s="1" t="s">
        <v>515</v>
      </c>
      <c r="AA344" s="1">
        <v>16</v>
      </c>
      <c r="AB344" s="1">
        <v>1</v>
      </c>
      <c r="AC344" s="1" t="s">
        <v>80</v>
      </c>
      <c r="AD344" s="1">
        <v>0</v>
      </c>
      <c r="AE344" s="1">
        <v>1</v>
      </c>
      <c r="AF344" s="1" t="s">
        <v>54</v>
      </c>
      <c r="AG344" s="1">
        <v>65250</v>
      </c>
      <c r="AH344" s="1">
        <v>7250</v>
      </c>
      <c r="AI344" s="1">
        <v>7250</v>
      </c>
      <c r="AJ344" s="1">
        <v>50750</v>
      </c>
      <c r="AK344" s="1" t="s">
        <v>188</v>
      </c>
      <c r="AL344" s="1" t="s">
        <v>189</v>
      </c>
      <c r="AM344" s="1">
        <v>2002</v>
      </c>
      <c r="AN344" s="1" t="s">
        <v>83</v>
      </c>
      <c r="AO344" s="1">
        <f t="shared" si="10"/>
        <v>0</v>
      </c>
    </row>
    <row r="345" spans="2:41" ht="13.2" x14ac:dyDescent="0.25">
      <c r="B345" s="1">
        <v>176</v>
      </c>
      <c r="C345" s="1">
        <v>39</v>
      </c>
      <c r="D345" s="1">
        <v>935442</v>
      </c>
      <c r="E345" s="2">
        <v>40502</v>
      </c>
      <c r="F345" s="1" t="s">
        <v>40</v>
      </c>
      <c r="G345" s="1" t="s">
        <v>41</v>
      </c>
      <c r="H345" s="1">
        <v>500</v>
      </c>
      <c r="I345" s="1">
        <v>1365.46</v>
      </c>
      <c r="J345" s="1">
        <v>4000000</v>
      </c>
      <c r="K345" s="1">
        <v>466634</v>
      </c>
      <c r="L345" s="1" t="s">
        <v>42</v>
      </c>
      <c r="M345" s="1" t="s">
        <v>142</v>
      </c>
      <c r="N345" s="1" t="s">
        <v>85</v>
      </c>
      <c r="O345" s="1" t="s">
        <v>45</v>
      </c>
      <c r="P345" s="1" t="s">
        <v>86</v>
      </c>
      <c r="Q345" s="1">
        <v>0</v>
      </c>
      <c r="R345" s="1">
        <v>-56600</v>
      </c>
      <c r="S345" s="2">
        <v>42040</v>
      </c>
      <c r="T345" s="1" t="s">
        <v>76</v>
      </c>
      <c r="U345" s="1" t="s">
        <v>48</v>
      </c>
      <c r="V345" s="1" t="s">
        <v>64</v>
      </c>
      <c r="W345" s="1" t="s">
        <v>100</v>
      </c>
      <c r="X345" s="1" t="s">
        <v>51</v>
      </c>
      <c r="Y345" s="1" t="s">
        <v>52</v>
      </c>
      <c r="Z345" s="1" t="s">
        <v>516</v>
      </c>
      <c r="AA345" s="1">
        <v>14</v>
      </c>
      <c r="AB345" s="1">
        <v>3</v>
      </c>
      <c r="AC345" s="1" t="s">
        <v>80</v>
      </c>
      <c r="AD345" s="1">
        <v>2</v>
      </c>
      <c r="AE345" s="1">
        <v>1</v>
      </c>
      <c r="AF345" s="1" t="s">
        <v>80</v>
      </c>
      <c r="AG345" s="1">
        <v>44280</v>
      </c>
      <c r="AH345" s="1">
        <v>4920</v>
      </c>
      <c r="AI345" s="1">
        <v>4920</v>
      </c>
      <c r="AJ345" s="1">
        <v>34440</v>
      </c>
      <c r="AK345" s="1" t="s">
        <v>90</v>
      </c>
      <c r="AL345" s="1" t="s">
        <v>224</v>
      </c>
      <c r="AM345" s="1">
        <v>2008</v>
      </c>
      <c r="AN345" s="1" t="s">
        <v>83</v>
      </c>
      <c r="AO345" s="1">
        <f t="shared" si="10"/>
        <v>0</v>
      </c>
    </row>
    <row r="346" spans="2:41" ht="13.2" x14ac:dyDescent="0.25">
      <c r="B346" s="1">
        <v>159</v>
      </c>
      <c r="C346" s="1">
        <v>37</v>
      </c>
      <c r="D346" s="1">
        <v>106873</v>
      </c>
      <c r="E346" s="2">
        <v>36035</v>
      </c>
      <c r="F346" s="1" t="s">
        <v>84</v>
      </c>
      <c r="G346" s="1" t="s">
        <v>92</v>
      </c>
      <c r="H346" s="1">
        <v>1000</v>
      </c>
      <c r="I346" s="1">
        <v>894.4</v>
      </c>
      <c r="J346" s="1">
        <v>0</v>
      </c>
      <c r="K346" s="1">
        <v>446435</v>
      </c>
      <c r="L346" s="1" t="s">
        <v>42</v>
      </c>
      <c r="M346" s="1" t="s">
        <v>93</v>
      </c>
      <c r="N346" s="1" t="s">
        <v>98</v>
      </c>
      <c r="O346" s="1" t="s">
        <v>119</v>
      </c>
      <c r="P346" s="1" t="s">
        <v>120</v>
      </c>
      <c r="Q346" s="1">
        <v>0</v>
      </c>
      <c r="R346" s="1">
        <v>-53700</v>
      </c>
      <c r="S346" s="2">
        <v>42011</v>
      </c>
      <c r="T346" s="1" t="s">
        <v>47</v>
      </c>
      <c r="U346" s="1" t="s">
        <v>77</v>
      </c>
      <c r="V346" s="1" t="s">
        <v>108</v>
      </c>
      <c r="W346" s="1" t="s">
        <v>50</v>
      </c>
      <c r="X346" s="1" t="s">
        <v>78</v>
      </c>
      <c r="Y346" s="1" t="s">
        <v>103</v>
      </c>
      <c r="Z346" s="1" t="s">
        <v>517</v>
      </c>
      <c r="AA346" s="1">
        <v>13</v>
      </c>
      <c r="AB346" s="1">
        <v>1</v>
      </c>
      <c r="AC346" s="1" t="s">
        <v>54</v>
      </c>
      <c r="AD346" s="1">
        <v>2</v>
      </c>
      <c r="AE346" s="1">
        <v>0</v>
      </c>
      <c r="AF346" s="1" t="s">
        <v>80</v>
      </c>
      <c r="AG346" s="1">
        <v>70290</v>
      </c>
      <c r="AH346" s="1">
        <v>7810</v>
      </c>
      <c r="AI346" s="1">
        <v>7810</v>
      </c>
      <c r="AJ346" s="1">
        <v>54670</v>
      </c>
      <c r="AK346" s="1" t="s">
        <v>81</v>
      </c>
      <c r="AL346" s="1" t="s">
        <v>82</v>
      </c>
      <c r="AM346" s="1">
        <v>1999</v>
      </c>
      <c r="AN346" s="1" t="s">
        <v>83</v>
      </c>
      <c r="AO346" s="1">
        <f t="shared" si="10"/>
        <v>0</v>
      </c>
    </row>
    <row r="347" spans="2:41" ht="13.2" x14ac:dyDescent="0.25">
      <c r="B347" s="1">
        <v>120</v>
      </c>
      <c r="C347" s="1">
        <v>30</v>
      </c>
      <c r="D347" s="1">
        <v>563878</v>
      </c>
      <c r="E347" s="2">
        <v>37453</v>
      </c>
      <c r="F347" s="1" t="s">
        <v>58</v>
      </c>
      <c r="G347" s="1" t="s">
        <v>41</v>
      </c>
      <c r="H347" s="1">
        <v>500</v>
      </c>
      <c r="I347" s="1">
        <v>956.69</v>
      </c>
      <c r="J347" s="1">
        <v>0</v>
      </c>
      <c r="K347" s="1">
        <v>438237</v>
      </c>
      <c r="L347" s="1" t="s">
        <v>71</v>
      </c>
      <c r="M347" s="1" t="s">
        <v>93</v>
      </c>
      <c r="N347" s="1" t="s">
        <v>118</v>
      </c>
      <c r="O347" s="1" t="s">
        <v>147</v>
      </c>
      <c r="P347" s="1" t="s">
        <v>46</v>
      </c>
      <c r="Q347" s="1">
        <v>39600</v>
      </c>
      <c r="R347" s="1">
        <v>-64300</v>
      </c>
      <c r="S347" s="2">
        <v>42041</v>
      </c>
      <c r="T347" s="1" t="s">
        <v>47</v>
      </c>
      <c r="U347" s="1" t="s">
        <v>87</v>
      </c>
      <c r="V347" s="1" t="s">
        <v>64</v>
      </c>
      <c r="W347" s="1" t="s">
        <v>121</v>
      </c>
      <c r="X347" s="1" t="s">
        <v>78</v>
      </c>
      <c r="Y347" s="1" t="s">
        <v>123</v>
      </c>
      <c r="Z347" s="1" t="s">
        <v>518</v>
      </c>
      <c r="AA347" s="1">
        <v>20</v>
      </c>
      <c r="AB347" s="1">
        <v>1</v>
      </c>
      <c r="AC347" s="1" t="s">
        <v>63</v>
      </c>
      <c r="AD347" s="1">
        <v>1</v>
      </c>
      <c r="AE347" s="1">
        <v>1</v>
      </c>
      <c r="AF347" s="1" t="s">
        <v>54</v>
      </c>
      <c r="AG347" s="1">
        <v>87100</v>
      </c>
      <c r="AH347" s="1">
        <v>8710</v>
      </c>
      <c r="AI347" s="1">
        <v>8710</v>
      </c>
      <c r="AJ347" s="1">
        <v>69680</v>
      </c>
      <c r="AK347" s="1" t="s">
        <v>55</v>
      </c>
      <c r="AL347" s="1" t="s">
        <v>56</v>
      </c>
      <c r="AM347" s="1">
        <v>2000</v>
      </c>
      <c r="AN347" s="1" t="s">
        <v>83</v>
      </c>
      <c r="AO347" s="1">
        <f t="shared" si="10"/>
        <v>0</v>
      </c>
    </row>
    <row r="348" spans="2:41" ht="13.2" x14ac:dyDescent="0.25">
      <c r="B348" s="1">
        <v>212</v>
      </c>
      <c r="C348" s="1">
        <v>35</v>
      </c>
      <c r="D348" s="1">
        <v>620855</v>
      </c>
      <c r="E348" s="2">
        <v>32992</v>
      </c>
      <c r="F348" s="1" t="s">
        <v>58</v>
      </c>
      <c r="G348" s="1" t="s">
        <v>92</v>
      </c>
      <c r="H348" s="1">
        <v>2000</v>
      </c>
      <c r="I348" s="1">
        <v>1123.8900000000001</v>
      </c>
      <c r="J348" s="1">
        <v>0</v>
      </c>
      <c r="K348" s="1">
        <v>468313</v>
      </c>
      <c r="L348" s="1" t="s">
        <v>42</v>
      </c>
      <c r="M348" s="1" t="s">
        <v>43</v>
      </c>
      <c r="N348" s="1" t="s">
        <v>118</v>
      </c>
      <c r="O348" s="1" t="s">
        <v>182</v>
      </c>
      <c r="P348" s="1" t="s">
        <v>86</v>
      </c>
      <c r="Q348" s="1">
        <v>35400</v>
      </c>
      <c r="R348" s="1">
        <v>-49200</v>
      </c>
      <c r="S348" s="2">
        <v>42025</v>
      </c>
      <c r="T348" s="1" t="s">
        <v>76</v>
      </c>
      <c r="U348" s="1" t="s">
        <v>87</v>
      </c>
      <c r="V348" s="1" t="s">
        <v>108</v>
      </c>
      <c r="W348" s="1" t="s">
        <v>100</v>
      </c>
      <c r="X348" s="1" t="s">
        <v>78</v>
      </c>
      <c r="Y348" s="1" t="s">
        <v>52</v>
      </c>
      <c r="Z348" s="1" t="s">
        <v>519</v>
      </c>
      <c r="AA348" s="1">
        <v>0</v>
      </c>
      <c r="AB348" s="1">
        <v>3</v>
      </c>
      <c r="AC348" s="1" t="s">
        <v>63</v>
      </c>
      <c r="AD348" s="1">
        <v>1</v>
      </c>
      <c r="AE348" s="1">
        <v>3</v>
      </c>
      <c r="AF348" s="1" t="s">
        <v>63</v>
      </c>
      <c r="AG348" s="1">
        <v>50380</v>
      </c>
      <c r="AH348" s="1">
        <v>4580</v>
      </c>
      <c r="AI348" s="1">
        <v>4580</v>
      </c>
      <c r="AJ348" s="1">
        <v>41220</v>
      </c>
      <c r="AK348" s="1" t="s">
        <v>154</v>
      </c>
      <c r="AL348" s="1" t="s">
        <v>168</v>
      </c>
      <c r="AM348" s="1">
        <v>1996</v>
      </c>
      <c r="AN348" s="1" t="s">
        <v>83</v>
      </c>
      <c r="AO348" s="1">
        <f t="shared" si="10"/>
        <v>0</v>
      </c>
    </row>
    <row r="349" spans="2:41" ht="13.2" x14ac:dyDescent="0.25">
      <c r="B349" s="1">
        <v>290</v>
      </c>
      <c r="C349" s="1">
        <v>45</v>
      </c>
      <c r="D349" s="1">
        <v>583169</v>
      </c>
      <c r="E349" s="2">
        <v>35827</v>
      </c>
      <c r="F349" s="1" t="s">
        <v>84</v>
      </c>
      <c r="G349" s="1" t="s">
        <v>70</v>
      </c>
      <c r="H349" s="1">
        <v>500</v>
      </c>
      <c r="I349" s="1">
        <v>1085.03</v>
      </c>
      <c r="J349" s="1">
        <v>0</v>
      </c>
      <c r="K349" s="1">
        <v>476303</v>
      </c>
      <c r="L349" s="1" t="s">
        <v>71</v>
      </c>
      <c r="M349" s="1" t="s">
        <v>162</v>
      </c>
      <c r="N349" s="1" t="s">
        <v>73</v>
      </c>
      <c r="O349" s="1" t="s">
        <v>243</v>
      </c>
      <c r="P349" s="1" t="s">
        <v>120</v>
      </c>
      <c r="Q349" s="1">
        <v>0</v>
      </c>
      <c r="R349" s="1">
        <v>-61000</v>
      </c>
      <c r="S349" s="2">
        <v>42064</v>
      </c>
      <c r="T349" s="1" t="s">
        <v>76</v>
      </c>
      <c r="U349" s="1" t="s">
        <v>48</v>
      </c>
      <c r="V349" s="1" t="s">
        <v>108</v>
      </c>
      <c r="W349" s="1" t="s">
        <v>50</v>
      </c>
      <c r="X349" s="1" t="s">
        <v>65</v>
      </c>
      <c r="Y349" s="1" t="s">
        <v>88</v>
      </c>
      <c r="Z349" s="1" t="s">
        <v>520</v>
      </c>
      <c r="AA349" s="1">
        <v>23</v>
      </c>
      <c r="AB349" s="1">
        <v>3</v>
      </c>
      <c r="AC349" s="1" t="s">
        <v>54</v>
      </c>
      <c r="AD349" s="1">
        <v>2</v>
      </c>
      <c r="AE349" s="1">
        <v>2</v>
      </c>
      <c r="AF349" s="1" t="s">
        <v>80</v>
      </c>
      <c r="AG349" s="1">
        <v>64800</v>
      </c>
      <c r="AH349" s="1">
        <v>12960</v>
      </c>
      <c r="AI349" s="1">
        <v>6480</v>
      </c>
      <c r="AJ349" s="1">
        <v>45360</v>
      </c>
      <c r="AK349" s="1" t="s">
        <v>110</v>
      </c>
      <c r="AL349" s="1" t="s">
        <v>135</v>
      </c>
      <c r="AM349" s="1">
        <v>2014</v>
      </c>
      <c r="AN349" s="1" t="s">
        <v>57</v>
      </c>
      <c r="AO349" s="1">
        <f t="shared" si="10"/>
        <v>0</v>
      </c>
    </row>
    <row r="350" spans="2:41" ht="13.2" x14ac:dyDescent="0.25">
      <c r="B350" s="1">
        <v>299</v>
      </c>
      <c r="C350" s="1">
        <v>42</v>
      </c>
      <c r="D350" s="1">
        <v>337677</v>
      </c>
      <c r="E350" s="2">
        <v>39649</v>
      </c>
      <c r="F350" s="1" t="s">
        <v>40</v>
      </c>
      <c r="G350" s="1" t="s">
        <v>70</v>
      </c>
      <c r="H350" s="1">
        <v>2000</v>
      </c>
      <c r="I350" s="1">
        <v>1437.33</v>
      </c>
      <c r="J350" s="1">
        <v>0</v>
      </c>
      <c r="K350" s="1">
        <v>450339</v>
      </c>
      <c r="L350" s="1" t="s">
        <v>71</v>
      </c>
      <c r="M350" s="1" t="s">
        <v>93</v>
      </c>
      <c r="N350" s="1" t="s">
        <v>44</v>
      </c>
      <c r="O350" s="1" t="s">
        <v>147</v>
      </c>
      <c r="P350" s="1" t="s">
        <v>120</v>
      </c>
      <c r="Q350" s="1">
        <v>25000</v>
      </c>
      <c r="R350" s="1">
        <v>0</v>
      </c>
      <c r="S350" s="2">
        <v>42059</v>
      </c>
      <c r="T350" s="1" t="s">
        <v>47</v>
      </c>
      <c r="U350" s="1" t="s">
        <v>77</v>
      </c>
      <c r="V350" s="1" t="s">
        <v>64</v>
      </c>
      <c r="W350" s="1" t="s">
        <v>121</v>
      </c>
      <c r="X350" s="1" t="s">
        <v>51</v>
      </c>
      <c r="Y350" s="1" t="s">
        <v>52</v>
      </c>
      <c r="Z350" s="1" t="s">
        <v>521</v>
      </c>
      <c r="AA350" s="1">
        <v>13</v>
      </c>
      <c r="AB350" s="1">
        <v>1</v>
      </c>
      <c r="AC350" s="1" t="s">
        <v>54</v>
      </c>
      <c r="AD350" s="1">
        <v>1</v>
      </c>
      <c r="AE350" s="1">
        <v>3</v>
      </c>
      <c r="AF350" s="1" t="s">
        <v>80</v>
      </c>
      <c r="AG350" s="1">
        <v>70400</v>
      </c>
      <c r="AH350" s="1">
        <v>12800</v>
      </c>
      <c r="AI350" s="1">
        <v>12800</v>
      </c>
      <c r="AJ350" s="1">
        <v>44800</v>
      </c>
      <c r="AK350" s="1" t="s">
        <v>188</v>
      </c>
      <c r="AL350" s="1" t="s">
        <v>189</v>
      </c>
      <c r="AM350" s="1">
        <v>2000</v>
      </c>
      <c r="AN350" s="1" t="s">
        <v>83</v>
      </c>
      <c r="AO350" s="1">
        <f t="shared" si="10"/>
        <v>0</v>
      </c>
    </row>
    <row r="351" spans="2:41" ht="13.2" x14ac:dyDescent="0.25">
      <c r="B351" s="1">
        <v>66</v>
      </c>
      <c r="C351" s="1">
        <v>26</v>
      </c>
      <c r="D351" s="1">
        <v>445973</v>
      </c>
      <c r="E351" s="2">
        <v>36112</v>
      </c>
      <c r="F351" s="1" t="s">
        <v>84</v>
      </c>
      <c r="G351" s="1" t="s">
        <v>41</v>
      </c>
      <c r="H351" s="1">
        <v>1000</v>
      </c>
      <c r="I351" s="1">
        <v>988.29</v>
      </c>
      <c r="J351" s="1">
        <v>0</v>
      </c>
      <c r="K351" s="1">
        <v>476502</v>
      </c>
      <c r="L351" s="1" t="s">
        <v>42</v>
      </c>
      <c r="M351" s="1" t="s">
        <v>142</v>
      </c>
      <c r="N351" s="1" t="s">
        <v>85</v>
      </c>
      <c r="O351" s="1" t="s">
        <v>133</v>
      </c>
      <c r="P351" s="1" t="s">
        <v>75</v>
      </c>
      <c r="Q351" s="1">
        <v>0</v>
      </c>
      <c r="R351" s="1">
        <v>0</v>
      </c>
      <c r="S351" s="2">
        <v>42037</v>
      </c>
      <c r="T351" s="1" t="s">
        <v>47</v>
      </c>
      <c r="U351" s="1" t="s">
        <v>77</v>
      </c>
      <c r="V351" s="1" t="s">
        <v>49</v>
      </c>
      <c r="W351" s="1" t="s">
        <v>50</v>
      </c>
      <c r="X351" s="1" t="s">
        <v>78</v>
      </c>
      <c r="Y351" s="1" t="s">
        <v>128</v>
      </c>
      <c r="Z351" s="1" t="s">
        <v>522</v>
      </c>
      <c r="AA351" s="1">
        <v>8</v>
      </c>
      <c r="AB351" s="1">
        <v>1</v>
      </c>
      <c r="AC351" s="1" t="s">
        <v>63</v>
      </c>
      <c r="AD351" s="1">
        <v>2</v>
      </c>
      <c r="AE351" s="1">
        <v>2</v>
      </c>
      <c r="AF351" s="1" t="s">
        <v>54</v>
      </c>
      <c r="AG351" s="1">
        <v>57860</v>
      </c>
      <c r="AH351" s="1">
        <v>0</v>
      </c>
      <c r="AI351" s="1">
        <v>10520</v>
      </c>
      <c r="AJ351" s="1">
        <v>47340</v>
      </c>
      <c r="AK351" s="1" t="s">
        <v>154</v>
      </c>
      <c r="AL351" s="1" t="s">
        <v>164</v>
      </c>
      <c r="AM351" s="1">
        <v>2008</v>
      </c>
      <c r="AN351" s="1" t="s">
        <v>57</v>
      </c>
      <c r="AO351" s="1">
        <f t="shared" si="10"/>
        <v>0</v>
      </c>
    </row>
    <row r="352" spans="2:41" ht="13.2" x14ac:dyDescent="0.25">
      <c r="B352" s="1">
        <v>334</v>
      </c>
      <c r="C352" s="1">
        <v>47</v>
      </c>
      <c r="D352" s="1">
        <v>156694</v>
      </c>
      <c r="E352" s="2">
        <v>37035</v>
      </c>
      <c r="F352" s="1" t="s">
        <v>84</v>
      </c>
      <c r="G352" s="1" t="s">
        <v>92</v>
      </c>
      <c r="H352" s="1">
        <v>500</v>
      </c>
      <c r="I352" s="1">
        <v>1238.8900000000001</v>
      </c>
      <c r="J352" s="1">
        <v>0</v>
      </c>
      <c r="K352" s="1">
        <v>600561</v>
      </c>
      <c r="L352" s="1" t="s">
        <v>42</v>
      </c>
      <c r="M352" s="1" t="s">
        <v>125</v>
      </c>
      <c r="N352" s="1" t="s">
        <v>136</v>
      </c>
      <c r="O352" s="1" t="s">
        <v>45</v>
      </c>
      <c r="P352" s="1" t="s">
        <v>61</v>
      </c>
      <c r="Q352" s="1">
        <v>0</v>
      </c>
      <c r="R352" s="1">
        <v>0</v>
      </c>
      <c r="S352" s="2">
        <v>42035</v>
      </c>
      <c r="T352" s="1" t="s">
        <v>62</v>
      </c>
      <c r="U352" s="1" t="s">
        <v>63</v>
      </c>
      <c r="V352" s="1" t="s">
        <v>64</v>
      </c>
      <c r="W352" s="1" t="s">
        <v>94</v>
      </c>
      <c r="X352" s="1" t="s">
        <v>114</v>
      </c>
      <c r="Y352" s="1" t="s">
        <v>128</v>
      </c>
      <c r="Z352" s="1" t="s">
        <v>523</v>
      </c>
      <c r="AA352" s="1">
        <v>3</v>
      </c>
      <c r="AB352" s="1">
        <v>1</v>
      </c>
      <c r="AC352" s="1" t="s">
        <v>63</v>
      </c>
      <c r="AD352" s="1">
        <v>0</v>
      </c>
      <c r="AE352" s="1">
        <v>3</v>
      </c>
      <c r="AF352" s="1" t="s">
        <v>80</v>
      </c>
      <c r="AG352" s="1">
        <v>6240</v>
      </c>
      <c r="AH352" s="1">
        <v>960</v>
      </c>
      <c r="AI352" s="1">
        <v>960</v>
      </c>
      <c r="AJ352" s="1">
        <v>4320</v>
      </c>
      <c r="AK352" s="1" t="s">
        <v>130</v>
      </c>
      <c r="AL352" s="1" t="s">
        <v>250</v>
      </c>
      <c r="AM352" s="1">
        <v>2011</v>
      </c>
      <c r="AN352" s="1" t="s">
        <v>83</v>
      </c>
      <c r="AO352" s="1">
        <f t="shared" si="10"/>
        <v>0</v>
      </c>
    </row>
    <row r="353" spans="2:41" ht="13.2" x14ac:dyDescent="0.25">
      <c r="B353" s="1">
        <v>216</v>
      </c>
      <c r="C353" s="1">
        <v>38</v>
      </c>
      <c r="D353" s="1">
        <v>421940</v>
      </c>
      <c r="E353" s="2">
        <v>41793</v>
      </c>
      <c r="F353" s="1" t="s">
        <v>58</v>
      </c>
      <c r="G353" s="1" t="s">
        <v>70</v>
      </c>
      <c r="H353" s="1">
        <v>1000</v>
      </c>
      <c r="I353" s="1">
        <v>1384.64</v>
      </c>
      <c r="J353" s="1">
        <v>5000000</v>
      </c>
      <c r="K353" s="1">
        <v>600754</v>
      </c>
      <c r="L353" s="1" t="s">
        <v>71</v>
      </c>
      <c r="M353" s="1" t="s">
        <v>93</v>
      </c>
      <c r="N353" s="1" t="s">
        <v>98</v>
      </c>
      <c r="O353" s="1" t="s">
        <v>74</v>
      </c>
      <c r="P353" s="1" t="s">
        <v>86</v>
      </c>
      <c r="Q353" s="1">
        <v>0</v>
      </c>
      <c r="R353" s="1">
        <v>0</v>
      </c>
      <c r="S353" s="2">
        <v>42013</v>
      </c>
      <c r="T353" s="1" t="s">
        <v>47</v>
      </c>
      <c r="U353" s="1" t="s">
        <v>77</v>
      </c>
      <c r="V353" s="1" t="s">
        <v>108</v>
      </c>
      <c r="W353" s="1" t="s">
        <v>50</v>
      </c>
      <c r="X353" s="1" t="s">
        <v>65</v>
      </c>
      <c r="Y353" s="1" t="s">
        <v>52</v>
      </c>
      <c r="Z353" s="1" t="s">
        <v>524</v>
      </c>
      <c r="AA353" s="1">
        <v>16</v>
      </c>
      <c r="AB353" s="1">
        <v>1</v>
      </c>
      <c r="AC353" s="1" t="s">
        <v>63</v>
      </c>
      <c r="AD353" s="1">
        <v>2</v>
      </c>
      <c r="AE353" s="1">
        <v>3</v>
      </c>
      <c r="AF353" s="1" t="s">
        <v>80</v>
      </c>
      <c r="AG353" s="1">
        <v>66600</v>
      </c>
      <c r="AH353" s="1">
        <v>16650</v>
      </c>
      <c r="AI353" s="1">
        <v>11100</v>
      </c>
      <c r="AJ353" s="1">
        <v>38850</v>
      </c>
      <c r="AK353" s="1" t="s">
        <v>198</v>
      </c>
      <c r="AL353" s="1" t="s">
        <v>376</v>
      </c>
      <c r="AM353" s="1">
        <v>2012</v>
      </c>
      <c r="AN353" s="1" t="s">
        <v>57</v>
      </c>
      <c r="AO353" s="1">
        <f t="shared" si="10"/>
        <v>0</v>
      </c>
    </row>
    <row r="354" spans="2:41" ht="13.2" x14ac:dyDescent="0.25">
      <c r="B354" s="1">
        <v>86</v>
      </c>
      <c r="C354" s="1">
        <v>28</v>
      </c>
      <c r="D354" s="1">
        <v>613226</v>
      </c>
      <c r="E354" s="2">
        <v>33472</v>
      </c>
      <c r="F354" s="1" t="s">
        <v>58</v>
      </c>
      <c r="G354" s="1" t="s">
        <v>70</v>
      </c>
      <c r="H354" s="1">
        <v>2000</v>
      </c>
      <c r="I354" s="1">
        <v>1595.07</v>
      </c>
      <c r="J354" s="1">
        <v>0</v>
      </c>
      <c r="K354" s="1">
        <v>439304</v>
      </c>
      <c r="L354" s="1" t="s">
        <v>42</v>
      </c>
      <c r="M354" s="1" t="s">
        <v>72</v>
      </c>
      <c r="N354" s="1" t="s">
        <v>146</v>
      </c>
      <c r="O354" s="1" t="s">
        <v>150</v>
      </c>
      <c r="P354" s="1" t="s">
        <v>86</v>
      </c>
      <c r="Q354" s="1">
        <v>75800</v>
      </c>
      <c r="R354" s="1">
        <v>0</v>
      </c>
      <c r="S354" s="2">
        <v>42058</v>
      </c>
      <c r="T354" s="1" t="s">
        <v>47</v>
      </c>
      <c r="U354" s="1" t="s">
        <v>48</v>
      </c>
      <c r="V354" s="1" t="s">
        <v>64</v>
      </c>
      <c r="W354" s="1" t="s">
        <v>50</v>
      </c>
      <c r="X354" s="1" t="s">
        <v>65</v>
      </c>
      <c r="Y354" s="1" t="s">
        <v>123</v>
      </c>
      <c r="Z354" s="1" t="s">
        <v>525</v>
      </c>
      <c r="AA354" s="1">
        <v>19</v>
      </c>
      <c r="AB354" s="1">
        <v>1</v>
      </c>
      <c r="AC354" s="1" t="s">
        <v>54</v>
      </c>
      <c r="AD354" s="1">
        <v>0</v>
      </c>
      <c r="AE354" s="1">
        <v>2</v>
      </c>
      <c r="AF354" s="1" t="s">
        <v>54</v>
      </c>
      <c r="AG354" s="1">
        <v>70920</v>
      </c>
      <c r="AH354" s="1">
        <v>11820</v>
      </c>
      <c r="AI354" s="1">
        <v>11820</v>
      </c>
      <c r="AJ354" s="1">
        <v>47280</v>
      </c>
      <c r="AK354" s="1" t="s">
        <v>198</v>
      </c>
      <c r="AL354" s="1" t="s">
        <v>199</v>
      </c>
      <c r="AM354" s="1">
        <v>2002</v>
      </c>
      <c r="AN354" s="1" t="s">
        <v>83</v>
      </c>
      <c r="AO354" s="1">
        <f t="shared" si="10"/>
        <v>0</v>
      </c>
    </row>
    <row r="355" spans="2:41" ht="13.2" x14ac:dyDescent="0.25">
      <c r="B355" s="1">
        <v>429</v>
      </c>
      <c r="C355" s="1">
        <v>56</v>
      </c>
      <c r="D355" s="1">
        <v>804410</v>
      </c>
      <c r="E355" s="2">
        <v>36141</v>
      </c>
      <c r="F355" s="1" t="s">
        <v>40</v>
      </c>
      <c r="G355" s="1" t="s">
        <v>41</v>
      </c>
      <c r="H355" s="1">
        <v>1000</v>
      </c>
      <c r="I355" s="1">
        <v>1127.8900000000001</v>
      </c>
      <c r="J355" s="1">
        <v>6000000</v>
      </c>
      <c r="K355" s="1">
        <v>460722</v>
      </c>
      <c r="L355" s="1" t="s">
        <v>42</v>
      </c>
      <c r="M355" s="1" t="s">
        <v>93</v>
      </c>
      <c r="N355" s="1" t="s">
        <v>59</v>
      </c>
      <c r="O355" s="1" t="s">
        <v>133</v>
      </c>
      <c r="P355" s="1" t="s">
        <v>75</v>
      </c>
      <c r="Q355" s="1">
        <v>67400</v>
      </c>
      <c r="R355" s="1">
        <v>-43800</v>
      </c>
      <c r="S355" s="2">
        <v>42032</v>
      </c>
      <c r="T355" s="1" t="s">
        <v>47</v>
      </c>
      <c r="U355" s="1" t="s">
        <v>77</v>
      </c>
      <c r="V355" s="1" t="s">
        <v>64</v>
      </c>
      <c r="W355" s="1" t="s">
        <v>137</v>
      </c>
      <c r="X355" s="1" t="s">
        <v>114</v>
      </c>
      <c r="Y355" s="1" t="s">
        <v>103</v>
      </c>
      <c r="Z355" s="1" t="s">
        <v>526</v>
      </c>
      <c r="AA355" s="1">
        <v>0</v>
      </c>
      <c r="AB355" s="1">
        <v>1</v>
      </c>
      <c r="AC355" s="1" t="s">
        <v>54</v>
      </c>
      <c r="AD355" s="1">
        <v>2</v>
      </c>
      <c r="AE355" s="1">
        <v>0</v>
      </c>
      <c r="AF355" s="1" t="s">
        <v>54</v>
      </c>
      <c r="AG355" s="1">
        <v>39480</v>
      </c>
      <c r="AH355" s="1">
        <v>6580</v>
      </c>
      <c r="AI355" s="1">
        <v>6580</v>
      </c>
      <c r="AJ355" s="1">
        <v>26320</v>
      </c>
      <c r="AK355" s="1" t="s">
        <v>154</v>
      </c>
      <c r="AL355" s="1" t="s">
        <v>168</v>
      </c>
      <c r="AM355" s="1">
        <v>2002</v>
      </c>
      <c r="AN355" s="1" t="s">
        <v>83</v>
      </c>
      <c r="AO355" s="1">
        <f t="shared" si="10"/>
        <v>0</v>
      </c>
    </row>
    <row r="356" spans="2:41" ht="13.2" x14ac:dyDescent="0.25">
      <c r="B356" s="1">
        <v>257</v>
      </c>
      <c r="C356" s="1">
        <v>43</v>
      </c>
      <c r="D356" s="1">
        <v>553565</v>
      </c>
      <c r="E356" s="2">
        <v>36209</v>
      </c>
      <c r="F356" s="1" t="s">
        <v>58</v>
      </c>
      <c r="G356" s="1" t="s">
        <v>92</v>
      </c>
      <c r="H356" s="1">
        <v>2000</v>
      </c>
      <c r="I356" s="1">
        <v>929.7</v>
      </c>
      <c r="J356" s="1">
        <v>6000000</v>
      </c>
      <c r="K356" s="1">
        <v>618632</v>
      </c>
      <c r="L356" s="1" t="s">
        <v>71</v>
      </c>
      <c r="M356" s="1" t="s">
        <v>72</v>
      </c>
      <c r="N356" s="1" t="s">
        <v>160</v>
      </c>
      <c r="O356" s="1" t="s">
        <v>107</v>
      </c>
      <c r="P356" s="1" t="s">
        <v>46</v>
      </c>
      <c r="Q356" s="1">
        <v>46400</v>
      </c>
      <c r="R356" s="1">
        <v>-74300</v>
      </c>
      <c r="S356" s="2">
        <v>42018</v>
      </c>
      <c r="T356" s="1" t="s">
        <v>47</v>
      </c>
      <c r="U356" s="1" t="s">
        <v>87</v>
      </c>
      <c r="V356" s="1" t="s">
        <v>108</v>
      </c>
      <c r="W356" s="1" t="s">
        <v>121</v>
      </c>
      <c r="X356" s="1" t="s">
        <v>65</v>
      </c>
      <c r="Y356" s="1" t="s">
        <v>88</v>
      </c>
      <c r="Z356" s="1" t="s">
        <v>527</v>
      </c>
      <c r="AA356" s="1">
        <v>12</v>
      </c>
      <c r="AB356" s="1">
        <v>1</v>
      </c>
      <c r="AC356" s="1" t="s">
        <v>63</v>
      </c>
      <c r="AD356" s="1">
        <v>2</v>
      </c>
      <c r="AE356" s="1">
        <v>2</v>
      </c>
      <c r="AF356" s="1" t="s">
        <v>54</v>
      </c>
      <c r="AG356" s="1">
        <v>63240</v>
      </c>
      <c r="AH356" s="1">
        <v>10540</v>
      </c>
      <c r="AI356" s="1">
        <v>5270</v>
      </c>
      <c r="AJ356" s="1">
        <v>47430</v>
      </c>
      <c r="AK356" s="1" t="s">
        <v>68</v>
      </c>
      <c r="AL356" s="1" t="s">
        <v>69</v>
      </c>
      <c r="AM356" s="1">
        <v>2005</v>
      </c>
      <c r="AN356" s="1" t="s">
        <v>83</v>
      </c>
      <c r="AO356" s="1">
        <f t="shared" si="10"/>
        <v>0</v>
      </c>
    </row>
    <row r="357" spans="2:41" ht="13.2" x14ac:dyDescent="0.25">
      <c r="B357" s="1">
        <v>15</v>
      </c>
      <c r="C357" s="1">
        <v>34</v>
      </c>
      <c r="D357" s="1">
        <v>399524</v>
      </c>
      <c r="E357" s="2">
        <v>35733</v>
      </c>
      <c r="F357" s="1" t="s">
        <v>84</v>
      </c>
      <c r="G357" s="1" t="s">
        <v>70</v>
      </c>
      <c r="H357" s="1">
        <v>1000</v>
      </c>
      <c r="I357" s="1">
        <v>1829.63</v>
      </c>
      <c r="J357" s="1">
        <v>0</v>
      </c>
      <c r="K357" s="1">
        <v>452204</v>
      </c>
      <c r="L357" s="1" t="s">
        <v>42</v>
      </c>
      <c r="M357" s="1" t="s">
        <v>162</v>
      </c>
      <c r="N357" s="1" t="s">
        <v>98</v>
      </c>
      <c r="O357" s="1" t="s">
        <v>243</v>
      </c>
      <c r="P357" s="1" t="s">
        <v>143</v>
      </c>
      <c r="Q357" s="1">
        <v>56700</v>
      </c>
      <c r="R357" s="1">
        <v>0</v>
      </c>
      <c r="S357" s="2">
        <v>42038</v>
      </c>
      <c r="T357" s="1" t="s">
        <v>76</v>
      </c>
      <c r="U357" s="1" t="s">
        <v>48</v>
      </c>
      <c r="V357" s="1" t="s">
        <v>108</v>
      </c>
      <c r="W357" s="1" t="s">
        <v>121</v>
      </c>
      <c r="X357" s="1" t="s">
        <v>51</v>
      </c>
      <c r="Y357" s="1" t="s">
        <v>88</v>
      </c>
      <c r="Z357" s="1" t="s">
        <v>528</v>
      </c>
      <c r="AA357" s="1">
        <v>21</v>
      </c>
      <c r="AB357" s="1">
        <v>3</v>
      </c>
      <c r="AC357" s="1" t="s">
        <v>54</v>
      </c>
      <c r="AD357" s="1">
        <v>1</v>
      </c>
      <c r="AE357" s="1">
        <v>0</v>
      </c>
      <c r="AF357" s="1" t="s">
        <v>63</v>
      </c>
      <c r="AG357" s="1">
        <v>67650</v>
      </c>
      <c r="AH357" s="1">
        <v>12300</v>
      </c>
      <c r="AI357" s="1">
        <v>6150</v>
      </c>
      <c r="AJ357" s="1">
        <v>49200</v>
      </c>
      <c r="AK357" s="1" t="s">
        <v>110</v>
      </c>
      <c r="AL357" s="1" t="s">
        <v>111</v>
      </c>
      <c r="AM357" s="1">
        <v>2009</v>
      </c>
      <c r="AN357" s="1" t="s">
        <v>83</v>
      </c>
      <c r="AO357" s="1">
        <f t="shared" si="10"/>
        <v>0</v>
      </c>
    </row>
    <row r="358" spans="2:41" ht="13.2" x14ac:dyDescent="0.25">
      <c r="B358" s="1">
        <v>230</v>
      </c>
      <c r="C358" s="1">
        <v>39</v>
      </c>
      <c r="D358" s="1">
        <v>331595</v>
      </c>
      <c r="E358" s="2">
        <v>36493</v>
      </c>
      <c r="F358" s="1" t="s">
        <v>84</v>
      </c>
      <c r="G358" s="1" t="s">
        <v>70</v>
      </c>
      <c r="H358" s="1">
        <v>1000</v>
      </c>
      <c r="I358" s="1">
        <v>904.7</v>
      </c>
      <c r="J358" s="1">
        <v>7000000</v>
      </c>
      <c r="K358" s="1">
        <v>454530</v>
      </c>
      <c r="L358" s="1" t="s">
        <v>71</v>
      </c>
      <c r="M358" s="1" t="s">
        <v>43</v>
      </c>
      <c r="N358" s="1" t="s">
        <v>44</v>
      </c>
      <c r="O358" s="1" t="s">
        <v>99</v>
      </c>
      <c r="P358" s="1" t="s">
        <v>86</v>
      </c>
      <c r="Q358" s="1">
        <v>68600</v>
      </c>
      <c r="R358" s="1">
        <v>-22300</v>
      </c>
      <c r="S358" s="2">
        <v>42052</v>
      </c>
      <c r="T358" s="1" t="s">
        <v>47</v>
      </c>
      <c r="U358" s="1" t="s">
        <v>87</v>
      </c>
      <c r="V358" s="1" t="s">
        <v>49</v>
      </c>
      <c r="W358" s="1" t="s">
        <v>100</v>
      </c>
      <c r="X358" s="1" t="s">
        <v>51</v>
      </c>
      <c r="Y358" s="1" t="s">
        <v>66</v>
      </c>
      <c r="Z358" s="1" t="s">
        <v>529</v>
      </c>
      <c r="AA358" s="1">
        <v>0</v>
      </c>
      <c r="AB358" s="1">
        <v>1</v>
      </c>
      <c r="AC358" s="1" t="s">
        <v>63</v>
      </c>
      <c r="AD358" s="1">
        <v>1</v>
      </c>
      <c r="AE358" s="1">
        <v>3</v>
      </c>
      <c r="AF358" s="1" t="s">
        <v>80</v>
      </c>
      <c r="AG358" s="1">
        <v>74200</v>
      </c>
      <c r="AH358" s="1">
        <v>14840</v>
      </c>
      <c r="AI358" s="1">
        <v>14840</v>
      </c>
      <c r="AJ358" s="1">
        <v>44520</v>
      </c>
      <c r="AK358" s="1" t="s">
        <v>96</v>
      </c>
      <c r="AL358" s="1" t="s">
        <v>159</v>
      </c>
      <c r="AM358" s="1">
        <v>2002</v>
      </c>
      <c r="AN358" s="1" t="s">
        <v>57</v>
      </c>
      <c r="AO358" s="1">
        <f t="shared" si="10"/>
        <v>0</v>
      </c>
    </row>
    <row r="359" spans="2:41" ht="13.2" x14ac:dyDescent="0.25">
      <c r="B359" s="1">
        <v>250</v>
      </c>
      <c r="C359" s="1">
        <v>43</v>
      </c>
      <c r="D359" s="1">
        <v>380067</v>
      </c>
      <c r="E359" s="2">
        <v>41462</v>
      </c>
      <c r="F359" s="1" t="s">
        <v>40</v>
      </c>
      <c r="G359" s="1" t="s">
        <v>92</v>
      </c>
      <c r="H359" s="1">
        <v>1000</v>
      </c>
      <c r="I359" s="1">
        <v>1243.8399999999999</v>
      </c>
      <c r="J359" s="1">
        <v>0</v>
      </c>
      <c r="K359" s="1">
        <v>474848</v>
      </c>
      <c r="L359" s="1" t="s">
        <v>71</v>
      </c>
      <c r="M359" s="1" t="s">
        <v>162</v>
      </c>
      <c r="N359" s="1" t="s">
        <v>98</v>
      </c>
      <c r="O359" s="1" t="s">
        <v>174</v>
      </c>
      <c r="P359" s="1" t="s">
        <v>75</v>
      </c>
      <c r="Q359" s="1">
        <v>47900</v>
      </c>
      <c r="R359" s="1">
        <v>-73400</v>
      </c>
      <c r="S359" s="2">
        <v>42034</v>
      </c>
      <c r="T359" s="1" t="s">
        <v>47</v>
      </c>
      <c r="U359" s="1" t="s">
        <v>48</v>
      </c>
      <c r="V359" s="1" t="s">
        <v>64</v>
      </c>
      <c r="W359" s="1" t="s">
        <v>121</v>
      </c>
      <c r="X359" s="1" t="s">
        <v>65</v>
      </c>
      <c r="Y359" s="1" t="s">
        <v>52</v>
      </c>
      <c r="Z359" s="1" t="s">
        <v>530</v>
      </c>
      <c r="AA359" s="1">
        <v>22</v>
      </c>
      <c r="AB359" s="1">
        <v>1</v>
      </c>
      <c r="AC359" s="1" t="s">
        <v>54</v>
      </c>
      <c r="AD359" s="1">
        <v>1</v>
      </c>
      <c r="AE359" s="1">
        <v>3</v>
      </c>
      <c r="AF359" s="1" t="s">
        <v>80</v>
      </c>
      <c r="AG359" s="1">
        <v>64900</v>
      </c>
      <c r="AH359" s="1">
        <v>12980</v>
      </c>
      <c r="AI359" s="1">
        <v>12980</v>
      </c>
      <c r="AJ359" s="1">
        <v>38940</v>
      </c>
      <c r="AK359" s="1" t="s">
        <v>215</v>
      </c>
      <c r="AL359" s="1" t="s">
        <v>259</v>
      </c>
      <c r="AM359" s="1">
        <v>2011</v>
      </c>
      <c r="AN359" s="1" t="s">
        <v>83</v>
      </c>
      <c r="AO359" s="1">
        <f t="shared" si="10"/>
        <v>0</v>
      </c>
    </row>
    <row r="360" spans="2:41" ht="13.2" x14ac:dyDescent="0.25">
      <c r="B360" s="1">
        <v>270</v>
      </c>
      <c r="C360" s="1">
        <v>44</v>
      </c>
      <c r="D360" s="1">
        <v>701521</v>
      </c>
      <c r="E360" s="2">
        <v>37807</v>
      </c>
      <c r="F360" s="1" t="s">
        <v>84</v>
      </c>
      <c r="G360" s="1" t="s">
        <v>92</v>
      </c>
      <c r="H360" s="1">
        <v>2000</v>
      </c>
      <c r="I360" s="1">
        <v>1030.95</v>
      </c>
      <c r="J360" s="1">
        <v>0</v>
      </c>
      <c r="K360" s="1">
        <v>435985</v>
      </c>
      <c r="L360" s="1" t="s">
        <v>71</v>
      </c>
      <c r="M360" s="1" t="s">
        <v>93</v>
      </c>
      <c r="N360" s="1" t="s">
        <v>59</v>
      </c>
      <c r="O360" s="1" t="s">
        <v>166</v>
      </c>
      <c r="P360" s="1" t="s">
        <v>61</v>
      </c>
      <c r="Q360" s="1">
        <v>47200</v>
      </c>
      <c r="R360" s="1">
        <v>0</v>
      </c>
      <c r="S360" s="2">
        <v>42038</v>
      </c>
      <c r="T360" s="1" t="s">
        <v>76</v>
      </c>
      <c r="U360" s="1" t="s">
        <v>77</v>
      </c>
      <c r="V360" s="1" t="s">
        <v>49</v>
      </c>
      <c r="W360" s="1" t="s">
        <v>137</v>
      </c>
      <c r="X360" s="1" t="s">
        <v>122</v>
      </c>
      <c r="Y360" s="1" t="s">
        <v>128</v>
      </c>
      <c r="Z360" s="1" t="s">
        <v>531</v>
      </c>
      <c r="AA360" s="1">
        <v>20</v>
      </c>
      <c r="AB360" s="1">
        <v>3</v>
      </c>
      <c r="AC360" s="1" t="s">
        <v>63</v>
      </c>
      <c r="AD360" s="1">
        <v>1</v>
      </c>
      <c r="AE360" s="1">
        <v>0</v>
      </c>
      <c r="AF360" s="1" t="s">
        <v>80</v>
      </c>
      <c r="AG360" s="1">
        <v>35900</v>
      </c>
      <c r="AH360" s="1">
        <v>7180</v>
      </c>
      <c r="AI360" s="1">
        <v>3590</v>
      </c>
      <c r="AJ360" s="1">
        <v>25130</v>
      </c>
      <c r="AK360" s="1" t="s">
        <v>110</v>
      </c>
      <c r="AL360" s="1" t="s">
        <v>135</v>
      </c>
      <c r="AM360" s="1">
        <v>2007</v>
      </c>
      <c r="AN360" s="1" t="s">
        <v>57</v>
      </c>
      <c r="AO360" s="1">
        <f t="shared" si="10"/>
        <v>0</v>
      </c>
    </row>
    <row r="361" spans="2:41" ht="13.2" x14ac:dyDescent="0.25">
      <c r="B361" s="1">
        <v>65</v>
      </c>
      <c r="C361" s="1">
        <v>26</v>
      </c>
      <c r="D361" s="1">
        <v>360770</v>
      </c>
      <c r="E361" s="2">
        <v>38616</v>
      </c>
      <c r="F361" s="1" t="s">
        <v>58</v>
      </c>
      <c r="G361" s="1" t="s">
        <v>70</v>
      </c>
      <c r="H361" s="1">
        <v>500</v>
      </c>
      <c r="I361" s="1">
        <v>1285.03</v>
      </c>
      <c r="J361" s="1">
        <v>3000000</v>
      </c>
      <c r="K361" s="1">
        <v>457942</v>
      </c>
      <c r="L361" s="1" t="s">
        <v>71</v>
      </c>
      <c r="M361" s="1" t="s">
        <v>132</v>
      </c>
      <c r="N361" s="1" t="s">
        <v>44</v>
      </c>
      <c r="O361" s="1" t="s">
        <v>119</v>
      </c>
      <c r="P361" s="1" t="s">
        <v>86</v>
      </c>
      <c r="Q361" s="1">
        <v>0</v>
      </c>
      <c r="R361" s="1">
        <v>-41500</v>
      </c>
      <c r="S361" s="2">
        <v>42038</v>
      </c>
      <c r="T361" s="1" t="s">
        <v>47</v>
      </c>
      <c r="U361" s="1" t="s">
        <v>77</v>
      </c>
      <c r="V361" s="1" t="s">
        <v>64</v>
      </c>
      <c r="W361" s="1" t="s">
        <v>100</v>
      </c>
      <c r="X361" s="1" t="s">
        <v>65</v>
      </c>
      <c r="Y361" s="1" t="s">
        <v>66</v>
      </c>
      <c r="Z361" s="1" t="s">
        <v>532</v>
      </c>
      <c r="AA361" s="1">
        <v>0</v>
      </c>
      <c r="AB361" s="1">
        <v>1</v>
      </c>
      <c r="AC361" s="1" t="s">
        <v>80</v>
      </c>
      <c r="AD361" s="1">
        <v>1</v>
      </c>
      <c r="AE361" s="1">
        <v>3</v>
      </c>
      <c r="AF361" s="1" t="s">
        <v>63</v>
      </c>
      <c r="AG361" s="1">
        <v>52200</v>
      </c>
      <c r="AH361" s="1">
        <v>5220</v>
      </c>
      <c r="AI361" s="1">
        <v>10440</v>
      </c>
      <c r="AJ361" s="1">
        <v>36540</v>
      </c>
      <c r="AK361" s="1" t="s">
        <v>210</v>
      </c>
      <c r="AL361" s="1" t="s">
        <v>226</v>
      </c>
      <c r="AM361" s="1">
        <v>2011</v>
      </c>
      <c r="AN361" s="1" t="s">
        <v>83</v>
      </c>
      <c r="AO361" s="1">
        <f t="shared" si="10"/>
        <v>0</v>
      </c>
    </row>
    <row r="362" spans="2:41" ht="13.2" x14ac:dyDescent="0.25">
      <c r="B362" s="1">
        <v>475</v>
      </c>
      <c r="C362" s="1">
        <v>57</v>
      </c>
      <c r="D362" s="1">
        <v>958785</v>
      </c>
      <c r="E362" s="2">
        <v>34748</v>
      </c>
      <c r="F362" s="1" t="s">
        <v>40</v>
      </c>
      <c r="G362" s="1" t="s">
        <v>70</v>
      </c>
      <c r="H362" s="1">
        <v>500</v>
      </c>
      <c r="I362" s="1">
        <v>1216.56</v>
      </c>
      <c r="J362" s="1">
        <v>0</v>
      </c>
      <c r="K362" s="1">
        <v>436522</v>
      </c>
      <c r="L362" s="1" t="s">
        <v>42</v>
      </c>
      <c r="M362" s="1" t="s">
        <v>125</v>
      </c>
      <c r="N362" s="1" t="s">
        <v>186</v>
      </c>
      <c r="O362" s="1" t="s">
        <v>133</v>
      </c>
      <c r="P362" s="1" t="s">
        <v>75</v>
      </c>
      <c r="Q362" s="1">
        <v>67400</v>
      </c>
      <c r="R362" s="1">
        <v>-83200</v>
      </c>
      <c r="S362" s="2">
        <v>42035</v>
      </c>
      <c r="T362" s="1" t="s">
        <v>47</v>
      </c>
      <c r="U362" s="1" t="s">
        <v>87</v>
      </c>
      <c r="V362" s="1" t="s">
        <v>64</v>
      </c>
      <c r="W362" s="1" t="s">
        <v>50</v>
      </c>
      <c r="X362" s="1" t="s">
        <v>51</v>
      </c>
      <c r="Y362" s="1" t="s">
        <v>123</v>
      </c>
      <c r="Z362" s="1" t="s">
        <v>533</v>
      </c>
      <c r="AA362" s="1">
        <v>20</v>
      </c>
      <c r="AB362" s="1">
        <v>1</v>
      </c>
      <c r="AC362" s="1" t="s">
        <v>63</v>
      </c>
      <c r="AD362" s="1">
        <v>0</v>
      </c>
      <c r="AE362" s="1">
        <v>2</v>
      </c>
      <c r="AF362" s="1" t="s">
        <v>80</v>
      </c>
      <c r="AG362" s="1">
        <v>78000</v>
      </c>
      <c r="AH362" s="1">
        <v>6500</v>
      </c>
      <c r="AI362" s="1">
        <v>13000</v>
      </c>
      <c r="AJ362" s="1">
        <v>58500</v>
      </c>
      <c r="AK362" s="1" t="s">
        <v>154</v>
      </c>
      <c r="AL362" s="1" t="s">
        <v>168</v>
      </c>
      <c r="AM362" s="1">
        <v>2000</v>
      </c>
      <c r="AN362" s="1" t="s">
        <v>83</v>
      </c>
      <c r="AO362" s="1">
        <f t="shared" si="10"/>
        <v>0</v>
      </c>
    </row>
    <row r="363" spans="2:41" ht="13.2" x14ac:dyDescent="0.25">
      <c r="B363" s="1">
        <v>77</v>
      </c>
      <c r="C363" s="1">
        <v>27</v>
      </c>
      <c r="D363" s="1">
        <v>797934</v>
      </c>
      <c r="E363" s="2">
        <v>36257</v>
      </c>
      <c r="F363" s="1" t="s">
        <v>58</v>
      </c>
      <c r="G363" s="1" t="s">
        <v>92</v>
      </c>
      <c r="H363" s="1">
        <v>2000</v>
      </c>
      <c r="I363" s="1">
        <v>966.26</v>
      </c>
      <c r="J363" s="1">
        <v>0</v>
      </c>
      <c r="K363" s="1">
        <v>471704</v>
      </c>
      <c r="L363" s="1" t="s">
        <v>71</v>
      </c>
      <c r="M363" s="1" t="s">
        <v>132</v>
      </c>
      <c r="N363" s="1" t="s">
        <v>186</v>
      </c>
      <c r="O363" s="1" t="s">
        <v>107</v>
      </c>
      <c r="P363" s="1" t="s">
        <v>75</v>
      </c>
      <c r="Q363" s="1">
        <v>56400</v>
      </c>
      <c r="R363" s="1">
        <v>-32800</v>
      </c>
      <c r="S363" s="2">
        <v>42041</v>
      </c>
      <c r="T363" s="1" t="s">
        <v>76</v>
      </c>
      <c r="U363" s="1" t="s">
        <v>87</v>
      </c>
      <c r="V363" s="1" t="s">
        <v>64</v>
      </c>
      <c r="W363" s="1" t="s">
        <v>137</v>
      </c>
      <c r="X363" s="1" t="s">
        <v>78</v>
      </c>
      <c r="Y363" s="1" t="s">
        <v>103</v>
      </c>
      <c r="Z363" s="1" t="s">
        <v>534</v>
      </c>
      <c r="AA363" s="1">
        <v>1</v>
      </c>
      <c r="AB363" s="1">
        <v>3</v>
      </c>
      <c r="AC363" s="1" t="s">
        <v>54</v>
      </c>
      <c r="AD363" s="1">
        <v>0</v>
      </c>
      <c r="AE363" s="1">
        <v>0</v>
      </c>
      <c r="AF363" s="1" t="s">
        <v>63</v>
      </c>
      <c r="AG363" s="1">
        <v>67200</v>
      </c>
      <c r="AH363" s="1">
        <v>6720</v>
      </c>
      <c r="AI363" s="1">
        <v>6720</v>
      </c>
      <c r="AJ363" s="1">
        <v>53760</v>
      </c>
      <c r="AK363" s="1" t="s">
        <v>215</v>
      </c>
      <c r="AL363" s="1" t="s">
        <v>216</v>
      </c>
      <c r="AM363" s="1">
        <v>1995</v>
      </c>
      <c r="AN363" s="1" t="s">
        <v>83</v>
      </c>
      <c r="AO363" s="1">
        <f t="shared" si="10"/>
        <v>0</v>
      </c>
    </row>
    <row r="364" spans="2:41" ht="13.2" x14ac:dyDescent="0.25">
      <c r="B364" s="1">
        <v>256</v>
      </c>
      <c r="C364" s="1">
        <v>43</v>
      </c>
      <c r="D364" s="1">
        <v>883980</v>
      </c>
      <c r="E364" s="2">
        <v>41986</v>
      </c>
      <c r="F364" s="1" t="s">
        <v>40</v>
      </c>
      <c r="G364" s="1" t="s">
        <v>70</v>
      </c>
      <c r="H364" s="1">
        <v>500</v>
      </c>
      <c r="I364" s="1">
        <v>1203.17</v>
      </c>
      <c r="J364" s="1">
        <v>0</v>
      </c>
      <c r="K364" s="1">
        <v>455810</v>
      </c>
      <c r="L364" s="1" t="s">
        <v>71</v>
      </c>
      <c r="M364" s="1" t="s">
        <v>43</v>
      </c>
      <c r="N364" s="1" t="s">
        <v>102</v>
      </c>
      <c r="O364" s="1" t="s">
        <v>113</v>
      </c>
      <c r="P364" s="1" t="s">
        <v>86</v>
      </c>
      <c r="Q364" s="1">
        <v>56700</v>
      </c>
      <c r="R364" s="1">
        <v>-65600</v>
      </c>
      <c r="S364" s="2">
        <v>42041</v>
      </c>
      <c r="T364" s="1" t="s">
        <v>47</v>
      </c>
      <c r="U364" s="1" t="s">
        <v>77</v>
      </c>
      <c r="V364" s="1" t="s">
        <v>108</v>
      </c>
      <c r="W364" s="1" t="s">
        <v>100</v>
      </c>
      <c r="X364" s="1" t="s">
        <v>114</v>
      </c>
      <c r="Y364" s="1" t="s">
        <v>123</v>
      </c>
      <c r="Z364" s="1" t="s">
        <v>535</v>
      </c>
      <c r="AA364" s="1">
        <v>11</v>
      </c>
      <c r="AB364" s="1">
        <v>1</v>
      </c>
      <c r="AC364" s="1" t="s">
        <v>80</v>
      </c>
      <c r="AD364" s="1">
        <v>0</v>
      </c>
      <c r="AE364" s="1">
        <v>0</v>
      </c>
      <c r="AF364" s="1" t="s">
        <v>63</v>
      </c>
      <c r="AG364" s="1">
        <v>63250</v>
      </c>
      <c r="AH364" s="1">
        <v>11500</v>
      </c>
      <c r="AI364" s="1">
        <v>5750</v>
      </c>
      <c r="AJ364" s="1">
        <v>46000</v>
      </c>
      <c r="AK364" s="1" t="s">
        <v>105</v>
      </c>
      <c r="AL364" s="1" t="s">
        <v>288</v>
      </c>
      <c r="AM364" s="1">
        <v>1997</v>
      </c>
      <c r="AN364" s="1" t="s">
        <v>83</v>
      </c>
      <c r="AO364" s="1">
        <f t="shared" si="10"/>
        <v>0</v>
      </c>
    </row>
    <row r="365" spans="2:41" ht="13.2" x14ac:dyDescent="0.25">
      <c r="B365" s="1">
        <v>229</v>
      </c>
      <c r="C365" s="1">
        <v>37</v>
      </c>
      <c r="D365" s="1">
        <v>340614</v>
      </c>
      <c r="E365" s="2">
        <v>35582</v>
      </c>
      <c r="F365" s="1" t="s">
        <v>84</v>
      </c>
      <c r="G365" s="1" t="s">
        <v>41</v>
      </c>
      <c r="H365" s="1">
        <v>2000</v>
      </c>
      <c r="I365" s="1">
        <v>1212.1199999999999</v>
      </c>
      <c r="J365" s="1">
        <v>0</v>
      </c>
      <c r="K365" s="1">
        <v>446544</v>
      </c>
      <c r="L365" s="1" t="s">
        <v>71</v>
      </c>
      <c r="M365" s="1" t="s">
        <v>43</v>
      </c>
      <c r="N365" s="1" t="s">
        <v>44</v>
      </c>
      <c r="O365" s="1" t="s">
        <v>166</v>
      </c>
      <c r="P365" s="1" t="s">
        <v>143</v>
      </c>
      <c r="Q365" s="1">
        <v>65600</v>
      </c>
      <c r="R365" s="1">
        <v>0</v>
      </c>
      <c r="S365" s="2">
        <v>42033</v>
      </c>
      <c r="T365" s="1" t="s">
        <v>76</v>
      </c>
      <c r="U365" s="1" t="s">
        <v>48</v>
      </c>
      <c r="V365" s="1" t="s">
        <v>49</v>
      </c>
      <c r="W365" s="1" t="s">
        <v>121</v>
      </c>
      <c r="X365" s="1" t="s">
        <v>114</v>
      </c>
      <c r="Y365" s="1" t="s">
        <v>52</v>
      </c>
      <c r="Z365" s="1" t="s">
        <v>536</v>
      </c>
      <c r="AA365" s="1">
        <v>14</v>
      </c>
      <c r="AB365" s="1">
        <v>3</v>
      </c>
      <c r="AC365" s="1" t="s">
        <v>54</v>
      </c>
      <c r="AD365" s="1">
        <v>1</v>
      </c>
      <c r="AE365" s="1">
        <v>1</v>
      </c>
      <c r="AF365" s="1" t="s">
        <v>54</v>
      </c>
      <c r="AG365" s="1">
        <v>68760</v>
      </c>
      <c r="AH365" s="1">
        <v>11460</v>
      </c>
      <c r="AI365" s="1">
        <v>5730</v>
      </c>
      <c r="AJ365" s="1">
        <v>51570</v>
      </c>
      <c r="AK365" s="1" t="s">
        <v>130</v>
      </c>
      <c r="AL365" s="1" t="s">
        <v>250</v>
      </c>
      <c r="AM365" s="1">
        <v>1995</v>
      </c>
      <c r="AN365" s="1" t="s">
        <v>83</v>
      </c>
      <c r="AO365" s="1">
        <f t="shared" si="10"/>
        <v>0</v>
      </c>
    </row>
    <row r="366" spans="2:41" ht="13.2" x14ac:dyDescent="0.25">
      <c r="B366" s="1">
        <v>110</v>
      </c>
      <c r="C366" s="1">
        <v>28</v>
      </c>
      <c r="D366" s="1">
        <v>435784</v>
      </c>
      <c r="E366" s="2">
        <v>41468</v>
      </c>
      <c r="F366" s="1" t="s">
        <v>40</v>
      </c>
      <c r="G366" s="1" t="s">
        <v>41</v>
      </c>
      <c r="H366" s="1">
        <v>1000</v>
      </c>
      <c r="I366" s="1">
        <v>1573.93</v>
      </c>
      <c r="J366" s="1">
        <v>0</v>
      </c>
      <c r="K366" s="1">
        <v>461919</v>
      </c>
      <c r="L366" s="1" t="s">
        <v>42</v>
      </c>
      <c r="M366" s="1" t="s">
        <v>142</v>
      </c>
      <c r="N366" s="1" t="s">
        <v>112</v>
      </c>
      <c r="O366" s="1" t="s">
        <v>147</v>
      </c>
      <c r="P366" s="1" t="s">
        <v>61</v>
      </c>
      <c r="Q366" s="1">
        <v>30400</v>
      </c>
      <c r="R366" s="1">
        <v>0</v>
      </c>
      <c r="S366" s="2">
        <v>42011</v>
      </c>
      <c r="T366" s="1" t="s">
        <v>76</v>
      </c>
      <c r="U366" s="1" t="s">
        <v>48</v>
      </c>
      <c r="V366" s="1" t="s">
        <v>64</v>
      </c>
      <c r="W366" s="1" t="s">
        <v>50</v>
      </c>
      <c r="X366" s="1" t="s">
        <v>78</v>
      </c>
      <c r="Y366" s="1" t="s">
        <v>103</v>
      </c>
      <c r="Z366" s="1" t="s">
        <v>537</v>
      </c>
      <c r="AA366" s="1">
        <v>20</v>
      </c>
      <c r="AB366" s="1">
        <v>3</v>
      </c>
      <c r="AC366" s="1" t="s">
        <v>54</v>
      </c>
      <c r="AD366" s="1">
        <v>0</v>
      </c>
      <c r="AE366" s="1">
        <v>2</v>
      </c>
      <c r="AF366" s="1" t="s">
        <v>63</v>
      </c>
      <c r="AG366" s="1">
        <v>65040</v>
      </c>
      <c r="AH366" s="1">
        <v>10840</v>
      </c>
      <c r="AI366" s="1">
        <v>10840</v>
      </c>
      <c r="AJ366" s="1">
        <v>43360</v>
      </c>
      <c r="AK366" s="1" t="s">
        <v>154</v>
      </c>
      <c r="AL366" s="1" t="s">
        <v>164</v>
      </c>
      <c r="AM366" s="1">
        <v>2010</v>
      </c>
      <c r="AN366" s="1" t="s">
        <v>83</v>
      </c>
      <c r="AO366" s="1">
        <f t="shared" si="10"/>
        <v>0</v>
      </c>
    </row>
    <row r="367" spans="2:41" ht="13.2" x14ac:dyDescent="0.25">
      <c r="B367" s="1">
        <v>177</v>
      </c>
      <c r="C367" s="1">
        <v>33</v>
      </c>
      <c r="D367" s="1">
        <v>563837</v>
      </c>
      <c r="E367" s="2">
        <v>37620</v>
      </c>
      <c r="F367" s="1" t="s">
        <v>84</v>
      </c>
      <c r="G367" s="1" t="s">
        <v>70</v>
      </c>
      <c r="H367" s="1">
        <v>1000</v>
      </c>
      <c r="I367" s="1">
        <v>1609.67</v>
      </c>
      <c r="J367" s="1">
        <v>0</v>
      </c>
      <c r="K367" s="1">
        <v>470128</v>
      </c>
      <c r="L367" s="1" t="s">
        <v>42</v>
      </c>
      <c r="M367" s="1" t="s">
        <v>142</v>
      </c>
      <c r="N367" s="1" t="s">
        <v>186</v>
      </c>
      <c r="O367" s="1" t="s">
        <v>156</v>
      </c>
      <c r="P367" s="1" t="s">
        <v>120</v>
      </c>
      <c r="Q367" s="1">
        <v>0</v>
      </c>
      <c r="R367" s="1">
        <v>-13200</v>
      </c>
      <c r="S367" s="2">
        <v>42024</v>
      </c>
      <c r="T367" s="1" t="s">
        <v>47</v>
      </c>
      <c r="U367" s="1" t="s">
        <v>48</v>
      </c>
      <c r="V367" s="1" t="s">
        <v>49</v>
      </c>
      <c r="W367" s="1" t="s">
        <v>137</v>
      </c>
      <c r="X367" s="1" t="s">
        <v>51</v>
      </c>
      <c r="Y367" s="1" t="s">
        <v>103</v>
      </c>
      <c r="Z367" s="1" t="s">
        <v>538</v>
      </c>
      <c r="AA367" s="1">
        <v>22</v>
      </c>
      <c r="AB367" s="1">
        <v>1</v>
      </c>
      <c r="AC367" s="1" t="s">
        <v>63</v>
      </c>
      <c r="AD367" s="1">
        <v>1</v>
      </c>
      <c r="AE367" s="1">
        <v>3</v>
      </c>
      <c r="AF367" s="1" t="s">
        <v>63</v>
      </c>
      <c r="AG367" s="1">
        <v>82800</v>
      </c>
      <c r="AH367" s="1">
        <v>20700</v>
      </c>
      <c r="AI367" s="1">
        <v>13800</v>
      </c>
      <c r="AJ367" s="1">
        <v>48300</v>
      </c>
      <c r="AK367" s="1" t="s">
        <v>198</v>
      </c>
      <c r="AL367" s="1" t="s">
        <v>376</v>
      </c>
      <c r="AM367" s="1">
        <v>2004</v>
      </c>
      <c r="AN367" s="1" t="s">
        <v>57</v>
      </c>
      <c r="AO367" s="1">
        <f t="shared" si="10"/>
        <v>0</v>
      </c>
    </row>
    <row r="368" spans="2:41" ht="13.2" x14ac:dyDescent="0.25">
      <c r="B368" s="1">
        <v>292</v>
      </c>
      <c r="C368" s="1">
        <v>44</v>
      </c>
      <c r="D368" s="1">
        <v>200827</v>
      </c>
      <c r="E368" s="2">
        <v>35489</v>
      </c>
      <c r="F368" s="1" t="s">
        <v>40</v>
      </c>
      <c r="G368" s="1" t="s">
        <v>92</v>
      </c>
      <c r="H368" s="1">
        <v>500</v>
      </c>
      <c r="I368" s="1">
        <v>1097.57</v>
      </c>
      <c r="J368" s="1">
        <v>0</v>
      </c>
      <c r="K368" s="1">
        <v>462836</v>
      </c>
      <c r="L368" s="1" t="s">
        <v>42</v>
      </c>
      <c r="M368" s="1" t="s">
        <v>72</v>
      </c>
      <c r="N368" s="1" t="s">
        <v>118</v>
      </c>
      <c r="O368" s="1" t="s">
        <v>180</v>
      </c>
      <c r="P368" s="1" t="s">
        <v>86</v>
      </c>
      <c r="Q368" s="1">
        <v>0</v>
      </c>
      <c r="R368" s="1">
        <v>0</v>
      </c>
      <c r="S368" s="2">
        <v>42063</v>
      </c>
      <c r="T368" s="1" t="s">
        <v>47</v>
      </c>
      <c r="U368" s="1" t="s">
        <v>48</v>
      </c>
      <c r="V368" s="1" t="s">
        <v>108</v>
      </c>
      <c r="W368" s="1" t="s">
        <v>121</v>
      </c>
      <c r="X368" s="1" t="s">
        <v>51</v>
      </c>
      <c r="Y368" s="1" t="s">
        <v>52</v>
      </c>
      <c r="Z368" s="1" t="s">
        <v>539</v>
      </c>
      <c r="AA368" s="1">
        <v>12</v>
      </c>
      <c r="AB368" s="1">
        <v>1</v>
      </c>
      <c r="AC368" s="1" t="s">
        <v>80</v>
      </c>
      <c r="AD368" s="1">
        <v>1</v>
      </c>
      <c r="AE368" s="1">
        <v>0</v>
      </c>
      <c r="AF368" s="1" t="s">
        <v>54</v>
      </c>
      <c r="AG368" s="1">
        <v>61700</v>
      </c>
      <c r="AH368" s="1">
        <v>6170</v>
      </c>
      <c r="AI368" s="1">
        <v>6170</v>
      </c>
      <c r="AJ368" s="1">
        <v>49360</v>
      </c>
      <c r="AK368" s="1" t="s">
        <v>55</v>
      </c>
      <c r="AL368" s="1">
        <v>93</v>
      </c>
      <c r="AM368" s="1">
        <v>2005</v>
      </c>
      <c r="AN368" s="1" t="s">
        <v>83</v>
      </c>
      <c r="AO368" s="1">
        <f t="shared" si="10"/>
        <v>0</v>
      </c>
    </row>
    <row r="369" spans="2:41" ht="13.2" x14ac:dyDescent="0.25">
      <c r="B369" s="1">
        <v>451</v>
      </c>
      <c r="C369" s="1">
        <v>61</v>
      </c>
      <c r="D369" s="1">
        <v>533941</v>
      </c>
      <c r="E369" s="2">
        <v>35964</v>
      </c>
      <c r="F369" s="1" t="s">
        <v>58</v>
      </c>
      <c r="G369" s="1" t="s">
        <v>41</v>
      </c>
      <c r="H369" s="1">
        <v>2000</v>
      </c>
      <c r="I369" s="1">
        <v>1618.65</v>
      </c>
      <c r="J369" s="1">
        <v>2000000</v>
      </c>
      <c r="K369" s="1">
        <v>475407</v>
      </c>
      <c r="L369" s="1" t="s">
        <v>71</v>
      </c>
      <c r="M369" s="1" t="s">
        <v>93</v>
      </c>
      <c r="N369" s="1" t="s">
        <v>146</v>
      </c>
      <c r="O369" s="1" t="s">
        <v>174</v>
      </c>
      <c r="P369" s="1" t="s">
        <v>86</v>
      </c>
      <c r="Q369" s="1">
        <v>0</v>
      </c>
      <c r="R369" s="1">
        <v>-42600</v>
      </c>
      <c r="S369" s="2">
        <v>42039</v>
      </c>
      <c r="T369" s="1" t="s">
        <v>76</v>
      </c>
      <c r="U369" s="1" t="s">
        <v>77</v>
      </c>
      <c r="V369" s="1" t="s">
        <v>49</v>
      </c>
      <c r="W369" s="1" t="s">
        <v>137</v>
      </c>
      <c r="X369" s="1" t="s">
        <v>40</v>
      </c>
      <c r="Y369" s="1" t="s">
        <v>52</v>
      </c>
      <c r="Z369" s="1" t="s">
        <v>540</v>
      </c>
      <c r="AA369" s="1">
        <v>3</v>
      </c>
      <c r="AB369" s="1">
        <v>3</v>
      </c>
      <c r="AC369" s="1" t="s">
        <v>54</v>
      </c>
      <c r="AD369" s="1">
        <v>2</v>
      </c>
      <c r="AE369" s="1">
        <v>1</v>
      </c>
      <c r="AF369" s="1" t="s">
        <v>54</v>
      </c>
      <c r="AG369" s="1">
        <v>78100</v>
      </c>
      <c r="AH369" s="1">
        <v>15620</v>
      </c>
      <c r="AI369" s="1">
        <v>7810</v>
      </c>
      <c r="AJ369" s="1">
        <v>54670</v>
      </c>
      <c r="AK369" s="1" t="s">
        <v>90</v>
      </c>
      <c r="AL369" s="1" t="s">
        <v>91</v>
      </c>
      <c r="AM369" s="1">
        <v>1997</v>
      </c>
      <c r="AN369" s="1" t="s">
        <v>57</v>
      </c>
      <c r="AO369" s="1">
        <f t="shared" si="10"/>
        <v>0</v>
      </c>
    </row>
    <row r="370" spans="2:41" ht="13.2" x14ac:dyDescent="0.25">
      <c r="B370" s="1">
        <v>61</v>
      </c>
      <c r="C370" s="1">
        <v>24</v>
      </c>
      <c r="D370" s="1">
        <v>265026</v>
      </c>
      <c r="E370" s="2">
        <v>35103</v>
      </c>
      <c r="F370" s="1" t="s">
        <v>58</v>
      </c>
      <c r="G370" s="1" t="s">
        <v>70</v>
      </c>
      <c r="H370" s="1">
        <v>500</v>
      </c>
      <c r="I370" s="1">
        <v>922.67</v>
      </c>
      <c r="J370" s="1">
        <v>0</v>
      </c>
      <c r="K370" s="1">
        <v>473611</v>
      </c>
      <c r="L370" s="1" t="s">
        <v>71</v>
      </c>
      <c r="M370" s="1" t="s">
        <v>142</v>
      </c>
      <c r="N370" s="1" t="s">
        <v>118</v>
      </c>
      <c r="O370" s="1" t="s">
        <v>166</v>
      </c>
      <c r="P370" s="1" t="s">
        <v>61</v>
      </c>
      <c r="Q370" s="1">
        <v>47400</v>
      </c>
      <c r="R370" s="1">
        <v>0</v>
      </c>
      <c r="S370" s="2">
        <v>42016</v>
      </c>
      <c r="T370" s="1" t="s">
        <v>76</v>
      </c>
      <c r="U370" s="1" t="s">
        <v>77</v>
      </c>
      <c r="V370" s="1" t="s">
        <v>49</v>
      </c>
      <c r="W370" s="1" t="s">
        <v>137</v>
      </c>
      <c r="X370" s="1" t="s">
        <v>51</v>
      </c>
      <c r="Y370" s="1" t="s">
        <v>128</v>
      </c>
      <c r="Z370" s="1" t="s">
        <v>541</v>
      </c>
      <c r="AA370" s="1">
        <v>15</v>
      </c>
      <c r="AB370" s="1">
        <v>3</v>
      </c>
      <c r="AC370" s="1" t="s">
        <v>54</v>
      </c>
      <c r="AD370" s="1">
        <v>2</v>
      </c>
      <c r="AE370" s="1">
        <v>1</v>
      </c>
      <c r="AF370" s="1" t="s">
        <v>63</v>
      </c>
      <c r="AG370" s="1">
        <v>65520</v>
      </c>
      <c r="AH370" s="1">
        <v>9360</v>
      </c>
      <c r="AI370" s="1">
        <v>9360</v>
      </c>
      <c r="AJ370" s="1">
        <v>46800</v>
      </c>
      <c r="AK370" s="1" t="s">
        <v>116</v>
      </c>
      <c r="AL370" s="1" t="s">
        <v>141</v>
      </c>
      <c r="AM370" s="1">
        <v>2011</v>
      </c>
      <c r="AN370" s="1" t="s">
        <v>57</v>
      </c>
      <c r="AO370" s="1">
        <f t="shared" si="10"/>
        <v>0</v>
      </c>
    </row>
    <row r="371" spans="2:41" ht="13.2" x14ac:dyDescent="0.25">
      <c r="B371" s="1">
        <v>150</v>
      </c>
      <c r="C371" s="1">
        <v>30</v>
      </c>
      <c r="D371" s="1">
        <v>354481</v>
      </c>
      <c r="E371" s="2">
        <v>38308</v>
      </c>
      <c r="F371" s="1" t="s">
        <v>58</v>
      </c>
      <c r="G371" s="1" t="s">
        <v>70</v>
      </c>
      <c r="H371" s="1">
        <v>1000</v>
      </c>
      <c r="I371" s="1">
        <v>1342.02</v>
      </c>
      <c r="J371" s="1">
        <v>0</v>
      </c>
      <c r="K371" s="1">
        <v>608425</v>
      </c>
      <c r="L371" s="1" t="s">
        <v>42</v>
      </c>
      <c r="M371" s="1" t="s">
        <v>43</v>
      </c>
      <c r="N371" s="1" t="s">
        <v>102</v>
      </c>
      <c r="O371" s="1" t="s">
        <v>174</v>
      </c>
      <c r="P371" s="1" t="s">
        <v>75</v>
      </c>
      <c r="Q371" s="1">
        <v>0</v>
      </c>
      <c r="R371" s="1">
        <v>0</v>
      </c>
      <c r="S371" s="2">
        <v>42063</v>
      </c>
      <c r="T371" s="1" t="s">
        <v>139</v>
      </c>
      <c r="U371" s="1" t="s">
        <v>63</v>
      </c>
      <c r="V371" s="1" t="s">
        <v>213</v>
      </c>
      <c r="W371" s="1" t="s">
        <v>94</v>
      </c>
      <c r="X371" s="1" t="s">
        <v>65</v>
      </c>
      <c r="Y371" s="1" t="s">
        <v>88</v>
      </c>
      <c r="Z371" s="1" t="s">
        <v>542</v>
      </c>
      <c r="AA371" s="1">
        <v>8</v>
      </c>
      <c r="AB371" s="1">
        <v>1</v>
      </c>
      <c r="AC371" s="1" t="s">
        <v>54</v>
      </c>
      <c r="AD371" s="1">
        <v>0</v>
      </c>
      <c r="AE371" s="1">
        <v>2</v>
      </c>
      <c r="AF371" s="1" t="s">
        <v>80</v>
      </c>
      <c r="AG371" s="1">
        <v>4500</v>
      </c>
      <c r="AH371" s="1">
        <v>450</v>
      </c>
      <c r="AI371" s="1">
        <v>450</v>
      </c>
      <c r="AJ371" s="1">
        <v>3600</v>
      </c>
      <c r="AK371" s="1" t="s">
        <v>55</v>
      </c>
      <c r="AL371" s="1">
        <v>93</v>
      </c>
      <c r="AM371" s="1">
        <v>1999</v>
      </c>
      <c r="AN371" s="1" t="s">
        <v>83</v>
      </c>
      <c r="AO371" s="1">
        <f t="shared" si="10"/>
        <v>0</v>
      </c>
    </row>
    <row r="372" spans="2:41" ht="13.2" x14ac:dyDescent="0.25">
      <c r="B372" s="1">
        <v>283</v>
      </c>
      <c r="C372" s="1">
        <v>41</v>
      </c>
      <c r="D372" s="1">
        <v>566720</v>
      </c>
      <c r="E372" s="2">
        <v>41207</v>
      </c>
      <c r="F372" s="1" t="s">
        <v>40</v>
      </c>
      <c r="G372" s="1" t="s">
        <v>70</v>
      </c>
      <c r="H372" s="1">
        <v>500</v>
      </c>
      <c r="I372" s="1">
        <v>1195.01</v>
      </c>
      <c r="J372" s="1">
        <v>0</v>
      </c>
      <c r="K372" s="1">
        <v>476227</v>
      </c>
      <c r="L372" s="1" t="s">
        <v>71</v>
      </c>
      <c r="M372" s="1" t="s">
        <v>93</v>
      </c>
      <c r="N372" s="1" t="s">
        <v>73</v>
      </c>
      <c r="O372" s="1" t="s">
        <v>60</v>
      </c>
      <c r="P372" s="1" t="s">
        <v>75</v>
      </c>
      <c r="Q372" s="1">
        <v>60700</v>
      </c>
      <c r="R372" s="1">
        <v>-54300</v>
      </c>
      <c r="S372" s="2">
        <v>42012</v>
      </c>
      <c r="T372" s="1" t="s">
        <v>76</v>
      </c>
      <c r="U372" s="1" t="s">
        <v>48</v>
      </c>
      <c r="V372" s="1" t="s">
        <v>49</v>
      </c>
      <c r="W372" s="1" t="s">
        <v>121</v>
      </c>
      <c r="X372" s="1" t="s">
        <v>114</v>
      </c>
      <c r="Y372" s="1" t="s">
        <v>128</v>
      </c>
      <c r="Z372" s="1" t="s">
        <v>543</v>
      </c>
      <c r="AA372" s="1">
        <v>13</v>
      </c>
      <c r="AB372" s="1">
        <v>3</v>
      </c>
      <c r="AC372" s="1" t="s">
        <v>80</v>
      </c>
      <c r="AD372" s="1">
        <v>0</v>
      </c>
      <c r="AE372" s="1">
        <v>2</v>
      </c>
      <c r="AF372" s="1" t="s">
        <v>63</v>
      </c>
      <c r="AG372" s="1">
        <v>42700</v>
      </c>
      <c r="AH372" s="1">
        <v>0</v>
      </c>
      <c r="AI372" s="1">
        <v>6100</v>
      </c>
      <c r="AJ372" s="1">
        <v>36600</v>
      </c>
      <c r="AK372" s="1" t="s">
        <v>68</v>
      </c>
      <c r="AL372" s="1" t="s">
        <v>272</v>
      </c>
      <c r="AM372" s="1">
        <v>2011</v>
      </c>
      <c r="AN372" s="1" t="s">
        <v>57</v>
      </c>
      <c r="AO372" s="1">
        <f t="shared" si="10"/>
        <v>0</v>
      </c>
    </row>
    <row r="373" spans="2:41" ht="13.2" x14ac:dyDescent="0.25">
      <c r="B373" s="1">
        <v>291</v>
      </c>
      <c r="C373" s="1">
        <v>46</v>
      </c>
      <c r="D373" s="1">
        <v>832746</v>
      </c>
      <c r="E373" s="2">
        <v>38820</v>
      </c>
      <c r="F373" s="1" t="s">
        <v>40</v>
      </c>
      <c r="G373" s="1" t="s">
        <v>92</v>
      </c>
      <c r="H373" s="1">
        <v>1000</v>
      </c>
      <c r="I373" s="1">
        <v>994.74</v>
      </c>
      <c r="J373" s="1">
        <v>0</v>
      </c>
      <c r="K373" s="1">
        <v>452701</v>
      </c>
      <c r="L373" s="1" t="s">
        <v>71</v>
      </c>
      <c r="M373" s="1" t="s">
        <v>132</v>
      </c>
      <c r="N373" s="1" t="s">
        <v>186</v>
      </c>
      <c r="O373" s="1" t="s">
        <v>174</v>
      </c>
      <c r="P373" s="1" t="s">
        <v>75</v>
      </c>
      <c r="Q373" s="1">
        <v>0</v>
      </c>
      <c r="R373" s="1">
        <v>-55300</v>
      </c>
      <c r="S373" s="2">
        <v>42029</v>
      </c>
      <c r="T373" s="1" t="s">
        <v>139</v>
      </c>
      <c r="U373" s="1" t="s">
        <v>63</v>
      </c>
      <c r="V373" s="1" t="s">
        <v>64</v>
      </c>
      <c r="W373" s="1" t="s">
        <v>50</v>
      </c>
      <c r="X373" s="1" t="s">
        <v>51</v>
      </c>
      <c r="Y373" s="1" t="s">
        <v>123</v>
      </c>
      <c r="Z373" s="1" t="s">
        <v>544</v>
      </c>
      <c r="AA373" s="1">
        <v>8</v>
      </c>
      <c r="AB373" s="1">
        <v>1</v>
      </c>
      <c r="AC373" s="1" t="s">
        <v>80</v>
      </c>
      <c r="AD373" s="1">
        <v>2</v>
      </c>
      <c r="AE373" s="1">
        <v>2</v>
      </c>
      <c r="AF373" s="1" t="s">
        <v>54</v>
      </c>
      <c r="AG373" s="1">
        <v>5580</v>
      </c>
      <c r="AH373" s="1">
        <v>620</v>
      </c>
      <c r="AI373" s="1">
        <v>620</v>
      </c>
      <c r="AJ373" s="1">
        <v>4340</v>
      </c>
      <c r="AK373" s="1" t="s">
        <v>215</v>
      </c>
      <c r="AL373" s="1" t="s">
        <v>216</v>
      </c>
      <c r="AM373" s="1">
        <v>2005</v>
      </c>
      <c r="AN373" s="1" t="s">
        <v>57</v>
      </c>
      <c r="AO373" s="1">
        <f t="shared" si="10"/>
        <v>0</v>
      </c>
    </row>
    <row r="374" spans="2:41" ht="13.2" x14ac:dyDescent="0.25">
      <c r="B374" s="1">
        <v>162</v>
      </c>
      <c r="C374" s="1">
        <v>31</v>
      </c>
      <c r="D374" s="1">
        <v>386690</v>
      </c>
      <c r="E374" s="2">
        <v>38769</v>
      </c>
      <c r="F374" s="1" t="s">
        <v>58</v>
      </c>
      <c r="G374" s="1" t="s">
        <v>70</v>
      </c>
      <c r="H374" s="1">
        <v>1000</v>
      </c>
      <c r="I374" s="1">
        <v>1050.24</v>
      </c>
      <c r="J374" s="1">
        <v>0</v>
      </c>
      <c r="K374" s="1">
        <v>456789</v>
      </c>
      <c r="L374" s="1" t="s">
        <v>71</v>
      </c>
      <c r="M374" s="1" t="s">
        <v>125</v>
      </c>
      <c r="N374" s="1" t="s">
        <v>186</v>
      </c>
      <c r="O374" s="1" t="s">
        <v>169</v>
      </c>
      <c r="P374" s="1" t="s">
        <v>120</v>
      </c>
      <c r="Q374" s="1">
        <v>30700</v>
      </c>
      <c r="R374" s="1">
        <v>0</v>
      </c>
      <c r="S374" s="2">
        <v>42061</v>
      </c>
      <c r="T374" s="1" t="s">
        <v>139</v>
      </c>
      <c r="U374" s="1" t="s">
        <v>63</v>
      </c>
      <c r="V374" s="1" t="s">
        <v>64</v>
      </c>
      <c r="W374" s="1" t="s">
        <v>94</v>
      </c>
      <c r="X374" s="1" t="s">
        <v>122</v>
      </c>
      <c r="Y374" s="1" t="s">
        <v>88</v>
      </c>
      <c r="Z374" s="1" t="s">
        <v>545</v>
      </c>
      <c r="AA374" s="1">
        <v>7</v>
      </c>
      <c r="AB374" s="1">
        <v>1</v>
      </c>
      <c r="AC374" s="1" t="s">
        <v>63</v>
      </c>
      <c r="AD374" s="1">
        <v>0</v>
      </c>
      <c r="AE374" s="1">
        <v>0</v>
      </c>
      <c r="AF374" s="1" t="s">
        <v>80</v>
      </c>
      <c r="AG374" s="1">
        <v>3600</v>
      </c>
      <c r="AH374" s="1">
        <v>360</v>
      </c>
      <c r="AI374" s="1">
        <v>720</v>
      </c>
      <c r="AJ374" s="1">
        <v>2520</v>
      </c>
      <c r="AK374" s="1" t="s">
        <v>188</v>
      </c>
      <c r="AL374" s="1" t="s">
        <v>204</v>
      </c>
      <c r="AM374" s="1">
        <v>2013</v>
      </c>
      <c r="AN374" s="1" t="s">
        <v>57</v>
      </c>
      <c r="AO374" s="1">
        <f t="shared" si="10"/>
        <v>0</v>
      </c>
    </row>
    <row r="375" spans="2:41" ht="13.2" x14ac:dyDescent="0.25">
      <c r="B375" s="1">
        <v>154</v>
      </c>
      <c r="C375" s="1">
        <v>36</v>
      </c>
      <c r="D375" s="1">
        <v>979285</v>
      </c>
      <c r="E375" s="2">
        <v>37972</v>
      </c>
      <c r="F375" s="1" t="s">
        <v>84</v>
      </c>
      <c r="G375" s="1" t="s">
        <v>41</v>
      </c>
      <c r="H375" s="1">
        <v>2000</v>
      </c>
      <c r="I375" s="1">
        <v>1313.51</v>
      </c>
      <c r="J375" s="1">
        <v>7000000</v>
      </c>
      <c r="K375" s="1">
        <v>600904</v>
      </c>
      <c r="L375" s="1" t="s">
        <v>71</v>
      </c>
      <c r="M375" s="1" t="s">
        <v>125</v>
      </c>
      <c r="N375" s="1" t="s">
        <v>126</v>
      </c>
      <c r="O375" s="1" t="s">
        <v>127</v>
      </c>
      <c r="P375" s="1" t="s">
        <v>75</v>
      </c>
      <c r="Q375" s="1">
        <v>68500</v>
      </c>
      <c r="R375" s="1">
        <v>0</v>
      </c>
      <c r="S375" s="2">
        <v>42038</v>
      </c>
      <c r="T375" s="1" t="s">
        <v>62</v>
      </c>
      <c r="U375" s="1" t="s">
        <v>63</v>
      </c>
      <c r="V375" s="1" t="s">
        <v>213</v>
      </c>
      <c r="W375" s="1" t="s">
        <v>94</v>
      </c>
      <c r="X375" s="1" t="s">
        <v>51</v>
      </c>
      <c r="Y375" s="1" t="s">
        <v>157</v>
      </c>
      <c r="Z375" s="1" t="s">
        <v>546</v>
      </c>
      <c r="AA375" s="1">
        <v>9</v>
      </c>
      <c r="AB375" s="1">
        <v>1</v>
      </c>
      <c r="AC375" s="1" t="s">
        <v>63</v>
      </c>
      <c r="AD375" s="1">
        <v>2</v>
      </c>
      <c r="AE375" s="1">
        <v>0</v>
      </c>
      <c r="AF375" s="1" t="s">
        <v>63</v>
      </c>
      <c r="AG375" s="1">
        <v>2800</v>
      </c>
      <c r="AH375" s="1">
        <v>280</v>
      </c>
      <c r="AI375" s="1">
        <v>280</v>
      </c>
      <c r="AJ375" s="1">
        <v>2240</v>
      </c>
      <c r="AK375" s="1" t="s">
        <v>215</v>
      </c>
      <c r="AL375" s="1" t="s">
        <v>216</v>
      </c>
      <c r="AM375" s="1">
        <v>2015</v>
      </c>
      <c r="AN375" s="1" t="s">
        <v>83</v>
      </c>
      <c r="AO375" s="1">
        <f t="shared" si="10"/>
        <v>0</v>
      </c>
    </row>
    <row r="376" spans="2:41" ht="13.2" x14ac:dyDescent="0.25">
      <c r="B376" s="1">
        <v>289</v>
      </c>
      <c r="C376" s="1">
        <v>47</v>
      </c>
      <c r="D376" s="1">
        <v>594722</v>
      </c>
      <c r="E376" s="2">
        <v>36372</v>
      </c>
      <c r="F376" s="1" t="s">
        <v>40</v>
      </c>
      <c r="G376" s="1" t="s">
        <v>92</v>
      </c>
      <c r="H376" s="1">
        <v>2000</v>
      </c>
      <c r="I376" s="1">
        <v>1102.29</v>
      </c>
      <c r="J376" s="1">
        <v>0</v>
      </c>
      <c r="K376" s="1">
        <v>450889</v>
      </c>
      <c r="L376" s="1" t="s">
        <v>71</v>
      </c>
      <c r="M376" s="1" t="s">
        <v>93</v>
      </c>
      <c r="N376" s="1" t="s">
        <v>186</v>
      </c>
      <c r="O376" s="1" t="s">
        <v>150</v>
      </c>
      <c r="P376" s="1" t="s">
        <v>75</v>
      </c>
      <c r="Q376" s="1">
        <v>73000</v>
      </c>
      <c r="R376" s="1">
        <v>-37900</v>
      </c>
      <c r="S376" s="2">
        <v>42035</v>
      </c>
      <c r="T376" s="1" t="s">
        <v>47</v>
      </c>
      <c r="U376" s="1" t="s">
        <v>87</v>
      </c>
      <c r="V376" s="1" t="s">
        <v>64</v>
      </c>
      <c r="W376" s="1" t="s">
        <v>137</v>
      </c>
      <c r="X376" s="1" t="s">
        <v>65</v>
      </c>
      <c r="Y376" s="1" t="s">
        <v>128</v>
      </c>
      <c r="Z376" s="1" t="s">
        <v>547</v>
      </c>
      <c r="AA376" s="1">
        <v>15</v>
      </c>
      <c r="AB376" s="1">
        <v>1</v>
      </c>
      <c r="AC376" s="1" t="s">
        <v>80</v>
      </c>
      <c r="AD376" s="1">
        <v>1</v>
      </c>
      <c r="AE376" s="1">
        <v>0</v>
      </c>
      <c r="AF376" s="1" t="s">
        <v>54</v>
      </c>
      <c r="AG376" s="1">
        <v>54000</v>
      </c>
      <c r="AH376" s="1">
        <v>6000</v>
      </c>
      <c r="AI376" s="1">
        <v>6000</v>
      </c>
      <c r="AJ376" s="1">
        <v>42000</v>
      </c>
      <c r="AK376" s="1" t="s">
        <v>116</v>
      </c>
      <c r="AL376" s="1" t="s">
        <v>141</v>
      </c>
      <c r="AM376" s="1">
        <v>1996</v>
      </c>
      <c r="AN376" s="1" t="s">
        <v>83</v>
      </c>
      <c r="AO376" s="1">
        <f t="shared" si="10"/>
        <v>0</v>
      </c>
    </row>
    <row r="377" spans="2:41" ht="13.2" x14ac:dyDescent="0.25">
      <c r="B377" s="1">
        <v>10</v>
      </c>
      <c r="C377" s="1">
        <v>19</v>
      </c>
      <c r="D377" s="1">
        <v>216738</v>
      </c>
      <c r="E377" s="2">
        <v>41856</v>
      </c>
      <c r="F377" s="1" t="s">
        <v>58</v>
      </c>
      <c r="G377" s="1" t="s">
        <v>41</v>
      </c>
      <c r="H377" s="1">
        <v>1000</v>
      </c>
      <c r="I377" s="1">
        <v>1185.78</v>
      </c>
      <c r="J377" s="1">
        <v>0</v>
      </c>
      <c r="K377" s="1">
        <v>478837</v>
      </c>
      <c r="L377" s="1" t="s">
        <v>71</v>
      </c>
      <c r="M377" s="1" t="s">
        <v>162</v>
      </c>
      <c r="N377" s="1" t="s">
        <v>44</v>
      </c>
      <c r="O377" s="1" t="s">
        <v>156</v>
      </c>
      <c r="P377" s="1" t="s">
        <v>120</v>
      </c>
      <c r="Q377" s="1">
        <v>0</v>
      </c>
      <c r="R377" s="1">
        <v>-60700</v>
      </c>
      <c r="S377" s="2">
        <v>42036</v>
      </c>
      <c r="T377" s="1" t="s">
        <v>47</v>
      </c>
      <c r="U377" s="1" t="s">
        <v>48</v>
      </c>
      <c r="V377" s="1" t="s">
        <v>64</v>
      </c>
      <c r="W377" s="1" t="s">
        <v>50</v>
      </c>
      <c r="X377" s="1" t="s">
        <v>122</v>
      </c>
      <c r="Y377" s="1" t="s">
        <v>128</v>
      </c>
      <c r="Z377" s="1" t="s">
        <v>548</v>
      </c>
      <c r="AA377" s="1">
        <v>5</v>
      </c>
      <c r="AB377" s="1">
        <v>1</v>
      </c>
      <c r="AC377" s="1" t="s">
        <v>63</v>
      </c>
      <c r="AD377" s="1">
        <v>0</v>
      </c>
      <c r="AE377" s="1">
        <v>2</v>
      </c>
      <c r="AF377" s="1" t="s">
        <v>63</v>
      </c>
      <c r="AG377" s="1">
        <v>48950</v>
      </c>
      <c r="AH377" s="1">
        <v>4450</v>
      </c>
      <c r="AI377" s="1">
        <v>8900</v>
      </c>
      <c r="AJ377" s="1">
        <v>35600</v>
      </c>
      <c r="AK377" s="1" t="s">
        <v>96</v>
      </c>
      <c r="AL377" s="1" t="s">
        <v>159</v>
      </c>
      <c r="AM377" s="1">
        <v>2011</v>
      </c>
      <c r="AN377" s="1" t="s">
        <v>57</v>
      </c>
      <c r="AO377" s="1">
        <f t="shared" si="10"/>
        <v>0</v>
      </c>
    </row>
    <row r="378" spans="2:41" ht="13.2" x14ac:dyDescent="0.25">
      <c r="B378" s="1">
        <v>309</v>
      </c>
      <c r="C378" s="1">
        <v>47</v>
      </c>
      <c r="D378" s="1">
        <v>369048</v>
      </c>
      <c r="E378" s="2">
        <v>40699</v>
      </c>
      <c r="F378" s="1" t="s">
        <v>84</v>
      </c>
      <c r="G378" s="1" t="s">
        <v>92</v>
      </c>
      <c r="H378" s="1">
        <v>500</v>
      </c>
      <c r="I378" s="1">
        <v>1527.95</v>
      </c>
      <c r="J378" s="1">
        <v>0</v>
      </c>
      <c r="K378" s="1">
        <v>611322</v>
      </c>
      <c r="L378" s="1" t="s">
        <v>42</v>
      </c>
      <c r="M378" s="1" t="s">
        <v>72</v>
      </c>
      <c r="N378" s="1" t="s">
        <v>126</v>
      </c>
      <c r="O378" s="1" t="s">
        <v>150</v>
      </c>
      <c r="P378" s="1" t="s">
        <v>61</v>
      </c>
      <c r="Q378" s="1">
        <v>69400</v>
      </c>
      <c r="R378" s="1">
        <v>0</v>
      </c>
      <c r="S378" s="2">
        <v>42056</v>
      </c>
      <c r="T378" s="1" t="s">
        <v>76</v>
      </c>
      <c r="U378" s="1" t="s">
        <v>77</v>
      </c>
      <c r="V378" s="1" t="s">
        <v>49</v>
      </c>
      <c r="W378" s="1" t="s">
        <v>121</v>
      </c>
      <c r="X378" s="1" t="s">
        <v>114</v>
      </c>
      <c r="Y378" s="1" t="s">
        <v>128</v>
      </c>
      <c r="Z378" s="1" t="s">
        <v>549</v>
      </c>
      <c r="AA378" s="1">
        <v>15</v>
      </c>
      <c r="AB378" s="1">
        <v>4</v>
      </c>
      <c r="AC378" s="1" t="s">
        <v>54</v>
      </c>
      <c r="AD378" s="1">
        <v>0</v>
      </c>
      <c r="AE378" s="1">
        <v>1</v>
      </c>
      <c r="AF378" s="1" t="s">
        <v>63</v>
      </c>
      <c r="AG378" s="1">
        <v>77800</v>
      </c>
      <c r="AH378" s="1">
        <v>15560</v>
      </c>
      <c r="AI378" s="1">
        <v>15560</v>
      </c>
      <c r="AJ378" s="1">
        <v>46680</v>
      </c>
      <c r="AK378" s="1" t="s">
        <v>81</v>
      </c>
      <c r="AL378" s="1" t="s">
        <v>82</v>
      </c>
      <c r="AM378" s="1">
        <v>2002</v>
      </c>
      <c r="AN378" s="1" t="s">
        <v>83</v>
      </c>
      <c r="AO378" s="1">
        <f t="shared" si="10"/>
        <v>0</v>
      </c>
    </row>
    <row r="379" spans="2:41" ht="13.2" x14ac:dyDescent="0.25">
      <c r="B379" s="1">
        <v>396</v>
      </c>
      <c r="C379" s="1">
        <v>57</v>
      </c>
      <c r="D379" s="1">
        <v>514424</v>
      </c>
      <c r="E379" s="2">
        <v>33888</v>
      </c>
      <c r="F379" s="1" t="s">
        <v>58</v>
      </c>
      <c r="G379" s="1" t="s">
        <v>70</v>
      </c>
      <c r="H379" s="1">
        <v>1000</v>
      </c>
      <c r="I379" s="1">
        <v>1366.39</v>
      </c>
      <c r="J379" s="1">
        <v>0</v>
      </c>
      <c r="K379" s="1">
        <v>438180</v>
      </c>
      <c r="L379" s="1" t="s">
        <v>42</v>
      </c>
      <c r="M379" s="1" t="s">
        <v>132</v>
      </c>
      <c r="N379" s="1" t="s">
        <v>136</v>
      </c>
      <c r="O379" s="1" t="s">
        <v>265</v>
      </c>
      <c r="P379" s="1" t="s">
        <v>61</v>
      </c>
      <c r="Q379" s="1">
        <v>0</v>
      </c>
      <c r="R379" s="1">
        <v>-22400</v>
      </c>
      <c r="S379" s="2">
        <v>42034</v>
      </c>
      <c r="T379" s="1" t="s">
        <v>76</v>
      </c>
      <c r="U379" s="1" t="s">
        <v>87</v>
      </c>
      <c r="V379" s="1" t="s">
        <v>49</v>
      </c>
      <c r="W379" s="1" t="s">
        <v>121</v>
      </c>
      <c r="X379" s="1" t="s">
        <v>122</v>
      </c>
      <c r="Y379" s="1" t="s">
        <v>52</v>
      </c>
      <c r="Z379" s="1" t="s">
        <v>550</v>
      </c>
      <c r="AA379" s="1">
        <v>22</v>
      </c>
      <c r="AB379" s="1">
        <v>3</v>
      </c>
      <c r="AC379" s="1" t="s">
        <v>54</v>
      </c>
      <c r="AD379" s="1">
        <v>2</v>
      </c>
      <c r="AE379" s="1">
        <v>1</v>
      </c>
      <c r="AF379" s="1" t="s">
        <v>80</v>
      </c>
      <c r="AG379" s="1">
        <v>52560</v>
      </c>
      <c r="AH379" s="1">
        <v>11680</v>
      </c>
      <c r="AI379" s="1">
        <v>5840</v>
      </c>
      <c r="AJ379" s="1">
        <v>35040</v>
      </c>
      <c r="AK379" s="1" t="s">
        <v>55</v>
      </c>
      <c r="AL379" s="1">
        <v>93</v>
      </c>
      <c r="AM379" s="1">
        <v>1995</v>
      </c>
      <c r="AN379" s="1" t="s">
        <v>83</v>
      </c>
      <c r="AO379" s="1">
        <f t="shared" si="10"/>
        <v>0</v>
      </c>
    </row>
    <row r="380" spans="2:41" ht="13.2" x14ac:dyDescent="0.25">
      <c r="B380" s="1">
        <v>273</v>
      </c>
      <c r="C380" s="1">
        <v>41</v>
      </c>
      <c r="D380" s="1">
        <v>954191</v>
      </c>
      <c r="E380" s="2">
        <v>40226</v>
      </c>
      <c r="F380" s="1" t="s">
        <v>40</v>
      </c>
      <c r="G380" s="1" t="s">
        <v>92</v>
      </c>
      <c r="H380" s="1">
        <v>1000</v>
      </c>
      <c r="I380" s="1">
        <v>1403.9</v>
      </c>
      <c r="J380" s="1">
        <v>0</v>
      </c>
      <c r="K380" s="1">
        <v>449793</v>
      </c>
      <c r="L380" s="1" t="s">
        <v>71</v>
      </c>
      <c r="M380" s="1" t="s">
        <v>72</v>
      </c>
      <c r="N380" s="1" t="s">
        <v>190</v>
      </c>
      <c r="O380" s="1" t="s">
        <v>127</v>
      </c>
      <c r="P380" s="1" t="s">
        <v>75</v>
      </c>
      <c r="Q380" s="1">
        <v>0</v>
      </c>
      <c r="R380" s="1">
        <v>0</v>
      </c>
      <c r="S380" s="2">
        <v>42035</v>
      </c>
      <c r="T380" s="1" t="s">
        <v>76</v>
      </c>
      <c r="U380" s="1" t="s">
        <v>48</v>
      </c>
      <c r="V380" s="1" t="s">
        <v>108</v>
      </c>
      <c r="W380" s="1" t="s">
        <v>50</v>
      </c>
      <c r="X380" s="1" t="s">
        <v>65</v>
      </c>
      <c r="Y380" s="1" t="s">
        <v>66</v>
      </c>
      <c r="Z380" s="1" t="s">
        <v>551</v>
      </c>
      <c r="AA380" s="1">
        <v>16</v>
      </c>
      <c r="AB380" s="1">
        <v>2</v>
      </c>
      <c r="AC380" s="1" t="s">
        <v>63</v>
      </c>
      <c r="AD380" s="1">
        <v>1</v>
      </c>
      <c r="AE380" s="1">
        <v>2</v>
      </c>
      <c r="AF380" s="1" t="s">
        <v>54</v>
      </c>
      <c r="AG380" s="1">
        <v>44110</v>
      </c>
      <c r="AH380" s="1">
        <v>4010</v>
      </c>
      <c r="AI380" s="1">
        <v>8020</v>
      </c>
      <c r="AJ380" s="1">
        <v>32080</v>
      </c>
      <c r="AK380" s="1" t="s">
        <v>210</v>
      </c>
      <c r="AL380" s="1" t="s">
        <v>232</v>
      </c>
      <c r="AM380" s="1">
        <v>2015</v>
      </c>
      <c r="AN380" s="1" t="s">
        <v>83</v>
      </c>
      <c r="AO380" s="1">
        <f t="shared" si="10"/>
        <v>0</v>
      </c>
    </row>
    <row r="381" spans="2:41" ht="13.2" x14ac:dyDescent="0.25">
      <c r="B381" s="1">
        <v>129</v>
      </c>
      <c r="C381" s="1">
        <v>30</v>
      </c>
      <c r="D381" s="1">
        <v>150181</v>
      </c>
      <c r="E381" s="2">
        <v>39208</v>
      </c>
      <c r="F381" s="1" t="s">
        <v>84</v>
      </c>
      <c r="G381" s="1" t="s">
        <v>92</v>
      </c>
      <c r="H381" s="1">
        <v>2000</v>
      </c>
      <c r="I381" s="1">
        <v>927.23</v>
      </c>
      <c r="J381" s="1">
        <v>0</v>
      </c>
      <c r="K381" s="1">
        <v>450730</v>
      </c>
      <c r="L381" s="1" t="s">
        <v>71</v>
      </c>
      <c r="M381" s="1" t="s">
        <v>72</v>
      </c>
      <c r="N381" s="1" t="s">
        <v>73</v>
      </c>
      <c r="O381" s="1" t="s">
        <v>182</v>
      </c>
      <c r="P381" s="1" t="s">
        <v>46</v>
      </c>
      <c r="Q381" s="1">
        <v>51500</v>
      </c>
      <c r="R381" s="1">
        <v>0</v>
      </c>
      <c r="S381" s="2">
        <v>42017</v>
      </c>
      <c r="T381" s="1" t="s">
        <v>47</v>
      </c>
      <c r="U381" s="1" t="s">
        <v>87</v>
      </c>
      <c r="V381" s="1" t="s">
        <v>108</v>
      </c>
      <c r="W381" s="1" t="s">
        <v>121</v>
      </c>
      <c r="X381" s="1" t="s">
        <v>51</v>
      </c>
      <c r="Y381" s="1" t="s">
        <v>123</v>
      </c>
      <c r="Z381" s="1" t="s">
        <v>552</v>
      </c>
      <c r="AA381" s="1">
        <v>7</v>
      </c>
      <c r="AB381" s="1">
        <v>1</v>
      </c>
      <c r="AC381" s="1" t="s">
        <v>80</v>
      </c>
      <c r="AD381" s="1">
        <v>1</v>
      </c>
      <c r="AE381" s="1">
        <v>3</v>
      </c>
      <c r="AF381" s="1" t="s">
        <v>63</v>
      </c>
      <c r="AG381" s="1">
        <v>74360</v>
      </c>
      <c r="AH381" s="1">
        <v>13520</v>
      </c>
      <c r="AI381" s="1">
        <v>6760</v>
      </c>
      <c r="AJ381" s="1">
        <v>54080</v>
      </c>
      <c r="AK381" s="1" t="s">
        <v>154</v>
      </c>
      <c r="AL381" s="1" t="s">
        <v>168</v>
      </c>
      <c r="AM381" s="1">
        <v>2009</v>
      </c>
      <c r="AN381" s="1" t="s">
        <v>83</v>
      </c>
      <c r="AO381" s="1">
        <f t="shared" si="10"/>
        <v>0</v>
      </c>
    </row>
    <row r="382" spans="2:41" ht="13.2" x14ac:dyDescent="0.25">
      <c r="B382" s="1">
        <v>140</v>
      </c>
      <c r="C382" s="1">
        <v>31</v>
      </c>
      <c r="D382" s="1">
        <v>388671</v>
      </c>
      <c r="E382" s="2">
        <v>35551</v>
      </c>
      <c r="F382" s="1" t="s">
        <v>40</v>
      </c>
      <c r="G382" s="1" t="s">
        <v>41</v>
      </c>
      <c r="H382" s="1">
        <v>2000</v>
      </c>
      <c r="I382" s="1">
        <v>1554.86</v>
      </c>
      <c r="J382" s="1">
        <v>6000000</v>
      </c>
      <c r="K382" s="1">
        <v>608758</v>
      </c>
      <c r="L382" s="1" t="s">
        <v>71</v>
      </c>
      <c r="M382" s="1" t="s">
        <v>162</v>
      </c>
      <c r="N382" s="1" t="s">
        <v>85</v>
      </c>
      <c r="O382" s="1" t="s">
        <v>107</v>
      </c>
      <c r="P382" s="1" t="s">
        <v>120</v>
      </c>
      <c r="Q382" s="1">
        <v>59000</v>
      </c>
      <c r="R382" s="1">
        <v>0</v>
      </c>
      <c r="S382" s="2">
        <v>42051</v>
      </c>
      <c r="T382" s="1" t="s">
        <v>139</v>
      </c>
      <c r="U382" s="1" t="s">
        <v>63</v>
      </c>
      <c r="V382" s="1" t="s">
        <v>64</v>
      </c>
      <c r="W382" s="1" t="s">
        <v>94</v>
      </c>
      <c r="X382" s="1" t="s">
        <v>114</v>
      </c>
      <c r="Y382" s="1" t="s">
        <v>88</v>
      </c>
      <c r="Z382" s="1" t="s">
        <v>553</v>
      </c>
      <c r="AA382" s="1">
        <v>2</v>
      </c>
      <c r="AB382" s="1">
        <v>1</v>
      </c>
      <c r="AC382" s="1" t="s">
        <v>54</v>
      </c>
      <c r="AD382" s="1">
        <v>1</v>
      </c>
      <c r="AE382" s="1">
        <v>2</v>
      </c>
      <c r="AF382" s="1" t="s">
        <v>63</v>
      </c>
      <c r="AG382" s="1">
        <v>6120</v>
      </c>
      <c r="AH382" s="1">
        <v>680</v>
      </c>
      <c r="AI382" s="1">
        <v>680</v>
      </c>
      <c r="AJ382" s="1">
        <v>4760</v>
      </c>
      <c r="AK382" s="1" t="s">
        <v>210</v>
      </c>
      <c r="AL382" s="1" t="s">
        <v>211</v>
      </c>
      <c r="AM382" s="1">
        <v>2002</v>
      </c>
      <c r="AN382" s="1" t="s">
        <v>57</v>
      </c>
      <c r="AO382" s="1">
        <f t="shared" si="10"/>
        <v>0</v>
      </c>
    </row>
    <row r="383" spans="2:41" ht="13.2" x14ac:dyDescent="0.25">
      <c r="B383" s="1">
        <v>419</v>
      </c>
      <c r="C383" s="1">
        <v>53</v>
      </c>
      <c r="D383" s="1">
        <v>457244</v>
      </c>
      <c r="E383" s="2">
        <v>35823</v>
      </c>
      <c r="F383" s="1" t="s">
        <v>84</v>
      </c>
      <c r="G383" s="1" t="s">
        <v>92</v>
      </c>
      <c r="H383" s="1">
        <v>2000</v>
      </c>
      <c r="I383" s="1">
        <v>736.07</v>
      </c>
      <c r="J383" s="1">
        <v>6000000</v>
      </c>
      <c r="K383" s="1">
        <v>445339</v>
      </c>
      <c r="L383" s="1" t="s">
        <v>42</v>
      </c>
      <c r="M383" s="1" t="s">
        <v>142</v>
      </c>
      <c r="N383" s="1" t="s">
        <v>146</v>
      </c>
      <c r="O383" s="1" t="s">
        <v>169</v>
      </c>
      <c r="P383" s="1" t="s">
        <v>86</v>
      </c>
      <c r="Q383" s="1">
        <v>45700</v>
      </c>
      <c r="R383" s="1">
        <v>0</v>
      </c>
      <c r="S383" s="2">
        <v>42039</v>
      </c>
      <c r="T383" s="1" t="s">
        <v>76</v>
      </c>
      <c r="U383" s="1" t="s">
        <v>48</v>
      </c>
      <c r="V383" s="1" t="s">
        <v>64</v>
      </c>
      <c r="W383" s="1" t="s">
        <v>50</v>
      </c>
      <c r="X383" s="1" t="s">
        <v>51</v>
      </c>
      <c r="Y383" s="1" t="s">
        <v>128</v>
      </c>
      <c r="Z383" s="1" t="s">
        <v>554</v>
      </c>
      <c r="AA383" s="1">
        <v>17</v>
      </c>
      <c r="AB383" s="1">
        <v>4</v>
      </c>
      <c r="AC383" s="1" t="s">
        <v>63</v>
      </c>
      <c r="AD383" s="1">
        <v>0</v>
      </c>
      <c r="AE383" s="1">
        <v>0</v>
      </c>
      <c r="AF383" s="1" t="s">
        <v>54</v>
      </c>
      <c r="AG383" s="1">
        <v>62280</v>
      </c>
      <c r="AH383" s="1">
        <v>5190</v>
      </c>
      <c r="AI383" s="1">
        <v>10380</v>
      </c>
      <c r="AJ383" s="1">
        <v>46710</v>
      </c>
      <c r="AK383" s="1" t="s">
        <v>154</v>
      </c>
      <c r="AL383" s="1" t="s">
        <v>168</v>
      </c>
      <c r="AM383" s="1">
        <v>2012</v>
      </c>
      <c r="AN383" s="1" t="s">
        <v>83</v>
      </c>
      <c r="AO383" s="1">
        <f t="shared" si="10"/>
        <v>0</v>
      </c>
    </row>
    <row r="384" spans="2:41" ht="13.2" x14ac:dyDescent="0.25">
      <c r="B384" s="1">
        <v>315</v>
      </c>
      <c r="C384" s="1">
        <v>44</v>
      </c>
      <c r="D384" s="1">
        <v>206667</v>
      </c>
      <c r="E384" s="2">
        <v>34094</v>
      </c>
      <c r="F384" s="1" t="s">
        <v>84</v>
      </c>
      <c r="G384" s="1" t="s">
        <v>41</v>
      </c>
      <c r="H384" s="1">
        <v>1000</v>
      </c>
      <c r="I384" s="1">
        <v>974.16</v>
      </c>
      <c r="J384" s="1">
        <v>6000000</v>
      </c>
      <c r="K384" s="1">
        <v>438328</v>
      </c>
      <c r="L384" s="1" t="s">
        <v>71</v>
      </c>
      <c r="M384" s="1" t="s">
        <v>125</v>
      </c>
      <c r="N384" s="1" t="s">
        <v>73</v>
      </c>
      <c r="O384" s="1" t="s">
        <v>60</v>
      </c>
      <c r="P384" s="1" t="s">
        <v>61</v>
      </c>
      <c r="Q384" s="1">
        <v>0</v>
      </c>
      <c r="R384" s="1">
        <v>-56800</v>
      </c>
      <c r="S384" s="2">
        <v>42042</v>
      </c>
      <c r="T384" s="1" t="s">
        <v>76</v>
      </c>
      <c r="U384" s="1" t="s">
        <v>87</v>
      </c>
      <c r="V384" s="1" t="s">
        <v>108</v>
      </c>
      <c r="W384" s="1" t="s">
        <v>121</v>
      </c>
      <c r="X384" s="1" t="s">
        <v>78</v>
      </c>
      <c r="Y384" s="1" t="s">
        <v>103</v>
      </c>
      <c r="Z384" s="1" t="s">
        <v>555</v>
      </c>
      <c r="AA384" s="1">
        <v>12</v>
      </c>
      <c r="AB384" s="1">
        <v>3</v>
      </c>
      <c r="AC384" s="1" t="s">
        <v>63</v>
      </c>
      <c r="AD384" s="1">
        <v>1</v>
      </c>
      <c r="AE384" s="1">
        <v>0</v>
      </c>
      <c r="AF384" s="1" t="s">
        <v>54</v>
      </c>
      <c r="AG384" s="1">
        <v>26730</v>
      </c>
      <c r="AH384" s="1">
        <v>4860</v>
      </c>
      <c r="AI384" s="1">
        <v>4860</v>
      </c>
      <c r="AJ384" s="1">
        <v>17010</v>
      </c>
      <c r="AK384" s="1" t="s">
        <v>215</v>
      </c>
      <c r="AL384" s="1" t="s">
        <v>259</v>
      </c>
      <c r="AM384" s="1">
        <v>2006</v>
      </c>
      <c r="AN384" s="1" t="s">
        <v>83</v>
      </c>
      <c r="AO384" s="1">
        <f t="shared" si="10"/>
        <v>0</v>
      </c>
    </row>
    <row r="385" spans="2:41" ht="13.2" x14ac:dyDescent="0.25">
      <c r="B385" s="1">
        <v>72</v>
      </c>
      <c r="C385" s="1">
        <v>29</v>
      </c>
      <c r="D385" s="1">
        <v>745200</v>
      </c>
      <c r="E385" s="2">
        <v>34552</v>
      </c>
      <c r="F385" s="1" t="s">
        <v>40</v>
      </c>
      <c r="G385" s="1" t="s">
        <v>92</v>
      </c>
      <c r="H385" s="1">
        <v>500</v>
      </c>
      <c r="I385" s="1">
        <v>973.8</v>
      </c>
      <c r="J385" s="1">
        <v>0</v>
      </c>
      <c r="K385" s="1">
        <v>479913</v>
      </c>
      <c r="L385" s="1" t="s">
        <v>71</v>
      </c>
      <c r="M385" s="1" t="s">
        <v>93</v>
      </c>
      <c r="N385" s="1" t="s">
        <v>44</v>
      </c>
      <c r="O385" s="1" t="s">
        <v>265</v>
      </c>
      <c r="P385" s="1" t="s">
        <v>75</v>
      </c>
      <c r="Q385" s="1">
        <v>0</v>
      </c>
      <c r="R385" s="1">
        <v>-85900</v>
      </c>
      <c r="S385" s="2">
        <v>42020</v>
      </c>
      <c r="T385" s="1" t="s">
        <v>47</v>
      </c>
      <c r="U385" s="1" t="s">
        <v>77</v>
      </c>
      <c r="V385" s="1" t="s">
        <v>49</v>
      </c>
      <c r="W385" s="1" t="s">
        <v>137</v>
      </c>
      <c r="X385" s="1" t="s">
        <v>114</v>
      </c>
      <c r="Y385" s="1" t="s">
        <v>88</v>
      </c>
      <c r="Z385" s="1" t="s">
        <v>556</v>
      </c>
      <c r="AA385" s="1">
        <v>9</v>
      </c>
      <c r="AB385" s="1">
        <v>1</v>
      </c>
      <c r="AC385" s="1" t="s">
        <v>63</v>
      </c>
      <c r="AD385" s="1">
        <v>1</v>
      </c>
      <c r="AE385" s="1">
        <v>0</v>
      </c>
      <c r="AF385" s="1" t="s">
        <v>80</v>
      </c>
      <c r="AG385" s="1">
        <v>66200</v>
      </c>
      <c r="AH385" s="1">
        <v>6620</v>
      </c>
      <c r="AI385" s="1">
        <v>6620</v>
      </c>
      <c r="AJ385" s="1">
        <v>52960</v>
      </c>
      <c r="AK385" s="1" t="s">
        <v>81</v>
      </c>
      <c r="AL385" s="1" t="s">
        <v>145</v>
      </c>
      <c r="AM385" s="1">
        <v>2013</v>
      </c>
      <c r="AN385" s="1" t="s">
        <v>83</v>
      </c>
      <c r="AO385" s="1">
        <f t="shared" si="10"/>
        <v>0</v>
      </c>
    </row>
    <row r="386" spans="2:41" ht="13.2" x14ac:dyDescent="0.25">
      <c r="B386" s="1">
        <v>32</v>
      </c>
      <c r="C386" s="1">
        <v>26</v>
      </c>
      <c r="D386" s="1">
        <v>412703</v>
      </c>
      <c r="E386" s="2">
        <v>41957</v>
      </c>
      <c r="F386" s="1" t="s">
        <v>40</v>
      </c>
      <c r="G386" s="1" t="s">
        <v>70</v>
      </c>
      <c r="H386" s="1">
        <v>2000</v>
      </c>
      <c r="I386" s="1">
        <v>1260.32</v>
      </c>
      <c r="J386" s="1">
        <v>6000000</v>
      </c>
      <c r="K386" s="1">
        <v>460760</v>
      </c>
      <c r="L386" s="1" t="s">
        <v>42</v>
      </c>
      <c r="M386" s="1" t="s">
        <v>162</v>
      </c>
      <c r="N386" s="1" t="s">
        <v>112</v>
      </c>
      <c r="O386" s="1" t="s">
        <v>174</v>
      </c>
      <c r="P386" s="1" t="s">
        <v>143</v>
      </c>
      <c r="Q386" s="1">
        <v>0</v>
      </c>
      <c r="R386" s="1">
        <v>-79800</v>
      </c>
      <c r="S386" s="2">
        <v>42063</v>
      </c>
      <c r="T386" s="1" t="s">
        <v>47</v>
      </c>
      <c r="U386" s="1" t="s">
        <v>48</v>
      </c>
      <c r="V386" s="1" t="s">
        <v>108</v>
      </c>
      <c r="W386" s="1" t="s">
        <v>100</v>
      </c>
      <c r="X386" s="1" t="s">
        <v>65</v>
      </c>
      <c r="Y386" s="1" t="s">
        <v>157</v>
      </c>
      <c r="Z386" s="1" t="s">
        <v>557</v>
      </c>
      <c r="AA386" s="1">
        <v>16</v>
      </c>
      <c r="AB386" s="1">
        <v>1</v>
      </c>
      <c r="AC386" s="1" t="s">
        <v>63</v>
      </c>
      <c r="AD386" s="1">
        <v>1</v>
      </c>
      <c r="AE386" s="1">
        <v>2</v>
      </c>
      <c r="AF386" s="1" t="s">
        <v>63</v>
      </c>
      <c r="AG386" s="1">
        <v>45500</v>
      </c>
      <c r="AH386" s="1">
        <v>9100</v>
      </c>
      <c r="AI386" s="1">
        <v>4550</v>
      </c>
      <c r="AJ386" s="1">
        <v>31850</v>
      </c>
      <c r="AK386" s="1" t="s">
        <v>116</v>
      </c>
      <c r="AL386" s="1" t="s">
        <v>184</v>
      </c>
      <c r="AM386" s="1">
        <v>2009</v>
      </c>
      <c r="AN386" s="1" t="s">
        <v>83</v>
      </c>
      <c r="AO386" s="1">
        <f t="shared" si="10"/>
        <v>0</v>
      </c>
    </row>
    <row r="387" spans="2:41" ht="13.2" x14ac:dyDescent="0.25">
      <c r="B387" s="1">
        <v>230</v>
      </c>
      <c r="C387" s="1">
        <v>41</v>
      </c>
      <c r="D387" s="1">
        <v>736771</v>
      </c>
      <c r="E387" s="2">
        <v>33586</v>
      </c>
      <c r="F387" s="1" t="s">
        <v>58</v>
      </c>
      <c r="G387" s="1" t="s">
        <v>70</v>
      </c>
      <c r="H387" s="1">
        <v>1000</v>
      </c>
      <c r="I387" s="1">
        <v>1464.03</v>
      </c>
      <c r="J387" s="1">
        <v>0</v>
      </c>
      <c r="K387" s="1">
        <v>444797</v>
      </c>
      <c r="L387" s="1" t="s">
        <v>42</v>
      </c>
      <c r="M387" s="1" t="s">
        <v>162</v>
      </c>
      <c r="N387" s="1" t="s">
        <v>146</v>
      </c>
      <c r="O387" s="1" t="s">
        <v>45</v>
      </c>
      <c r="P387" s="1" t="s">
        <v>75</v>
      </c>
      <c r="Q387" s="1">
        <v>0</v>
      </c>
      <c r="R387" s="1">
        <v>0</v>
      </c>
      <c r="S387" s="2">
        <v>42043</v>
      </c>
      <c r="T387" s="1" t="s">
        <v>76</v>
      </c>
      <c r="U387" s="1" t="s">
        <v>48</v>
      </c>
      <c r="V387" s="1" t="s">
        <v>64</v>
      </c>
      <c r="W387" s="1" t="s">
        <v>137</v>
      </c>
      <c r="X387" s="1" t="s">
        <v>78</v>
      </c>
      <c r="Y387" s="1" t="s">
        <v>103</v>
      </c>
      <c r="Z387" s="1" t="s">
        <v>558</v>
      </c>
      <c r="AA387" s="1">
        <v>19</v>
      </c>
      <c r="AB387" s="1">
        <v>3</v>
      </c>
      <c r="AC387" s="1" t="s">
        <v>63</v>
      </c>
      <c r="AD387" s="1">
        <v>2</v>
      </c>
      <c r="AE387" s="1">
        <v>0</v>
      </c>
      <c r="AF387" s="1" t="s">
        <v>63</v>
      </c>
      <c r="AG387" s="1">
        <v>53040</v>
      </c>
      <c r="AH387" s="1">
        <v>4420</v>
      </c>
      <c r="AI387" s="1">
        <v>4420</v>
      </c>
      <c r="AJ387" s="1">
        <v>44200</v>
      </c>
      <c r="AK387" s="1" t="s">
        <v>110</v>
      </c>
      <c r="AL387" s="1" t="s">
        <v>135</v>
      </c>
      <c r="AM387" s="1">
        <v>2006</v>
      </c>
      <c r="AN387" s="1" t="s">
        <v>83</v>
      </c>
      <c r="AO387" s="1">
        <f t="shared" si="10"/>
        <v>0</v>
      </c>
    </row>
    <row r="388" spans="2:41" ht="13.2" x14ac:dyDescent="0.25">
      <c r="B388" s="1">
        <v>157</v>
      </c>
      <c r="C388" s="1">
        <v>32</v>
      </c>
      <c r="D388" s="1">
        <v>347984</v>
      </c>
      <c r="E388" s="2">
        <v>40107</v>
      </c>
      <c r="F388" s="1" t="s">
        <v>40</v>
      </c>
      <c r="G388" s="1" t="s">
        <v>70</v>
      </c>
      <c r="H388" s="1">
        <v>2000</v>
      </c>
      <c r="I388" s="1">
        <v>617.11</v>
      </c>
      <c r="J388" s="1">
        <v>0</v>
      </c>
      <c r="K388" s="1">
        <v>436711</v>
      </c>
      <c r="L388" s="1" t="s">
        <v>42</v>
      </c>
      <c r="M388" s="1" t="s">
        <v>142</v>
      </c>
      <c r="N388" s="1" t="s">
        <v>112</v>
      </c>
      <c r="O388" s="1" t="s">
        <v>60</v>
      </c>
      <c r="P388" s="1" t="s">
        <v>61</v>
      </c>
      <c r="Q388" s="1">
        <v>0</v>
      </c>
      <c r="R388" s="1">
        <v>-54100</v>
      </c>
      <c r="S388" s="2">
        <v>42006</v>
      </c>
      <c r="T388" s="1" t="s">
        <v>76</v>
      </c>
      <c r="U388" s="1" t="s">
        <v>87</v>
      </c>
      <c r="V388" s="1" t="s">
        <v>49</v>
      </c>
      <c r="W388" s="1" t="s">
        <v>121</v>
      </c>
      <c r="X388" s="1" t="s">
        <v>65</v>
      </c>
      <c r="Y388" s="1" t="s">
        <v>52</v>
      </c>
      <c r="Z388" s="1" t="s">
        <v>559</v>
      </c>
      <c r="AA388" s="1">
        <v>14</v>
      </c>
      <c r="AB388" s="1">
        <v>3</v>
      </c>
      <c r="AC388" s="1" t="s">
        <v>63</v>
      </c>
      <c r="AD388" s="1">
        <v>1</v>
      </c>
      <c r="AE388" s="1">
        <v>2</v>
      </c>
      <c r="AF388" s="1" t="s">
        <v>80</v>
      </c>
      <c r="AG388" s="1">
        <v>50800</v>
      </c>
      <c r="AH388" s="1">
        <v>10160</v>
      </c>
      <c r="AI388" s="1">
        <v>5080</v>
      </c>
      <c r="AJ388" s="1">
        <v>35560</v>
      </c>
      <c r="AK388" s="1" t="s">
        <v>68</v>
      </c>
      <c r="AL388" s="1" t="s">
        <v>69</v>
      </c>
      <c r="AM388" s="1">
        <v>2013</v>
      </c>
      <c r="AN388" s="1" t="s">
        <v>57</v>
      </c>
      <c r="AO388" s="1">
        <f t="shared" si="10"/>
        <v>0</v>
      </c>
    </row>
    <row r="389" spans="2:41" ht="13.2" x14ac:dyDescent="0.25">
      <c r="B389" s="1">
        <v>265</v>
      </c>
      <c r="C389" s="1">
        <v>41</v>
      </c>
      <c r="D389" s="1">
        <v>626074</v>
      </c>
      <c r="E389" s="2">
        <v>35702</v>
      </c>
      <c r="F389" s="1" t="s">
        <v>58</v>
      </c>
      <c r="G389" s="1" t="s">
        <v>41</v>
      </c>
      <c r="H389" s="1">
        <v>2000</v>
      </c>
      <c r="I389" s="1">
        <v>1724.46</v>
      </c>
      <c r="J389" s="1">
        <v>6000000</v>
      </c>
      <c r="K389" s="1">
        <v>432491</v>
      </c>
      <c r="L389" s="1" t="s">
        <v>71</v>
      </c>
      <c r="M389" s="1" t="s">
        <v>93</v>
      </c>
      <c r="N389" s="1" t="s">
        <v>44</v>
      </c>
      <c r="O389" s="1" t="s">
        <v>45</v>
      </c>
      <c r="P389" s="1" t="s">
        <v>75</v>
      </c>
      <c r="Q389" s="1">
        <v>81800</v>
      </c>
      <c r="R389" s="1">
        <v>0</v>
      </c>
      <c r="S389" s="2">
        <v>42017</v>
      </c>
      <c r="T389" s="1" t="s">
        <v>76</v>
      </c>
      <c r="U389" s="1" t="s">
        <v>48</v>
      </c>
      <c r="V389" s="1" t="s">
        <v>108</v>
      </c>
      <c r="W389" s="1" t="s">
        <v>50</v>
      </c>
      <c r="X389" s="1" t="s">
        <v>51</v>
      </c>
      <c r="Y389" s="1" t="s">
        <v>128</v>
      </c>
      <c r="Z389" s="1" t="s">
        <v>560</v>
      </c>
      <c r="AA389" s="1">
        <v>18</v>
      </c>
      <c r="AB389" s="1">
        <v>3</v>
      </c>
      <c r="AC389" s="1" t="s">
        <v>63</v>
      </c>
      <c r="AD389" s="1">
        <v>1</v>
      </c>
      <c r="AE389" s="1">
        <v>3</v>
      </c>
      <c r="AF389" s="1" t="s">
        <v>63</v>
      </c>
      <c r="AG389" s="1">
        <v>44200</v>
      </c>
      <c r="AH389" s="1">
        <v>4420</v>
      </c>
      <c r="AI389" s="1">
        <v>4420</v>
      </c>
      <c r="AJ389" s="1">
        <v>35360</v>
      </c>
      <c r="AK389" s="1" t="s">
        <v>110</v>
      </c>
      <c r="AL389" s="1" t="s">
        <v>111</v>
      </c>
      <c r="AM389" s="1">
        <v>2014</v>
      </c>
      <c r="AN389" s="1" t="s">
        <v>83</v>
      </c>
      <c r="AO389" s="1">
        <f t="shared" si="10"/>
        <v>0</v>
      </c>
    </row>
    <row r="390" spans="2:41" ht="13.2" x14ac:dyDescent="0.25">
      <c r="B390" s="1">
        <v>47</v>
      </c>
      <c r="C390" s="1">
        <v>34</v>
      </c>
      <c r="D390" s="1">
        <v>218109</v>
      </c>
      <c r="E390" s="2">
        <v>37986</v>
      </c>
      <c r="F390" s="1" t="s">
        <v>84</v>
      </c>
      <c r="G390" s="1" t="s">
        <v>92</v>
      </c>
      <c r="H390" s="1">
        <v>500</v>
      </c>
      <c r="I390" s="1">
        <v>1161.31</v>
      </c>
      <c r="J390" s="1">
        <v>0</v>
      </c>
      <c r="K390" s="1">
        <v>617527</v>
      </c>
      <c r="L390" s="1" t="s">
        <v>71</v>
      </c>
      <c r="M390" s="1" t="s">
        <v>72</v>
      </c>
      <c r="N390" s="1" t="s">
        <v>126</v>
      </c>
      <c r="O390" s="1" t="s">
        <v>107</v>
      </c>
      <c r="P390" s="1" t="s">
        <v>61</v>
      </c>
      <c r="Q390" s="1">
        <v>64800</v>
      </c>
      <c r="R390" s="1">
        <v>-24300</v>
      </c>
      <c r="S390" s="2">
        <v>42011</v>
      </c>
      <c r="T390" s="1" t="s">
        <v>47</v>
      </c>
      <c r="U390" s="1" t="s">
        <v>87</v>
      </c>
      <c r="V390" s="1" t="s">
        <v>64</v>
      </c>
      <c r="W390" s="1" t="s">
        <v>50</v>
      </c>
      <c r="X390" s="1" t="s">
        <v>51</v>
      </c>
      <c r="Y390" s="1" t="s">
        <v>103</v>
      </c>
      <c r="Z390" s="1" t="s">
        <v>561</v>
      </c>
      <c r="AA390" s="1">
        <v>23</v>
      </c>
      <c r="AB390" s="1">
        <v>1</v>
      </c>
      <c r="AC390" s="1" t="s">
        <v>54</v>
      </c>
      <c r="AD390" s="1">
        <v>1</v>
      </c>
      <c r="AE390" s="1">
        <v>3</v>
      </c>
      <c r="AF390" s="1" t="s">
        <v>63</v>
      </c>
      <c r="AG390" s="1">
        <v>59400</v>
      </c>
      <c r="AH390" s="1">
        <v>11440</v>
      </c>
      <c r="AI390" s="1">
        <v>5720</v>
      </c>
      <c r="AJ390" s="1">
        <v>45760</v>
      </c>
      <c r="AK390" s="1" t="s">
        <v>90</v>
      </c>
      <c r="AL390" s="1" t="s">
        <v>246</v>
      </c>
      <c r="AM390" s="1">
        <v>2012</v>
      </c>
      <c r="AN390" s="1" t="s">
        <v>83</v>
      </c>
      <c r="AO390" s="1">
        <f t="shared" si="10"/>
        <v>0</v>
      </c>
    </row>
    <row r="391" spans="2:41" ht="13.2" x14ac:dyDescent="0.25">
      <c r="B391" s="1">
        <v>113</v>
      </c>
      <c r="C391" s="1">
        <v>29</v>
      </c>
      <c r="D391" s="1">
        <v>999435</v>
      </c>
      <c r="E391" s="2">
        <v>39448</v>
      </c>
      <c r="F391" s="1" t="s">
        <v>40</v>
      </c>
      <c r="G391" s="1" t="s">
        <v>41</v>
      </c>
      <c r="H391" s="1">
        <v>2000</v>
      </c>
      <c r="I391" s="1">
        <v>1091.73</v>
      </c>
      <c r="J391" s="1">
        <v>0</v>
      </c>
      <c r="K391" s="1">
        <v>601213</v>
      </c>
      <c r="L391" s="1" t="s">
        <v>42</v>
      </c>
      <c r="M391" s="1" t="s">
        <v>72</v>
      </c>
      <c r="N391" s="1" t="s">
        <v>126</v>
      </c>
      <c r="O391" s="1" t="s">
        <v>113</v>
      </c>
      <c r="P391" s="1" t="s">
        <v>143</v>
      </c>
      <c r="Q391" s="1">
        <v>36100</v>
      </c>
      <c r="R391" s="1">
        <v>-42300</v>
      </c>
      <c r="S391" s="2">
        <v>42009</v>
      </c>
      <c r="T391" s="1" t="s">
        <v>76</v>
      </c>
      <c r="U391" s="1" t="s">
        <v>77</v>
      </c>
      <c r="V391" s="1" t="s">
        <v>64</v>
      </c>
      <c r="W391" s="1" t="s">
        <v>121</v>
      </c>
      <c r="X391" s="1" t="s">
        <v>78</v>
      </c>
      <c r="Y391" s="1" t="s">
        <v>103</v>
      </c>
      <c r="Z391" s="1" t="s">
        <v>562</v>
      </c>
      <c r="AA391" s="1">
        <v>15</v>
      </c>
      <c r="AB391" s="1">
        <v>3</v>
      </c>
      <c r="AC391" s="1" t="s">
        <v>63</v>
      </c>
      <c r="AD391" s="1">
        <v>0</v>
      </c>
      <c r="AE391" s="1">
        <v>2</v>
      </c>
      <c r="AF391" s="1" t="s">
        <v>54</v>
      </c>
      <c r="AG391" s="1">
        <v>49950</v>
      </c>
      <c r="AH391" s="1">
        <v>5550</v>
      </c>
      <c r="AI391" s="1">
        <v>5550</v>
      </c>
      <c r="AJ391" s="1">
        <v>38850</v>
      </c>
      <c r="AK391" s="1" t="s">
        <v>105</v>
      </c>
      <c r="AL391" s="1" t="s">
        <v>288</v>
      </c>
      <c r="AM391" s="1">
        <v>2004</v>
      </c>
      <c r="AN391" s="1" t="s">
        <v>57</v>
      </c>
      <c r="AO391" s="1">
        <f t="shared" si="10"/>
        <v>0</v>
      </c>
    </row>
    <row r="392" spans="2:41" ht="13.2" x14ac:dyDescent="0.25">
      <c r="B392" s="1">
        <v>289</v>
      </c>
      <c r="C392" s="1">
        <v>46</v>
      </c>
      <c r="D392" s="1">
        <v>858060</v>
      </c>
      <c r="E392" s="2">
        <v>38138</v>
      </c>
      <c r="F392" s="1" t="s">
        <v>84</v>
      </c>
      <c r="G392" s="1" t="s">
        <v>41</v>
      </c>
      <c r="H392" s="1">
        <v>2000</v>
      </c>
      <c r="I392" s="1">
        <v>1209.07</v>
      </c>
      <c r="J392" s="1">
        <v>0</v>
      </c>
      <c r="K392" s="1">
        <v>604138</v>
      </c>
      <c r="L392" s="1" t="s">
        <v>42</v>
      </c>
      <c r="M392" s="1" t="s">
        <v>162</v>
      </c>
      <c r="N392" s="1" t="s">
        <v>85</v>
      </c>
      <c r="O392" s="1" t="s">
        <v>169</v>
      </c>
      <c r="P392" s="1" t="s">
        <v>86</v>
      </c>
      <c r="Q392" s="1">
        <v>0</v>
      </c>
      <c r="R392" s="1">
        <v>0</v>
      </c>
      <c r="S392" s="2">
        <v>42063</v>
      </c>
      <c r="T392" s="1" t="s">
        <v>47</v>
      </c>
      <c r="U392" s="1" t="s">
        <v>77</v>
      </c>
      <c r="V392" s="1" t="s">
        <v>64</v>
      </c>
      <c r="W392" s="1" t="s">
        <v>137</v>
      </c>
      <c r="X392" s="1" t="s">
        <v>122</v>
      </c>
      <c r="Y392" s="1" t="s">
        <v>88</v>
      </c>
      <c r="Z392" s="1" t="s">
        <v>563</v>
      </c>
      <c r="AA392" s="1">
        <v>18</v>
      </c>
      <c r="AB392" s="1">
        <v>1</v>
      </c>
      <c r="AC392" s="1" t="s">
        <v>54</v>
      </c>
      <c r="AD392" s="1">
        <v>0</v>
      </c>
      <c r="AE392" s="1">
        <v>1</v>
      </c>
      <c r="AF392" s="1" t="s">
        <v>54</v>
      </c>
      <c r="AG392" s="1">
        <v>56430</v>
      </c>
      <c r="AH392" s="1">
        <v>6270</v>
      </c>
      <c r="AI392" s="1">
        <v>6270</v>
      </c>
      <c r="AJ392" s="1">
        <v>43890</v>
      </c>
      <c r="AK392" s="1" t="s">
        <v>188</v>
      </c>
      <c r="AL392" s="1" t="s">
        <v>189</v>
      </c>
      <c r="AM392" s="1">
        <v>1995</v>
      </c>
      <c r="AN392" s="1" t="s">
        <v>57</v>
      </c>
      <c r="AO392" s="1">
        <f t="shared" si="10"/>
        <v>0</v>
      </c>
    </row>
    <row r="393" spans="2:41" ht="13.2" x14ac:dyDescent="0.25">
      <c r="B393" s="1">
        <v>254</v>
      </c>
      <c r="C393" s="1">
        <v>41</v>
      </c>
      <c r="D393" s="1">
        <v>500384</v>
      </c>
      <c r="E393" s="2">
        <v>41626</v>
      </c>
      <c r="F393" s="1" t="s">
        <v>84</v>
      </c>
      <c r="G393" s="1" t="s">
        <v>41</v>
      </c>
      <c r="H393" s="1">
        <v>2000</v>
      </c>
      <c r="I393" s="1">
        <v>1241.04</v>
      </c>
      <c r="J393" s="1">
        <v>0</v>
      </c>
      <c r="K393" s="1">
        <v>431361</v>
      </c>
      <c r="L393" s="1" t="s">
        <v>71</v>
      </c>
      <c r="M393" s="1" t="s">
        <v>125</v>
      </c>
      <c r="N393" s="1" t="s">
        <v>136</v>
      </c>
      <c r="O393" s="1" t="s">
        <v>74</v>
      </c>
      <c r="P393" s="1" t="s">
        <v>75</v>
      </c>
      <c r="Q393" s="1">
        <v>0</v>
      </c>
      <c r="R393" s="1">
        <v>0</v>
      </c>
      <c r="S393" s="2">
        <v>42008</v>
      </c>
      <c r="T393" s="1" t="s">
        <v>47</v>
      </c>
      <c r="U393" s="1" t="s">
        <v>87</v>
      </c>
      <c r="V393" s="1" t="s">
        <v>64</v>
      </c>
      <c r="W393" s="1" t="s">
        <v>50</v>
      </c>
      <c r="X393" s="1" t="s">
        <v>78</v>
      </c>
      <c r="Y393" s="1" t="s">
        <v>66</v>
      </c>
      <c r="Z393" s="1" t="s">
        <v>564</v>
      </c>
      <c r="AA393" s="1">
        <v>16</v>
      </c>
      <c r="AB393" s="1">
        <v>1</v>
      </c>
      <c r="AC393" s="1" t="s">
        <v>80</v>
      </c>
      <c r="AD393" s="1">
        <v>2</v>
      </c>
      <c r="AE393" s="1">
        <v>2</v>
      </c>
      <c r="AF393" s="1" t="s">
        <v>54</v>
      </c>
      <c r="AG393" s="1">
        <v>100210</v>
      </c>
      <c r="AH393" s="1">
        <v>18220</v>
      </c>
      <c r="AI393" s="1">
        <v>18220</v>
      </c>
      <c r="AJ393" s="1">
        <v>63770</v>
      </c>
      <c r="AK393" s="1" t="s">
        <v>110</v>
      </c>
      <c r="AL393" s="1" t="s">
        <v>111</v>
      </c>
      <c r="AM393" s="1">
        <v>2014</v>
      </c>
      <c r="AN393" s="1" t="s">
        <v>83</v>
      </c>
      <c r="AO393" s="1">
        <f t="shared" si="10"/>
        <v>0</v>
      </c>
    </row>
    <row r="394" spans="2:41" ht="13.2" x14ac:dyDescent="0.25">
      <c r="B394" s="1">
        <v>115</v>
      </c>
      <c r="C394" s="1">
        <v>30</v>
      </c>
      <c r="D394" s="1">
        <v>903785</v>
      </c>
      <c r="E394" s="2">
        <v>36762</v>
      </c>
      <c r="F394" s="1" t="s">
        <v>40</v>
      </c>
      <c r="G394" s="1" t="s">
        <v>92</v>
      </c>
      <c r="H394" s="1">
        <v>500</v>
      </c>
      <c r="I394" s="1">
        <v>1757.21</v>
      </c>
      <c r="J394" s="1">
        <v>0</v>
      </c>
      <c r="K394" s="1">
        <v>477695</v>
      </c>
      <c r="L394" s="1" t="s">
        <v>42</v>
      </c>
      <c r="M394" s="1" t="s">
        <v>132</v>
      </c>
      <c r="N394" s="1" t="s">
        <v>102</v>
      </c>
      <c r="O394" s="1" t="s">
        <v>107</v>
      </c>
      <c r="P394" s="1" t="s">
        <v>120</v>
      </c>
      <c r="Q394" s="1">
        <v>46400</v>
      </c>
      <c r="R394" s="1">
        <v>0</v>
      </c>
      <c r="S394" s="2">
        <v>42037</v>
      </c>
      <c r="T394" s="1" t="s">
        <v>76</v>
      </c>
      <c r="U394" s="1" t="s">
        <v>87</v>
      </c>
      <c r="V394" s="1" t="s">
        <v>64</v>
      </c>
      <c r="W394" s="1" t="s">
        <v>100</v>
      </c>
      <c r="X394" s="1" t="s">
        <v>78</v>
      </c>
      <c r="Y394" s="1" t="s">
        <v>128</v>
      </c>
      <c r="Z394" s="1" t="s">
        <v>565</v>
      </c>
      <c r="AA394" s="1">
        <v>12</v>
      </c>
      <c r="AB394" s="1">
        <v>3</v>
      </c>
      <c r="AC394" s="1" t="s">
        <v>80</v>
      </c>
      <c r="AD394" s="1">
        <v>1</v>
      </c>
      <c r="AE394" s="1">
        <v>0</v>
      </c>
      <c r="AF394" s="1" t="s">
        <v>54</v>
      </c>
      <c r="AG394" s="1">
        <v>49140</v>
      </c>
      <c r="AH394" s="1">
        <v>5460</v>
      </c>
      <c r="AI394" s="1">
        <v>5460</v>
      </c>
      <c r="AJ394" s="1">
        <v>38220</v>
      </c>
      <c r="AK394" s="1" t="s">
        <v>130</v>
      </c>
      <c r="AL394" s="1" t="s">
        <v>131</v>
      </c>
      <c r="AM394" s="1">
        <v>2007</v>
      </c>
      <c r="AN394" s="1" t="s">
        <v>83</v>
      </c>
      <c r="AO394" s="1">
        <f t="shared" ref="AO394:AO457" si="11">COUNTBLANK(B394:AN394)</f>
        <v>0</v>
      </c>
    </row>
    <row r="395" spans="2:41" ht="13.2" x14ac:dyDescent="0.25">
      <c r="B395" s="1">
        <v>236</v>
      </c>
      <c r="C395" s="1">
        <v>38</v>
      </c>
      <c r="D395" s="1">
        <v>873859</v>
      </c>
      <c r="E395" s="2">
        <v>33891</v>
      </c>
      <c r="F395" s="1" t="s">
        <v>40</v>
      </c>
      <c r="G395" s="1" t="s">
        <v>41</v>
      </c>
      <c r="H395" s="1">
        <v>1000</v>
      </c>
      <c r="I395" s="1">
        <v>802.24</v>
      </c>
      <c r="J395" s="1">
        <v>0</v>
      </c>
      <c r="K395" s="1">
        <v>612597</v>
      </c>
      <c r="L395" s="1" t="s">
        <v>71</v>
      </c>
      <c r="M395" s="1" t="s">
        <v>142</v>
      </c>
      <c r="N395" s="1" t="s">
        <v>112</v>
      </c>
      <c r="O395" s="1" t="s">
        <v>166</v>
      </c>
      <c r="P395" s="1" t="s">
        <v>143</v>
      </c>
      <c r="Q395" s="1">
        <v>0</v>
      </c>
      <c r="R395" s="1">
        <v>-62500</v>
      </c>
      <c r="S395" s="2">
        <v>42058</v>
      </c>
      <c r="T395" s="1" t="s">
        <v>47</v>
      </c>
      <c r="U395" s="1" t="s">
        <v>48</v>
      </c>
      <c r="V395" s="1" t="s">
        <v>49</v>
      </c>
      <c r="W395" s="1" t="s">
        <v>137</v>
      </c>
      <c r="X395" s="1" t="s">
        <v>114</v>
      </c>
      <c r="Y395" s="1" t="s">
        <v>157</v>
      </c>
      <c r="Z395" s="1" t="s">
        <v>566</v>
      </c>
      <c r="AA395" s="1">
        <v>16</v>
      </c>
      <c r="AB395" s="1">
        <v>1</v>
      </c>
      <c r="AC395" s="1" t="s">
        <v>80</v>
      </c>
      <c r="AD395" s="1">
        <v>0</v>
      </c>
      <c r="AE395" s="1">
        <v>1</v>
      </c>
      <c r="AF395" s="1" t="s">
        <v>63</v>
      </c>
      <c r="AG395" s="1">
        <v>66840</v>
      </c>
      <c r="AH395" s="1">
        <v>16710</v>
      </c>
      <c r="AI395" s="1">
        <v>5570</v>
      </c>
      <c r="AJ395" s="1">
        <v>44560</v>
      </c>
      <c r="AK395" s="1" t="s">
        <v>68</v>
      </c>
      <c r="AL395" s="1" t="s">
        <v>69</v>
      </c>
      <c r="AM395" s="1">
        <v>2014</v>
      </c>
      <c r="AN395" s="1" t="s">
        <v>83</v>
      </c>
      <c r="AO395" s="1">
        <f t="shared" si="11"/>
        <v>0</v>
      </c>
    </row>
    <row r="396" spans="2:41" ht="13.2" x14ac:dyDescent="0.25">
      <c r="B396" s="1">
        <v>7</v>
      </c>
      <c r="C396" s="1">
        <v>21</v>
      </c>
      <c r="D396" s="1">
        <v>204294</v>
      </c>
      <c r="E396" s="2">
        <v>33558</v>
      </c>
      <c r="F396" s="1" t="s">
        <v>58</v>
      </c>
      <c r="G396" s="1" t="s">
        <v>92</v>
      </c>
      <c r="H396" s="1">
        <v>1000</v>
      </c>
      <c r="I396" s="1">
        <v>1342.72</v>
      </c>
      <c r="J396" s="1">
        <v>0</v>
      </c>
      <c r="K396" s="1">
        <v>445638</v>
      </c>
      <c r="L396" s="1" t="s">
        <v>42</v>
      </c>
      <c r="M396" s="1" t="s">
        <v>93</v>
      </c>
      <c r="N396" s="1" t="s">
        <v>59</v>
      </c>
      <c r="O396" s="1" t="s">
        <v>119</v>
      </c>
      <c r="P396" s="1" t="s">
        <v>120</v>
      </c>
      <c r="Q396" s="1">
        <v>0</v>
      </c>
      <c r="R396" s="1">
        <v>-45300</v>
      </c>
      <c r="S396" s="2">
        <v>42045</v>
      </c>
      <c r="T396" s="1" t="s">
        <v>47</v>
      </c>
      <c r="U396" s="1" t="s">
        <v>87</v>
      </c>
      <c r="V396" s="1" t="s">
        <v>108</v>
      </c>
      <c r="W396" s="1" t="s">
        <v>121</v>
      </c>
      <c r="X396" s="1" t="s">
        <v>78</v>
      </c>
      <c r="Y396" s="1" t="s">
        <v>123</v>
      </c>
      <c r="Z396" s="1" t="s">
        <v>567</v>
      </c>
      <c r="AA396" s="1">
        <v>21</v>
      </c>
      <c r="AB396" s="1">
        <v>1</v>
      </c>
      <c r="AC396" s="1" t="s">
        <v>63</v>
      </c>
      <c r="AD396" s="1">
        <v>1</v>
      </c>
      <c r="AE396" s="1">
        <v>2</v>
      </c>
      <c r="AF396" s="1" t="s">
        <v>63</v>
      </c>
      <c r="AG396" s="1">
        <v>62460</v>
      </c>
      <c r="AH396" s="1">
        <v>6940</v>
      </c>
      <c r="AI396" s="1">
        <v>6940</v>
      </c>
      <c r="AJ396" s="1">
        <v>48580</v>
      </c>
      <c r="AK396" s="1" t="s">
        <v>210</v>
      </c>
      <c r="AL396" s="1" t="s">
        <v>232</v>
      </c>
      <c r="AM396" s="1">
        <v>2003</v>
      </c>
      <c r="AN396" s="1" t="s">
        <v>83</v>
      </c>
      <c r="AO396" s="1">
        <f t="shared" si="11"/>
        <v>0</v>
      </c>
    </row>
    <row r="397" spans="2:41" ht="13.2" x14ac:dyDescent="0.25">
      <c r="B397" s="1">
        <v>208</v>
      </c>
      <c r="C397" s="1">
        <v>36</v>
      </c>
      <c r="D397" s="1">
        <v>467106</v>
      </c>
      <c r="E397" s="2">
        <v>34980</v>
      </c>
      <c r="F397" s="1" t="s">
        <v>40</v>
      </c>
      <c r="G397" s="1" t="s">
        <v>70</v>
      </c>
      <c r="H397" s="1">
        <v>2000</v>
      </c>
      <c r="I397" s="1">
        <v>1209.4100000000001</v>
      </c>
      <c r="J397" s="1">
        <v>5000000</v>
      </c>
      <c r="K397" s="1">
        <v>476185</v>
      </c>
      <c r="L397" s="1" t="s">
        <v>42</v>
      </c>
      <c r="M397" s="1" t="s">
        <v>162</v>
      </c>
      <c r="N397" s="1" t="s">
        <v>59</v>
      </c>
      <c r="O397" s="1" t="s">
        <v>107</v>
      </c>
      <c r="P397" s="1" t="s">
        <v>120</v>
      </c>
      <c r="Q397" s="1">
        <v>0</v>
      </c>
      <c r="R397" s="1">
        <v>0</v>
      </c>
      <c r="S397" s="2">
        <v>42051</v>
      </c>
      <c r="T397" s="1" t="s">
        <v>76</v>
      </c>
      <c r="U397" s="1" t="s">
        <v>48</v>
      </c>
      <c r="V397" s="1" t="s">
        <v>108</v>
      </c>
      <c r="W397" s="1" t="s">
        <v>121</v>
      </c>
      <c r="X397" s="1" t="s">
        <v>78</v>
      </c>
      <c r="Y397" s="1" t="s">
        <v>52</v>
      </c>
      <c r="Z397" s="1" t="s">
        <v>568</v>
      </c>
      <c r="AA397" s="1">
        <v>15</v>
      </c>
      <c r="AB397" s="1">
        <v>3</v>
      </c>
      <c r="AC397" s="1" t="s">
        <v>54</v>
      </c>
      <c r="AD397" s="1">
        <v>0</v>
      </c>
      <c r="AE397" s="1">
        <v>1</v>
      </c>
      <c r="AF397" s="1" t="s">
        <v>63</v>
      </c>
      <c r="AG397" s="1">
        <v>62810</v>
      </c>
      <c r="AH397" s="1">
        <v>11420</v>
      </c>
      <c r="AI397" s="1">
        <v>11420</v>
      </c>
      <c r="AJ397" s="1">
        <v>39970</v>
      </c>
      <c r="AK397" s="1" t="s">
        <v>105</v>
      </c>
      <c r="AL397" s="1" t="s">
        <v>288</v>
      </c>
      <c r="AM397" s="1">
        <v>1999</v>
      </c>
      <c r="AN397" s="1" t="s">
        <v>83</v>
      </c>
      <c r="AO397" s="1">
        <f t="shared" si="11"/>
        <v>0</v>
      </c>
    </row>
    <row r="398" spans="2:41" ht="13.2" x14ac:dyDescent="0.25">
      <c r="B398" s="1">
        <v>126</v>
      </c>
      <c r="C398" s="1">
        <v>33</v>
      </c>
      <c r="D398" s="1">
        <v>357713</v>
      </c>
      <c r="E398" s="2">
        <v>39383</v>
      </c>
      <c r="F398" s="1" t="s">
        <v>40</v>
      </c>
      <c r="G398" s="1" t="s">
        <v>92</v>
      </c>
      <c r="H398" s="1">
        <v>1000</v>
      </c>
      <c r="I398" s="1">
        <v>1141.71</v>
      </c>
      <c r="J398" s="1">
        <v>2000000</v>
      </c>
      <c r="K398" s="1">
        <v>435995</v>
      </c>
      <c r="L398" s="1" t="s">
        <v>71</v>
      </c>
      <c r="M398" s="1" t="s">
        <v>162</v>
      </c>
      <c r="N398" s="1" t="s">
        <v>118</v>
      </c>
      <c r="O398" s="1" t="s">
        <v>45</v>
      </c>
      <c r="P398" s="1" t="s">
        <v>75</v>
      </c>
      <c r="Q398" s="1">
        <v>36700</v>
      </c>
      <c r="R398" s="1">
        <v>-73400</v>
      </c>
      <c r="S398" s="2">
        <v>42008</v>
      </c>
      <c r="T398" s="1" t="s">
        <v>47</v>
      </c>
      <c r="U398" s="1" t="s">
        <v>87</v>
      </c>
      <c r="V398" s="1" t="s">
        <v>49</v>
      </c>
      <c r="W398" s="1" t="s">
        <v>137</v>
      </c>
      <c r="X398" s="1" t="s">
        <v>114</v>
      </c>
      <c r="Y398" s="1" t="s">
        <v>157</v>
      </c>
      <c r="Z398" s="1" t="s">
        <v>569</v>
      </c>
      <c r="AA398" s="1">
        <v>21</v>
      </c>
      <c r="AB398" s="1">
        <v>1</v>
      </c>
      <c r="AC398" s="1" t="s">
        <v>54</v>
      </c>
      <c r="AD398" s="1">
        <v>1</v>
      </c>
      <c r="AE398" s="1">
        <v>2</v>
      </c>
      <c r="AF398" s="1" t="s">
        <v>63</v>
      </c>
      <c r="AG398" s="1">
        <v>54160</v>
      </c>
      <c r="AH398" s="1">
        <v>6770</v>
      </c>
      <c r="AI398" s="1">
        <v>6770</v>
      </c>
      <c r="AJ398" s="1">
        <v>40620</v>
      </c>
      <c r="AK398" s="1" t="s">
        <v>154</v>
      </c>
      <c r="AL398" s="1" t="s">
        <v>155</v>
      </c>
      <c r="AM398" s="1">
        <v>2009</v>
      </c>
      <c r="AN398" s="1" t="s">
        <v>83</v>
      </c>
      <c r="AO398" s="1">
        <f t="shared" si="11"/>
        <v>0</v>
      </c>
    </row>
    <row r="399" spans="2:41" ht="13.2" x14ac:dyDescent="0.25">
      <c r="B399" s="1">
        <v>48</v>
      </c>
      <c r="C399" s="1">
        <v>35</v>
      </c>
      <c r="D399" s="1">
        <v>890026</v>
      </c>
      <c r="E399" s="2">
        <v>39584</v>
      </c>
      <c r="F399" s="1" t="s">
        <v>84</v>
      </c>
      <c r="G399" s="1" t="s">
        <v>70</v>
      </c>
      <c r="H399" s="1">
        <v>500</v>
      </c>
      <c r="I399" s="1">
        <v>1090.03</v>
      </c>
      <c r="J399" s="1">
        <v>0</v>
      </c>
      <c r="K399" s="1">
        <v>430232</v>
      </c>
      <c r="L399" s="1" t="s">
        <v>71</v>
      </c>
      <c r="M399" s="1" t="s">
        <v>162</v>
      </c>
      <c r="N399" s="1" t="s">
        <v>126</v>
      </c>
      <c r="O399" s="1" t="s">
        <v>113</v>
      </c>
      <c r="P399" s="1" t="s">
        <v>86</v>
      </c>
      <c r="Q399" s="1">
        <v>0</v>
      </c>
      <c r="R399" s="1">
        <v>-51000</v>
      </c>
      <c r="S399" s="2">
        <v>42034</v>
      </c>
      <c r="T399" s="1" t="s">
        <v>47</v>
      </c>
      <c r="U399" s="1" t="s">
        <v>77</v>
      </c>
      <c r="V399" s="1" t="s">
        <v>49</v>
      </c>
      <c r="W399" s="1" t="s">
        <v>137</v>
      </c>
      <c r="X399" s="1" t="s">
        <v>114</v>
      </c>
      <c r="Y399" s="1" t="s">
        <v>88</v>
      </c>
      <c r="Z399" s="1" t="s">
        <v>570</v>
      </c>
      <c r="AA399" s="1">
        <v>1</v>
      </c>
      <c r="AB399" s="1">
        <v>1</v>
      </c>
      <c r="AC399" s="1" t="s">
        <v>54</v>
      </c>
      <c r="AD399" s="1">
        <v>0</v>
      </c>
      <c r="AE399" s="1">
        <v>2</v>
      </c>
      <c r="AF399" s="1" t="s">
        <v>80</v>
      </c>
      <c r="AG399" s="1">
        <v>48400</v>
      </c>
      <c r="AH399" s="1">
        <v>9680</v>
      </c>
      <c r="AI399" s="1">
        <v>4840</v>
      </c>
      <c r="AJ399" s="1">
        <v>33880</v>
      </c>
      <c r="AK399" s="1" t="s">
        <v>55</v>
      </c>
      <c r="AL399" s="1" t="s">
        <v>56</v>
      </c>
      <c r="AM399" s="1">
        <v>2005</v>
      </c>
      <c r="AN399" s="1" t="s">
        <v>83</v>
      </c>
      <c r="AO399" s="1">
        <f t="shared" si="11"/>
        <v>0</v>
      </c>
    </row>
    <row r="400" spans="2:41" ht="13.2" x14ac:dyDescent="0.25">
      <c r="B400" s="1">
        <v>297</v>
      </c>
      <c r="C400" s="1">
        <v>48</v>
      </c>
      <c r="D400" s="1">
        <v>751612</v>
      </c>
      <c r="E400" s="2">
        <v>39986</v>
      </c>
      <c r="F400" s="1" t="s">
        <v>58</v>
      </c>
      <c r="G400" s="1" t="s">
        <v>41</v>
      </c>
      <c r="H400" s="1">
        <v>1000</v>
      </c>
      <c r="I400" s="1">
        <v>1464.73</v>
      </c>
      <c r="J400" s="1">
        <v>3000000</v>
      </c>
      <c r="K400" s="1">
        <v>443861</v>
      </c>
      <c r="L400" s="1" t="s">
        <v>42</v>
      </c>
      <c r="M400" s="1" t="s">
        <v>72</v>
      </c>
      <c r="N400" s="1" t="s">
        <v>126</v>
      </c>
      <c r="O400" s="1" t="s">
        <v>113</v>
      </c>
      <c r="P400" s="1" t="s">
        <v>61</v>
      </c>
      <c r="Q400" s="1">
        <v>54900</v>
      </c>
      <c r="R400" s="1">
        <v>-36700</v>
      </c>
      <c r="S400" s="2">
        <v>42029</v>
      </c>
      <c r="T400" s="1" t="s">
        <v>76</v>
      </c>
      <c r="U400" s="1" t="s">
        <v>48</v>
      </c>
      <c r="V400" s="1" t="s">
        <v>108</v>
      </c>
      <c r="W400" s="1" t="s">
        <v>100</v>
      </c>
      <c r="X400" s="1" t="s">
        <v>78</v>
      </c>
      <c r="Y400" s="1" t="s">
        <v>88</v>
      </c>
      <c r="Z400" s="1" t="s">
        <v>571</v>
      </c>
      <c r="AA400" s="1">
        <v>17</v>
      </c>
      <c r="AB400" s="1">
        <v>3</v>
      </c>
      <c r="AC400" s="1" t="s">
        <v>63</v>
      </c>
      <c r="AD400" s="1">
        <v>0</v>
      </c>
      <c r="AE400" s="1">
        <v>0</v>
      </c>
      <c r="AF400" s="1" t="s">
        <v>80</v>
      </c>
      <c r="AG400" s="1">
        <v>51480</v>
      </c>
      <c r="AH400" s="1">
        <v>5720</v>
      </c>
      <c r="AI400" s="1">
        <v>5720</v>
      </c>
      <c r="AJ400" s="1">
        <v>40040</v>
      </c>
      <c r="AK400" s="1" t="s">
        <v>116</v>
      </c>
      <c r="AL400" s="1" t="s">
        <v>141</v>
      </c>
      <c r="AM400" s="1">
        <v>2013</v>
      </c>
      <c r="AN400" s="1" t="s">
        <v>83</v>
      </c>
      <c r="AO400" s="1">
        <f t="shared" si="11"/>
        <v>0</v>
      </c>
    </row>
    <row r="401" spans="2:41" ht="13.2" x14ac:dyDescent="0.25">
      <c r="B401" s="1">
        <v>160</v>
      </c>
      <c r="C401" s="1">
        <v>36</v>
      </c>
      <c r="D401" s="1">
        <v>876680</v>
      </c>
      <c r="E401" s="2">
        <v>41039</v>
      </c>
      <c r="F401" s="1" t="s">
        <v>40</v>
      </c>
      <c r="G401" s="1" t="s">
        <v>70</v>
      </c>
      <c r="H401" s="1">
        <v>1000</v>
      </c>
      <c r="I401" s="1">
        <v>1118.58</v>
      </c>
      <c r="J401" s="1">
        <v>0</v>
      </c>
      <c r="K401" s="1">
        <v>460801</v>
      </c>
      <c r="L401" s="1" t="s">
        <v>71</v>
      </c>
      <c r="M401" s="1" t="s">
        <v>132</v>
      </c>
      <c r="N401" s="1" t="s">
        <v>102</v>
      </c>
      <c r="O401" s="1" t="s">
        <v>74</v>
      </c>
      <c r="P401" s="1" t="s">
        <v>46</v>
      </c>
      <c r="Q401" s="1">
        <v>0</v>
      </c>
      <c r="R401" s="1">
        <v>-36600</v>
      </c>
      <c r="S401" s="2">
        <v>42026</v>
      </c>
      <c r="T401" s="1" t="s">
        <v>76</v>
      </c>
      <c r="U401" s="1" t="s">
        <v>77</v>
      </c>
      <c r="V401" s="1" t="s">
        <v>108</v>
      </c>
      <c r="W401" s="1" t="s">
        <v>100</v>
      </c>
      <c r="X401" s="1" t="s">
        <v>78</v>
      </c>
      <c r="Y401" s="1" t="s">
        <v>52</v>
      </c>
      <c r="Z401" s="1" t="s">
        <v>572</v>
      </c>
      <c r="AA401" s="1">
        <v>5</v>
      </c>
      <c r="AB401" s="1">
        <v>3</v>
      </c>
      <c r="AC401" s="1" t="s">
        <v>80</v>
      </c>
      <c r="AD401" s="1">
        <v>2</v>
      </c>
      <c r="AE401" s="1">
        <v>1</v>
      </c>
      <c r="AF401" s="1" t="s">
        <v>80</v>
      </c>
      <c r="AG401" s="1">
        <v>51700</v>
      </c>
      <c r="AH401" s="1">
        <v>5170</v>
      </c>
      <c r="AI401" s="1">
        <v>10340</v>
      </c>
      <c r="AJ401" s="1">
        <v>36190</v>
      </c>
      <c r="AK401" s="1" t="s">
        <v>55</v>
      </c>
      <c r="AL401" s="1">
        <v>95</v>
      </c>
      <c r="AM401" s="1">
        <v>2003</v>
      </c>
      <c r="AN401" s="1" t="s">
        <v>83</v>
      </c>
      <c r="AO401" s="1">
        <f t="shared" si="11"/>
        <v>0</v>
      </c>
    </row>
    <row r="402" spans="2:41" ht="13.2" x14ac:dyDescent="0.25">
      <c r="B402" s="1">
        <v>406</v>
      </c>
      <c r="C402" s="1">
        <v>58</v>
      </c>
      <c r="D402" s="1">
        <v>756981</v>
      </c>
      <c r="E402" s="2">
        <v>37896</v>
      </c>
      <c r="F402" s="1" t="s">
        <v>40</v>
      </c>
      <c r="G402" s="1" t="s">
        <v>41</v>
      </c>
      <c r="H402" s="1">
        <v>2000</v>
      </c>
      <c r="I402" s="1">
        <v>1117.04</v>
      </c>
      <c r="J402" s="1">
        <v>0</v>
      </c>
      <c r="K402" s="1">
        <v>605121</v>
      </c>
      <c r="L402" s="1" t="s">
        <v>42</v>
      </c>
      <c r="M402" s="1" t="s">
        <v>43</v>
      </c>
      <c r="N402" s="1" t="s">
        <v>126</v>
      </c>
      <c r="O402" s="1" t="s">
        <v>182</v>
      </c>
      <c r="P402" s="1" t="s">
        <v>75</v>
      </c>
      <c r="Q402" s="1">
        <v>0</v>
      </c>
      <c r="R402" s="1">
        <v>-42700</v>
      </c>
      <c r="S402" s="2">
        <v>42005</v>
      </c>
      <c r="T402" s="1" t="s">
        <v>76</v>
      </c>
      <c r="U402" s="1" t="s">
        <v>87</v>
      </c>
      <c r="V402" s="1" t="s">
        <v>108</v>
      </c>
      <c r="W402" s="1" t="s">
        <v>121</v>
      </c>
      <c r="X402" s="1" t="s">
        <v>114</v>
      </c>
      <c r="Y402" s="1" t="s">
        <v>128</v>
      </c>
      <c r="Z402" s="1" t="s">
        <v>573</v>
      </c>
      <c r="AA402" s="1">
        <v>15</v>
      </c>
      <c r="AB402" s="1">
        <v>3</v>
      </c>
      <c r="AC402" s="1" t="s">
        <v>63</v>
      </c>
      <c r="AD402" s="1">
        <v>1</v>
      </c>
      <c r="AE402" s="1">
        <v>2</v>
      </c>
      <c r="AF402" s="1" t="s">
        <v>63</v>
      </c>
      <c r="AG402" s="1">
        <v>65520</v>
      </c>
      <c r="AH402" s="1">
        <v>10920</v>
      </c>
      <c r="AI402" s="1">
        <v>5460</v>
      </c>
      <c r="AJ402" s="1">
        <v>49140</v>
      </c>
      <c r="AK402" s="1" t="s">
        <v>215</v>
      </c>
      <c r="AL402" s="1" t="s">
        <v>259</v>
      </c>
      <c r="AM402" s="1">
        <v>2009</v>
      </c>
      <c r="AN402" s="1" t="s">
        <v>83</v>
      </c>
      <c r="AO402" s="1">
        <f t="shared" si="11"/>
        <v>0</v>
      </c>
    </row>
    <row r="403" spans="2:41" ht="13.2" x14ac:dyDescent="0.25">
      <c r="B403" s="1">
        <v>157</v>
      </c>
      <c r="C403" s="1">
        <v>31</v>
      </c>
      <c r="D403" s="1">
        <v>121439</v>
      </c>
      <c r="E403" s="2">
        <v>33087</v>
      </c>
      <c r="F403" s="1" t="s">
        <v>58</v>
      </c>
      <c r="G403" s="1" t="s">
        <v>92</v>
      </c>
      <c r="H403" s="1">
        <v>500</v>
      </c>
      <c r="I403" s="1">
        <v>1257.83</v>
      </c>
      <c r="J403" s="1">
        <v>7000000</v>
      </c>
      <c r="K403" s="1">
        <v>458622</v>
      </c>
      <c r="L403" s="1" t="s">
        <v>42</v>
      </c>
      <c r="M403" s="1" t="s">
        <v>132</v>
      </c>
      <c r="N403" s="1" t="s">
        <v>190</v>
      </c>
      <c r="O403" s="1" t="s">
        <v>60</v>
      </c>
      <c r="P403" s="1" t="s">
        <v>75</v>
      </c>
      <c r="Q403" s="1">
        <v>40700</v>
      </c>
      <c r="R403" s="1">
        <v>-41600</v>
      </c>
      <c r="S403" s="2">
        <v>42049</v>
      </c>
      <c r="T403" s="1" t="s">
        <v>76</v>
      </c>
      <c r="U403" s="1" t="s">
        <v>77</v>
      </c>
      <c r="V403" s="1" t="s">
        <v>49</v>
      </c>
      <c r="W403" s="1" t="s">
        <v>121</v>
      </c>
      <c r="X403" s="1" t="s">
        <v>40</v>
      </c>
      <c r="Y403" s="1" t="s">
        <v>88</v>
      </c>
      <c r="Z403" s="1" t="s">
        <v>574</v>
      </c>
      <c r="AA403" s="1">
        <v>2</v>
      </c>
      <c r="AB403" s="1">
        <v>4</v>
      </c>
      <c r="AC403" s="1" t="s">
        <v>80</v>
      </c>
      <c r="AD403" s="1">
        <v>2</v>
      </c>
      <c r="AE403" s="1">
        <v>2</v>
      </c>
      <c r="AF403" s="1" t="s">
        <v>80</v>
      </c>
      <c r="AG403" s="1">
        <v>47700</v>
      </c>
      <c r="AH403" s="1">
        <v>4770</v>
      </c>
      <c r="AI403" s="1">
        <v>9540</v>
      </c>
      <c r="AJ403" s="1">
        <v>33390</v>
      </c>
      <c r="AK403" s="1" t="s">
        <v>96</v>
      </c>
      <c r="AL403" s="1" t="s">
        <v>159</v>
      </c>
      <c r="AM403" s="1">
        <v>2011</v>
      </c>
      <c r="AN403" s="1" t="s">
        <v>57</v>
      </c>
      <c r="AO403" s="1">
        <f t="shared" si="11"/>
        <v>0</v>
      </c>
    </row>
    <row r="404" spans="2:41" ht="13.2" x14ac:dyDescent="0.25">
      <c r="B404" s="1">
        <v>146</v>
      </c>
      <c r="C404" s="1">
        <v>31</v>
      </c>
      <c r="D404" s="1">
        <v>411289</v>
      </c>
      <c r="E404" s="2">
        <v>35689</v>
      </c>
      <c r="F404" s="1" t="s">
        <v>40</v>
      </c>
      <c r="G404" s="1" t="s">
        <v>41</v>
      </c>
      <c r="H404" s="1">
        <v>2000</v>
      </c>
      <c r="I404" s="1">
        <v>1082.72</v>
      </c>
      <c r="J404" s="1">
        <v>0</v>
      </c>
      <c r="K404" s="1">
        <v>478661</v>
      </c>
      <c r="L404" s="1" t="s">
        <v>71</v>
      </c>
      <c r="M404" s="1" t="s">
        <v>72</v>
      </c>
      <c r="N404" s="1" t="s">
        <v>59</v>
      </c>
      <c r="O404" s="1" t="s">
        <v>182</v>
      </c>
      <c r="P404" s="1" t="s">
        <v>143</v>
      </c>
      <c r="Q404" s="1">
        <v>61400</v>
      </c>
      <c r="R404" s="1">
        <v>-57500</v>
      </c>
      <c r="S404" s="2">
        <v>42019</v>
      </c>
      <c r="T404" s="1" t="s">
        <v>62</v>
      </c>
      <c r="U404" s="1" t="s">
        <v>63</v>
      </c>
      <c r="V404" s="1" t="s">
        <v>64</v>
      </c>
      <c r="W404" s="1" t="s">
        <v>94</v>
      </c>
      <c r="X404" s="1" t="s">
        <v>51</v>
      </c>
      <c r="Y404" s="1" t="s">
        <v>128</v>
      </c>
      <c r="Z404" s="1" t="s">
        <v>575</v>
      </c>
      <c r="AA404" s="1">
        <v>3</v>
      </c>
      <c r="AB404" s="1">
        <v>1</v>
      </c>
      <c r="AC404" s="1" t="s">
        <v>54</v>
      </c>
      <c r="AD404" s="1">
        <v>2</v>
      </c>
      <c r="AE404" s="1">
        <v>0</v>
      </c>
      <c r="AF404" s="1" t="s">
        <v>80</v>
      </c>
      <c r="AG404" s="1">
        <v>5220</v>
      </c>
      <c r="AH404" s="1">
        <v>580</v>
      </c>
      <c r="AI404" s="1">
        <v>580</v>
      </c>
      <c r="AJ404" s="1">
        <v>4060</v>
      </c>
      <c r="AK404" s="1" t="s">
        <v>96</v>
      </c>
      <c r="AL404" s="1" t="s">
        <v>149</v>
      </c>
      <c r="AM404" s="1">
        <v>2015</v>
      </c>
      <c r="AN404" s="1" t="s">
        <v>83</v>
      </c>
      <c r="AO404" s="1">
        <f t="shared" si="11"/>
        <v>0</v>
      </c>
    </row>
    <row r="405" spans="2:41" ht="13.2" x14ac:dyDescent="0.25">
      <c r="B405" s="1">
        <v>409</v>
      </c>
      <c r="C405" s="1">
        <v>57</v>
      </c>
      <c r="D405" s="1">
        <v>538466</v>
      </c>
      <c r="E405" s="2">
        <v>34909</v>
      </c>
      <c r="F405" s="1" t="s">
        <v>58</v>
      </c>
      <c r="G405" s="1" t="s">
        <v>70</v>
      </c>
      <c r="H405" s="1">
        <v>1000</v>
      </c>
      <c r="I405" s="1">
        <v>1191.8</v>
      </c>
      <c r="J405" s="1">
        <v>6000000</v>
      </c>
      <c r="K405" s="1">
        <v>435299</v>
      </c>
      <c r="L405" s="1" t="s">
        <v>42</v>
      </c>
      <c r="M405" s="1" t="s">
        <v>132</v>
      </c>
      <c r="N405" s="1" t="s">
        <v>136</v>
      </c>
      <c r="O405" s="1" t="s">
        <v>265</v>
      </c>
      <c r="P405" s="1" t="s">
        <v>86</v>
      </c>
      <c r="Q405" s="1">
        <v>55600</v>
      </c>
      <c r="R405" s="1">
        <v>0</v>
      </c>
      <c r="S405" s="2">
        <v>42010</v>
      </c>
      <c r="T405" s="1" t="s">
        <v>47</v>
      </c>
      <c r="U405" s="1" t="s">
        <v>48</v>
      </c>
      <c r="V405" s="1" t="s">
        <v>49</v>
      </c>
      <c r="W405" s="1" t="s">
        <v>121</v>
      </c>
      <c r="X405" s="1" t="s">
        <v>78</v>
      </c>
      <c r="Y405" s="1" t="s">
        <v>66</v>
      </c>
      <c r="Z405" s="1" t="s">
        <v>576</v>
      </c>
      <c r="AA405" s="1">
        <v>19</v>
      </c>
      <c r="AB405" s="1">
        <v>1</v>
      </c>
      <c r="AC405" s="1" t="s">
        <v>80</v>
      </c>
      <c r="AD405" s="1">
        <v>1</v>
      </c>
      <c r="AE405" s="1">
        <v>0</v>
      </c>
      <c r="AF405" s="1" t="s">
        <v>63</v>
      </c>
      <c r="AG405" s="1">
        <v>73320</v>
      </c>
      <c r="AH405" s="1">
        <v>6110</v>
      </c>
      <c r="AI405" s="1">
        <v>12220</v>
      </c>
      <c r="AJ405" s="1">
        <v>54990</v>
      </c>
      <c r="AK405" s="1" t="s">
        <v>130</v>
      </c>
      <c r="AL405" s="1" t="s">
        <v>250</v>
      </c>
      <c r="AM405" s="1">
        <v>2012</v>
      </c>
      <c r="AN405" s="1" t="s">
        <v>83</v>
      </c>
      <c r="AO405" s="1">
        <f t="shared" si="11"/>
        <v>0</v>
      </c>
    </row>
    <row r="406" spans="2:41" ht="13.2" x14ac:dyDescent="0.25">
      <c r="B406" s="1">
        <v>252</v>
      </c>
      <c r="C406" s="1">
        <v>46</v>
      </c>
      <c r="D406" s="1">
        <v>932097</v>
      </c>
      <c r="E406" s="2">
        <v>38601</v>
      </c>
      <c r="F406" s="1" t="s">
        <v>58</v>
      </c>
      <c r="G406" s="1" t="s">
        <v>70</v>
      </c>
      <c r="H406" s="1">
        <v>1000</v>
      </c>
      <c r="I406" s="1">
        <v>1242.02</v>
      </c>
      <c r="J406" s="1">
        <v>0</v>
      </c>
      <c r="K406" s="1">
        <v>601961</v>
      </c>
      <c r="L406" s="1" t="s">
        <v>42</v>
      </c>
      <c r="M406" s="1" t="s">
        <v>125</v>
      </c>
      <c r="N406" s="1" t="s">
        <v>186</v>
      </c>
      <c r="O406" s="1" t="s">
        <v>127</v>
      </c>
      <c r="P406" s="1" t="s">
        <v>120</v>
      </c>
      <c r="Q406" s="1">
        <v>0</v>
      </c>
      <c r="R406" s="1">
        <v>-28800</v>
      </c>
      <c r="S406" s="2">
        <v>42043</v>
      </c>
      <c r="T406" s="1" t="s">
        <v>47</v>
      </c>
      <c r="U406" s="1" t="s">
        <v>87</v>
      </c>
      <c r="V406" s="1" t="s">
        <v>64</v>
      </c>
      <c r="W406" s="1" t="s">
        <v>100</v>
      </c>
      <c r="X406" s="1" t="s">
        <v>65</v>
      </c>
      <c r="Y406" s="1" t="s">
        <v>123</v>
      </c>
      <c r="Z406" s="1" t="s">
        <v>577</v>
      </c>
      <c r="AA406" s="1">
        <v>17</v>
      </c>
      <c r="AB406" s="1">
        <v>1</v>
      </c>
      <c r="AC406" s="1" t="s">
        <v>54</v>
      </c>
      <c r="AD406" s="1">
        <v>0</v>
      </c>
      <c r="AE406" s="1">
        <v>2</v>
      </c>
      <c r="AF406" s="1" t="s">
        <v>54</v>
      </c>
      <c r="AG406" s="1">
        <v>74900</v>
      </c>
      <c r="AH406" s="1">
        <v>14980</v>
      </c>
      <c r="AI406" s="1">
        <v>7490</v>
      </c>
      <c r="AJ406" s="1">
        <v>52430</v>
      </c>
      <c r="AK406" s="1" t="s">
        <v>198</v>
      </c>
      <c r="AL406" s="1" t="s">
        <v>376</v>
      </c>
      <c r="AM406" s="1">
        <v>2003</v>
      </c>
      <c r="AN406" s="1" t="s">
        <v>83</v>
      </c>
      <c r="AO406" s="1">
        <f t="shared" si="11"/>
        <v>0</v>
      </c>
    </row>
    <row r="407" spans="2:41" ht="13.2" x14ac:dyDescent="0.25">
      <c r="B407" s="1">
        <v>6</v>
      </c>
      <c r="C407" s="1">
        <v>27</v>
      </c>
      <c r="D407" s="1">
        <v>463727</v>
      </c>
      <c r="E407" s="2">
        <v>33821</v>
      </c>
      <c r="F407" s="1" t="s">
        <v>40</v>
      </c>
      <c r="G407" s="1" t="s">
        <v>41</v>
      </c>
      <c r="H407" s="1">
        <v>500</v>
      </c>
      <c r="I407" s="1">
        <v>1075.71</v>
      </c>
      <c r="J407" s="1">
        <v>0</v>
      </c>
      <c r="K407" s="1">
        <v>604328</v>
      </c>
      <c r="L407" s="1" t="s">
        <v>71</v>
      </c>
      <c r="M407" s="1" t="s">
        <v>132</v>
      </c>
      <c r="N407" s="1" t="s">
        <v>102</v>
      </c>
      <c r="O407" s="1" t="s">
        <v>127</v>
      </c>
      <c r="P407" s="1" t="s">
        <v>86</v>
      </c>
      <c r="Q407" s="1">
        <v>0</v>
      </c>
      <c r="R407" s="1">
        <v>-47400</v>
      </c>
      <c r="S407" s="2">
        <v>42052</v>
      </c>
      <c r="T407" s="1" t="s">
        <v>62</v>
      </c>
      <c r="U407" s="1" t="s">
        <v>63</v>
      </c>
      <c r="V407" s="1" t="s">
        <v>213</v>
      </c>
      <c r="W407" s="1" t="s">
        <v>50</v>
      </c>
      <c r="X407" s="1" t="s">
        <v>114</v>
      </c>
      <c r="Y407" s="1" t="s">
        <v>52</v>
      </c>
      <c r="Z407" s="1" t="s">
        <v>578</v>
      </c>
      <c r="AA407" s="1">
        <v>7</v>
      </c>
      <c r="AB407" s="1">
        <v>1</v>
      </c>
      <c r="AC407" s="1" t="s">
        <v>63</v>
      </c>
      <c r="AD407" s="1">
        <v>0</v>
      </c>
      <c r="AE407" s="1">
        <v>1</v>
      </c>
      <c r="AF407" s="1" t="s">
        <v>54</v>
      </c>
      <c r="AG407" s="1">
        <v>3190</v>
      </c>
      <c r="AH407" s="1">
        <v>580</v>
      </c>
      <c r="AI407" s="1">
        <v>290</v>
      </c>
      <c r="AJ407" s="1">
        <v>2320</v>
      </c>
      <c r="AK407" s="1" t="s">
        <v>55</v>
      </c>
      <c r="AL407" s="1">
        <v>95</v>
      </c>
      <c r="AM407" s="1">
        <v>2015</v>
      </c>
      <c r="AN407" s="1" t="s">
        <v>83</v>
      </c>
      <c r="AO407" s="1">
        <f t="shared" si="11"/>
        <v>0</v>
      </c>
    </row>
    <row r="408" spans="2:41" ht="13.2" x14ac:dyDescent="0.25">
      <c r="B408" s="1">
        <v>103</v>
      </c>
      <c r="C408" s="1">
        <v>33</v>
      </c>
      <c r="D408" s="1">
        <v>552618</v>
      </c>
      <c r="E408" s="2">
        <v>33991</v>
      </c>
      <c r="F408" s="1" t="s">
        <v>58</v>
      </c>
      <c r="G408" s="1" t="s">
        <v>70</v>
      </c>
      <c r="H408" s="1">
        <v>1000</v>
      </c>
      <c r="I408" s="1">
        <v>969.88</v>
      </c>
      <c r="J408" s="1">
        <v>6000000</v>
      </c>
      <c r="K408" s="1">
        <v>614385</v>
      </c>
      <c r="L408" s="1" t="s">
        <v>42</v>
      </c>
      <c r="M408" s="1" t="s">
        <v>43</v>
      </c>
      <c r="N408" s="1" t="s">
        <v>85</v>
      </c>
      <c r="O408" s="1" t="s">
        <v>265</v>
      </c>
      <c r="P408" s="1" t="s">
        <v>75</v>
      </c>
      <c r="Q408" s="1">
        <v>0</v>
      </c>
      <c r="R408" s="1">
        <v>0</v>
      </c>
      <c r="S408" s="2">
        <v>42025</v>
      </c>
      <c r="T408" s="1" t="s">
        <v>47</v>
      </c>
      <c r="U408" s="1" t="s">
        <v>77</v>
      </c>
      <c r="V408" s="1" t="s">
        <v>64</v>
      </c>
      <c r="W408" s="1" t="s">
        <v>137</v>
      </c>
      <c r="X408" s="1" t="s">
        <v>78</v>
      </c>
      <c r="Y408" s="1" t="s">
        <v>52</v>
      </c>
      <c r="Z408" s="1" t="s">
        <v>579</v>
      </c>
      <c r="AA408" s="1">
        <v>21</v>
      </c>
      <c r="AB408" s="1">
        <v>1</v>
      </c>
      <c r="AC408" s="1" t="s">
        <v>80</v>
      </c>
      <c r="AD408" s="1">
        <v>1</v>
      </c>
      <c r="AE408" s="1">
        <v>0</v>
      </c>
      <c r="AF408" s="1" t="s">
        <v>54</v>
      </c>
      <c r="AG408" s="1">
        <v>76920</v>
      </c>
      <c r="AH408" s="1">
        <v>12820</v>
      </c>
      <c r="AI408" s="1">
        <v>6410</v>
      </c>
      <c r="AJ408" s="1">
        <v>57690</v>
      </c>
      <c r="AK408" s="1" t="s">
        <v>90</v>
      </c>
      <c r="AL408" s="1" t="s">
        <v>246</v>
      </c>
      <c r="AM408" s="1">
        <v>2002</v>
      </c>
      <c r="AN408" s="1" t="s">
        <v>83</v>
      </c>
      <c r="AO408" s="1">
        <f t="shared" si="11"/>
        <v>0</v>
      </c>
    </row>
    <row r="409" spans="2:41" ht="13.2" x14ac:dyDescent="0.25">
      <c r="B409" s="1">
        <v>369</v>
      </c>
      <c r="C409" s="1">
        <v>53</v>
      </c>
      <c r="D409" s="1">
        <v>936638</v>
      </c>
      <c r="E409" s="2">
        <v>34839</v>
      </c>
      <c r="F409" s="1" t="s">
        <v>40</v>
      </c>
      <c r="G409" s="1" t="s">
        <v>41</v>
      </c>
      <c r="H409" s="1">
        <v>2000</v>
      </c>
      <c r="I409" s="1">
        <v>1459.93</v>
      </c>
      <c r="J409" s="1">
        <v>0</v>
      </c>
      <c r="K409" s="1">
        <v>438584</v>
      </c>
      <c r="L409" s="1" t="s">
        <v>71</v>
      </c>
      <c r="M409" s="1" t="s">
        <v>125</v>
      </c>
      <c r="N409" s="1" t="s">
        <v>118</v>
      </c>
      <c r="O409" s="1" t="s">
        <v>182</v>
      </c>
      <c r="P409" s="1" t="s">
        <v>143</v>
      </c>
      <c r="Q409" s="1">
        <v>0</v>
      </c>
      <c r="R409" s="1">
        <v>0</v>
      </c>
      <c r="S409" s="2">
        <v>42044</v>
      </c>
      <c r="T409" s="1" t="s">
        <v>76</v>
      </c>
      <c r="U409" s="1" t="s">
        <v>87</v>
      </c>
      <c r="V409" s="1" t="s">
        <v>108</v>
      </c>
      <c r="W409" s="1" t="s">
        <v>50</v>
      </c>
      <c r="X409" s="1" t="s">
        <v>114</v>
      </c>
      <c r="Y409" s="1" t="s">
        <v>103</v>
      </c>
      <c r="Z409" s="1" t="s">
        <v>580</v>
      </c>
      <c r="AA409" s="1">
        <v>10</v>
      </c>
      <c r="AB409" s="1">
        <v>2</v>
      </c>
      <c r="AC409" s="1" t="s">
        <v>54</v>
      </c>
      <c r="AD409" s="1">
        <v>1</v>
      </c>
      <c r="AE409" s="1">
        <v>3</v>
      </c>
      <c r="AF409" s="1" t="s">
        <v>80</v>
      </c>
      <c r="AG409" s="1">
        <v>77990</v>
      </c>
      <c r="AH409" s="1">
        <v>7090</v>
      </c>
      <c r="AI409" s="1">
        <v>14180</v>
      </c>
      <c r="AJ409" s="1">
        <v>56720</v>
      </c>
      <c r="AK409" s="1" t="s">
        <v>198</v>
      </c>
      <c r="AL409" s="1" t="s">
        <v>199</v>
      </c>
      <c r="AM409" s="1">
        <v>2012</v>
      </c>
      <c r="AN409" s="1" t="s">
        <v>83</v>
      </c>
      <c r="AO409" s="1">
        <f t="shared" si="11"/>
        <v>0</v>
      </c>
    </row>
    <row r="410" spans="2:41" ht="13.2" x14ac:dyDescent="0.25">
      <c r="B410" s="1">
        <v>261</v>
      </c>
      <c r="C410" s="1">
        <v>46</v>
      </c>
      <c r="D410" s="1">
        <v>348814</v>
      </c>
      <c r="E410" s="2">
        <v>33871</v>
      </c>
      <c r="F410" s="1" t="s">
        <v>84</v>
      </c>
      <c r="G410" s="1" t="s">
        <v>92</v>
      </c>
      <c r="H410" s="1">
        <v>1000</v>
      </c>
      <c r="I410" s="1">
        <v>1245.6099999999999</v>
      </c>
      <c r="J410" s="1">
        <v>0</v>
      </c>
      <c r="K410" s="1">
        <v>478703</v>
      </c>
      <c r="L410" s="1" t="s">
        <v>42</v>
      </c>
      <c r="M410" s="1" t="s">
        <v>43</v>
      </c>
      <c r="N410" s="1" t="s">
        <v>146</v>
      </c>
      <c r="O410" s="1" t="s">
        <v>107</v>
      </c>
      <c r="P410" s="1" t="s">
        <v>75</v>
      </c>
      <c r="Q410" s="1">
        <v>0</v>
      </c>
      <c r="R410" s="1">
        <v>0</v>
      </c>
      <c r="S410" s="2">
        <v>42047</v>
      </c>
      <c r="T410" s="1" t="s">
        <v>47</v>
      </c>
      <c r="U410" s="1" t="s">
        <v>87</v>
      </c>
      <c r="V410" s="1" t="s">
        <v>108</v>
      </c>
      <c r="W410" s="1" t="s">
        <v>100</v>
      </c>
      <c r="X410" s="1" t="s">
        <v>78</v>
      </c>
      <c r="Y410" s="1" t="s">
        <v>52</v>
      </c>
      <c r="Z410" s="1" t="s">
        <v>581</v>
      </c>
      <c r="AA410" s="1">
        <v>11</v>
      </c>
      <c r="AB410" s="1">
        <v>1</v>
      </c>
      <c r="AC410" s="1" t="s">
        <v>54</v>
      </c>
      <c r="AD410" s="1">
        <v>1</v>
      </c>
      <c r="AE410" s="1">
        <v>0</v>
      </c>
      <c r="AF410" s="1" t="s">
        <v>63</v>
      </c>
      <c r="AG410" s="1">
        <v>59670</v>
      </c>
      <c r="AH410" s="1">
        <v>9180</v>
      </c>
      <c r="AI410" s="1">
        <v>9180</v>
      </c>
      <c r="AJ410" s="1">
        <v>41310</v>
      </c>
      <c r="AK410" s="1" t="s">
        <v>130</v>
      </c>
      <c r="AL410" s="1" t="s">
        <v>173</v>
      </c>
      <c r="AM410" s="1">
        <v>2008</v>
      </c>
      <c r="AN410" s="1" t="s">
        <v>83</v>
      </c>
      <c r="AO410" s="1">
        <f t="shared" si="11"/>
        <v>0</v>
      </c>
    </row>
    <row r="411" spans="2:41" ht="13.2" x14ac:dyDescent="0.25">
      <c r="B411" s="1">
        <v>159</v>
      </c>
      <c r="C411" s="1">
        <v>33</v>
      </c>
      <c r="D411" s="1">
        <v>944102</v>
      </c>
      <c r="E411" s="2">
        <v>39283</v>
      </c>
      <c r="F411" s="1" t="s">
        <v>58</v>
      </c>
      <c r="G411" s="1" t="s">
        <v>70</v>
      </c>
      <c r="H411" s="1">
        <v>2000</v>
      </c>
      <c r="I411" s="1">
        <v>1462.76</v>
      </c>
      <c r="J411" s="1">
        <v>0</v>
      </c>
      <c r="K411" s="1">
        <v>615683</v>
      </c>
      <c r="L411" s="1" t="s">
        <v>71</v>
      </c>
      <c r="M411" s="1" t="s">
        <v>142</v>
      </c>
      <c r="N411" s="1" t="s">
        <v>44</v>
      </c>
      <c r="O411" s="1" t="s">
        <v>133</v>
      </c>
      <c r="P411" s="1" t="s">
        <v>46</v>
      </c>
      <c r="Q411" s="1">
        <v>69200</v>
      </c>
      <c r="R411" s="1">
        <v>-36900</v>
      </c>
      <c r="S411" s="2">
        <v>42059</v>
      </c>
      <c r="T411" s="1" t="s">
        <v>76</v>
      </c>
      <c r="U411" s="1" t="s">
        <v>77</v>
      </c>
      <c r="V411" s="1" t="s">
        <v>49</v>
      </c>
      <c r="W411" s="1" t="s">
        <v>137</v>
      </c>
      <c r="X411" s="1" t="s">
        <v>78</v>
      </c>
      <c r="Y411" s="1" t="s">
        <v>52</v>
      </c>
      <c r="Z411" s="1" t="s">
        <v>582</v>
      </c>
      <c r="AA411" s="1">
        <v>23</v>
      </c>
      <c r="AB411" s="1">
        <v>3</v>
      </c>
      <c r="AC411" s="1" t="s">
        <v>54</v>
      </c>
      <c r="AD411" s="1">
        <v>2</v>
      </c>
      <c r="AE411" s="1">
        <v>0</v>
      </c>
      <c r="AF411" s="1" t="s">
        <v>80</v>
      </c>
      <c r="AG411" s="1">
        <v>44880</v>
      </c>
      <c r="AH411" s="1">
        <v>8160</v>
      </c>
      <c r="AI411" s="1">
        <v>4080</v>
      </c>
      <c r="AJ411" s="1">
        <v>32640</v>
      </c>
      <c r="AK411" s="1" t="s">
        <v>68</v>
      </c>
      <c r="AL411" s="1" t="s">
        <v>194</v>
      </c>
      <c r="AM411" s="1">
        <v>2004</v>
      </c>
      <c r="AN411" s="1" t="s">
        <v>57</v>
      </c>
      <c r="AO411" s="1">
        <f t="shared" si="11"/>
        <v>0</v>
      </c>
    </row>
    <row r="412" spans="2:41" ht="13.2" x14ac:dyDescent="0.25">
      <c r="B412" s="1">
        <v>344</v>
      </c>
      <c r="C412" s="1">
        <v>51</v>
      </c>
      <c r="D412" s="1">
        <v>689901</v>
      </c>
      <c r="E412" s="2">
        <v>33722</v>
      </c>
      <c r="F412" s="1" t="s">
        <v>58</v>
      </c>
      <c r="G412" s="1" t="s">
        <v>70</v>
      </c>
      <c r="H412" s="1">
        <v>2000</v>
      </c>
      <c r="I412" s="1">
        <v>1398.46</v>
      </c>
      <c r="J412" s="1">
        <v>0</v>
      </c>
      <c r="K412" s="1">
        <v>455672</v>
      </c>
      <c r="L412" s="1" t="s">
        <v>42</v>
      </c>
      <c r="M412" s="1" t="s">
        <v>93</v>
      </c>
      <c r="N412" s="1" t="s">
        <v>73</v>
      </c>
      <c r="O412" s="1" t="s">
        <v>133</v>
      </c>
      <c r="P412" s="1" t="s">
        <v>61</v>
      </c>
      <c r="Q412" s="1">
        <v>0</v>
      </c>
      <c r="R412" s="1">
        <v>0</v>
      </c>
      <c r="S412" s="2">
        <v>42037</v>
      </c>
      <c r="T412" s="1" t="s">
        <v>47</v>
      </c>
      <c r="U412" s="1" t="s">
        <v>48</v>
      </c>
      <c r="V412" s="1" t="s">
        <v>64</v>
      </c>
      <c r="W412" s="1" t="s">
        <v>137</v>
      </c>
      <c r="X412" s="1" t="s">
        <v>122</v>
      </c>
      <c r="Y412" s="1" t="s">
        <v>128</v>
      </c>
      <c r="Z412" s="1" t="s">
        <v>583</v>
      </c>
      <c r="AA412" s="1">
        <v>14</v>
      </c>
      <c r="AB412" s="1">
        <v>1</v>
      </c>
      <c r="AC412" s="1" t="s">
        <v>63</v>
      </c>
      <c r="AD412" s="1">
        <v>0</v>
      </c>
      <c r="AE412" s="1">
        <v>2</v>
      </c>
      <c r="AF412" s="1" t="s">
        <v>80</v>
      </c>
      <c r="AG412" s="1">
        <v>82830</v>
      </c>
      <c r="AH412" s="1">
        <v>7530</v>
      </c>
      <c r="AI412" s="1">
        <v>15060</v>
      </c>
      <c r="AJ412" s="1">
        <v>60240</v>
      </c>
      <c r="AK412" s="1" t="s">
        <v>110</v>
      </c>
      <c r="AL412" s="1" t="s">
        <v>111</v>
      </c>
      <c r="AM412" s="1">
        <v>2004</v>
      </c>
      <c r="AN412" s="1" t="s">
        <v>83</v>
      </c>
      <c r="AO412" s="1">
        <f t="shared" si="11"/>
        <v>0</v>
      </c>
    </row>
    <row r="413" spans="2:41" ht="13.2" x14ac:dyDescent="0.25">
      <c r="B413" s="1">
        <v>437</v>
      </c>
      <c r="C413" s="1">
        <v>60</v>
      </c>
      <c r="D413" s="1">
        <v>901083</v>
      </c>
      <c r="E413" s="2">
        <v>35814</v>
      </c>
      <c r="F413" s="1" t="s">
        <v>40</v>
      </c>
      <c r="G413" s="1" t="s">
        <v>92</v>
      </c>
      <c r="H413" s="1">
        <v>1000</v>
      </c>
      <c r="I413" s="1">
        <v>1269.6400000000001</v>
      </c>
      <c r="J413" s="1">
        <v>0</v>
      </c>
      <c r="K413" s="1">
        <v>602942</v>
      </c>
      <c r="L413" s="1" t="s">
        <v>71</v>
      </c>
      <c r="M413" s="1" t="s">
        <v>142</v>
      </c>
      <c r="N413" s="1" t="s">
        <v>85</v>
      </c>
      <c r="O413" s="1" t="s">
        <v>243</v>
      </c>
      <c r="P413" s="1" t="s">
        <v>86</v>
      </c>
      <c r="Q413" s="1">
        <v>48800</v>
      </c>
      <c r="R413" s="1">
        <v>0</v>
      </c>
      <c r="S413" s="2">
        <v>42049</v>
      </c>
      <c r="T413" s="1" t="s">
        <v>47</v>
      </c>
      <c r="U413" s="1" t="s">
        <v>87</v>
      </c>
      <c r="V413" s="1" t="s">
        <v>64</v>
      </c>
      <c r="W413" s="1" t="s">
        <v>121</v>
      </c>
      <c r="X413" s="1" t="s">
        <v>51</v>
      </c>
      <c r="Y413" s="1" t="s">
        <v>66</v>
      </c>
      <c r="Z413" s="1" t="s">
        <v>584</v>
      </c>
      <c r="AA413" s="1">
        <v>10</v>
      </c>
      <c r="AB413" s="1">
        <v>1</v>
      </c>
      <c r="AC413" s="1" t="s">
        <v>80</v>
      </c>
      <c r="AD413" s="1">
        <v>1</v>
      </c>
      <c r="AE413" s="1">
        <v>3</v>
      </c>
      <c r="AF413" s="1" t="s">
        <v>80</v>
      </c>
      <c r="AG413" s="1">
        <v>84480</v>
      </c>
      <c r="AH413" s="1">
        <v>7680</v>
      </c>
      <c r="AI413" s="1">
        <v>15360</v>
      </c>
      <c r="AJ413" s="1">
        <v>61440</v>
      </c>
      <c r="AK413" s="1" t="s">
        <v>90</v>
      </c>
      <c r="AL413" s="1" t="s">
        <v>224</v>
      </c>
      <c r="AM413" s="1">
        <v>2012</v>
      </c>
      <c r="AN413" s="1" t="s">
        <v>57</v>
      </c>
      <c r="AO413" s="1">
        <f t="shared" si="11"/>
        <v>0</v>
      </c>
    </row>
    <row r="414" spans="2:41" ht="13.2" x14ac:dyDescent="0.25">
      <c r="B414" s="1">
        <v>65</v>
      </c>
      <c r="C414" s="1">
        <v>30</v>
      </c>
      <c r="D414" s="1">
        <v>396224</v>
      </c>
      <c r="E414" s="2">
        <v>40064</v>
      </c>
      <c r="F414" s="1" t="s">
        <v>58</v>
      </c>
      <c r="G414" s="1" t="s">
        <v>70</v>
      </c>
      <c r="H414" s="1">
        <v>500</v>
      </c>
      <c r="I414" s="1">
        <v>1455.65</v>
      </c>
      <c r="J414" s="1">
        <v>4000000</v>
      </c>
      <c r="K414" s="1">
        <v>616706</v>
      </c>
      <c r="L414" s="1" t="s">
        <v>71</v>
      </c>
      <c r="M414" s="1" t="s">
        <v>142</v>
      </c>
      <c r="N414" s="1" t="s">
        <v>146</v>
      </c>
      <c r="O414" s="1" t="s">
        <v>133</v>
      </c>
      <c r="P414" s="1" t="s">
        <v>120</v>
      </c>
      <c r="Q414" s="1">
        <v>0</v>
      </c>
      <c r="R414" s="1">
        <v>-66300</v>
      </c>
      <c r="S414" s="2">
        <v>42050</v>
      </c>
      <c r="T414" s="1" t="s">
        <v>76</v>
      </c>
      <c r="U414" s="1" t="s">
        <v>48</v>
      </c>
      <c r="V414" s="1" t="s">
        <v>108</v>
      </c>
      <c r="W414" s="1" t="s">
        <v>100</v>
      </c>
      <c r="X414" s="1" t="s">
        <v>114</v>
      </c>
      <c r="Y414" s="1" t="s">
        <v>123</v>
      </c>
      <c r="Z414" s="1" t="s">
        <v>585</v>
      </c>
      <c r="AA414" s="1">
        <v>6</v>
      </c>
      <c r="AB414" s="1">
        <v>3</v>
      </c>
      <c r="AC414" s="1" t="s">
        <v>63</v>
      </c>
      <c r="AD414" s="1">
        <v>2</v>
      </c>
      <c r="AE414" s="1">
        <v>3</v>
      </c>
      <c r="AF414" s="1" t="s">
        <v>80</v>
      </c>
      <c r="AG414" s="1">
        <v>79800</v>
      </c>
      <c r="AH414" s="1">
        <v>15960</v>
      </c>
      <c r="AI414" s="1">
        <v>7980</v>
      </c>
      <c r="AJ414" s="1">
        <v>55860</v>
      </c>
      <c r="AK414" s="1" t="s">
        <v>210</v>
      </c>
      <c r="AL414" s="1" t="s">
        <v>211</v>
      </c>
      <c r="AM414" s="1">
        <v>1999</v>
      </c>
      <c r="AN414" s="1" t="s">
        <v>83</v>
      </c>
      <c r="AO414" s="1">
        <f t="shared" si="11"/>
        <v>0</v>
      </c>
    </row>
    <row r="415" spans="2:41" ht="13.2" x14ac:dyDescent="0.25">
      <c r="B415" s="1">
        <v>280</v>
      </c>
      <c r="C415" s="1">
        <v>41</v>
      </c>
      <c r="D415" s="1">
        <v>682178</v>
      </c>
      <c r="E415" s="2">
        <v>34686</v>
      </c>
      <c r="F415" s="1" t="s">
        <v>40</v>
      </c>
      <c r="G415" s="1" t="s">
        <v>92</v>
      </c>
      <c r="H415" s="1">
        <v>2000</v>
      </c>
      <c r="I415" s="1">
        <v>1140.31</v>
      </c>
      <c r="J415" s="1">
        <v>0</v>
      </c>
      <c r="K415" s="1">
        <v>473243</v>
      </c>
      <c r="L415" s="1" t="s">
        <v>42</v>
      </c>
      <c r="M415" s="1" t="s">
        <v>43</v>
      </c>
      <c r="N415" s="1" t="s">
        <v>186</v>
      </c>
      <c r="O415" s="1" t="s">
        <v>265</v>
      </c>
      <c r="P415" s="1" t="s">
        <v>46</v>
      </c>
      <c r="Q415" s="1">
        <v>29300</v>
      </c>
      <c r="R415" s="1">
        <v>-64700</v>
      </c>
      <c r="S415" s="2">
        <v>42063</v>
      </c>
      <c r="T415" s="1" t="s">
        <v>76</v>
      </c>
      <c r="U415" s="1" t="s">
        <v>77</v>
      </c>
      <c r="V415" s="1" t="s">
        <v>64</v>
      </c>
      <c r="W415" s="1" t="s">
        <v>50</v>
      </c>
      <c r="X415" s="1" t="s">
        <v>114</v>
      </c>
      <c r="Y415" s="1" t="s">
        <v>88</v>
      </c>
      <c r="Z415" s="1" t="s">
        <v>586</v>
      </c>
      <c r="AA415" s="1">
        <v>10</v>
      </c>
      <c r="AB415" s="1">
        <v>3</v>
      </c>
      <c r="AC415" s="1" t="s">
        <v>63</v>
      </c>
      <c r="AD415" s="1">
        <v>0</v>
      </c>
      <c r="AE415" s="1">
        <v>3</v>
      </c>
      <c r="AF415" s="1" t="s">
        <v>54</v>
      </c>
      <c r="AG415" s="1">
        <v>53020</v>
      </c>
      <c r="AH415" s="1">
        <v>9640</v>
      </c>
      <c r="AI415" s="1">
        <v>9640</v>
      </c>
      <c r="AJ415" s="1">
        <v>33740</v>
      </c>
      <c r="AK415" s="1" t="s">
        <v>116</v>
      </c>
      <c r="AL415" s="1" t="s">
        <v>184</v>
      </c>
      <c r="AM415" s="1">
        <v>1999</v>
      </c>
      <c r="AN415" s="1" t="s">
        <v>83</v>
      </c>
      <c r="AO415" s="1">
        <f t="shared" si="11"/>
        <v>0</v>
      </c>
    </row>
    <row r="416" spans="2:41" ht="13.2" x14ac:dyDescent="0.25">
      <c r="B416" s="1">
        <v>269</v>
      </c>
      <c r="C416" s="1">
        <v>45</v>
      </c>
      <c r="D416" s="1">
        <v>596298</v>
      </c>
      <c r="E416" s="2">
        <v>35300</v>
      </c>
      <c r="F416" s="1" t="s">
        <v>58</v>
      </c>
      <c r="G416" s="1" t="s">
        <v>92</v>
      </c>
      <c r="H416" s="1">
        <v>500</v>
      </c>
      <c r="I416" s="1">
        <v>1330.46</v>
      </c>
      <c r="J416" s="1">
        <v>0</v>
      </c>
      <c r="K416" s="1">
        <v>435552</v>
      </c>
      <c r="L416" s="1" t="s">
        <v>71</v>
      </c>
      <c r="M416" s="1" t="s">
        <v>132</v>
      </c>
      <c r="N416" s="1" t="s">
        <v>59</v>
      </c>
      <c r="O416" s="1" t="s">
        <v>45</v>
      </c>
      <c r="P416" s="1" t="s">
        <v>120</v>
      </c>
      <c r="Q416" s="1">
        <v>54800</v>
      </c>
      <c r="R416" s="1">
        <v>-64100</v>
      </c>
      <c r="S416" s="2">
        <v>42022</v>
      </c>
      <c r="T416" s="1" t="s">
        <v>76</v>
      </c>
      <c r="U416" s="1" t="s">
        <v>48</v>
      </c>
      <c r="V416" s="1" t="s">
        <v>108</v>
      </c>
      <c r="W416" s="1" t="s">
        <v>50</v>
      </c>
      <c r="X416" s="1" t="s">
        <v>65</v>
      </c>
      <c r="Y416" s="1" t="s">
        <v>123</v>
      </c>
      <c r="Z416" s="1" t="s">
        <v>587</v>
      </c>
      <c r="AA416" s="1">
        <v>5</v>
      </c>
      <c r="AB416" s="1">
        <v>3</v>
      </c>
      <c r="AC416" s="1" t="s">
        <v>63</v>
      </c>
      <c r="AD416" s="1">
        <v>0</v>
      </c>
      <c r="AE416" s="1">
        <v>0</v>
      </c>
      <c r="AF416" s="1" t="s">
        <v>80</v>
      </c>
      <c r="AG416" s="1">
        <v>24200</v>
      </c>
      <c r="AH416" s="1">
        <v>2200</v>
      </c>
      <c r="AI416" s="1">
        <v>4400</v>
      </c>
      <c r="AJ416" s="1">
        <v>17600</v>
      </c>
      <c r="AK416" s="1" t="s">
        <v>154</v>
      </c>
      <c r="AL416" s="1" t="s">
        <v>168</v>
      </c>
      <c r="AM416" s="1">
        <v>2008</v>
      </c>
      <c r="AN416" s="1" t="s">
        <v>83</v>
      </c>
      <c r="AO416" s="1">
        <f t="shared" si="11"/>
        <v>0</v>
      </c>
    </row>
    <row r="417" spans="2:41" ht="13.2" x14ac:dyDescent="0.25">
      <c r="B417" s="1">
        <v>275</v>
      </c>
      <c r="C417" s="1">
        <v>40</v>
      </c>
      <c r="D417" s="1">
        <v>253005</v>
      </c>
      <c r="E417" s="2">
        <v>33562</v>
      </c>
      <c r="F417" s="1" t="s">
        <v>40</v>
      </c>
      <c r="G417" s="1" t="s">
        <v>41</v>
      </c>
      <c r="H417" s="1">
        <v>2000</v>
      </c>
      <c r="I417" s="1">
        <v>1190.5999999999999</v>
      </c>
      <c r="J417" s="1">
        <v>0</v>
      </c>
      <c r="K417" s="1">
        <v>434206</v>
      </c>
      <c r="L417" s="1" t="s">
        <v>42</v>
      </c>
      <c r="M417" s="1" t="s">
        <v>125</v>
      </c>
      <c r="N417" s="1" t="s">
        <v>126</v>
      </c>
      <c r="O417" s="1" t="s">
        <v>119</v>
      </c>
      <c r="P417" s="1" t="s">
        <v>86</v>
      </c>
      <c r="Q417" s="1">
        <v>0</v>
      </c>
      <c r="R417" s="1">
        <v>-45300</v>
      </c>
      <c r="S417" s="2">
        <v>42010</v>
      </c>
      <c r="T417" s="1" t="s">
        <v>47</v>
      </c>
      <c r="U417" s="1" t="s">
        <v>77</v>
      </c>
      <c r="V417" s="1" t="s">
        <v>64</v>
      </c>
      <c r="W417" s="1" t="s">
        <v>100</v>
      </c>
      <c r="X417" s="1" t="s">
        <v>40</v>
      </c>
      <c r="Y417" s="1" t="s">
        <v>66</v>
      </c>
      <c r="Z417" s="1" t="s">
        <v>588</v>
      </c>
      <c r="AA417" s="1">
        <v>17</v>
      </c>
      <c r="AB417" s="1">
        <v>1</v>
      </c>
      <c r="AC417" s="1" t="s">
        <v>63</v>
      </c>
      <c r="AD417" s="1">
        <v>1</v>
      </c>
      <c r="AE417" s="1">
        <v>3</v>
      </c>
      <c r="AF417" s="1" t="s">
        <v>54</v>
      </c>
      <c r="AG417" s="1">
        <v>43230</v>
      </c>
      <c r="AH417" s="1">
        <v>7860</v>
      </c>
      <c r="AI417" s="1">
        <v>7860</v>
      </c>
      <c r="AJ417" s="1">
        <v>27510</v>
      </c>
      <c r="AK417" s="1" t="s">
        <v>90</v>
      </c>
      <c r="AL417" s="1" t="s">
        <v>224</v>
      </c>
      <c r="AM417" s="1">
        <v>2001</v>
      </c>
      <c r="AN417" s="1" t="s">
        <v>83</v>
      </c>
      <c r="AO417" s="1">
        <f t="shared" si="11"/>
        <v>0</v>
      </c>
    </row>
    <row r="418" spans="2:41" ht="13.2" x14ac:dyDescent="0.25">
      <c r="B418" s="1">
        <v>265</v>
      </c>
      <c r="C418" s="1">
        <v>45</v>
      </c>
      <c r="D418" s="1">
        <v>985924</v>
      </c>
      <c r="E418" s="2">
        <v>36096</v>
      </c>
      <c r="F418" s="1" t="s">
        <v>40</v>
      </c>
      <c r="G418" s="1" t="s">
        <v>41</v>
      </c>
      <c r="H418" s="1">
        <v>500</v>
      </c>
      <c r="I418" s="1">
        <v>972.5</v>
      </c>
      <c r="J418" s="1">
        <v>0</v>
      </c>
      <c r="K418" s="1">
        <v>469895</v>
      </c>
      <c r="L418" s="1" t="s">
        <v>71</v>
      </c>
      <c r="M418" s="1" t="s">
        <v>142</v>
      </c>
      <c r="N418" s="1" t="s">
        <v>126</v>
      </c>
      <c r="O418" s="1" t="s">
        <v>243</v>
      </c>
      <c r="P418" s="1" t="s">
        <v>86</v>
      </c>
      <c r="Q418" s="1">
        <v>0</v>
      </c>
      <c r="R418" s="1">
        <v>0</v>
      </c>
      <c r="S418" s="2">
        <v>42023</v>
      </c>
      <c r="T418" s="1" t="s">
        <v>62</v>
      </c>
      <c r="U418" s="1" t="s">
        <v>63</v>
      </c>
      <c r="V418" s="1" t="s">
        <v>213</v>
      </c>
      <c r="W418" s="1" t="s">
        <v>94</v>
      </c>
      <c r="X418" s="1" t="s">
        <v>122</v>
      </c>
      <c r="Y418" s="1" t="s">
        <v>103</v>
      </c>
      <c r="Z418" s="1" t="s">
        <v>589</v>
      </c>
      <c r="AA418" s="1">
        <v>3</v>
      </c>
      <c r="AB418" s="1">
        <v>1</v>
      </c>
      <c r="AC418" s="1" t="s">
        <v>80</v>
      </c>
      <c r="AD418" s="1">
        <v>2</v>
      </c>
      <c r="AE418" s="1">
        <v>3</v>
      </c>
      <c r="AF418" s="1" t="s">
        <v>80</v>
      </c>
      <c r="AG418" s="1">
        <v>3190</v>
      </c>
      <c r="AH418" s="1">
        <v>290</v>
      </c>
      <c r="AI418" s="1">
        <v>580</v>
      </c>
      <c r="AJ418" s="1">
        <v>2320</v>
      </c>
      <c r="AK418" s="1" t="s">
        <v>130</v>
      </c>
      <c r="AL418" s="1" t="s">
        <v>173</v>
      </c>
      <c r="AM418" s="1">
        <v>1995</v>
      </c>
      <c r="AN418" s="1" t="s">
        <v>83</v>
      </c>
      <c r="AO418" s="1">
        <f t="shared" si="11"/>
        <v>0</v>
      </c>
    </row>
    <row r="419" spans="2:41" ht="13.2" x14ac:dyDescent="0.25">
      <c r="B419" s="1">
        <v>283</v>
      </c>
      <c r="C419" s="1">
        <v>43</v>
      </c>
      <c r="D419" s="1">
        <v>631565</v>
      </c>
      <c r="E419" s="2">
        <v>35625</v>
      </c>
      <c r="F419" s="1" t="s">
        <v>58</v>
      </c>
      <c r="G419" s="1" t="s">
        <v>70</v>
      </c>
      <c r="H419" s="1">
        <v>2000</v>
      </c>
      <c r="I419" s="1">
        <v>1161.9100000000001</v>
      </c>
      <c r="J419" s="1">
        <v>0</v>
      </c>
      <c r="K419" s="1">
        <v>457722</v>
      </c>
      <c r="L419" s="1" t="s">
        <v>71</v>
      </c>
      <c r="M419" s="1" t="s">
        <v>93</v>
      </c>
      <c r="N419" s="1" t="s">
        <v>186</v>
      </c>
      <c r="O419" s="1" t="s">
        <v>174</v>
      </c>
      <c r="P419" s="1" t="s">
        <v>143</v>
      </c>
      <c r="Q419" s="1">
        <v>0</v>
      </c>
      <c r="R419" s="1">
        <v>-50400</v>
      </c>
      <c r="S419" s="2">
        <v>42021</v>
      </c>
      <c r="T419" s="1" t="s">
        <v>139</v>
      </c>
      <c r="U419" s="1" t="s">
        <v>63</v>
      </c>
      <c r="V419" s="1" t="s">
        <v>64</v>
      </c>
      <c r="W419" s="1" t="s">
        <v>94</v>
      </c>
      <c r="X419" s="1" t="s">
        <v>114</v>
      </c>
      <c r="Y419" s="1" t="s">
        <v>157</v>
      </c>
      <c r="Z419" s="1" t="s">
        <v>590</v>
      </c>
      <c r="AA419" s="1">
        <v>9</v>
      </c>
      <c r="AB419" s="1">
        <v>1</v>
      </c>
      <c r="AC419" s="1" t="s">
        <v>63</v>
      </c>
      <c r="AD419" s="1">
        <v>0</v>
      </c>
      <c r="AE419" s="1">
        <v>3</v>
      </c>
      <c r="AF419" s="1" t="s">
        <v>80</v>
      </c>
      <c r="AG419" s="1">
        <v>5850</v>
      </c>
      <c r="AH419" s="1">
        <v>1300</v>
      </c>
      <c r="AI419" s="1">
        <v>650</v>
      </c>
      <c r="AJ419" s="1">
        <v>3900</v>
      </c>
      <c r="AK419" s="1" t="s">
        <v>188</v>
      </c>
      <c r="AL419" s="1" t="s">
        <v>202</v>
      </c>
      <c r="AM419" s="1">
        <v>2006</v>
      </c>
      <c r="AN419" s="1" t="s">
        <v>83</v>
      </c>
      <c r="AO419" s="1">
        <f t="shared" si="11"/>
        <v>0</v>
      </c>
    </row>
    <row r="420" spans="2:41" ht="13.2" x14ac:dyDescent="0.25">
      <c r="B420" s="1">
        <v>84</v>
      </c>
      <c r="C420" s="1">
        <v>29</v>
      </c>
      <c r="D420" s="1">
        <v>630998</v>
      </c>
      <c r="E420" s="2">
        <v>37720</v>
      </c>
      <c r="F420" s="1" t="s">
        <v>40</v>
      </c>
      <c r="G420" s="1" t="s">
        <v>41</v>
      </c>
      <c r="H420" s="1">
        <v>1000</v>
      </c>
      <c r="I420" s="1">
        <v>1117.17</v>
      </c>
      <c r="J420" s="1">
        <v>0</v>
      </c>
      <c r="K420" s="1">
        <v>473645</v>
      </c>
      <c r="L420" s="1" t="s">
        <v>71</v>
      </c>
      <c r="M420" s="1" t="s">
        <v>132</v>
      </c>
      <c r="N420" s="1" t="s">
        <v>59</v>
      </c>
      <c r="O420" s="1" t="s">
        <v>182</v>
      </c>
      <c r="P420" s="1" t="s">
        <v>143</v>
      </c>
      <c r="Q420" s="1">
        <v>0</v>
      </c>
      <c r="R420" s="1">
        <v>-29900</v>
      </c>
      <c r="S420" s="2">
        <v>42047</v>
      </c>
      <c r="T420" s="1" t="s">
        <v>139</v>
      </c>
      <c r="U420" s="1" t="s">
        <v>63</v>
      </c>
      <c r="V420" s="1" t="s">
        <v>213</v>
      </c>
      <c r="W420" s="1" t="s">
        <v>50</v>
      </c>
      <c r="X420" s="1" t="s">
        <v>51</v>
      </c>
      <c r="Y420" s="1" t="s">
        <v>88</v>
      </c>
      <c r="Z420" s="1" t="s">
        <v>591</v>
      </c>
      <c r="AA420" s="1">
        <v>6</v>
      </c>
      <c r="AB420" s="1">
        <v>1</v>
      </c>
      <c r="AC420" s="1" t="s">
        <v>54</v>
      </c>
      <c r="AD420" s="1">
        <v>2</v>
      </c>
      <c r="AE420" s="1">
        <v>0</v>
      </c>
      <c r="AF420" s="1" t="s">
        <v>54</v>
      </c>
      <c r="AG420" s="1">
        <v>6820</v>
      </c>
      <c r="AH420" s="1">
        <v>620</v>
      </c>
      <c r="AI420" s="1">
        <v>1240</v>
      </c>
      <c r="AJ420" s="1">
        <v>4960</v>
      </c>
      <c r="AK420" s="1" t="s">
        <v>188</v>
      </c>
      <c r="AL420" s="1" t="s">
        <v>189</v>
      </c>
      <c r="AM420" s="1">
        <v>2005</v>
      </c>
      <c r="AN420" s="1" t="s">
        <v>83</v>
      </c>
      <c r="AO420" s="1">
        <f t="shared" si="11"/>
        <v>0</v>
      </c>
    </row>
    <row r="421" spans="2:41" ht="13.2" x14ac:dyDescent="0.25">
      <c r="B421" s="1">
        <v>247</v>
      </c>
      <c r="C421" s="1">
        <v>44</v>
      </c>
      <c r="D421" s="1">
        <v>926665</v>
      </c>
      <c r="E421" s="2">
        <v>33638</v>
      </c>
      <c r="F421" s="1" t="s">
        <v>40</v>
      </c>
      <c r="G421" s="1" t="s">
        <v>41</v>
      </c>
      <c r="H421" s="1">
        <v>2000</v>
      </c>
      <c r="I421" s="1">
        <v>1101.51</v>
      </c>
      <c r="J421" s="1">
        <v>0</v>
      </c>
      <c r="K421" s="1">
        <v>619108</v>
      </c>
      <c r="L421" s="1" t="s">
        <v>71</v>
      </c>
      <c r="M421" s="1" t="s">
        <v>142</v>
      </c>
      <c r="N421" s="1" t="s">
        <v>190</v>
      </c>
      <c r="O421" s="1" t="s">
        <v>119</v>
      </c>
      <c r="P421" s="1" t="s">
        <v>143</v>
      </c>
      <c r="Q421" s="1">
        <v>64000</v>
      </c>
      <c r="R421" s="1">
        <v>0</v>
      </c>
      <c r="S421" s="2">
        <v>42046</v>
      </c>
      <c r="T421" s="1" t="s">
        <v>76</v>
      </c>
      <c r="U421" s="1" t="s">
        <v>87</v>
      </c>
      <c r="V421" s="1" t="s">
        <v>64</v>
      </c>
      <c r="W421" s="1" t="s">
        <v>100</v>
      </c>
      <c r="X421" s="1" t="s">
        <v>78</v>
      </c>
      <c r="Y421" s="1" t="s">
        <v>66</v>
      </c>
      <c r="Z421" s="1" t="s">
        <v>592</v>
      </c>
      <c r="AA421" s="1">
        <v>22</v>
      </c>
      <c r="AB421" s="1">
        <v>3</v>
      </c>
      <c r="AC421" s="1" t="s">
        <v>80</v>
      </c>
      <c r="AD421" s="1">
        <v>2</v>
      </c>
      <c r="AE421" s="1">
        <v>2</v>
      </c>
      <c r="AF421" s="1" t="s">
        <v>80</v>
      </c>
      <c r="AG421" s="1">
        <v>69480</v>
      </c>
      <c r="AH421" s="1">
        <v>11580</v>
      </c>
      <c r="AI421" s="1">
        <v>11580</v>
      </c>
      <c r="AJ421" s="1">
        <v>46320</v>
      </c>
      <c r="AK421" s="1" t="s">
        <v>90</v>
      </c>
      <c r="AL421" s="1" t="s">
        <v>91</v>
      </c>
      <c r="AM421" s="1">
        <v>2008</v>
      </c>
      <c r="AN421" s="1" t="s">
        <v>83</v>
      </c>
      <c r="AO421" s="1">
        <f t="shared" si="11"/>
        <v>0</v>
      </c>
    </row>
    <row r="422" spans="2:41" ht="13.2" x14ac:dyDescent="0.25">
      <c r="B422" s="1">
        <v>56</v>
      </c>
      <c r="C422" s="1">
        <v>29</v>
      </c>
      <c r="D422" s="1">
        <v>302669</v>
      </c>
      <c r="E422" s="2">
        <v>38897</v>
      </c>
      <c r="F422" s="1" t="s">
        <v>84</v>
      </c>
      <c r="G422" s="1" t="s">
        <v>70</v>
      </c>
      <c r="H422" s="1">
        <v>1000</v>
      </c>
      <c r="I422" s="1">
        <v>1523.17</v>
      </c>
      <c r="J422" s="1">
        <v>0</v>
      </c>
      <c r="K422" s="1">
        <v>610479</v>
      </c>
      <c r="L422" s="1" t="s">
        <v>42</v>
      </c>
      <c r="M422" s="1" t="s">
        <v>125</v>
      </c>
      <c r="N422" s="1" t="s">
        <v>102</v>
      </c>
      <c r="O422" s="1" t="s">
        <v>147</v>
      </c>
      <c r="P422" s="1" t="s">
        <v>75</v>
      </c>
      <c r="Q422" s="1">
        <v>0</v>
      </c>
      <c r="R422" s="1">
        <v>0</v>
      </c>
      <c r="S422" s="2">
        <v>42056</v>
      </c>
      <c r="T422" s="1" t="s">
        <v>76</v>
      </c>
      <c r="U422" s="1" t="s">
        <v>87</v>
      </c>
      <c r="V422" s="1" t="s">
        <v>49</v>
      </c>
      <c r="W422" s="1" t="s">
        <v>100</v>
      </c>
      <c r="X422" s="1" t="s">
        <v>176</v>
      </c>
      <c r="Y422" s="1" t="s">
        <v>128</v>
      </c>
      <c r="Z422" s="1" t="s">
        <v>593</v>
      </c>
      <c r="AA422" s="1">
        <v>10</v>
      </c>
      <c r="AB422" s="1">
        <v>3</v>
      </c>
      <c r="AC422" s="1" t="s">
        <v>63</v>
      </c>
      <c r="AD422" s="1">
        <v>1</v>
      </c>
      <c r="AE422" s="1">
        <v>2</v>
      </c>
      <c r="AF422" s="1" t="s">
        <v>54</v>
      </c>
      <c r="AG422" s="1">
        <v>94560</v>
      </c>
      <c r="AH422" s="1">
        <v>7880</v>
      </c>
      <c r="AI422" s="1">
        <v>15760</v>
      </c>
      <c r="AJ422" s="1">
        <v>70920</v>
      </c>
      <c r="AK422" s="1" t="s">
        <v>198</v>
      </c>
      <c r="AL422" s="1" t="s">
        <v>376</v>
      </c>
      <c r="AM422" s="1">
        <v>1995</v>
      </c>
      <c r="AN422" s="1" t="s">
        <v>83</v>
      </c>
      <c r="AO422" s="1">
        <f t="shared" si="11"/>
        <v>0</v>
      </c>
    </row>
    <row r="423" spans="2:41" ht="13.2" x14ac:dyDescent="0.25">
      <c r="B423" s="1">
        <v>210</v>
      </c>
      <c r="C423" s="1">
        <v>39</v>
      </c>
      <c r="D423" s="1">
        <v>620020</v>
      </c>
      <c r="E423" s="2">
        <v>35602</v>
      </c>
      <c r="F423" s="1" t="s">
        <v>40</v>
      </c>
      <c r="G423" s="1" t="s">
        <v>92</v>
      </c>
      <c r="H423" s="1">
        <v>1000</v>
      </c>
      <c r="I423" s="1">
        <v>984.45</v>
      </c>
      <c r="J423" s="1">
        <v>0</v>
      </c>
      <c r="K423" s="1">
        <v>474998</v>
      </c>
      <c r="L423" s="1" t="s">
        <v>42</v>
      </c>
      <c r="M423" s="1" t="s">
        <v>93</v>
      </c>
      <c r="N423" s="1" t="s">
        <v>85</v>
      </c>
      <c r="O423" s="1" t="s">
        <v>166</v>
      </c>
      <c r="P423" s="1" t="s">
        <v>86</v>
      </c>
      <c r="Q423" s="1">
        <v>0</v>
      </c>
      <c r="R423" s="1">
        <v>0</v>
      </c>
      <c r="S423" s="2">
        <v>42006</v>
      </c>
      <c r="T423" s="1" t="s">
        <v>62</v>
      </c>
      <c r="U423" s="1" t="s">
        <v>63</v>
      </c>
      <c r="V423" s="1" t="s">
        <v>64</v>
      </c>
      <c r="W423" s="1" t="s">
        <v>94</v>
      </c>
      <c r="X423" s="1" t="s">
        <v>122</v>
      </c>
      <c r="Y423" s="1" t="s">
        <v>66</v>
      </c>
      <c r="Z423" s="1" t="s">
        <v>594</v>
      </c>
      <c r="AA423" s="1">
        <v>4</v>
      </c>
      <c r="AB423" s="1">
        <v>1</v>
      </c>
      <c r="AC423" s="1" t="s">
        <v>54</v>
      </c>
      <c r="AD423" s="1">
        <v>1</v>
      </c>
      <c r="AE423" s="1">
        <v>2</v>
      </c>
      <c r="AF423" s="1" t="s">
        <v>63</v>
      </c>
      <c r="AG423" s="1">
        <v>7800</v>
      </c>
      <c r="AH423" s="1">
        <v>780</v>
      </c>
      <c r="AI423" s="1">
        <v>780</v>
      </c>
      <c r="AJ423" s="1">
        <v>6240</v>
      </c>
      <c r="AK423" s="1" t="s">
        <v>81</v>
      </c>
      <c r="AL423" s="1" t="s">
        <v>82</v>
      </c>
      <c r="AM423" s="1">
        <v>1997</v>
      </c>
      <c r="AN423" s="1" t="s">
        <v>83</v>
      </c>
      <c r="AO423" s="1">
        <f t="shared" si="11"/>
        <v>0</v>
      </c>
    </row>
    <row r="424" spans="2:41" ht="13.2" x14ac:dyDescent="0.25">
      <c r="B424" s="1">
        <v>108</v>
      </c>
      <c r="C424" s="1">
        <v>32</v>
      </c>
      <c r="D424" s="1">
        <v>439828</v>
      </c>
      <c r="E424" s="2">
        <v>38967</v>
      </c>
      <c r="F424" s="1" t="s">
        <v>40</v>
      </c>
      <c r="G424" s="1" t="s">
        <v>92</v>
      </c>
      <c r="H424" s="1">
        <v>2000</v>
      </c>
      <c r="I424" s="1">
        <v>1257</v>
      </c>
      <c r="J424" s="1">
        <v>4000000</v>
      </c>
      <c r="K424" s="1">
        <v>616341</v>
      </c>
      <c r="L424" s="1" t="s">
        <v>71</v>
      </c>
      <c r="M424" s="1" t="s">
        <v>132</v>
      </c>
      <c r="N424" s="1" t="s">
        <v>59</v>
      </c>
      <c r="O424" s="1" t="s">
        <v>180</v>
      </c>
      <c r="P424" s="1" t="s">
        <v>86</v>
      </c>
      <c r="Q424" s="1">
        <v>63900</v>
      </c>
      <c r="R424" s="1">
        <v>-43700</v>
      </c>
      <c r="S424" s="2">
        <v>42015</v>
      </c>
      <c r="T424" s="1" t="s">
        <v>47</v>
      </c>
      <c r="U424" s="1" t="s">
        <v>87</v>
      </c>
      <c r="V424" s="1" t="s">
        <v>108</v>
      </c>
      <c r="W424" s="1" t="s">
        <v>121</v>
      </c>
      <c r="X424" s="1" t="s">
        <v>114</v>
      </c>
      <c r="Y424" s="1" t="s">
        <v>157</v>
      </c>
      <c r="Z424" s="1" t="s">
        <v>595</v>
      </c>
      <c r="AA424" s="1">
        <v>23</v>
      </c>
      <c r="AB424" s="1">
        <v>1</v>
      </c>
      <c r="AC424" s="1" t="s">
        <v>80</v>
      </c>
      <c r="AD424" s="1">
        <v>1</v>
      </c>
      <c r="AE424" s="1">
        <v>3</v>
      </c>
      <c r="AF424" s="1" t="s">
        <v>80</v>
      </c>
      <c r="AG424" s="1">
        <v>61270</v>
      </c>
      <c r="AH424" s="1">
        <v>5570</v>
      </c>
      <c r="AI424" s="1">
        <v>11140</v>
      </c>
      <c r="AJ424" s="1">
        <v>44560</v>
      </c>
      <c r="AK424" s="1" t="s">
        <v>154</v>
      </c>
      <c r="AL424" s="1" t="s">
        <v>155</v>
      </c>
      <c r="AM424" s="1">
        <v>1999</v>
      </c>
      <c r="AN424" s="1" t="s">
        <v>83</v>
      </c>
      <c r="AO424" s="1">
        <f t="shared" si="11"/>
        <v>0</v>
      </c>
    </row>
    <row r="425" spans="2:41" ht="13.2" x14ac:dyDescent="0.25">
      <c r="B425" s="1">
        <v>328</v>
      </c>
      <c r="C425" s="1">
        <v>49</v>
      </c>
      <c r="D425" s="1">
        <v>971295</v>
      </c>
      <c r="E425" s="2">
        <v>37165</v>
      </c>
      <c r="F425" s="1" t="s">
        <v>40</v>
      </c>
      <c r="G425" s="1" t="s">
        <v>92</v>
      </c>
      <c r="H425" s="1">
        <v>500</v>
      </c>
      <c r="I425" s="1">
        <v>1434.51</v>
      </c>
      <c r="J425" s="1">
        <v>0</v>
      </c>
      <c r="K425" s="1">
        <v>460535</v>
      </c>
      <c r="L425" s="1" t="s">
        <v>71</v>
      </c>
      <c r="M425" s="1" t="s">
        <v>125</v>
      </c>
      <c r="N425" s="1" t="s">
        <v>146</v>
      </c>
      <c r="O425" s="1" t="s">
        <v>99</v>
      </c>
      <c r="P425" s="1" t="s">
        <v>120</v>
      </c>
      <c r="Q425" s="1">
        <v>0</v>
      </c>
      <c r="R425" s="1">
        <v>0</v>
      </c>
      <c r="S425" s="2">
        <v>42058</v>
      </c>
      <c r="T425" s="1" t="s">
        <v>47</v>
      </c>
      <c r="U425" s="1" t="s">
        <v>77</v>
      </c>
      <c r="V425" s="1" t="s">
        <v>108</v>
      </c>
      <c r="W425" s="1" t="s">
        <v>50</v>
      </c>
      <c r="X425" s="1" t="s">
        <v>78</v>
      </c>
      <c r="Y425" s="1" t="s">
        <v>66</v>
      </c>
      <c r="Z425" s="1" t="s">
        <v>596</v>
      </c>
      <c r="AA425" s="1">
        <v>19</v>
      </c>
      <c r="AB425" s="1">
        <v>1</v>
      </c>
      <c r="AC425" s="1" t="s">
        <v>63</v>
      </c>
      <c r="AD425" s="1">
        <v>0</v>
      </c>
      <c r="AE425" s="1">
        <v>2</v>
      </c>
      <c r="AF425" s="1" t="s">
        <v>54</v>
      </c>
      <c r="AG425" s="1">
        <v>71440</v>
      </c>
      <c r="AH425" s="1">
        <v>8930</v>
      </c>
      <c r="AI425" s="1">
        <v>8930</v>
      </c>
      <c r="AJ425" s="1">
        <v>53580</v>
      </c>
      <c r="AK425" s="1" t="s">
        <v>68</v>
      </c>
      <c r="AL425" s="1" t="s">
        <v>272</v>
      </c>
      <c r="AM425" s="1">
        <v>2005</v>
      </c>
      <c r="AN425" s="1" t="s">
        <v>83</v>
      </c>
      <c r="AO425" s="1">
        <f t="shared" si="11"/>
        <v>0</v>
      </c>
    </row>
    <row r="426" spans="2:41" ht="13.2" x14ac:dyDescent="0.25">
      <c r="B426" s="1">
        <v>186</v>
      </c>
      <c r="C426" s="1">
        <v>37</v>
      </c>
      <c r="D426" s="1">
        <v>165565</v>
      </c>
      <c r="E426" s="2">
        <v>39864</v>
      </c>
      <c r="F426" s="1" t="s">
        <v>40</v>
      </c>
      <c r="G426" s="1" t="s">
        <v>41</v>
      </c>
      <c r="H426" s="1">
        <v>2000</v>
      </c>
      <c r="I426" s="1">
        <v>1628</v>
      </c>
      <c r="J426" s="1">
        <v>0</v>
      </c>
      <c r="K426" s="1">
        <v>606487</v>
      </c>
      <c r="L426" s="1" t="s">
        <v>71</v>
      </c>
      <c r="M426" s="1" t="s">
        <v>162</v>
      </c>
      <c r="N426" s="1" t="s">
        <v>118</v>
      </c>
      <c r="O426" s="1" t="s">
        <v>265</v>
      </c>
      <c r="P426" s="1" t="s">
        <v>86</v>
      </c>
      <c r="Q426" s="1">
        <v>0</v>
      </c>
      <c r="R426" s="1">
        <v>0</v>
      </c>
      <c r="S426" s="2">
        <v>42032</v>
      </c>
      <c r="T426" s="1" t="s">
        <v>47</v>
      </c>
      <c r="U426" s="1" t="s">
        <v>77</v>
      </c>
      <c r="V426" s="1" t="s">
        <v>108</v>
      </c>
      <c r="W426" s="1" t="s">
        <v>137</v>
      </c>
      <c r="X426" s="1" t="s">
        <v>78</v>
      </c>
      <c r="Y426" s="1" t="s">
        <v>123</v>
      </c>
      <c r="Z426" s="1" t="s">
        <v>597</v>
      </c>
      <c r="AA426" s="1">
        <v>22</v>
      </c>
      <c r="AB426" s="1">
        <v>1</v>
      </c>
      <c r="AC426" s="1" t="s">
        <v>54</v>
      </c>
      <c r="AD426" s="1">
        <v>1</v>
      </c>
      <c r="AE426" s="1">
        <v>2</v>
      </c>
      <c r="AF426" s="1" t="s">
        <v>54</v>
      </c>
      <c r="AG426" s="1">
        <v>55600</v>
      </c>
      <c r="AH426" s="1">
        <v>11120</v>
      </c>
      <c r="AI426" s="1">
        <v>5560</v>
      </c>
      <c r="AJ426" s="1">
        <v>38920</v>
      </c>
      <c r="AK426" s="1" t="s">
        <v>198</v>
      </c>
      <c r="AL426" s="1" t="s">
        <v>376</v>
      </c>
      <c r="AM426" s="1">
        <v>2009</v>
      </c>
      <c r="AN426" s="1" t="s">
        <v>83</v>
      </c>
      <c r="AO426" s="1">
        <f t="shared" si="11"/>
        <v>0</v>
      </c>
    </row>
    <row r="427" spans="2:41" ht="13.2" x14ac:dyDescent="0.25">
      <c r="B427" s="1">
        <v>277</v>
      </c>
      <c r="C427" s="1">
        <v>44</v>
      </c>
      <c r="D427" s="1">
        <v>936543</v>
      </c>
      <c r="E427" s="2">
        <v>37068</v>
      </c>
      <c r="F427" s="1" t="s">
        <v>58</v>
      </c>
      <c r="G427" s="1" t="s">
        <v>92</v>
      </c>
      <c r="H427" s="1">
        <v>500</v>
      </c>
      <c r="I427" s="1">
        <v>1412.31</v>
      </c>
      <c r="J427" s="1">
        <v>0</v>
      </c>
      <c r="K427" s="1">
        <v>620737</v>
      </c>
      <c r="L427" s="1" t="s">
        <v>42</v>
      </c>
      <c r="M427" s="1" t="s">
        <v>132</v>
      </c>
      <c r="N427" s="1" t="s">
        <v>118</v>
      </c>
      <c r="O427" s="1" t="s">
        <v>74</v>
      </c>
      <c r="P427" s="1" t="s">
        <v>86</v>
      </c>
      <c r="Q427" s="1">
        <v>0</v>
      </c>
      <c r="R427" s="1">
        <v>0</v>
      </c>
      <c r="S427" s="2">
        <v>42036</v>
      </c>
      <c r="T427" s="1" t="s">
        <v>62</v>
      </c>
      <c r="U427" s="1" t="s">
        <v>63</v>
      </c>
      <c r="V427" s="1" t="s">
        <v>213</v>
      </c>
      <c r="W427" s="1" t="s">
        <v>50</v>
      </c>
      <c r="X427" s="1" t="s">
        <v>122</v>
      </c>
      <c r="Y427" s="1" t="s">
        <v>66</v>
      </c>
      <c r="Z427" s="1" t="s">
        <v>598</v>
      </c>
      <c r="AA427" s="1">
        <v>6</v>
      </c>
      <c r="AB427" s="1">
        <v>1</v>
      </c>
      <c r="AC427" s="1" t="s">
        <v>80</v>
      </c>
      <c r="AD427" s="1">
        <v>1</v>
      </c>
      <c r="AE427" s="1">
        <v>3</v>
      </c>
      <c r="AF427" s="1" t="s">
        <v>80</v>
      </c>
      <c r="AG427" s="1">
        <v>5000</v>
      </c>
      <c r="AH427" s="1">
        <v>1000</v>
      </c>
      <c r="AI427" s="1">
        <v>500</v>
      </c>
      <c r="AJ427" s="1">
        <v>3500</v>
      </c>
      <c r="AK427" s="1" t="s">
        <v>198</v>
      </c>
      <c r="AL427" s="1" t="s">
        <v>199</v>
      </c>
      <c r="AM427" s="1">
        <v>2005</v>
      </c>
      <c r="AN427" s="1" t="s">
        <v>83</v>
      </c>
      <c r="AO427" s="1">
        <f t="shared" si="11"/>
        <v>0</v>
      </c>
    </row>
    <row r="428" spans="2:41" ht="13.2" x14ac:dyDescent="0.25">
      <c r="B428" s="1">
        <v>138</v>
      </c>
      <c r="C428" s="1">
        <v>33</v>
      </c>
      <c r="D428" s="1">
        <v>296960</v>
      </c>
      <c r="E428" s="2">
        <v>35448</v>
      </c>
      <c r="F428" s="1" t="s">
        <v>84</v>
      </c>
      <c r="G428" s="1" t="s">
        <v>41</v>
      </c>
      <c r="H428" s="1">
        <v>500</v>
      </c>
      <c r="I428" s="1">
        <v>1362.87</v>
      </c>
      <c r="J428" s="1">
        <v>5000000</v>
      </c>
      <c r="K428" s="1">
        <v>445904</v>
      </c>
      <c r="L428" s="1" t="s">
        <v>71</v>
      </c>
      <c r="M428" s="1" t="s">
        <v>162</v>
      </c>
      <c r="N428" s="1" t="s">
        <v>126</v>
      </c>
      <c r="O428" s="1" t="s">
        <v>166</v>
      </c>
      <c r="P428" s="1" t="s">
        <v>75</v>
      </c>
      <c r="Q428" s="1">
        <v>56900</v>
      </c>
      <c r="R428" s="1">
        <v>-56900</v>
      </c>
      <c r="S428" s="2">
        <v>42059</v>
      </c>
      <c r="T428" s="1" t="s">
        <v>47</v>
      </c>
      <c r="U428" s="1" t="s">
        <v>48</v>
      </c>
      <c r="V428" s="1" t="s">
        <v>64</v>
      </c>
      <c r="W428" s="1" t="s">
        <v>121</v>
      </c>
      <c r="X428" s="1" t="s">
        <v>78</v>
      </c>
      <c r="Y428" s="1" t="s">
        <v>103</v>
      </c>
      <c r="Z428" s="1" t="s">
        <v>599</v>
      </c>
      <c r="AA428" s="1">
        <v>6</v>
      </c>
      <c r="AB428" s="1">
        <v>1</v>
      </c>
      <c r="AC428" s="1" t="s">
        <v>80</v>
      </c>
      <c r="AD428" s="1">
        <v>2</v>
      </c>
      <c r="AE428" s="1">
        <v>0</v>
      </c>
      <c r="AF428" s="1" t="s">
        <v>63</v>
      </c>
      <c r="AG428" s="1">
        <v>95810</v>
      </c>
      <c r="AH428" s="1">
        <v>14740</v>
      </c>
      <c r="AI428" s="1">
        <v>14740</v>
      </c>
      <c r="AJ428" s="1">
        <v>66330</v>
      </c>
      <c r="AK428" s="1" t="s">
        <v>188</v>
      </c>
      <c r="AL428" s="1" t="s">
        <v>204</v>
      </c>
      <c r="AM428" s="1">
        <v>2007</v>
      </c>
      <c r="AN428" s="1" t="s">
        <v>83</v>
      </c>
      <c r="AO428" s="1">
        <f t="shared" si="11"/>
        <v>0</v>
      </c>
    </row>
    <row r="429" spans="2:41" ht="13.2" x14ac:dyDescent="0.25">
      <c r="B429" s="1">
        <v>208</v>
      </c>
      <c r="C429" s="1">
        <v>41</v>
      </c>
      <c r="D429" s="1">
        <v>501692</v>
      </c>
      <c r="E429" s="2">
        <v>41814</v>
      </c>
      <c r="F429" s="1" t="s">
        <v>58</v>
      </c>
      <c r="G429" s="1" t="s">
        <v>70</v>
      </c>
      <c r="H429" s="1">
        <v>1000</v>
      </c>
      <c r="I429" s="1">
        <v>1134.68</v>
      </c>
      <c r="J429" s="1">
        <v>0</v>
      </c>
      <c r="K429" s="1">
        <v>464145</v>
      </c>
      <c r="L429" s="1" t="s">
        <v>71</v>
      </c>
      <c r="M429" s="1" t="s">
        <v>142</v>
      </c>
      <c r="N429" s="1" t="s">
        <v>98</v>
      </c>
      <c r="O429" s="1" t="s">
        <v>169</v>
      </c>
      <c r="P429" s="1" t="s">
        <v>46</v>
      </c>
      <c r="Q429" s="1">
        <v>0</v>
      </c>
      <c r="R429" s="1">
        <v>0</v>
      </c>
      <c r="S429" s="2">
        <v>42024</v>
      </c>
      <c r="T429" s="1" t="s">
        <v>47</v>
      </c>
      <c r="U429" s="1" t="s">
        <v>77</v>
      </c>
      <c r="V429" s="1" t="s">
        <v>49</v>
      </c>
      <c r="W429" s="1" t="s">
        <v>137</v>
      </c>
      <c r="X429" s="1" t="s">
        <v>51</v>
      </c>
      <c r="Y429" s="1" t="s">
        <v>128</v>
      </c>
      <c r="Z429" s="1" t="s">
        <v>600</v>
      </c>
      <c r="AA429" s="1">
        <v>18</v>
      </c>
      <c r="AB429" s="1">
        <v>1</v>
      </c>
      <c r="AC429" s="1" t="s">
        <v>80</v>
      </c>
      <c r="AD429" s="1">
        <v>2</v>
      </c>
      <c r="AE429" s="1">
        <v>2</v>
      </c>
      <c r="AF429" s="1" t="s">
        <v>63</v>
      </c>
      <c r="AG429" s="1">
        <v>69300</v>
      </c>
      <c r="AH429" s="1">
        <v>6930</v>
      </c>
      <c r="AI429" s="1">
        <v>13860</v>
      </c>
      <c r="AJ429" s="1">
        <v>48510</v>
      </c>
      <c r="AK429" s="1" t="s">
        <v>215</v>
      </c>
      <c r="AL429" s="1" t="s">
        <v>259</v>
      </c>
      <c r="AM429" s="1">
        <v>1996</v>
      </c>
      <c r="AN429" s="1" t="s">
        <v>83</v>
      </c>
      <c r="AO429" s="1">
        <f t="shared" si="11"/>
        <v>0</v>
      </c>
    </row>
    <row r="430" spans="2:41" ht="13.2" x14ac:dyDescent="0.25">
      <c r="B430" s="1">
        <v>147</v>
      </c>
      <c r="C430" s="1">
        <v>37</v>
      </c>
      <c r="D430" s="1">
        <v>525224</v>
      </c>
      <c r="E430" s="2">
        <v>33879</v>
      </c>
      <c r="F430" s="1" t="s">
        <v>58</v>
      </c>
      <c r="G430" s="1" t="s">
        <v>41</v>
      </c>
      <c r="H430" s="1">
        <v>1000</v>
      </c>
      <c r="I430" s="1">
        <v>1306.78</v>
      </c>
      <c r="J430" s="1">
        <v>0</v>
      </c>
      <c r="K430" s="1">
        <v>466818</v>
      </c>
      <c r="L430" s="1" t="s">
        <v>42</v>
      </c>
      <c r="M430" s="1" t="s">
        <v>43</v>
      </c>
      <c r="N430" s="1" t="s">
        <v>102</v>
      </c>
      <c r="O430" s="1" t="s">
        <v>182</v>
      </c>
      <c r="P430" s="1" t="s">
        <v>61</v>
      </c>
      <c r="Q430" s="1">
        <v>0</v>
      </c>
      <c r="R430" s="1">
        <v>0</v>
      </c>
      <c r="S430" s="2">
        <v>42018</v>
      </c>
      <c r="T430" s="1" t="s">
        <v>47</v>
      </c>
      <c r="U430" s="1" t="s">
        <v>87</v>
      </c>
      <c r="V430" s="1" t="s">
        <v>108</v>
      </c>
      <c r="W430" s="1" t="s">
        <v>137</v>
      </c>
      <c r="X430" s="1" t="s">
        <v>51</v>
      </c>
      <c r="Y430" s="1" t="s">
        <v>128</v>
      </c>
      <c r="Z430" s="1" t="s">
        <v>601</v>
      </c>
      <c r="AA430" s="1">
        <v>22</v>
      </c>
      <c r="AB430" s="1">
        <v>1</v>
      </c>
      <c r="AC430" s="1" t="s">
        <v>63</v>
      </c>
      <c r="AD430" s="1">
        <v>1</v>
      </c>
      <c r="AE430" s="1">
        <v>0</v>
      </c>
      <c r="AF430" s="1" t="s">
        <v>80</v>
      </c>
      <c r="AG430" s="1">
        <v>81120</v>
      </c>
      <c r="AH430" s="1">
        <v>13520</v>
      </c>
      <c r="AI430" s="1">
        <v>20280</v>
      </c>
      <c r="AJ430" s="1">
        <v>47320</v>
      </c>
      <c r="AK430" s="1" t="s">
        <v>116</v>
      </c>
      <c r="AL430" s="1" t="s">
        <v>117</v>
      </c>
      <c r="AM430" s="1">
        <v>1995</v>
      </c>
      <c r="AN430" s="1" t="s">
        <v>83</v>
      </c>
      <c r="AO430" s="1">
        <f t="shared" si="11"/>
        <v>0</v>
      </c>
    </row>
    <row r="431" spans="2:41" ht="13.2" x14ac:dyDescent="0.25">
      <c r="B431" s="1">
        <v>8</v>
      </c>
      <c r="C431" s="1">
        <v>21</v>
      </c>
      <c r="D431" s="1">
        <v>355085</v>
      </c>
      <c r="E431" s="2">
        <v>41191</v>
      </c>
      <c r="F431" s="1" t="s">
        <v>58</v>
      </c>
      <c r="G431" s="1" t="s">
        <v>92</v>
      </c>
      <c r="H431" s="1">
        <v>500</v>
      </c>
      <c r="I431" s="1">
        <v>1021.9</v>
      </c>
      <c r="J431" s="1">
        <v>0</v>
      </c>
      <c r="K431" s="1">
        <v>464237</v>
      </c>
      <c r="L431" s="1" t="s">
        <v>42</v>
      </c>
      <c r="M431" s="1" t="s">
        <v>132</v>
      </c>
      <c r="N431" s="1" t="s">
        <v>160</v>
      </c>
      <c r="O431" s="1" t="s">
        <v>150</v>
      </c>
      <c r="P431" s="1" t="s">
        <v>46</v>
      </c>
      <c r="Q431" s="1">
        <v>0</v>
      </c>
      <c r="R431" s="1">
        <v>0</v>
      </c>
      <c r="S431" s="2">
        <v>42040</v>
      </c>
      <c r="T431" s="1" t="s">
        <v>47</v>
      </c>
      <c r="U431" s="1" t="s">
        <v>87</v>
      </c>
      <c r="V431" s="1" t="s">
        <v>49</v>
      </c>
      <c r="W431" s="1" t="s">
        <v>121</v>
      </c>
      <c r="X431" s="1" t="s">
        <v>114</v>
      </c>
      <c r="Y431" s="1" t="s">
        <v>52</v>
      </c>
      <c r="Z431" s="1" t="s">
        <v>602</v>
      </c>
      <c r="AA431" s="1">
        <v>21</v>
      </c>
      <c r="AB431" s="1">
        <v>1</v>
      </c>
      <c r="AC431" s="1" t="s">
        <v>63</v>
      </c>
      <c r="AD431" s="1">
        <v>0</v>
      </c>
      <c r="AE431" s="1">
        <v>0</v>
      </c>
      <c r="AF431" s="1" t="s">
        <v>63</v>
      </c>
      <c r="AG431" s="1">
        <v>91260</v>
      </c>
      <c r="AH431" s="1">
        <v>14040</v>
      </c>
      <c r="AI431" s="1">
        <v>14040</v>
      </c>
      <c r="AJ431" s="1">
        <v>63180</v>
      </c>
      <c r="AK431" s="1" t="s">
        <v>116</v>
      </c>
      <c r="AL431" s="1" t="s">
        <v>184</v>
      </c>
      <c r="AM431" s="1">
        <v>2012</v>
      </c>
      <c r="AN431" s="1" t="s">
        <v>83</v>
      </c>
      <c r="AO431" s="1">
        <f t="shared" si="11"/>
        <v>0</v>
      </c>
    </row>
    <row r="432" spans="2:41" ht="13.2" x14ac:dyDescent="0.25">
      <c r="B432" s="1">
        <v>297</v>
      </c>
      <c r="C432" s="1">
        <v>48</v>
      </c>
      <c r="D432" s="1">
        <v>830729</v>
      </c>
      <c r="E432" s="2">
        <v>34010</v>
      </c>
      <c r="F432" s="1" t="s">
        <v>58</v>
      </c>
      <c r="G432" s="1" t="s">
        <v>70</v>
      </c>
      <c r="H432" s="1">
        <v>1000</v>
      </c>
      <c r="I432" s="1">
        <v>1538.6</v>
      </c>
      <c r="J432" s="1">
        <v>0</v>
      </c>
      <c r="K432" s="1">
        <v>618455</v>
      </c>
      <c r="L432" s="1" t="s">
        <v>71</v>
      </c>
      <c r="M432" s="1" t="s">
        <v>43</v>
      </c>
      <c r="N432" s="1" t="s">
        <v>112</v>
      </c>
      <c r="O432" s="1" t="s">
        <v>171</v>
      </c>
      <c r="P432" s="1" t="s">
        <v>120</v>
      </c>
      <c r="Q432" s="1">
        <v>0</v>
      </c>
      <c r="R432" s="1">
        <v>-54700</v>
      </c>
      <c r="S432" s="2">
        <v>42015</v>
      </c>
      <c r="T432" s="1" t="s">
        <v>47</v>
      </c>
      <c r="U432" s="1" t="s">
        <v>48</v>
      </c>
      <c r="V432" s="1" t="s">
        <v>64</v>
      </c>
      <c r="W432" s="1" t="s">
        <v>100</v>
      </c>
      <c r="X432" s="1" t="s">
        <v>51</v>
      </c>
      <c r="Y432" s="1" t="s">
        <v>128</v>
      </c>
      <c r="Z432" s="1" t="s">
        <v>603</v>
      </c>
      <c r="AA432" s="1">
        <v>12</v>
      </c>
      <c r="AB432" s="1">
        <v>1</v>
      </c>
      <c r="AC432" s="1" t="s">
        <v>63</v>
      </c>
      <c r="AD432" s="1">
        <v>0</v>
      </c>
      <c r="AE432" s="1">
        <v>0</v>
      </c>
      <c r="AF432" s="1" t="s">
        <v>63</v>
      </c>
      <c r="AG432" s="1">
        <v>60600</v>
      </c>
      <c r="AH432" s="1">
        <v>6060</v>
      </c>
      <c r="AI432" s="1">
        <v>12120</v>
      </c>
      <c r="AJ432" s="1">
        <v>42420</v>
      </c>
      <c r="AK432" s="1" t="s">
        <v>130</v>
      </c>
      <c r="AL432" s="1" t="s">
        <v>250</v>
      </c>
      <c r="AM432" s="1">
        <v>2004</v>
      </c>
      <c r="AN432" s="1" t="s">
        <v>83</v>
      </c>
      <c r="AO432" s="1">
        <f t="shared" si="11"/>
        <v>0</v>
      </c>
    </row>
    <row r="433" spans="2:41" ht="13.2" x14ac:dyDescent="0.25">
      <c r="B433" s="1">
        <v>150</v>
      </c>
      <c r="C433" s="1">
        <v>31</v>
      </c>
      <c r="D433" s="1">
        <v>651948</v>
      </c>
      <c r="E433" s="2">
        <v>34605</v>
      </c>
      <c r="F433" s="1" t="s">
        <v>58</v>
      </c>
      <c r="G433" s="1" t="s">
        <v>92</v>
      </c>
      <c r="H433" s="1">
        <v>1000</v>
      </c>
      <c r="I433" s="1">
        <v>1354.5</v>
      </c>
      <c r="J433" s="1">
        <v>0</v>
      </c>
      <c r="K433" s="1">
        <v>456602</v>
      </c>
      <c r="L433" s="1" t="s">
        <v>42</v>
      </c>
      <c r="M433" s="1" t="s">
        <v>125</v>
      </c>
      <c r="N433" s="1" t="s">
        <v>59</v>
      </c>
      <c r="O433" s="1" t="s">
        <v>107</v>
      </c>
      <c r="P433" s="1" t="s">
        <v>46</v>
      </c>
      <c r="Q433" s="1">
        <v>52800</v>
      </c>
      <c r="R433" s="1">
        <v>0</v>
      </c>
      <c r="S433" s="2">
        <v>42006</v>
      </c>
      <c r="T433" s="1" t="s">
        <v>76</v>
      </c>
      <c r="U433" s="1" t="s">
        <v>87</v>
      </c>
      <c r="V433" s="1" t="s">
        <v>49</v>
      </c>
      <c r="W433" s="1" t="s">
        <v>137</v>
      </c>
      <c r="X433" s="1" t="s">
        <v>78</v>
      </c>
      <c r="Y433" s="1" t="s">
        <v>88</v>
      </c>
      <c r="Z433" s="1" t="s">
        <v>604</v>
      </c>
      <c r="AA433" s="1">
        <v>6</v>
      </c>
      <c r="AB433" s="1">
        <v>3</v>
      </c>
      <c r="AC433" s="1" t="s">
        <v>63</v>
      </c>
      <c r="AD433" s="1">
        <v>0</v>
      </c>
      <c r="AE433" s="1">
        <v>3</v>
      </c>
      <c r="AF433" s="1" t="s">
        <v>54</v>
      </c>
      <c r="AG433" s="1">
        <v>64800</v>
      </c>
      <c r="AH433" s="1">
        <v>6480</v>
      </c>
      <c r="AI433" s="1">
        <v>12960</v>
      </c>
      <c r="AJ433" s="1">
        <v>45360</v>
      </c>
      <c r="AK433" s="1" t="s">
        <v>154</v>
      </c>
      <c r="AL433" s="1" t="s">
        <v>168</v>
      </c>
      <c r="AM433" s="1">
        <v>2000</v>
      </c>
      <c r="AN433" s="1" t="s">
        <v>57</v>
      </c>
      <c r="AO433" s="1">
        <f t="shared" si="11"/>
        <v>0</v>
      </c>
    </row>
    <row r="434" spans="2:41" ht="13.2" x14ac:dyDescent="0.25">
      <c r="B434" s="1">
        <v>4</v>
      </c>
      <c r="C434" s="1">
        <v>34</v>
      </c>
      <c r="D434" s="1">
        <v>424358</v>
      </c>
      <c r="E434" s="2">
        <v>37765</v>
      </c>
      <c r="F434" s="1" t="s">
        <v>40</v>
      </c>
      <c r="G434" s="1" t="s">
        <v>92</v>
      </c>
      <c r="H434" s="1">
        <v>500</v>
      </c>
      <c r="I434" s="1">
        <v>1282.93</v>
      </c>
      <c r="J434" s="1">
        <v>0</v>
      </c>
      <c r="K434" s="1">
        <v>616126</v>
      </c>
      <c r="L434" s="1" t="s">
        <v>71</v>
      </c>
      <c r="M434" s="1" t="s">
        <v>142</v>
      </c>
      <c r="N434" s="1" t="s">
        <v>126</v>
      </c>
      <c r="O434" s="1" t="s">
        <v>180</v>
      </c>
      <c r="P434" s="1" t="s">
        <v>61</v>
      </c>
      <c r="Q434" s="1">
        <v>0</v>
      </c>
      <c r="R434" s="1">
        <v>0</v>
      </c>
      <c r="S434" s="2">
        <v>42047</v>
      </c>
      <c r="T434" s="1" t="s">
        <v>76</v>
      </c>
      <c r="U434" s="1" t="s">
        <v>48</v>
      </c>
      <c r="V434" s="1" t="s">
        <v>49</v>
      </c>
      <c r="W434" s="1" t="s">
        <v>50</v>
      </c>
      <c r="X434" s="1" t="s">
        <v>114</v>
      </c>
      <c r="Y434" s="1" t="s">
        <v>157</v>
      </c>
      <c r="Z434" s="1" t="s">
        <v>605</v>
      </c>
      <c r="AA434" s="1">
        <v>0</v>
      </c>
      <c r="AB434" s="1">
        <v>4</v>
      </c>
      <c r="AC434" s="1" t="s">
        <v>63</v>
      </c>
      <c r="AD434" s="1">
        <v>0</v>
      </c>
      <c r="AE434" s="1">
        <v>0</v>
      </c>
      <c r="AF434" s="1" t="s">
        <v>63</v>
      </c>
      <c r="AG434" s="1">
        <v>66880</v>
      </c>
      <c r="AH434" s="1">
        <v>6080</v>
      </c>
      <c r="AI434" s="1">
        <v>12160</v>
      </c>
      <c r="AJ434" s="1">
        <v>48640</v>
      </c>
      <c r="AK434" s="1" t="s">
        <v>90</v>
      </c>
      <c r="AL434" s="1" t="s">
        <v>224</v>
      </c>
      <c r="AM434" s="1">
        <v>1996</v>
      </c>
      <c r="AN434" s="1" t="s">
        <v>57</v>
      </c>
      <c r="AO434" s="1">
        <f t="shared" si="11"/>
        <v>0</v>
      </c>
    </row>
    <row r="435" spans="2:41" ht="13.2" x14ac:dyDescent="0.25">
      <c r="B435" s="1">
        <v>210</v>
      </c>
      <c r="C435" s="1">
        <v>35</v>
      </c>
      <c r="D435" s="1">
        <v>131478</v>
      </c>
      <c r="E435" s="2">
        <v>33597</v>
      </c>
      <c r="F435" s="1" t="s">
        <v>84</v>
      </c>
      <c r="G435" s="1" t="s">
        <v>92</v>
      </c>
      <c r="H435" s="1">
        <v>1000</v>
      </c>
      <c r="I435" s="1">
        <v>1346.27</v>
      </c>
      <c r="J435" s="1">
        <v>0</v>
      </c>
      <c r="K435" s="1">
        <v>468508</v>
      </c>
      <c r="L435" s="1" t="s">
        <v>42</v>
      </c>
      <c r="M435" s="1" t="s">
        <v>125</v>
      </c>
      <c r="N435" s="1" t="s">
        <v>190</v>
      </c>
      <c r="O435" s="1" t="s">
        <v>243</v>
      </c>
      <c r="P435" s="1" t="s">
        <v>143</v>
      </c>
      <c r="Q435" s="1">
        <v>44900</v>
      </c>
      <c r="R435" s="1">
        <v>-91400</v>
      </c>
      <c r="S435" s="2">
        <v>42007</v>
      </c>
      <c r="T435" s="1" t="s">
        <v>47</v>
      </c>
      <c r="U435" s="1" t="s">
        <v>87</v>
      </c>
      <c r="V435" s="1" t="s">
        <v>108</v>
      </c>
      <c r="W435" s="1" t="s">
        <v>137</v>
      </c>
      <c r="X435" s="1" t="s">
        <v>114</v>
      </c>
      <c r="Y435" s="1" t="s">
        <v>88</v>
      </c>
      <c r="Z435" s="1" t="s">
        <v>606</v>
      </c>
      <c r="AA435" s="1">
        <v>11</v>
      </c>
      <c r="AB435" s="1">
        <v>1</v>
      </c>
      <c r="AC435" s="1" t="s">
        <v>80</v>
      </c>
      <c r="AD435" s="1">
        <v>0</v>
      </c>
      <c r="AE435" s="1">
        <v>2</v>
      </c>
      <c r="AF435" s="1" t="s">
        <v>63</v>
      </c>
      <c r="AG435" s="1">
        <v>58200</v>
      </c>
      <c r="AH435" s="1">
        <v>5820</v>
      </c>
      <c r="AI435" s="1">
        <v>5820</v>
      </c>
      <c r="AJ435" s="1">
        <v>46560</v>
      </c>
      <c r="AK435" s="1" t="s">
        <v>188</v>
      </c>
      <c r="AL435" s="1" t="s">
        <v>204</v>
      </c>
      <c r="AM435" s="1">
        <v>2013</v>
      </c>
      <c r="AN435" s="1" t="s">
        <v>83</v>
      </c>
      <c r="AO435" s="1">
        <f t="shared" si="11"/>
        <v>0</v>
      </c>
    </row>
    <row r="436" spans="2:41" ht="13.2" x14ac:dyDescent="0.25">
      <c r="B436" s="1">
        <v>91</v>
      </c>
      <c r="C436" s="1">
        <v>31</v>
      </c>
      <c r="D436" s="1">
        <v>268833</v>
      </c>
      <c r="E436" s="2">
        <v>36421</v>
      </c>
      <c r="F436" s="1" t="s">
        <v>58</v>
      </c>
      <c r="G436" s="1" t="s">
        <v>70</v>
      </c>
      <c r="H436" s="1">
        <v>1000</v>
      </c>
      <c r="I436" s="1">
        <v>1338.4</v>
      </c>
      <c r="J436" s="1">
        <v>4000000</v>
      </c>
      <c r="K436" s="1">
        <v>431937</v>
      </c>
      <c r="L436" s="1" t="s">
        <v>71</v>
      </c>
      <c r="M436" s="1" t="s">
        <v>132</v>
      </c>
      <c r="N436" s="1" t="s">
        <v>118</v>
      </c>
      <c r="O436" s="1" t="s">
        <v>174</v>
      </c>
      <c r="P436" s="1" t="s">
        <v>75</v>
      </c>
      <c r="Q436" s="1">
        <v>63600</v>
      </c>
      <c r="R436" s="1">
        <v>0</v>
      </c>
      <c r="S436" s="2">
        <v>42060</v>
      </c>
      <c r="T436" s="1" t="s">
        <v>47</v>
      </c>
      <c r="U436" s="1" t="s">
        <v>48</v>
      </c>
      <c r="V436" s="1" t="s">
        <v>64</v>
      </c>
      <c r="W436" s="1" t="s">
        <v>50</v>
      </c>
      <c r="X436" s="1" t="s">
        <v>122</v>
      </c>
      <c r="Y436" s="1" t="s">
        <v>123</v>
      </c>
      <c r="Z436" s="1" t="s">
        <v>607</v>
      </c>
      <c r="AA436" s="1">
        <v>19</v>
      </c>
      <c r="AB436" s="1">
        <v>1</v>
      </c>
      <c r="AC436" s="1" t="s">
        <v>63</v>
      </c>
      <c r="AD436" s="1">
        <v>1</v>
      </c>
      <c r="AE436" s="1">
        <v>0</v>
      </c>
      <c r="AF436" s="1" t="s">
        <v>80</v>
      </c>
      <c r="AG436" s="1">
        <v>60570</v>
      </c>
      <c r="AH436" s="1">
        <v>6730</v>
      </c>
      <c r="AI436" s="1">
        <v>6730</v>
      </c>
      <c r="AJ436" s="1">
        <v>47110</v>
      </c>
      <c r="AK436" s="1" t="s">
        <v>105</v>
      </c>
      <c r="AL436" s="1" t="s">
        <v>152</v>
      </c>
      <c r="AM436" s="1">
        <v>2011</v>
      </c>
      <c r="AN436" s="1" t="s">
        <v>83</v>
      </c>
      <c r="AO436" s="1">
        <f t="shared" si="11"/>
        <v>0</v>
      </c>
    </row>
    <row r="437" spans="2:41" ht="13.2" x14ac:dyDescent="0.25">
      <c r="B437" s="1">
        <v>167</v>
      </c>
      <c r="C437" s="1">
        <v>36</v>
      </c>
      <c r="D437" s="1">
        <v>287489</v>
      </c>
      <c r="E437" s="2">
        <v>34368</v>
      </c>
      <c r="F437" s="1" t="s">
        <v>84</v>
      </c>
      <c r="G437" s="1" t="s">
        <v>70</v>
      </c>
      <c r="H437" s="1">
        <v>1000</v>
      </c>
      <c r="I437" s="1">
        <v>949.44</v>
      </c>
      <c r="J437" s="1">
        <v>0</v>
      </c>
      <c r="K437" s="1">
        <v>448603</v>
      </c>
      <c r="L437" s="1" t="s">
        <v>71</v>
      </c>
      <c r="M437" s="1" t="s">
        <v>125</v>
      </c>
      <c r="N437" s="1" t="s">
        <v>126</v>
      </c>
      <c r="O437" s="1" t="s">
        <v>119</v>
      </c>
      <c r="P437" s="1" t="s">
        <v>61</v>
      </c>
      <c r="Q437" s="1">
        <v>0</v>
      </c>
      <c r="R437" s="1">
        <v>-38400</v>
      </c>
      <c r="S437" s="2">
        <v>42023</v>
      </c>
      <c r="T437" s="1" t="s">
        <v>76</v>
      </c>
      <c r="U437" s="1" t="s">
        <v>77</v>
      </c>
      <c r="V437" s="1" t="s">
        <v>49</v>
      </c>
      <c r="W437" s="1" t="s">
        <v>137</v>
      </c>
      <c r="X437" s="1" t="s">
        <v>122</v>
      </c>
      <c r="Y437" s="1" t="s">
        <v>103</v>
      </c>
      <c r="Z437" s="1" t="s">
        <v>608</v>
      </c>
      <c r="AA437" s="1">
        <v>22</v>
      </c>
      <c r="AB437" s="1">
        <v>3</v>
      </c>
      <c r="AC437" s="1" t="s">
        <v>63</v>
      </c>
      <c r="AD437" s="1">
        <v>0</v>
      </c>
      <c r="AE437" s="1">
        <v>0</v>
      </c>
      <c r="AF437" s="1" t="s">
        <v>80</v>
      </c>
      <c r="AG437" s="1">
        <v>69680</v>
      </c>
      <c r="AH437" s="1">
        <v>8710</v>
      </c>
      <c r="AI437" s="1">
        <v>8710</v>
      </c>
      <c r="AJ437" s="1">
        <v>52260</v>
      </c>
      <c r="AK437" s="1" t="s">
        <v>68</v>
      </c>
      <c r="AL437" s="1" t="s">
        <v>272</v>
      </c>
      <c r="AM437" s="1">
        <v>2008</v>
      </c>
      <c r="AN437" s="1" t="s">
        <v>57</v>
      </c>
      <c r="AO437" s="1">
        <f t="shared" si="11"/>
        <v>0</v>
      </c>
    </row>
    <row r="438" spans="2:41" ht="13.2" x14ac:dyDescent="0.25">
      <c r="B438" s="1">
        <v>467</v>
      </c>
      <c r="C438" s="1">
        <v>58</v>
      </c>
      <c r="D438" s="1">
        <v>808153</v>
      </c>
      <c r="E438" s="2">
        <v>37639</v>
      </c>
      <c r="F438" s="1" t="s">
        <v>58</v>
      </c>
      <c r="G438" s="1" t="s">
        <v>92</v>
      </c>
      <c r="H438" s="1">
        <v>2000</v>
      </c>
      <c r="I438" s="1">
        <v>977.4</v>
      </c>
      <c r="J438" s="1">
        <v>0</v>
      </c>
      <c r="K438" s="1">
        <v>444500</v>
      </c>
      <c r="L438" s="1" t="s">
        <v>42</v>
      </c>
      <c r="M438" s="1" t="s">
        <v>125</v>
      </c>
      <c r="N438" s="1" t="s">
        <v>146</v>
      </c>
      <c r="O438" s="1" t="s">
        <v>99</v>
      </c>
      <c r="P438" s="1" t="s">
        <v>75</v>
      </c>
      <c r="Q438" s="1">
        <v>82200</v>
      </c>
      <c r="R438" s="1">
        <v>0</v>
      </c>
      <c r="S438" s="2">
        <v>42007</v>
      </c>
      <c r="T438" s="1" t="s">
        <v>47</v>
      </c>
      <c r="U438" s="1" t="s">
        <v>87</v>
      </c>
      <c r="V438" s="1" t="s">
        <v>108</v>
      </c>
      <c r="W438" s="1" t="s">
        <v>100</v>
      </c>
      <c r="X438" s="1" t="s">
        <v>78</v>
      </c>
      <c r="Y438" s="1" t="s">
        <v>52</v>
      </c>
      <c r="Z438" s="1" t="s">
        <v>609</v>
      </c>
      <c r="AA438" s="1">
        <v>2</v>
      </c>
      <c r="AB438" s="1">
        <v>1</v>
      </c>
      <c r="AC438" s="1" t="s">
        <v>54</v>
      </c>
      <c r="AD438" s="1">
        <v>2</v>
      </c>
      <c r="AE438" s="1">
        <v>3</v>
      </c>
      <c r="AF438" s="1" t="s">
        <v>80</v>
      </c>
      <c r="AG438" s="1">
        <v>55700</v>
      </c>
      <c r="AH438" s="1">
        <v>5570</v>
      </c>
      <c r="AI438" s="1">
        <v>11140</v>
      </c>
      <c r="AJ438" s="1">
        <v>38990</v>
      </c>
      <c r="AK438" s="1" t="s">
        <v>105</v>
      </c>
      <c r="AL438" s="1" t="s">
        <v>152</v>
      </c>
      <c r="AM438" s="1">
        <v>2014</v>
      </c>
      <c r="AN438" s="1" t="s">
        <v>83</v>
      </c>
      <c r="AO438" s="1">
        <f t="shared" si="11"/>
        <v>0</v>
      </c>
    </row>
    <row r="439" spans="2:41" ht="13.2" x14ac:dyDescent="0.25">
      <c r="B439" s="1">
        <v>264</v>
      </c>
      <c r="C439" s="1">
        <v>47</v>
      </c>
      <c r="D439" s="1">
        <v>687639</v>
      </c>
      <c r="E439" s="2">
        <v>38418</v>
      </c>
      <c r="F439" s="1" t="s">
        <v>58</v>
      </c>
      <c r="G439" s="1" t="s">
        <v>41</v>
      </c>
      <c r="H439" s="1">
        <v>2000</v>
      </c>
      <c r="I439" s="1">
        <v>1181.46</v>
      </c>
      <c r="J439" s="1">
        <v>10000000</v>
      </c>
      <c r="K439" s="1">
        <v>601117</v>
      </c>
      <c r="L439" s="1" t="s">
        <v>71</v>
      </c>
      <c r="M439" s="1" t="s">
        <v>162</v>
      </c>
      <c r="N439" s="1" t="s">
        <v>146</v>
      </c>
      <c r="O439" s="1" t="s">
        <v>45</v>
      </c>
      <c r="P439" s="1" t="s">
        <v>61</v>
      </c>
      <c r="Q439" s="1">
        <v>0</v>
      </c>
      <c r="R439" s="1">
        <v>-67400</v>
      </c>
      <c r="S439" s="2">
        <v>42047</v>
      </c>
      <c r="T439" s="1" t="s">
        <v>76</v>
      </c>
      <c r="U439" s="1" t="s">
        <v>87</v>
      </c>
      <c r="V439" s="1" t="s">
        <v>108</v>
      </c>
      <c r="W439" s="1" t="s">
        <v>137</v>
      </c>
      <c r="X439" s="1" t="s">
        <v>40</v>
      </c>
      <c r="Y439" s="1" t="s">
        <v>88</v>
      </c>
      <c r="Z439" s="1" t="s">
        <v>610</v>
      </c>
      <c r="AA439" s="1">
        <v>16</v>
      </c>
      <c r="AB439" s="1">
        <v>4</v>
      </c>
      <c r="AC439" s="1" t="s">
        <v>54</v>
      </c>
      <c r="AD439" s="1">
        <v>1</v>
      </c>
      <c r="AE439" s="1">
        <v>2</v>
      </c>
      <c r="AF439" s="1" t="s">
        <v>54</v>
      </c>
      <c r="AG439" s="1">
        <v>62370</v>
      </c>
      <c r="AH439" s="1">
        <v>5670</v>
      </c>
      <c r="AI439" s="1">
        <v>5670</v>
      </c>
      <c r="AJ439" s="1">
        <v>51030</v>
      </c>
      <c r="AK439" s="1" t="s">
        <v>81</v>
      </c>
      <c r="AL439" s="1" t="s">
        <v>145</v>
      </c>
      <c r="AM439" s="1">
        <v>2001</v>
      </c>
      <c r="AN439" s="1" t="s">
        <v>83</v>
      </c>
      <c r="AO439" s="1">
        <f t="shared" si="11"/>
        <v>0</v>
      </c>
    </row>
    <row r="440" spans="2:41" ht="13.2" x14ac:dyDescent="0.25">
      <c r="B440" s="1">
        <v>270</v>
      </c>
      <c r="C440" s="1">
        <v>45</v>
      </c>
      <c r="D440" s="1">
        <v>497347</v>
      </c>
      <c r="E440" s="2">
        <v>37856</v>
      </c>
      <c r="F440" s="1" t="s">
        <v>40</v>
      </c>
      <c r="G440" s="1" t="s">
        <v>92</v>
      </c>
      <c r="H440" s="1">
        <v>500</v>
      </c>
      <c r="I440" s="1">
        <v>1187.53</v>
      </c>
      <c r="J440" s="1">
        <v>0</v>
      </c>
      <c r="K440" s="1">
        <v>615383</v>
      </c>
      <c r="L440" s="1" t="s">
        <v>71</v>
      </c>
      <c r="M440" s="1" t="s">
        <v>72</v>
      </c>
      <c r="N440" s="1" t="s">
        <v>118</v>
      </c>
      <c r="O440" s="1" t="s">
        <v>156</v>
      </c>
      <c r="P440" s="1" t="s">
        <v>143</v>
      </c>
      <c r="Q440" s="1">
        <v>83200</v>
      </c>
      <c r="R440" s="1">
        <v>-53300</v>
      </c>
      <c r="S440" s="2">
        <v>42059</v>
      </c>
      <c r="T440" s="1" t="s">
        <v>76</v>
      </c>
      <c r="U440" s="1" t="s">
        <v>48</v>
      </c>
      <c r="V440" s="1" t="s">
        <v>108</v>
      </c>
      <c r="W440" s="1" t="s">
        <v>121</v>
      </c>
      <c r="X440" s="1" t="s">
        <v>65</v>
      </c>
      <c r="Y440" s="1" t="s">
        <v>52</v>
      </c>
      <c r="Z440" s="1" t="s">
        <v>611</v>
      </c>
      <c r="AA440" s="1">
        <v>23</v>
      </c>
      <c r="AB440" s="1">
        <v>3</v>
      </c>
      <c r="AC440" s="1" t="s">
        <v>63</v>
      </c>
      <c r="AD440" s="1">
        <v>0</v>
      </c>
      <c r="AE440" s="1">
        <v>0</v>
      </c>
      <c r="AF440" s="1" t="s">
        <v>54</v>
      </c>
      <c r="AG440" s="1">
        <v>54340</v>
      </c>
      <c r="AH440" s="1">
        <v>9880</v>
      </c>
      <c r="AI440" s="1">
        <v>0</v>
      </c>
      <c r="AJ440" s="1">
        <v>44460</v>
      </c>
      <c r="AK440" s="1" t="s">
        <v>55</v>
      </c>
      <c r="AL440" s="1" t="s">
        <v>56</v>
      </c>
      <c r="AM440" s="1">
        <v>2005</v>
      </c>
      <c r="AN440" s="1" t="s">
        <v>83</v>
      </c>
      <c r="AO440" s="1">
        <f t="shared" si="11"/>
        <v>0</v>
      </c>
    </row>
    <row r="441" spans="2:41" ht="13.2" x14ac:dyDescent="0.25">
      <c r="B441" s="1">
        <v>310</v>
      </c>
      <c r="C441" s="1">
        <v>48</v>
      </c>
      <c r="D441" s="1">
        <v>439660</v>
      </c>
      <c r="E441" s="2">
        <v>37448</v>
      </c>
      <c r="F441" s="1" t="s">
        <v>40</v>
      </c>
      <c r="G441" s="1" t="s">
        <v>70</v>
      </c>
      <c r="H441" s="1">
        <v>1000</v>
      </c>
      <c r="I441" s="1">
        <v>845.16</v>
      </c>
      <c r="J441" s="1">
        <v>0</v>
      </c>
      <c r="K441" s="1">
        <v>434342</v>
      </c>
      <c r="L441" s="1" t="s">
        <v>71</v>
      </c>
      <c r="M441" s="1" t="s">
        <v>125</v>
      </c>
      <c r="N441" s="1" t="s">
        <v>118</v>
      </c>
      <c r="O441" s="1" t="s">
        <v>107</v>
      </c>
      <c r="P441" s="1" t="s">
        <v>61</v>
      </c>
      <c r="Q441" s="1">
        <v>0</v>
      </c>
      <c r="R441" s="1">
        <v>0</v>
      </c>
      <c r="S441" s="2">
        <v>42060</v>
      </c>
      <c r="T441" s="1" t="s">
        <v>47</v>
      </c>
      <c r="U441" s="1" t="s">
        <v>87</v>
      </c>
      <c r="V441" s="1" t="s">
        <v>49</v>
      </c>
      <c r="W441" s="1" t="s">
        <v>50</v>
      </c>
      <c r="X441" s="1" t="s">
        <v>122</v>
      </c>
      <c r="Y441" s="1" t="s">
        <v>128</v>
      </c>
      <c r="Z441" s="1" t="s">
        <v>612</v>
      </c>
      <c r="AA441" s="1">
        <v>21</v>
      </c>
      <c r="AB441" s="1">
        <v>1</v>
      </c>
      <c r="AC441" s="1" t="s">
        <v>54</v>
      </c>
      <c r="AD441" s="1">
        <v>1</v>
      </c>
      <c r="AE441" s="1">
        <v>0</v>
      </c>
      <c r="AF441" s="1" t="s">
        <v>80</v>
      </c>
      <c r="AG441" s="1">
        <v>55170</v>
      </c>
      <c r="AH441" s="1">
        <v>6130</v>
      </c>
      <c r="AI441" s="1">
        <v>6130</v>
      </c>
      <c r="AJ441" s="1">
        <v>42910</v>
      </c>
      <c r="AK441" s="1" t="s">
        <v>110</v>
      </c>
      <c r="AL441" s="1" t="s">
        <v>111</v>
      </c>
      <c r="AM441" s="1">
        <v>2005</v>
      </c>
      <c r="AN441" s="1" t="s">
        <v>57</v>
      </c>
      <c r="AO441" s="1">
        <f t="shared" si="11"/>
        <v>0</v>
      </c>
    </row>
    <row r="442" spans="2:41" ht="13.2" x14ac:dyDescent="0.25">
      <c r="B442" s="1">
        <v>143</v>
      </c>
      <c r="C442" s="1">
        <v>34</v>
      </c>
      <c r="D442" s="1">
        <v>847123</v>
      </c>
      <c r="E442" s="2">
        <v>41717</v>
      </c>
      <c r="F442" s="1" t="s">
        <v>84</v>
      </c>
      <c r="G442" s="1" t="s">
        <v>70</v>
      </c>
      <c r="H442" s="1">
        <v>500</v>
      </c>
      <c r="I442" s="1">
        <v>1442.27</v>
      </c>
      <c r="J442" s="1">
        <v>0</v>
      </c>
      <c r="K442" s="1">
        <v>435100</v>
      </c>
      <c r="L442" s="1" t="s">
        <v>42</v>
      </c>
      <c r="M442" s="1" t="s">
        <v>142</v>
      </c>
      <c r="N442" s="1" t="s">
        <v>118</v>
      </c>
      <c r="O442" s="1" t="s">
        <v>265</v>
      </c>
      <c r="P442" s="1" t="s">
        <v>120</v>
      </c>
      <c r="Q442" s="1">
        <v>67900</v>
      </c>
      <c r="R442" s="1">
        <v>0</v>
      </c>
      <c r="S442" s="2">
        <v>42052</v>
      </c>
      <c r="T442" s="1" t="s">
        <v>47</v>
      </c>
      <c r="U442" s="1" t="s">
        <v>87</v>
      </c>
      <c r="V442" s="1" t="s">
        <v>64</v>
      </c>
      <c r="W442" s="1" t="s">
        <v>121</v>
      </c>
      <c r="X442" s="1" t="s">
        <v>78</v>
      </c>
      <c r="Y442" s="1" t="s">
        <v>52</v>
      </c>
      <c r="Z442" s="1" t="s">
        <v>613</v>
      </c>
      <c r="AA442" s="1">
        <v>10</v>
      </c>
      <c r="AB442" s="1">
        <v>1</v>
      </c>
      <c r="AC442" s="1" t="s">
        <v>63</v>
      </c>
      <c r="AD442" s="1">
        <v>2</v>
      </c>
      <c r="AE442" s="1">
        <v>3</v>
      </c>
      <c r="AF442" s="1" t="s">
        <v>54</v>
      </c>
      <c r="AG442" s="1">
        <v>58500</v>
      </c>
      <c r="AH442" s="1">
        <v>11700</v>
      </c>
      <c r="AI442" s="1">
        <v>5850</v>
      </c>
      <c r="AJ442" s="1">
        <v>40950</v>
      </c>
      <c r="AK442" s="1" t="s">
        <v>81</v>
      </c>
      <c r="AL442" s="1" t="s">
        <v>82</v>
      </c>
      <c r="AM442" s="1">
        <v>1999</v>
      </c>
      <c r="AN442" s="1" t="s">
        <v>83</v>
      </c>
      <c r="AO442" s="1">
        <f t="shared" si="11"/>
        <v>0</v>
      </c>
    </row>
    <row r="443" spans="2:41" ht="13.2" x14ac:dyDescent="0.25">
      <c r="B443" s="1">
        <v>146</v>
      </c>
      <c r="C443" s="1">
        <v>32</v>
      </c>
      <c r="D443" s="1">
        <v>172307</v>
      </c>
      <c r="E443" s="2">
        <v>34309</v>
      </c>
      <c r="F443" s="1" t="s">
        <v>40</v>
      </c>
      <c r="G443" s="1" t="s">
        <v>70</v>
      </c>
      <c r="H443" s="1">
        <v>2000</v>
      </c>
      <c r="I443" s="1">
        <v>1276.43</v>
      </c>
      <c r="J443" s="1">
        <v>0</v>
      </c>
      <c r="K443" s="1">
        <v>431278</v>
      </c>
      <c r="L443" s="1" t="s">
        <v>42</v>
      </c>
      <c r="M443" s="1" t="s">
        <v>93</v>
      </c>
      <c r="N443" s="1" t="s">
        <v>118</v>
      </c>
      <c r="O443" s="1" t="s">
        <v>133</v>
      </c>
      <c r="P443" s="1" t="s">
        <v>75</v>
      </c>
      <c r="Q443" s="1">
        <v>0</v>
      </c>
      <c r="R443" s="1">
        <v>0</v>
      </c>
      <c r="S443" s="2">
        <v>42044</v>
      </c>
      <c r="T443" s="1" t="s">
        <v>47</v>
      </c>
      <c r="U443" s="1" t="s">
        <v>77</v>
      </c>
      <c r="V443" s="1" t="s">
        <v>49</v>
      </c>
      <c r="W443" s="1" t="s">
        <v>100</v>
      </c>
      <c r="X443" s="1" t="s">
        <v>122</v>
      </c>
      <c r="Y443" s="1" t="s">
        <v>66</v>
      </c>
      <c r="Z443" s="1" t="s">
        <v>614</v>
      </c>
      <c r="AA443" s="1">
        <v>12</v>
      </c>
      <c r="AB443" s="1">
        <v>1</v>
      </c>
      <c r="AC443" s="1" t="s">
        <v>63</v>
      </c>
      <c r="AD443" s="1">
        <v>0</v>
      </c>
      <c r="AE443" s="1">
        <v>3</v>
      </c>
      <c r="AF443" s="1" t="s">
        <v>63</v>
      </c>
      <c r="AG443" s="1">
        <v>59940</v>
      </c>
      <c r="AH443" s="1">
        <v>6660</v>
      </c>
      <c r="AI443" s="1">
        <v>6660</v>
      </c>
      <c r="AJ443" s="1">
        <v>46620</v>
      </c>
      <c r="AK443" s="1" t="s">
        <v>210</v>
      </c>
      <c r="AL443" s="1" t="s">
        <v>226</v>
      </c>
      <c r="AM443" s="1">
        <v>1995</v>
      </c>
      <c r="AN443" s="1" t="s">
        <v>83</v>
      </c>
      <c r="AO443" s="1">
        <f t="shared" si="11"/>
        <v>0</v>
      </c>
    </row>
    <row r="444" spans="2:41" ht="13.2" x14ac:dyDescent="0.25">
      <c r="B444" s="1">
        <v>102</v>
      </c>
      <c r="C444" s="1">
        <v>28</v>
      </c>
      <c r="D444" s="1">
        <v>810189</v>
      </c>
      <c r="E444" s="2">
        <v>36401</v>
      </c>
      <c r="F444" s="1" t="s">
        <v>40</v>
      </c>
      <c r="G444" s="1" t="s">
        <v>41</v>
      </c>
      <c r="H444" s="1">
        <v>500</v>
      </c>
      <c r="I444" s="1">
        <v>1075.4100000000001</v>
      </c>
      <c r="J444" s="1">
        <v>0</v>
      </c>
      <c r="K444" s="1">
        <v>445648</v>
      </c>
      <c r="L444" s="1" t="s">
        <v>42</v>
      </c>
      <c r="M444" s="1" t="s">
        <v>43</v>
      </c>
      <c r="N444" s="1" t="s">
        <v>59</v>
      </c>
      <c r="O444" s="1" t="s">
        <v>60</v>
      </c>
      <c r="P444" s="1" t="s">
        <v>120</v>
      </c>
      <c r="Q444" s="1">
        <v>55200</v>
      </c>
      <c r="R444" s="1">
        <v>0</v>
      </c>
      <c r="S444" s="2">
        <v>42050</v>
      </c>
      <c r="T444" s="1" t="s">
        <v>47</v>
      </c>
      <c r="U444" s="1" t="s">
        <v>48</v>
      </c>
      <c r="V444" s="1" t="s">
        <v>108</v>
      </c>
      <c r="W444" s="1" t="s">
        <v>50</v>
      </c>
      <c r="X444" s="1" t="s">
        <v>176</v>
      </c>
      <c r="Y444" s="1" t="s">
        <v>128</v>
      </c>
      <c r="Z444" s="1" t="s">
        <v>615</v>
      </c>
      <c r="AA444" s="1">
        <v>6</v>
      </c>
      <c r="AB444" s="1">
        <v>1</v>
      </c>
      <c r="AC444" s="1" t="s">
        <v>80</v>
      </c>
      <c r="AD444" s="1">
        <v>1</v>
      </c>
      <c r="AE444" s="1">
        <v>0</v>
      </c>
      <c r="AF444" s="1" t="s">
        <v>80</v>
      </c>
      <c r="AG444" s="1">
        <v>73400</v>
      </c>
      <c r="AH444" s="1">
        <v>7340</v>
      </c>
      <c r="AI444" s="1">
        <v>7340</v>
      </c>
      <c r="AJ444" s="1">
        <v>58720</v>
      </c>
      <c r="AK444" s="1" t="s">
        <v>81</v>
      </c>
      <c r="AL444" s="1" t="s">
        <v>145</v>
      </c>
      <c r="AM444" s="1">
        <v>1996</v>
      </c>
      <c r="AN444" s="1" t="s">
        <v>83</v>
      </c>
      <c r="AO444" s="1">
        <f t="shared" si="11"/>
        <v>0</v>
      </c>
    </row>
    <row r="445" spans="2:41" ht="13.2" x14ac:dyDescent="0.25">
      <c r="B445" s="1">
        <v>61</v>
      </c>
      <c r="C445" s="1">
        <v>23</v>
      </c>
      <c r="D445" s="1">
        <v>432068</v>
      </c>
      <c r="E445" s="2">
        <v>39150</v>
      </c>
      <c r="F445" s="1" t="s">
        <v>84</v>
      </c>
      <c r="G445" s="1" t="s">
        <v>70</v>
      </c>
      <c r="H445" s="1">
        <v>500</v>
      </c>
      <c r="I445" s="1">
        <v>1111.72</v>
      </c>
      <c r="J445" s="1">
        <v>0</v>
      </c>
      <c r="K445" s="1">
        <v>448857</v>
      </c>
      <c r="L445" s="1" t="s">
        <v>42</v>
      </c>
      <c r="M445" s="1" t="s">
        <v>162</v>
      </c>
      <c r="N445" s="1" t="s">
        <v>126</v>
      </c>
      <c r="O445" s="1" t="s">
        <v>99</v>
      </c>
      <c r="P445" s="1" t="s">
        <v>61</v>
      </c>
      <c r="Q445" s="1">
        <v>54600</v>
      </c>
      <c r="R445" s="1">
        <v>0</v>
      </c>
      <c r="S445" s="2">
        <v>42060</v>
      </c>
      <c r="T445" s="1" t="s">
        <v>47</v>
      </c>
      <c r="U445" s="1" t="s">
        <v>48</v>
      </c>
      <c r="V445" s="1" t="s">
        <v>49</v>
      </c>
      <c r="W445" s="1" t="s">
        <v>100</v>
      </c>
      <c r="X445" s="1" t="s">
        <v>176</v>
      </c>
      <c r="Y445" s="1" t="s">
        <v>66</v>
      </c>
      <c r="Z445" s="1" t="s">
        <v>616</v>
      </c>
      <c r="AA445" s="1">
        <v>6</v>
      </c>
      <c r="AB445" s="1">
        <v>1</v>
      </c>
      <c r="AC445" s="1" t="s">
        <v>63</v>
      </c>
      <c r="AD445" s="1">
        <v>1</v>
      </c>
      <c r="AE445" s="1">
        <v>2</v>
      </c>
      <c r="AF445" s="1" t="s">
        <v>63</v>
      </c>
      <c r="AG445" s="1">
        <v>41850</v>
      </c>
      <c r="AH445" s="1">
        <v>4650</v>
      </c>
      <c r="AI445" s="1">
        <v>4650</v>
      </c>
      <c r="AJ445" s="1">
        <v>32550</v>
      </c>
      <c r="AK445" s="1" t="s">
        <v>154</v>
      </c>
      <c r="AL445" s="1" t="s">
        <v>155</v>
      </c>
      <c r="AM445" s="1">
        <v>1997</v>
      </c>
      <c r="AN445" s="1" t="s">
        <v>83</v>
      </c>
      <c r="AO445" s="1">
        <f t="shared" si="11"/>
        <v>0</v>
      </c>
    </row>
    <row r="446" spans="2:41" ht="13.2" x14ac:dyDescent="0.25">
      <c r="B446" s="1">
        <v>255</v>
      </c>
      <c r="C446" s="1">
        <v>44</v>
      </c>
      <c r="D446" s="1">
        <v>903203</v>
      </c>
      <c r="E446" s="2">
        <v>37989</v>
      </c>
      <c r="F446" s="1" t="s">
        <v>40</v>
      </c>
      <c r="G446" s="1" t="s">
        <v>92</v>
      </c>
      <c r="H446" s="1">
        <v>2000</v>
      </c>
      <c r="I446" s="1">
        <v>814.96</v>
      </c>
      <c r="J446" s="1">
        <v>6000000</v>
      </c>
      <c r="K446" s="1">
        <v>435267</v>
      </c>
      <c r="L446" s="1" t="s">
        <v>71</v>
      </c>
      <c r="M446" s="1" t="s">
        <v>72</v>
      </c>
      <c r="N446" s="1" t="s">
        <v>118</v>
      </c>
      <c r="O446" s="1" t="s">
        <v>169</v>
      </c>
      <c r="P446" s="1" t="s">
        <v>143</v>
      </c>
      <c r="Q446" s="1">
        <v>68500</v>
      </c>
      <c r="R446" s="1">
        <v>0</v>
      </c>
      <c r="S446" s="2">
        <v>42040</v>
      </c>
      <c r="T446" s="1" t="s">
        <v>139</v>
      </c>
      <c r="U446" s="1" t="s">
        <v>63</v>
      </c>
      <c r="V446" s="1" t="s">
        <v>213</v>
      </c>
      <c r="W446" s="1" t="s">
        <v>50</v>
      </c>
      <c r="X446" s="1" t="s">
        <v>122</v>
      </c>
      <c r="Y446" s="1" t="s">
        <v>123</v>
      </c>
      <c r="Z446" s="1" t="s">
        <v>617</v>
      </c>
      <c r="AA446" s="1">
        <v>7</v>
      </c>
      <c r="AB446" s="1">
        <v>1</v>
      </c>
      <c r="AC446" s="1" t="s">
        <v>63</v>
      </c>
      <c r="AD446" s="1">
        <v>2</v>
      </c>
      <c r="AE446" s="1">
        <v>2</v>
      </c>
      <c r="AF446" s="1" t="s">
        <v>80</v>
      </c>
      <c r="AG446" s="1">
        <v>6400</v>
      </c>
      <c r="AH446" s="1">
        <v>640</v>
      </c>
      <c r="AI446" s="1">
        <v>1280</v>
      </c>
      <c r="AJ446" s="1">
        <v>4480</v>
      </c>
      <c r="AK446" s="1" t="s">
        <v>68</v>
      </c>
      <c r="AL446" s="1" t="s">
        <v>272</v>
      </c>
      <c r="AM446" s="1">
        <v>2005</v>
      </c>
      <c r="AN446" s="1" t="s">
        <v>57</v>
      </c>
      <c r="AO446" s="1">
        <f t="shared" si="11"/>
        <v>0</v>
      </c>
    </row>
    <row r="447" spans="2:41" ht="13.2" x14ac:dyDescent="0.25">
      <c r="B447" s="1">
        <v>211</v>
      </c>
      <c r="C447" s="1">
        <v>40</v>
      </c>
      <c r="D447" s="1">
        <v>253085</v>
      </c>
      <c r="E447" s="2">
        <v>33353</v>
      </c>
      <c r="F447" s="1" t="s">
        <v>84</v>
      </c>
      <c r="G447" s="1" t="s">
        <v>92</v>
      </c>
      <c r="H447" s="1">
        <v>1000</v>
      </c>
      <c r="I447" s="1">
        <v>1575.86</v>
      </c>
      <c r="J447" s="1">
        <v>0</v>
      </c>
      <c r="K447" s="1">
        <v>461275</v>
      </c>
      <c r="L447" s="1" t="s">
        <v>71</v>
      </c>
      <c r="M447" s="1" t="s">
        <v>72</v>
      </c>
      <c r="N447" s="1" t="s">
        <v>112</v>
      </c>
      <c r="O447" s="1" t="s">
        <v>45</v>
      </c>
      <c r="P447" s="1" t="s">
        <v>75</v>
      </c>
      <c r="Q447" s="1">
        <v>0</v>
      </c>
      <c r="R447" s="1">
        <v>0</v>
      </c>
      <c r="S447" s="2">
        <v>42016</v>
      </c>
      <c r="T447" s="1" t="s">
        <v>62</v>
      </c>
      <c r="U447" s="1" t="s">
        <v>63</v>
      </c>
      <c r="V447" s="1" t="s">
        <v>213</v>
      </c>
      <c r="W447" s="1" t="s">
        <v>50</v>
      </c>
      <c r="X447" s="1" t="s">
        <v>114</v>
      </c>
      <c r="Y447" s="1" t="s">
        <v>157</v>
      </c>
      <c r="Z447" s="1" t="s">
        <v>618</v>
      </c>
      <c r="AA447" s="1">
        <v>3</v>
      </c>
      <c r="AB447" s="1">
        <v>1</v>
      </c>
      <c r="AC447" s="1" t="s">
        <v>80</v>
      </c>
      <c r="AD447" s="1">
        <v>1</v>
      </c>
      <c r="AE447" s="1">
        <v>1</v>
      </c>
      <c r="AF447" s="1" t="s">
        <v>80</v>
      </c>
      <c r="AG447" s="1">
        <v>3190</v>
      </c>
      <c r="AH447" s="1">
        <v>580</v>
      </c>
      <c r="AI447" s="1">
        <v>290</v>
      </c>
      <c r="AJ447" s="1">
        <v>2320</v>
      </c>
      <c r="AK447" s="1" t="s">
        <v>110</v>
      </c>
      <c r="AL447" s="1" t="s">
        <v>111</v>
      </c>
      <c r="AM447" s="1">
        <v>2004</v>
      </c>
      <c r="AN447" s="1" t="s">
        <v>83</v>
      </c>
      <c r="AO447" s="1">
        <f t="shared" si="11"/>
        <v>0</v>
      </c>
    </row>
    <row r="448" spans="2:41" ht="13.2" x14ac:dyDescent="0.25">
      <c r="B448" s="1">
        <v>61</v>
      </c>
      <c r="C448" s="1">
        <v>29</v>
      </c>
      <c r="D448" s="1">
        <v>180720</v>
      </c>
      <c r="E448" s="2">
        <v>34772</v>
      </c>
      <c r="F448" s="1" t="s">
        <v>58</v>
      </c>
      <c r="G448" s="1" t="s">
        <v>41</v>
      </c>
      <c r="H448" s="1">
        <v>1000</v>
      </c>
      <c r="I448" s="1">
        <v>1115.27</v>
      </c>
      <c r="J448" s="1">
        <v>0</v>
      </c>
      <c r="K448" s="1">
        <v>613816</v>
      </c>
      <c r="L448" s="1" t="s">
        <v>42</v>
      </c>
      <c r="M448" s="1" t="s">
        <v>162</v>
      </c>
      <c r="N448" s="1" t="s">
        <v>160</v>
      </c>
      <c r="O448" s="1" t="s">
        <v>174</v>
      </c>
      <c r="P448" s="1" t="s">
        <v>86</v>
      </c>
      <c r="Q448" s="1">
        <v>0</v>
      </c>
      <c r="R448" s="1">
        <v>-66000</v>
      </c>
      <c r="S448" s="2">
        <v>42005</v>
      </c>
      <c r="T448" s="1" t="s">
        <v>139</v>
      </c>
      <c r="U448" s="1" t="s">
        <v>63</v>
      </c>
      <c r="V448" s="1" t="s">
        <v>213</v>
      </c>
      <c r="W448" s="1" t="s">
        <v>94</v>
      </c>
      <c r="X448" s="1" t="s">
        <v>65</v>
      </c>
      <c r="Y448" s="1" t="s">
        <v>123</v>
      </c>
      <c r="Z448" s="1" t="s">
        <v>619</v>
      </c>
      <c r="AA448" s="1">
        <v>10</v>
      </c>
      <c r="AB448" s="1">
        <v>1</v>
      </c>
      <c r="AC448" s="1" t="s">
        <v>54</v>
      </c>
      <c r="AD448" s="1">
        <v>2</v>
      </c>
      <c r="AE448" s="1">
        <v>1</v>
      </c>
      <c r="AF448" s="1" t="s">
        <v>54</v>
      </c>
      <c r="AG448" s="1">
        <v>5900</v>
      </c>
      <c r="AH448" s="1">
        <v>590</v>
      </c>
      <c r="AI448" s="1">
        <v>590</v>
      </c>
      <c r="AJ448" s="1">
        <v>4720</v>
      </c>
      <c r="AK448" s="1" t="s">
        <v>105</v>
      </c>
      <c r="AL448" s="1" t="s">
        <v>106</v>
      </c>
      <c r="AM448" s="1">
        <v>2010</v>
      </c>
      <c r="AN448" s="1" t="s">
        <v>83</v>
      </c>
      <c r="AO448" s="1">
        <f t="shared" si="11"/>
        <v>0</v>
      </c>
    </row>
    <row r="449" spans="2:41" ht="13.2" x14ac:dyDescent="0.25">
      <c r="B449" s="1">
        <v>108</v>
      </c>
      <c r="C449" s="1">
        <v>31</v>
      </c>
      <c r="D449" s="1">
        <v>492224</v>
      </c>
      <c r="E449" s="2">
        <v>38695</v>
      </c>
      <c r="F449" s="1" t="s">
        <v>58</v>
      </c>
      <c r="G449" s="1" t="s">
        <v>92</v>
      </c>
      <c r="H449" s="1">
        <v>2000</v>
      </c>
      <c r="I449" s="1">
        <v>1175.7</v>
      </c>
      <c r="J449" s="1">
        <v>0</v>
      </c>
      <c r="K449" s="1">
        <v>608767</v>
      </c>
      <c r="L449" s="1" t="s">
        <v>42</v>
      </c>
      <c r="M449" s="1" t="s">
        <v>125</v>
      </c>
      <c r="N449" s="1" t="s">
        <v>136</v>
      </c>
      <c r="O449" s="1" t="s">
        <v>156</v>
      </c>
      <c r="P449" s="1" t="s">
        <v>143</v>
      </c>
      <c r="Q449" s="1">
        <v>0</v>
      </c>
      <c r="R449" s="1">
        <v>0</v>
      </c>
      <c r="S449" s="2">
        <v>42054</v>
      </c>
      <c r="T449" s="1" t="s">
        <v>47</v>
      </c>
      <c r="U449" s="1" t="s">
        <v>77</v>
      </c>
      <c r="V449" s="1" t="s">
        <v>108</v>
      </c>
      <c r="W449" s="1" t="s">
        <v>100</v>
      </c>
      <c r="X449" s="1" t="s">
        <v>78</v>
      </c>
      <c r="Y449" s="1" t="s">
        <v>52</v>
      </c>
      <c r="Z449" s="1" t="s">
        <v>620</v>
      </c>
      <c r="AA449" s="1">
        <v>14</v>
      </c>
      <c r="AB449" s="1">
        <v>1</v>
      </c>
      <c r="AC449" s="1" t="s">
        <v>80</v>
      </c>
      <c r="AD449" s="1">
        <v>0</v>
      </c>
      <c r="AE449" s="1">
        <v>2</v>
      </c>
      <c r="AF449" s="1" t="s">
        <v>80</v>
      </c>
      <c r="AG449" s="1">
        <v>57330</v>
      </c>
      <c r="AH449" s="1">
        <v>6370</v>
      </c>
      <c r="AI449" s="1">
        <v>6370</v>
      </c>
      <c r="AJ449" s="1">
        <v>44590</v>
      </c>
      <c r="AK449" s="1" t="s">
        <v>81</v>
      </c>
      <c r="AL449" s="1" t="s">
        <v>145</v>
      </c>
      <c r="AM449" s="1">
        <v>2006</v>
      </c>
      <c r="AN449" s="1" t="s">
        <v>83</v>
      </c>
      <c r="AO449" s="1">
        <f t="shared" si="11"/>
        <v>0</v>
      </c>
    </row>
    <row r="450" spans="2:41" ht="13.2" x14ac:dyDescent="0.25">
      <c r="B450" s="1">
        <v>303</v>
      </c>
      <c r="C450" s="1">
        <v>50</v>
      </c>
      <c r="D450" s="1">
        <v>411477</v>
      </c>
      <c r="E450" s="2">
        <v>37250</v>
      </c>
      <c r="F450" s="1" t="s">
        <v>40</v>
      </c>
      <c r="G450" s="1" t="s">
        <v>70</v>
      </c>
      <c r="H450" s="1">
        <v>500</v>
      </c>
      <c r="I450" s="1">
        <v>793.15</v>
      </c>
      <c r="J450" s="1">
        <v>0</v>
      </c>
      <c r="K450" s="1">
        <v>620869</v>
      </c>
      <c r="L450" s="1" t="s">
        <v>42</v>
      </c>
      <c r="M450" s="1" t="s">
        <v>43</v>
      </c>
      <c r="N450" s="1" t="s">
        <v>98</v>
      </c>
      <c r="O450" s="1" t="s">
        <v>74</v>
      </c>
      <c r="P450" s="1" t="s">
        <v>75</v>
      </c>
      <c r="Q450" s="1">
        <v>54600</v>
      </c>
      <c r="R450" s="1">
        <v>-45500</v>
      </c>
      <c r="S450" s="2">
        <v>42018</v>
      </c>
      <c r="T450" s="1" t="s">
        <v>76</v>
      </c>
      <c r="U450" s="1" t="s">
        <v>87</v>
      </c>
      <c r="V450" s="1" t="s">
        <v>108</v>
      </c>
      <c r="W450" s="1" t="s">
        <v>121</v>
      </c>
      <c r="X450" s="1" t="s">
        <v>114</v>
      </c>
      <c r="Y450" s="1" t="s">
        <v>123</v>
      </c>
      <c r="Z450" s="1" t="s">
        <v>621</v>
      </c>
      <c r="AA450" s="1">
        <v>17</v>
      </c>
      <c r="AB450" s="1">
        <v>3</v>
      </c>
      <c r="AC450" s="1" t="s">
        <v>80</v>
      </c>
      <c r="AD450" s="1">
        <v>0</v>
      </c>
      <c r="AE450" s="1">
        <v>3</v>
      </c>
      <c r="AF450" s="1" t="s">
        <v>80</v>
      </c>
      <c r="AG450" s="1">
        <v>81960</v>
      </c>
      <c r="AH450" s="1">
        <v>13660</v>
      </c>
      <c r="AI450" s="1">
        <v>13660</v>
      </c>
      <c r="AJ450" s="1">
        <v>54640</v>
      </c>
      <c r="AK450" s="1" t="s">
        <v>81</v>
      </c>
      <c r="AL450" s="1" t="s">
        <v>145</v>
      </c>
      <c r="AM450" s="1">
        <v>2008</v>
      </c>
      <c r="AN450" s="1" t="s">
        <v>83</v>
      </c>
      <c r="AO450" s="1">
        <f t="shared" si="11"/>
        <v>0</v>
      </c>
    </row>
    <row r="451" spans="2:41" ht="13.2" x14ac:dyDescent="0.25">
      <c r="B451" s="1">
        <v>152</v>
      </c>
      <c r="C451" s="1">
        <v>33</v>
      </c>
      <c r="D451" s="1">
        <v>107181</v>
      </c>
      <c r="E451" s="2">
        <v>36478</v>
      </c>
      <c r="F451" s="1" t="s">
        <v>58</v>
      </c>
      <c r="G451" s="1" t="s">
        <v>41</v>
      </c>
      <c r="H451" s="1">
        <v>500</v>
      </c>
      <c r="I451" s="1">
        <v>942.51</v>
      </c>
      <c r="J451" s="1">
        <v>0</v>
      </c>
      <c r="K451" s="1">
        <v>478981</v>
      </c>
      <c r="L451" s="1" t="s">
        <v>71</v>
      </c>
      <c r="M451" s="1" t="s">
        <v>72</v>
      </c>
      <c r="N451" s="1" t="s">
        <v>146</v>
      </c>
      <c r="O451" s="1" t="s">
        <v>265</v>
      </c>
      <c r="P451" s="1" t="s">
        <v>120</v>
      </c>
      <c r="Q451" s="1">
        <v>0</v>
      </c>
      <c r="R451" s="1">
        <v>0</v>
      </c>
      <c r="S451" s="2">
        <v>42034</v>
      </c>
      <c r="T451" s="1" t="s">
        <v>47</v>
      </c>
      <c r="U451" s="1" t="s">
        <v>48</v>
      </c>
      <c r="V451" s="1" t="s">
        <v>49</v>
      </c>
      <c r="W451" s="1" t="s">
        <v>100</v>
      </c>
      <c r="X451" s="1" t="s">
        <v>51</v>
      </c>
      <c r="Y451" s="1" t="s">
        <v>123</v>
      </c>
      <c r="Z451" s="1" t="s">
        <v>622</v>
      </c>
      <c r="AA451" s="1">
        <v>16</v>
      </c>
      <c r="AB451" s="1">
        <v>1</v>
      </c>
      <c r="AC451" s="1" t="s">
        <v>54</v>
      </c>
      <c r="AD451" s="1">
        <v>0</v>
      </c>
      <c r="AE451" s="1">
        <v>0</v>
      </c>
      <c r="AF451" s="1" t="s">
        <v>63</v>
      </c>
      <c r="AG451" s="1">
        <v>70400</v>
      </c>
      <c r="AH451" s="1">
        <v>6400</v>
      </c>
      <c r="AI451" s="1">
        <v>19200</v>
      </c>
      <c r="AJ451" s="1">
        <v>44800</v>
      </c>
      <c r="AK451" s="1" t="s">
        <v>154</v>
      </c>
      <c r="AL451" s="1" t="s">
        <v>155</v>
      </c>
      <c r="AM451" s="1">
        <v>2001</v>
      </c>
      <c r="AN451" s="1" t="s">
        <v>57</v>
      </c>
      <c r="AO451" s="1">
        <f t="shared" si="11"/>
        <v>0</v>
      </c>
    </row>
    <row r="452" spans="2:41" ht="13.2" x14ac:dyDescent="0.25">
      <c r="B452" s="1">
        <v>120</v>
      </c>
      <c r="C452" s="1">
        <v>34</v>
      </c>
      <c r="D452" s="1">
        <v>312940</v>
      </c>
      <c r="E452" s="2">
        <v>37191</v>
      </c>
      <c r="F452" s="1" t="s">
        <v>58</v>
      </c>
      <c r="G452" s="1" t="s">
        <v>92</v>
      </c>
      <c r="H452" s="1">
        <v>1000</v>
      </c>
      <c r="I452" s="1">
        <v>1056.71</v>
      </c>
      <c r="J452" s="1">
        <v>0</v>
      </c>
      <c r="K452" s="1">
        <v>464630</v>
      </c>
      <c r="L452" s="1" t="s">
        <v>71</v>
      </c>
      <c r="M452" s="1" t="s">
        <v>162</v>
      </c>
      <c r="N452" s="1" t="s">
        <v>136</v>
      </c>
      <c r="O452" s="1" t="s">
        <v>166</v>
      </c>
      <c r="P452" s="1" t="s">
        <v>143</v>
      </c>
      <c r="Q452" s="1">
        <v>77900</v>
      </c>
      <c r="R452" s="1">
        <v>0</v>
      </c>
      <c r="S452" s="2">
        <v>42024</v>
      </c>
      <c r="T452" s="1" t="s">
        <v>139</v>
      </c>
      <c r="U452" s="1" t="s">
        <v>63</v>
      </c>
      <c r="V452" s="1" t="s">
        <v>64</v>
      </c>
      <c r="W452" s="1" t="s">
        <v>94</v>
      </c>
      <c r="X452" s="1" t="s">
        <v>65</v>
      </c>
      <c r="Y452" s="1" t="s">
        <v>52</v>
      </c>
      <c r="Z452" s="1" t="s">
        <v>623</v>
      </c>
      <c r="AA452" s="1">
        <v>3</v>
      </c>
      <c r="AB452" s="1">
        <v>1</v>
      </c>
      <c r="AC452" s="1" t="s">
        <v>80</v>
      </c>
      <c r="AD452" s="1">
        <v>2</v>
      </c>
      <c r="AE452" s="1">
        <v>1</v>
      </c>
      <c r="AF452" s="1" t="s">
        <v>63</v>
      </c>
      <c r="AG452" s="1">
        <v>3770</v>
      </c>
      <c r="AH452" s="1">
        <v>580</v>
      </c>
      <c r="AI452" s="1">
        <v>580</v>
      </c>
      <c r="AJ452" s="1">
        <v>2610</v>
      </c>
      <c r="AK452" s="1" t="s">
        <v>198</v>
      </c>
      <c r="AL452" s="1" t="s">
        <v>376</v>
      </c>
      <c r="AM452" s="1">
        <v>2002</v>
      </c>
      <c r="AN452" s="1" t="s">
        <v>83</v>
      </c>
      <c r="AO452" s="1">
        <f t="shared" si="11"/>
        <v>0</v>
      </c>
    </row>
    <row r="453" spans="2:41" ht="13.2" x14ac:dyDescent="0.25">
      <c r="B453" s="1">
        <v>144</v>
      </c>
      <c r="C453" s="1">
        <v>36</v>
      </c>
      <c r="D453" s="1">
        <v>855186</v>
      </c>
      <c r="E453" s="2">
        <v>34273</v>
      </c>
      <c r="F453" s="1" t="s">
        <v>58</v>
      </c>
      <c r="G453" s="1" t="s">
        <v>92</v>
      </c>
      <c r="H453" s="1">
        <v>2000</v>
      </c>
      <c r="I453" s="1">
        <v>1255.68</v>
      </c>
      <c r="J453" s="1">
        <v>6000000</v>
      </c>
      <c r="K453" s="1">
        <v>466303</v>
      </c>
      <c r="L453" s="1" t="s">
        <v>71</v>
      </c>
      <c r="M453" s="1" t="s">
        <v>93</v>
      </c>
      <c r="N453" s="1" t="s">
        <v>73</v>
      </c>
      <c r="O453" s="1" t="s">
        <v>60</v>
      </c>
      <c r="P453" s="1" t="s">
        <v>61</v>
      </c>
      <c r="Q453" s="1">
        <v>23600</v>
      </c>
      <c r="R453" s="1">
        <v>-15600</v>
      </c>
      <c r="S453" s="2">
        <v>42053</v>
      </c>
      <c r="T453" s="1" t="s">
        <v>139</v>
      </c>
      <c r="U453" s="1" t="s">
        <v>63</v>
      </c>
      <c r="V453" s="1" t="s">
        <v>64</v>
      </c>
      <c r="W453" s="1" t="s">
        <v>94</v>
      </c>
      <c r="X453" s="1" t="s">
        <v>122</v>
      </c>
      <c r="Y453" s="1" t="s">
        <v>88</v>
      </c>
      <c r="Z453" s="1" t="s">
        <v>624</v>
      </c>
      <c r="AA453" s="1">
        <v>7</v>
      </c>
      <c r="AB453" s="1">
        <v>1</v>
      </c>
      <c r="AC453" s="1" t="s">
        <v>80</v>
      </c>
      <c r="AD453" s="1">
        <v>0</v>
      </c>
      <c r="AE453" s="1">
        <v>0</v>
      </c>
      <c r="AF453" s="1" t="s">
        <v>63</v>
      </c>
      <c r="AG453" s="1">
        <v>7400</v>
      </c>
      <c r="AH453" s="1">
        <v>740</v>
      </c>
      <c r="AI453" s="1">
        <v>1480</v>
      </c>
      <c r="AJ453" s="1">
        <v>5180</v>
      </c>
      <c r="AK453" s="1" t="s">
        <v>81</v>
      </c>
      <c r="AL453" s="1" t="s">
        <v>145</v>
      </c>
      <c r="AM453" s="1">
        <v>2014</v>
      </c>
      <c r="AN453" s="1" t="s">
        <v>83</v>
      </c>
      <c r="AO453" s="1">
        <f t="shared" si="11"/>
        <v>0</v>
      </c>
    </row>
    <row r="454" spans="2:41" ht="13.2" x14ac:dyDescent="0.25">
      <c r="B454" s="1">
        <v>414</v>
      </c>
      <c r="C454" s="1">
        <v>52</v>
      </c>
      <c r="D454" s="1">
        <v>373935</v>
      </c>
      <c r="E454" s="2">
        <v>37665</v>
      </c>
      <c r="F454" s="1" t="s">
        <v>58</v>
      </c>
      <c r="G454" s="1" t="s">
        <v>92</v>
      </c>
      <c r="H454" s="1">
        <v>500</v>
      </c>
      <c r="I454" s="1">
        <v>1335.13</v>
      </c>
      <c r="J454" s="1">
        <v>0</v>
      </c>
      <c r="K454" s="1">
        <v>452647</v>
      </c>
      <c r="L454" s="1" t="s">
        <v>71</v>
      </c>
      <c r="M454" s="1" t="s">
        <v>132</v>
      </c>
      <c r="N454" s="1" t="s">
        <v>190</v>
      </c>
      <c r="O454" s="1" t="s">
        <v>169</v>
      </c>
      <c r="P454" s="1" t="s">
        <v>86</v>
      </c>
      <c r="Q454" s="1">
        <v>44000</v>
      </c>
      <c r="R454" s="1">
        <v>-71000</v>
      </c>
      <c r="S454" s="2">
        <v>42011</v>
      </c>
      <c r="T454" s="1" t="s">
        <v>47</v>
      </c>
      <c r="U454" s="1" t="s">
        <v>77</v>
      </c>
      <c r="V454" s="1" t="s">
        <v>108</v>
      </c>
      <c r="W454" s="1" t="s">
        <v>50</v>
      </c>
      <c r="X454" s="1" t="s">
        <v>51</v>
      </c>
      <c r="Y454" s="1" t="s">
        <v>128</v>
      </c>
      <c r="Z454" s="1" t="s">
        <v>625</v>
      </c>
      <c r="AA454" s="1">
        <v>13</v>
      </c>
      <c r="AB454" s="1">
        <v>1</v>
      </c>
      <c r="AC454" s="1" t="s">
        <v>54</v>
      </c>
      <c r="AD454" s="1">
        <v>1</v>
      </c>
      <c r="AE454" s="1">
        <v>1</v>
      </c>
      <c r="AF454" s="1" t="s">
        <v>63</v>
      </c>
      <c r="AG454" s="1">
        <v>54810</v>
      </c>
      <c r="AH454" s="1">
        <v>6090</v>
      </c>
      <c r="AI454" s="1">
        <v>6090</v>
      </c>
      <c r="AJ454" s="1">
        <v>42630</v>
      </c>
      <c r="AK454" s="1" t="s">
        <v>90</v>
      </c>
      <c r="AL454" s="1" t="s">
        <v>224</v>
      </c>
      <c r="AM454" s="1">
        <v>1999</v>
      </c>
      <c r="AN454" s="1" t="s">
        <v>57</v>
      </c>
      <c r="AO454" s="1">
        <f t="shared" si="11"/>
        <v>0</v>
      </c>
    </row>
    <row r="455" spans="2:41" ht="13.2" x14ac:dyDescent="0.25">
      <c r="B455" s="1">
        <v>163</v>
      </c>
      <c r="C455" s="1">
        <v>37</v>
      </c>
      <c r="D455" s="1">
        <v>812989</v>
      </c>
      <c r="E455" s="2">
        <v>38052</v>
      </c>
      <c r="F455" s="1" t="s">
        <v>58</v>
      </c>
      <c r="G455" s="1" t="s">
        <v>41</v>
      </c>
      <c r="H455" s="1">
        <v>500</v>
      </c>
      <c r="I455" s="1">
        <v>1178.95</v>
      </c>
      <c r="J455" s="1">
        <v>6000000</v>
      </c>
      <c r="K455" s="1">
        <v>441370</v>
      </c>
      <c r="L455" s="1" t="s">
        <v>71</v>
      </c>
      <c r="M455" s="1" t="s">
        <v>162</v>
      </c>
      <c r="N455" s="1" t="s">
        <v>118</v>
      </c>
      <c r="O455" s="1" t="s">
        <v>127</v>
      </c>
      <c r="P455" s="1" t="s">
        <v>75</v>
      </c>
      <c r="Q455" s="1">
        <v>0</v>
      </c>
      <c r="R455" s="1">
        <v>-67300</v>
      </c>
      <c r="S455" s="2">
        <v>42020</v>
      </c>
      <c r="T455" s="1" t="s">
        <v>47</v>
      </c>
      <c r="U455" s="1" t="s">
        <v>77</v>
      </c>
      <c r="V455" s="1" t="s">
        <v>108</v>
      </c>
      <c r="W455" s="1" t="s">
        <v>100</v>
      </c>
      <c r="X455" s="1" t="s">
        <v>78</v>
      </c>
      <c r="Y455" s="1" t="s">
        <v>103</v>
      </c>
      <c r="Z455" s="1" t="s">
        <v>626</v>
      </c>
      <c r="AA455" s="1">
        <v>20</v>
      </c>
      <c r="AB455" s="1">
        <v>1</v>
      </c>
      <c r="AC455" s="1" t="s">
        <v>54</v>
      </c>
      <c r="AD455" s="1">
        <v>2</v>
      </c>
      <c r="AE455" s="1">
        <v>3</v>
      </c>
      <c r="AF455" s="1" t="s">
        <v>54</v>
      </c>
      <c r="AG455" s="1">
        <v>49400</v>
      </c>
      <c r="AH455" s="1">
        <v>4940</v>
      </c>
      <c r="AI455" s="1">
        <v>9880</v>
      </c>
      <c r="AJ455" s="1">
        <v>34580</v>
      </c>
      <c r="AK455" s="1" t="s">
        <v>198</v>
      </c>
      <c r="AL455" s="1" t="s">
        <v>199</v>
      </c>
      <c r="AM455" s="1">
        <v>2005</v>
      </c>
      <c r="AN455" s="1" t="s">
        <v>83</v>
      </c>
      <c r="AO455" s="1">
        <f t="shared" si="11"/>
        <v>0</v>
      </c>
    </row>
    <row r="456" spans="2:41" ht="13.2" x14ac:dyDescent="0.25">
      <c r="B456" s="1">
        <v>352</v>
      </c>
      <c r="C456" s="1">
        <v>53</v>
      </c>
      <c r="D456" s="1">
        <v>993840</v>
      </c>
      <c r="E456" s="2">
        <v>41467</v>
      </c>
      <c r="F456" s="1" t="s">
        <v>84</v>
      </c>
      <c r="G456" s="1" t="s">
        <v>41</v>
      </c>
      <c r="H456" s="1">
        <v>500</v>
      </c>
      <c r="I456" s="1">
        <v>1793.16</v>
      </c>
      <c r="J456" s="1">
        <v>0</v>
      </c>
      <c r="K456" s="1">
        <v>619166</v>
      </c>
      <c r="L456" s="1" t="s">
        <v>42</v>
      </c>
      <c r="M456" s="1" t="s">
        <v>93</v>
      </c>
      <c r="N456" s="1" t="s">
        <v>98</v>
      </c>
      <c r="O456" s="1" t="s">
        <v>265</v>
      </c>
      <c r="P456" s="1" t="s">
        <v>120</v>
      </c>
      <c r="Q456" s="1">
        <v>0</v>
      </c>
      <c r="R456" s="1">
        <v>0</v>
      </c>
      <c r="S456" s="2">
        <v>42019</v>
      </c>
      <c r="T456" s="1" t="s">
        <v>47</v>
      </c>
      <c r="U456" s="1" t="s">
        <v>87</v>
      </c>
      <c r="V456" s="1" t="s">
        <v>64</v>
      </c>
      <c r="W456" s="1" t="s">
        <v>100</v>
      </c>
      <c r="X456" s="1" t="s">
        <v>122</v>
      </c>
      <c r="Y456" s="1" t="s">
        <v>66</v>
      </c>
      <c r="Z456" s="1" t="s">
        <v>627</v>
      </c>
      <c r="AA456" s="1">
        <v>23</v>
      </c>
      <c r="AB456" s="1">
        <v>1</v>
      </c>
      <c r="AC456" s="1" t="s">
        <v>54</v>
      </c>
      <c r="AD456" s="1">
        <v>2</v>
      </c>
      <c r="AE456" s="1">
        <v>2</v>
      </c>
      <c r="AF456" s="1" t="s">
        <v>80</v>
      </c>
      <c r="AG456" s="1">
        <v>68750</v>
      </c>
      <c r="AH456" s="1">
        <v>12500</v>
      </c>
      <c r="AI456" s="1">
        <v>6250</v>
      </c>
      <c r="AJ456" s="1">
        <v>50000</v>
      </c>
      <c r="AK456" s="1" t="s">
        <v>90</v>
      </c>
      <c r="AL456" s="1" t="s">
        <v>246</v>
      </c>
      <c r="AM456" s="1">
        <v>2009</v>
      </c>
      <c r="AN456" s="1" t="s">
        <v>83</v>
      </c>
      <c r="AO456" s="1">
        <f t="shared" si="11"/>
        <v>0</v>
      </c>
    </row>
    <row r="457" spans="2:41" ht="13.2" x14ac:dyDescent="0.25">
      <c r="B457" s="1">
        <v>27</v>
      </c>
      <c r="C457" s="1">
        <v>32</v>
      </c>
      <c r="D457" s="1">
        <v>327856</v>
      </c>
      <c r="E457" s="2">
        <v>41878</v>
      </c>
      <c r="F457" s="1" t="s">
        <v>40</v>
      </c>
      <c r="G457" s="1" t="s">
        <v>70</v>
      </c>
      <c r="H457" s="1">
        <v>500</v>
      </c>
      <c r="I457" s="1">
        <v>1008.38</v>
      </c>
      <c r="J457" s="1">
        <v>0</v>
      </c>
      <c r="K457" s="1">
        <v>472803</v>
      </c>
      <c r="L457" s="1" t="s">
        <v>71</v>
      </c>
      <c r="M457" s="1" t="s">
        <v>72</v>
      </c>
      <c r="N457" s="1" t="s">
        <v>186</v>
      </c>
      <c r="O457" s="1" t="s">
        <v>156</v>
      </c>
      <c r="P457" s="1" t="s">
        <v>61</v>
      </c>
      <c r="Q457" s="1">
        <v>37900</v>
      </c>
      <c r="R457" s="1">
        <v>0</v>
      </c>
      <c r="S457" s="2">
        <v>42036</v>
      </c>
      <c r="T457" s="1" t="s">
        <v>47</v>
      </c>
      <c r="U457" s="1" t="s">
        <v>87</v>
      </c>
      <c r="V457" s="1" t="s">
        <v>108</v>
      </c>
      <c r="W457" s="1" t="s">
        <v>137</v>
      </c>
      <c r="X457" s="1" t="s">
        <v>51</v>
      </c>
      <c r="Y457" s="1" t="s">
        <v>88</v>
      </c>
      <c r="Z457" s="1" t="s">
        <v>628</v>
      </c>
      <c r="AA457" s="1">
        <v>11</v>
      </c>
      <c r="AB457" s="1">
        <v>1</v>
      </c>
      <c r="AC457" s="1" t="s">
        <v>80</v>
      </c>
      <c r="AD457" s="1">
        <v>1</v>
      </c>
      <c r="AE457" s="1">
        <v>0</v>
      </c>
      <c r="AF457" s="1" t="s">
        <v>63</v>
      </c>
      <c r="AG457" s="1">
        <v>61500</v>
      </c>
      <c r="AH457" s="1">
        <v>12300</v>
      </c>
      <c r="AI457" s="1">
        <v>6150</v>
      </c>
      <c r="AJ457" s="1">
        <v>43050</v>
      </c>
      <c r="AK457" s="1" t="s">
        <v>81</v>
      </c>
      <c r="AL457" s="1" t="s">
        <v>145</v>
      </c>
      <c r="AM457" s="1">
        <v>2013</v>
      </c>
      <c r="AN457" s="1" t="s">
        <v>83</v>
      </c>
      <c r="AO457" s="1">
        <f t="shared" si="11"/>
        <v>0</v>
      </c>
    </row>
    <row r="458" spans="2:41" ht="13.2" x14ac:dyDescent="0.25">
      <c r="B458" s="1">
        <v>239</v>
      </c>
      <c r="C458" s="1">
        <v>39</v>
      </c>
      <c r="D458" s="1">
        <v>506333</v>
      </c>
      <c r="E458" s="2">
        <v>33046</v>
      </c>
      <c r="F458" s="1" t="s">
        <v>84</v>
      </c>
      <c r="G458" s="1" t="s">
        <v>70</v>
      </c>
      <c r="H458" s="1">
        <v>500</v>
      </c>
      <c r="I458" s="1">
        <v>1396.83</v>
      </c>
      <c r="J458" s="1">
        <v>0</v>
      </c>
      <c r="K458" s="1">
        <v>442308</v>
      </c>
      <c r="L458" s="1" t="s">
        <v>71</v>
      </c>
      <c r="M458" s="1" t="s">
        <v>125</v>
      </c>
      <c r="N458" s="1" t="s">
        <v>112</v>
      </c>
      <c r="O458" s="1" t="s">
        <v>60</v>
      </c>
      <c r="P458" s="1" t="s">
        <v>46</v>
      </c>
      <c r="Q458" s="1">
        <v>0</v>
      </c>
      <c r="R458" s="1">
        <v>0</v>
      </c>
      <c r="S458" s="2">
        <v>42010</v>
      </c>
      <c r="T458" s="1" t="s">
        <v>76</v>
      </c>
      <c r="U458" s="1" t="s">
        <v>77</v>
      </c>
      <c r="V458" s="1" t="s">
        <v>49</v>
      </c>
      <c r="W458" s="1" t="s">
        <v>137</v>
      </c>
      <c r="X458" s="1" t="s">
        <v>114</v>
      </c>
      <c r="Y458" s="1" t="s">
        <v>128</v>
      </c>
      <c r="Z458" s="1" t="s">
        <v>629</v>
      </c>
      <c r="AA458" s="1">
        <v>0</v>
      </c>
      <c r="AB458" s="1">
        <v>4</v>
      </c>
      <c r="AC458" s="1" t="s">
        <v>63</v>
      </c>
      <c r="AD458" s="1">
        <v>0</v>
      </c>
      <c r="AE458" s="1">
        <v>3</v>
      </c>
      <c r="AF458" s="1" t="s">
        <v>80</v>
      </c>
      <c r="AG458" s="1">
        <v>76890</v>
      </c>
      <c r="AH458" s="1">
        <v>6990</v>
      </c>
      <c r="AI458" s="1">
        <v>13980</v>
      </c>
      <c r="AJ458" s="1">
        <v>55920</v>
      </c>
      <c r="AK458" s="1" t="s">
        <v>188</v>
      </c>
      <c r="AL458" s="1" t="s">
        <v>239</v>
      </c>
      <c r="AM458" s="1">
        <v>2007</v>
      </c>
      <c r="AN458" s="1" t="s">
        <v>83</v>
      </c>
      <c r="AO458" s="1">
        <f t="shared" ref="AO458:AO521" si="12">COUNTBLANK(B458:AN458)</f>
        <v>0</v>
      </c>
    </row>
    <row r="459" spans="2:41" ht="13.2" x14ac:dyDescent="0.25">
      <c r="B459" s="1">
        <v>33</v>
      </c>
      <c r="C459" s="1">
        <v>32</v>
      </c>
      <c r="D459" s="1">
        <v>263159</v>
      </c>
      <c r="E459" s="2">
        <v>39514</v>
      </c>
      <c r="F459" s="1" t="s">
        <v>40</v>
      </c>
      <c r="G459" s="1" t="s">
        <v>70</v>
      </c>
      <c r="H459" s="1">
        <v>500</v>
      </c>
      <c r="I459" s="1">
        <v>1402.78</v>
      </c>
      <c r="J459" s="1">
        <v>5000000</v>
      </c>
      <c r="K459" s="1">
        <v>469383</v>
      </c>
      <c r="L459" s="1" t="s">
        <v>71</v>
      </c>
      <c r="M459" s="1" t="s">
        <v>72</v>
      </c>
      <c r="N459" s="1" t="s">
        <v>112</v>
      </c>
      <c r="O459" s="1" t="s">
        <v>107</v>
      </c>
      <c r="P459" s="1" t="s">
        <v>46</v>
      </c>
      <c r="Q459" s="1">
        <v>70300</v>
      </c>
      <c r="R459" s="1">
        <v>-50300</v>
      </c>
      <c r="S459" s="2">
        <v>42037</v>
      </c>
      <c r="T459" s="1" t="s">
        <v>47</v>
      </c>
      <c r="U459" s="1" t="s">
        <v>77</v>
      </c>
      <c r="V459" s="1" t="s">
        <v>64</v>
      </c>
      <c r="W459" s="1" t="s">
        <v>137</v>
      </c>
      <c r="X459" s="1" t="s">
        <v>78</v>
      </c>
      <c r="Y459" s="1" t="s">
        <v>157</v>
      </c>
      <c r="Z459" s="1" t="s">
        <v>630</v>
      </c>
      <c r="AA459" s="1">
        <v>2</v>
      </c>
      <c r="AB459" s="1">
        <v>1</v>
      </c>
      <c r="AC459" s="1" t="s">
        <v>54</v>
      </c>
      <c r="AD459" s="1">
        <v>0</v>
      </c>
      <c r="AE459" s="1">
        <v>1</v>
      </c>
      <c r="AF459" s="1" t="s">
        <v>63</v>
      </c>
      <c r="AG459" s="1">
        <v>56070</v>
      </c>
      <c r="AH459" s="1">
        <v>6230</v>
      </c>
      <c r="AI459" s="1">
        <v>12460</v>
      </c>
      <c r="AJ459" s="1">
        <v>37380</v>
      </c>
      <c r="AK459" s="1" t="s">
        <v>116</v>
      </c>
      <c r="AL459" s="1" t="s">
        <v>117</v>
      </c>
      <c r="AM459" s="1">
        <v>2012</v>
      </c>
      <c r="AN459" s="1" t="s">
        <v>83</v>
      </c>
      <c r="AO459" s="1">
        <f t="shared" si="12"/>
        <v>0</v>
      </c>
    </row>
    <row r="460" spans="2:41" ht="13.2" x14ac:dyDescent="0.25">
      <c r="B460" s="1">
        <v>88</v>
      </c>
      <c r="C460" s="1">
        <v>30</v>
      </c>
      <c r="D460" s="1">
        <v>372912</v>
      </c>
      <c r="E460" s="2">
        <v>33821</v>
      </c>
      <c r="F460" s="1" t="s">
        <v>58</v>
      </c>
      <c r="G460" s="1" t="s">
        <v>70</v>
      </c>
      <c r="H460" s="1">
        <v>1000</v>
      </c>
      <c r="I460" s="1">
        <v>1437.88</v>
      </c>
      <c r="J460" s="1">
        <v>0</v>
      </c>
      <c r="K460" s="1">
        <v>614383</v>
      </c>
      <c r="L460" s="1" t="s">
        <v>71</v>
      </c>
      <c r="M460" s="1" t="s">
        <v>142</v>
      </c>
      <c r="N460" s="1" t="s">
        <v>146</v>
      </c>
      <c r="O460" s="1" t="s">
        <v>60</v>
      </c>
      <c r="P460" s="1" t="s">
        <v>46</v>
      </c>
      <c r="Q460" s="1">
        <v>42800</v>
      </c>
      <c r="R460" s="1">
        <v>-51200</v>
      </c>
      <c r="S460" s="2">
        <v>42060</v>
      </c>
      <c r="T460" s="1" t="s">
        <v>47</v>
      </c>
      <c r="U460" s="1" t="s">
        <v>48</v>
      </c>
      <c r="V460" s="1" t="s">
        <v>108</v>
      </c>
      <c r="W460" s="1" t="s">
        <v>100</v>
      </c>
      <c r="X460" s="1" t="s">
        <v>51</v>
      </c>
      <c r="Y460" s="1" t="s">
        <v>157</v>
      </c>
      <c r="Z460" s="1" t="s">
        <v>631</v>
      </c>
      <c r="AA460" s="1">
        <v>3</v>
      </c>
      <c r="AB460" s="1">
        <v>1</v>
      </c>
      <c r="AC460" s="1" t="s">
        <v>80</v>
      </c>
      <c r="AD460" s="1">
        <v>2</v>
      </c>
      <c r="AE460" s="1">
        <v>0</v>
      </c>
      <c r="AF460" s="1" t="s">
        <v>54</v>
      </c>
      <c r="AG460" s="1">
        <v>56000</v>
      </c>
      <c r="AH460" s="1">
        <v>14000</v>
      </c>
      <c r="AI460" s="1">
        <v>0</v>
      </c>
      <c r="AJ460" s="1">
        <v>42000</v>
      </c>
      <c r="AK460" s="1" t="s">
        <v>90</v>
      </c>
      <c r="AL460" s="1" t="s">
        <v>246</v>
      </c>
      <c r="AM460" s="1">
        <v>2003</v>
      </c>
      <c r="AN460" s="1" t="s">
        <v>83</v>
      </c>
      <c r="AO460" s="1">
        <f t="shared" si="12"/>
        <v>0</v>
      </c>
    </row>
    <row r="461" spans="2:41" ht="13.2" x14ac:dyDescent="0.25">
      <c r="B461" s="1">
        <v>101</v>
      </c>
      <c r="C461" s="1">
        <v>33</v>
      </c>
      <c r="D461" s="1">
        <v>552788</v>
      </c>
      <c r="E461" s="2">
        <v>33484</v>
      </c>
      <c r="F461" s="1" t="s">
        <v>84</v>
      </c>
      <c r="G461" s="1" t="s">
        <v>92</v>
      </c>
      <c r="H461" s="1">
        <v>1000</v>
      </c>
      <c r="I461" s="1">
        <v>1313.64</v>
      </c>
      <c r="J461" s="1">
        <v>0</v>
      </c>
      <c r="K461" s="1">
        <v>438617</v>
      </c>
      <c r="L461" s="1" t="s">
        <v>71</v>
      </c>
      <c r="M461" s="1" t="s">
        <v>142</v>
      </c>
      <c r="N461" s="1" t="s">
        <v>118</v>
      </c>
      <c r="O461" s="1" t="s">
        <v>74</v>
      </c>
      <c r="P461" s="1" t="s">
        <v>86</v>
      </c>
      <c r="Q461" s="1">
        <v>12100</v>
      </c>
      <c r="R461" s="1">
        <v>0</v>
      </c>
      <c r="S461" s="2">
        <v>42045</v>
      </c>
      <c r="T461" s="1" t="s">
        <v>139</v>
      </c>
      <c r="U461" s="1" t="s">
        <v>63</v>
      </c>
      <c r="V461" s="1" t="s">
        <v>213</v>
      </c>
      <c r="W461" s="1" t="s">
        <v>94</v>
      </c>
      <c r="X461" s="1" t="s">
        <v>78</v>
      </c>
      <c r="Y461" s="1" t="s">
        <v>123</v>
      </c>
      <c r="Z461" s="1" t="s">
        <v>632</v>
      </c>
      <c r="AA461" s="1">
        <v>3</v>
      </c>
      <c r="AB461" s="1">
        <v>1</v>
      </c>
      <c r="AC461" s="1" t="s">
        <v>54</v>
      </c>
      <c r="AD461" s="1">
        <v>1</v>
      </c>
      <c r="AE461" s="1">
        <v>0</v>
      </c>
      <c r="AF461" s="1" t="s">
        <v>80</v>
      </c>
      <c r="AG461" s="1">
        <v>4290</v>
      </c>
      <c r="AH461" s="1">
        <v>780</v>
      </c>
      <c r="AI461" s="1">
        <v>390</v>
      </c>
      <c r="AJ461" s="1">
        <v>3120</v>
      </c>
      <c r="AK461" s="1" t="s">
        <v>110</v>
      </c>
      <c r="AL461" s="1" t="s">
        <v>135</v>
      </c>
      <c r="AM461" s="1">
        <v>1997</v>
      </c>
      <c r="AN461" s="1" t="s">
        <v>83</v>
      </c>
      <c r="AO461" s="1">
        <f t="shared" si="12"/>
        <v>0</v>
      </c>
    </row>
    <row r="462" spans="2:41" ht="13.2" x14ac:dyDescent="0.25">
      <c r="B462" s="1">
        <v>20</v>
      </c>
      <c r="C462" s="1">
        <v>37</v>
      </c>
      <c r="D462" s="1">
        <v>722747</v>
      </c>
      <c r="E462" s="2">
        <v>40788</v>
      </c>
      <c r="F462" s="1" t="s">
        <v>84</v>
      </c>
      <c r="G462" s="1" t="s">
        <v>41</v>
      </c>
      <c r="H462" s="1">
        <v>500</v>
      </c>
      <c r="I462" s="1">
        <v>1482.14</v>
      </c>
      <c r="J462" s="1">
        <v>0</v>
      </c>
      <c r="K462" s="1">
        <v>613936</v>
      </c>
      <c r="L462" s="1" t="s">
        <v>71</v>
      </c>
      <c r="M462" s="1" t="s">
        <v>93</v>
      </c>
      <c r="N462" s="1" t="s">
        <v>146</v>
      </c>
      <c r="O462" s="1" t="s">
        <v>60</v>
      </c>
      <c r="P462" s="1" t="s">
        <v>46</v>
      </c>
      <c r="Q462" s="1">
        <v>33000</v>
      </c>
      <c r="R462" s="1">
        <v>-43600</v>
      </c>
      <c r="S462" s="2">
        <v>42057</v>
      </c>
      <c r="T462" s="1" t="s">
        <v>76</v>
      </c>
      <c r="U462" s="1" t="s">
        <v>77</v>
      </c>
      <c r="V462" s="1" t="s">
        <v>108</v>
      </c>
      <c r="W462" s="1" t="s">
        <v>121</v>
      </c>
      <c r="X462" s="1" t="s">
        <v>78</v>
      </c>
      <c r="Y462" s="1" t="s">
        <v>88</v>
      </c>
      <c r="Z462" s="1" t="s">
        <v>633</v>
      </c>
      <c r="AA462" s="1">
        <v>15</v>
      </c>
      <c r="AB462" s="1">
        <v>3</v>
      </c>
      <c r="AC462" s="1" t="s">
        <v>63</v>
      </c>
      <c r="AD462" s="1">
        <v>2</v>
      </c>
      <c r="AE462" s="1">
        <v>1</v>
      </c>
      <c r="AF462" s="1" t="s">
        <v>80</v>
      </c>
      <c r="AG462" s="1">
        <v>60750</v>
      </c>
      <c r="AH462" s="1">
        <v>6750</v>
      </c>
      <c r="AI462" s="1">
        <v>6750</v>
      </c>
      <c r="AJ462" s="1">
        <v>47250</v>
      </c>
      <c r="AK462" s="1" t="s">
        <v>154</v>
      </c>
      <c r="AL462" s="1" t="s">
        <v>168</v>
      </c>
      <c r="AM462" s="1">
        <v>2003</v>
      </c>
      <c r="AN462" s="1" t="s">
        <v>83</v>
      </c>
      <c r="AO462" s="1">
        <f t="shared" si="12"/>
        <v>0</v>
      </c>
    </row>
    <row r="463" spans="2:41" ht="13.2" x14ac:dyDescent="0.25">
      <c r="B463" s="1">
        <v>126</v>
      </c>
      <c r="C463" s="1">
        <v>30</v>
      </c>
      <c r="D463" s="1">
        <v>248467</v>
      </c>
      <c r="E463" s="2">
        <v>41188</v>
      </c>
      <c r="F463" s="1" t="s">
        <v>84</v>
      </c>
      <c r="G463" s="1" t="s">
        <v>41</v>
      </c>
      <c r="H463" s="1">
        <v>2000</v>
      </c>
      <c r="I463" s="1">
        <v>1171.75</v>
      </c>
      <c r="J463" s="1">
        <v>0</v>
      </c>
      <c r="K463" s="1">
        <v>472163</v>
      </c>
      <c r="L463" s="1" t="s">
        <v>71</v>
      </c>
      <c r="M463" s="1" t="s">
        <v>93</v>
      </c>
      <c r="N463" s="1" t="s">
        <v>59</v>
      </c>
      <c r="O463" s="1" t="s">
        <v>74</v>
      </c>
      <c r="P463" s="1" t="s">
        <v>143</v>
      </c>
      <c r="Q463" s="1">
        <v>46500</v>
      </c>
      <c r="R463" s="1">
        <v>-42700</v>
      </c>
      <c r="S463" s="2">
        <v>42035</v>
      </c>
      <c r="T463" s="1" t="s">
        <v>47</v>
      </c>
      <c r="U463" s="1" t="s">
        <v>48</v>
      </c>
      <c r="V463" s="1" t="s">
        <v>64</v>
      </c>
      <c r="W463" s="1" t="s">
        <v>121</v>
      </c>
      <c r="X463" s="1" t="s">
        <v>78</v>
      </c>
      <c r="Y463" s="1" t="s">
        <v>128</v>
      </c>
      <c r="Z463" s="1" t="s">
        <v>634</v>
      </c>
      <c r="AA463" s="1">
        <v>23</v>
      </c>
      <c r="AB463" s="1">
        <v>1</v>
      </c>
      <c r="AC463" s="1" t="s">
        <v>63</v>
      </c>
      <c r="AD463" s="1">
        <v>2</v>
      </c>
      <c r="AE463" s="1">
        <v>3</v>
      </c>
      <c r="AF463" s="1" t="s">
        <v>80</v>
      </c>
      <c r="AG463" s="1">
        <v>48730</v>
      </c>
      <c r="AH463" s="1">
        <v>4430</v>
      </c>
      <c r="AI463" s="1">
        <v>4430</v>
      </c>
      <c r="AJ463" s="1">
        <v>39870</v>
      </c>
      <c r="AK463" s="1" t="s">
        <v>90</v>
      </c>
      <c r="AL463" s="1" t="s">
        <v>246</v>
      </c>
      <c r="AM463" s="1">
        <v>2011</v>
      </c>
      <c r="AN463" s="1" t="s">
        <v>83</v>
      </c>
      <c r="AO463" s="1">
        <f t="shared" si="12"/>
        <v>0</v>
      </c>
    </row>
    <row r="464" spans="2:41" ht="13.2" x14ac:dyDescent="0.25">
      <c r="B464" s="1">
        <v>264</v>
      </c>
      <c r="C464" s="1">
        <v>43</v>
      </c>
      <c r="D464" s="1">
        <v>955953</v>
      </c>
      <c r="E464" s="2">
        <v>41657</v>
      </c>
      <c r="F464" s="1" t="s">
        <v>84</v>
      </c>
      <c r="G464" s="1" t="s">
        <v>92</v>
      </c>
      <c r="H464" s="1">
        <v>2000</v>
      </c>
      <c r="I464" s="1">
        <v>1353.33</v>
      </c>
      <c r="J464" s="1">
        <v>0</v>
      </c>
      <c r="K464" s="1">
        <v>447458</v>
      </c>
      <c r="L464" s="1" t="s">
        <v>42</v>
      </c>
      <c r="M464" s="1" t="s">
        <v>93</v>
      </c>
      <c r="N464" s="1" t="s">
        <v>186</v>
      </c>
      <c r="O464" s="1" t="s">
        <v>182</v>
      </c>
      <c r="P464" s="1" t="s">
        <v>143</v>
      </c>
      <c r="Q464" s="1">
        <v>0</v>
      </c>
      <c r="R464" s="1">
        <v>-8500</v>
      </c>
      <c r="S464" s="2">
        <v>42047</v>
      </c>
      <c r="T464" s="1" t="s">
        <v>76</v>
      </c>
      <c r="U464" s="1" t="s">
        <v>87</v>
      </c>
      <c r="V464" s="1" t="s">
        <v>64</v>
      </c>
      <c r="W464" s="1" t="s">
        <v>50</v>
      </c>
      <c r="X464" s="1" t="s">
        <v>114</v>
      </c>
      <c r="Y464" s="1" t="s">
        <v>103</v>
      </c>
      <c r="Z464" s="1" t="s">
        <v>635</v>
      </c>
      <c r="AA464" s="1">
        <v>9</v>
      </c>
      <c r="AB464" s="1">
        <v>3</v>
      </c>
      <c r="AC464" s="1" t="s">
        <v>54</v>
      </c>
      <c r="AD464" s="1">
        <v>2</v>
      </c>
      <c r="AE464" s="1">
        <v>0</v>
      </c>
      <c r="AF464" s="1" t="s">
        <v>80</v>
      </c>
      <c r="AG464" s="1">
        <v>95150</v>
      </c>
      <c r="AH464" s="1">
        <v>17300</v>
      </c>
      <c r="AI464" s="1">
        <v>17300</v>
      </c>
      <c r="AJ464" s="1">
        <v>60550</v>
      </c>
      <c r="AK464" s="1" t="s">
        <v>130</v>
      </c>
      <c r="AL464" s="1" t="s">
        <v>173</v>
      </c>
      <c r="AM464" s="1">
        <v>2007</v>
      </c>
      <c r="AN464" s="1" t="s">
        <v>83</v>
      </c>
      <c r="AO464" s="1">
        <f t="shared" si="12"/>
        <v>0</v>
      </c>
    </row>
    <row r="465" spans="2:41" ht="13.2" x14ac:dyDescent="0.25">
      <c r="B465" s="1">
        <v>78</v>
      </c>
      <c r="C465" s="1">
        <v>24</v>
      </c>
      <c r="D465" s="1">
        <v>910622</v>
      </c>
      <c r="E465" s="2">
        <v>33685</v>
      </c>
      <c r="F465" s="1" t="s">
        <v>58</v>
      </c>
      <c r="G465" s="1" t="s">
        <v>70</v>
      </c>
      <c r="H465" s="1">
        <v>500</v>
      </c>
      <c r="I465" s="1">
        <v>1175.51</v>
      </c>
      <c r="J465" s="1">
        <v>0</v>
      </c>
      <c r="K465" s="1">
        <v>474792</v>
      </c>
      <c r="L465" s="1" t="s">
        <v>42</v>
      </c>
      <c r="M465" s="1" t="s">
        <v>125</v>
      </c>
      <c r="N465" s="1" t="s">
        <v>44</v>
      </c>
      <c r="O465" s="1" t="s">
        <v>156</v>
      </c>
      <c r="P465" s="1" t="s">
        <v>46</v>
      </c>
      <c r="Q465" s="1">
        <v>0</v>
      </c>
      <c r="R465" s="1">
        <v>0</v>
      </c>
      <c r="S465" s="2">
        <v>42010</v>
      </c>
      <c r="T465" s="1" t="s">
        <v>62</v>
      </c>
      <c r="U465" s="1" t="s">
        <v>63</v>
      </c>
      <c r="V465" s="1" t="s">
        <v>64</v>
      </c>
      <c r="W465" s="1" t="s">
        <v>50</v>
      </c>
      <c r="X465" s="1" t="s">
        <v>78</v>
      </c>
      <c r="Y465" s="1" t="s">
        <v>52</v>
      </c>
      <c r="Z465" s="1" t="s">
        <v>636</v>
      </c>
      <c r="AA465" s="1">
        <v>20</v>
      </c>
      <c r="AB465" s="1">
        <v>1</v>
      </c>
      <c r="AC465" s="1" t="s">
        <v>63</v>
      </c>
      <c r="AD465" s="1">
        <v>0</v>
      </c>
      <c r="AE465" s="1">
        <v>1</v>
      </c>
      <c r="AF465" s="1" t="s">
        <v>54</v>
      </c>
      <c r="AG465" s="1">
        <v>7480</v>
      </c>
      <c r="AH465" s="1">
        <v>680</v>
      </c>
      <c r="AI465" s="1">
        <v>680</v>
      </c>
      <c r="AJ465" s="1">
        <v>6120</v>
      </c>
      <c r="AK465" s="1" t="s">
        <v>81</v>
      </c>
      <c r="AL465" s="1" t="s">
        <v>145</v>
      </c>
      <c r="AM465" s="1">
        <v>2003</v>
      </c>
      <c r="AN465" s="1" t="s">
        <v>83</v>
      </c>
      <c r="AO465" s="1">
        <f t="shared" si="12"/>
        <v>0</v>
      </c>
    </row>
    <row r="466" spans="2:41" ht="13.2" x14ac:dyDescent="0.25">
      <c r="B466" s="1">
        <v>123</v>
      </c>
      <c r="C466" s="1">
        <v>28</v>
      </c>
      <c r="D466" s="1">
        <v>137675</v>
      </c>
      <c r="E466" s="2">
        <v>41246</v>
      </c>
      <c r="F466" s="1" t="s">
        <v>84</v>
      </c>
      <c r="G466" s="1" t="s">
        <v>70</v>
      </c>
      <c r="H466" s="1">
        <v>2000</v>
      </c>
      <c r="I466" s="1">
        <v>1836.02</v>
      </c>
      <c r="J466" s="1">
        <v>0</v>
      </c>
      <c r="K466" s="1">
        <v>470559</v>
      </c>
      <c r="L466" s="1" t="s">
        <v>42</v>
      </c>
      <c r="M466" s="1" t="s">
        <v>125</v>
      </c>
      <c r="N466" s="1" t="s">
        <v>146</v>
      </c>
      <c r="O466" s="1" t="s">
        <v>147</v>
      </c>
      <c r="P466" s="1" t="s">
        <v>75</v>
      </c>
      <c r="Q466" s="1">
        <v>38000</v>
      </c>
      <c r="R466" s="1">
        <v>-41200</v>
      </c>
      <c r="S466" s="2">
        <v>42005</v>
      </c>
      <c r="T466" s="1" t="s">
        <v>47</v>
      </c>
      <c r="U466" s="1" t="s">
        <v>48</v>
      </c>
      <c r="V466" s="1" t="s">
        <v>49</v>
      </c>
      <c r="W466" s="1" t="s">
        <v>137</v>
      </c>
      <c r="X466" s="1" t="s">
        <v>122</v>
      </c>
      <c r="Y466" s="1" t="s">
        <v>66</v>
      </c>
      <c r="Z466" s="1" t="s">
        <v>637</v>
      </c>
      <c r="AA466" s="1">
        <v>5</v>
      </c>
      <c r="AB466" s="1">
        <v>1</v>
      </c>
      <c r="AC466" s="1" t="s">
        <v>63</v>
      </c>
      <c r="AD466" s="1">
        <v>2</v>
      </c>
      <c r="AE466" s="1">
        <v>1</v>
      </c>
      <c r="AF466" s="1" t="s">
        <v>54</v>
      </c>
      <c r="AG466" s="1">
        <v>79800</v>
      </c>
      <c r="AH466" s="1">
        <v>13300</v>
      </c>
      <c r="AI466" s="1">
        <v>6650</v>
      </c>
      <c r="AJ466" s="1">
        <v>59850</v>
      </c>
      <c r="AK466" s="1" t="s">
        <v>215</v>
      </c>
      <c r="AL466" s="1" t="s">
        <v>216</v>
      </c>
      <c r="AM466" s="1">
        <v>2011</v>
      </c>
      <c r="AN466" s="1" t="s">
        <v>57</v>
      </c>
      <c r="AO466" s="1">
        <f t="shared" si="12"/>
        <v>0</v>
      </c>
    </row>
    <row r="467" spans="2:41" ht="13.2" x14ac:dyDescent="0.25">
      <c r="B467" s="1">
        <v>347</v>
      </c>
      <c r="C467" s="1">
        <v>51</v>
      </c>
      <c r="D467" s="1">
        <v>343421</v>
      </c>
      <c r="E467" s="2">
        <v>35356</v>
      </c>
      <c r="F467" s="1" t="s">
        <v>40</v>
      </c>
      <c r="G467" s="1" t="s">
        <v>92</v>
      </c>
      <c r="H467" s="1">
        <v>500</v>
      </c>
      <c r="I467" s="1">
        <v>1480.79</v>
      </c>
      <c r="J467" s="1">
        <v>9000000</v>
      </c>
      <c r="K467" s="1">
        <v>432399</v>
      </c>
      <c r="L467" s="1" t="s">
        <v>71</v>
      </c>
      <c r="M467" s="1" t="s">
        <v>43</v>
      </c>
      <c r="N467" s="1" t="s">
        <v>118</v>
      </c>
      <c r="O467" s="1" t="s">
        <v>74</v>
      </c>
      <c r="P467" s="1" t="s">
        <v>86</v>
      </c>
      <c r="Q467" s="1">
        <v>0</v>
      </c>
      <c r="R467" s="1">
        <v>-12100</v>
      </c>
      <c r="S467" s="2">
        <v>42011</v>
      </c>
      <c r="T467" s="1" t="s">
        <v>47</v>
      </c>
      <c r="U467" s="1" t="s">
        <v>48</v>
      </c>
      <c r="V467" s="1" t="s">
        <v>108</v>
      </c>
      <c r="W467" s="1" t="s">
        <v>121</v>
      </c>
      <c r="X467" s="1" t="s">
        <v>122</v>
      </c>
      <c r="Y467" s="1" t="s">
        <v>123</v>
      </c>
      <c r="Z467" s="1" t="s">
        <v>638</v>
      </c>
      <c r="AA467" s="1">
        <v>15</v>
      </c>
      <c r="AB467" s="1">
        <v>1</v>
      </c>
      <c r="AC467" s="1" t="s">
        <v>54</v>
      </c>
      <c r="AD467" s="1">
        <v>0</v>
      </c>
      <c r="AE467" s="1">
        <v>2</v>
      </c>
      <c r="AF467" s="1" t="s">
        <v>63</v>
      </c>
      <c r="AG467" s="1">
        <v>103560</v>
      </c>
      <c r="AH467" s="1">
        <v>8630</v>
      </c>
      <c r="AI467" s="1">
        <v>17260</v>
      </c>
      <c r="AJ467" s="1">
        <v>77670</v>
      </c>
      <c r="AK467" s="1" t="s">
        <v>198</v>
      </c>
      <c r="AL467" s="1" t="s">
        <v>199</v>
      </c>
      <c r="AM467" s="1">
        <v>1997</v>
      </c>
      <c r="AN467" s="1" t="s">
        <v>83</v>
      </c>
      <c r="AO467" s="1">
        <f t="shared" si="12"/>
        <v>0</v>
      </c>
    </row>
    <row r="468" spans="2:41" ht="13.2" x14ac:dyDescent="0.25">
      <c r="B468" s="1">
        <v>163</v>
      </c>
      <c r="C468" s="1">
        <v>38</v>
      </c>
      <c r="D468" s="1">
        <v>413192</v>
      </c>
      <c r="E468" s="2">
        <v>35705</v>
      </c>
      <c r="F468" s="1" t="s">
        <v>58</v>
      </c>
      <c r="G468" s="1" t="s">
        <v>92</v>
      </c>
      <c r="H468" s="1">
        <v>2000</v>
      </c>
      <c r="I468" s="1">
        <v>1453.92</v>
      </c>
      <c r="J468" s="1">
        <v>0</v>
      </c>
      <c r="K468" s="1">
        <v>607605</v>
      </c>
      <c r="L468" s="1" t="s">
        <v>71</v>
      </c>
      <c r="M468" s="1" t="s">
        <v>72</v>
      </c>
      <c r="N468" s="1" t="s">
        <v>112</v>
      </c>
      <c r="O468" s="1" t="s">
        <v>156</v>
      </c>
      <c r="P468" s="1" t="s">
        <v>61</v>
      </c>
      <c r="Q468" s="1">
        <v>51700</v>
      </c>
      <c r="R468" s="1">
        <v>0</v>
      </c>
      <c r="S468" s="2">
        <v>42056</v>
      </c>
      <c r="T468" s="1" t="s">
        <v>47</v>
      </c>
      <c r="U468" s="1" t="s">
        <v>48</v>
      </c>
      <c r="V468" s="1" t="s">
        <v>64</v>
      </c>
      <c r="W468" s="1" t="s">
        <v>137</v>
      </c>
      <c r="X468" s="1" t="s">
        <v>78</v>
      </c>
      <c r="Y468" s="1" t="s">
        <v>123</v>
      </c>
      <c r="Z468" s="1" t="s">
        <v>639</v>
      </c>
      <c r="AA468" s="1">
        <v>13</v>
      </c>
      <c r="AB468" s="1">
        <v>1</v>
      </c>
      <c r="AC468" s="1" t="s">
        <v>54</v>
      </c>
      <c r="AD468" s="1">
        <v>2</v>
      </c>
      <c r="AE468" s="1">
        <v>3</v>
      </c>
      <c r="AF468" s="1" t="s">
        <v>63</v>
      </c>
      <c r="AG468" s="1">
        <v>79500</v>
      </c>
      <c r="AH468" s="1">
        <v>15900</v>
      </c>
      <c r="AI468" s="1">
        <v>7950</v>
      </c>
      <c r="AJ468" s="1">
        <v>55650</v>
      </c>
      <c r="AK468" s="1" t="s">
        <v>96</v>
      </c>
      <c r="AL468" s="1" t="s">
        <v>149</v>
      </c>
      <c r="AM468" s="1">
        <v>1995</v>
      </c>
      <c r="AN468" s="1" t="s">
        <v>83</v>
      </c>
      <c r="AO468" s="1">
        <f t="shared" si="12"/>
        <v>0</v>
      </c>
    </row>
    <row r="469" spans="2:41" ht="13.2" x14ac:dyDescent="0.25">
      <c r="B469" s="1">
        <v>271</v>
      </c>
      <c r="C469" s="1">
        <v>44</v>
      </c>
      <c r="D469" s="1">
        <v>247801</v>
      </c>
      <c r="E469" s="2">
        <v>39525</v>
      </c>
      <c r="F469" s="1" t="s">
        <v>40</v>
      </c>
      <c r="G469" s="1" t="s">
        <v>41</v>
      </c>
      <c r="H469" s="1">
        <v>500</v>
      </c>
      <c r="I469" s="1">
        <v>1340.71</v>
      </c>
      <c r="J469" s="1">
        <v>0</v>
      </c>
      <c r="K469" s="1">
        <v>600153</v>
      </c>
      <c r="L469" s="1" t="s">
        <v>71</v>
      </c>
      <c r="M469" s="1" t="s">
        <v>132</v>
      </c>
      <c r="N469" s="1" t="s">
        <v>98</v>
      </c>
      <c r="O469" s="1" t="s">
        <v>107</v>
      </c>
      <c r="P469" s="1" t="s">
        <v>61</v>
      </c>
      <c r="Q469" s="1">
        <v>0</v>
      </c>
      <c r="R469" s="1">
        <v>0</v>
      </c>
      <c r="S469" s="2">
        <v>42049</v>
      </c>
      <c r="T469" s="1" t="s">
        <v>47</v>
      </c>
      <c r="U469" s="1" t="s">
        <v>77</v>
      </c>
      <c r="V469" s="1" t="s">
        <v>64</v>
      </c>
      <c r="W469" s="1" t="s">
        <v>121</v>
      </c>
      <c r="X469" s="1" t="s">
        <v>51</v>
      </c>
      <c r="Y469" s="1" t="s">
        <v>66</v>
      </c>
      <c r="Z469" s="1" t="s">
        <v>640</v>
      </c>
      <c r="AA469" s="1">
        <v>16</v>
      </c>
      <c r="AB469" s="1">
        <v>1</v>
      </c>
      <c r="AC469" s="1" t="s">
        <v>80</v>
      </c>
      <c r="AD469" s="1">
        <v>2</v>
      </c>
      <c r="AE469" s="1">
        <v>2</v>
      </c>
      <c r="AF469" s="1" t="s">
        <v>80</v>
      </c>
      <c r="AG469" s="1">
        <v>76230</v>
      </c>
      <c r="AH469" s="1">
        <v>6930</v>
      </c>
      <c r="AI469" s="1">
        <v>13860</v>
      </c>
      <c r="AJ469" s="1">
        <v>55440</v>
      </c>
      <c r="AK469" s="1" t="s">
        <v>215</v>
      </c>
      <c r="AL469" s="1" t="s">
        <v>216</v>
      </c>
      <c r="AM469" s="1">
        <v>1997</v>
      </c>
      <c r="AN469" s="1" t="s">
        <v>57</v>
      </c>
      <c r="AO469" s="1">
        <f t="shared" si="12"/>
        <v>0</v>
      </c>
    </row>
    <row r="470" spans="2:41" ht="13.2" x14ac:dyDescent="0.25">
      <c r="B470" s="1">
        <v>410</v>
      </c>
      <c r="C470" s="1">
        <v>54</v>
      </c>
      <c r="D470" s="1">
        <v>171147</v>
      </c>
      <c r="E470" s="2">
        <v>40419</v>
      </c>
      <c r="F470" s="1" t="s">
        <v>84</v>
      </c>
      <c r="G470" s="1" t="s">
        <v>70</v>
      </c>
      <c r="H470" s="1">
        <v>2000</v>
      </c>
      <c r="I470" s="1">
        <v>714.03</v>
      </c>
      <c r="J470" s="1">
        <v>0</v>
      </c>
      <c r="K470" s="1">
        <v>465979</v>
      </c>
      <c r="L470" s="1" t="s">
        <v>42</v>
      </c>
      <c r="M470" s="1" t="s">
        <v>43</v>
      </c>
      <c r="N470" s="1" t="s">
        <v>136</v>
      </c>
      <c r="O470" s="1" t="s">
        <v>74</v>
      </c>
      <c r="P470" s="1" t="s">
        <v>75</v>
      </c>
      <c r="Q470" s="1">
        <v>0</v>
      </c>
      <c r="R470" s="1">
        <v>-17000</v>
      </c>
      <c r="S470" s="2">
        <v>42051</v>
      </c>
      <c r="T470" s="1" t="s">
        <v>47</v>
      </c>
      <c r="U470" s="1" t="s">
        <v>48</v>
      </c>
      <c r="V470" s="1" t="s">
        <v>64</v>
      </c>
      <c r="W470" s="1" t="s">
        <v>137</v>
      </c>
      <c r="X470" s="1" t="s">
        <v>114</v>
      </c>
      <c r="Y470" s="1" t="s">
        <v>128</v>
      </c>
      <c r="Z470" s="1" t="s">
        <v>641</v>
      </c>
      <c r="AA470" s="1">
        <v>0</v>
      </c>
      <c r="AB470" s="1">
        <v>1</v>
      </c>
      <c r="AC470" s="1" t="s">
        <v>54</v>
      </c>
      <c r="AD470" s="1">
        <v>0</v>
      </c>
      <c r="AE470" s="1">
        <v>2</v>
      </c>
      <c r="AF470" s="1" t="s">
        <v>80</v>
      </c>
      <c r="AG470" s="1">
        <v>59520</v>
      </c>
      <c r="AH470" s="1">
        <v>9920</v>
      </c>
      <c r="AI470" s="1">
        <v>9920</v>
      </c>
      <c r="AJ470" s="1">
        <v>39680</v>
      </c>
      <c r="AK470" s="1" t="s">
        <v>210</v>
      </c>
      <c r="AL470" s="1" t="s">
        <v>232</v>
      </c>
      <c r="AM470" s="1">
        <v>2001</v>
      </c>
      <c r="AN470" s="1" t="s">
        <v>83</v>
      </c>
      <c r="AO470" s="1">
        <f t="shared" si="12"/>
        <v>0</v>
      </c>
    </row>
    <row r="471" spans="2:41" ht="13.2" x14ac:dyDescent="0.25">
      <c r="B471" s="1">
        <v>448</v>
      </c>
      <c r="C471" s="1">
        <v>57</v>
      </c>
      <c r="D471" s="1">
        <v>431283</v>
      </c>
      <c r="E471" s="2">
        <v>38442</v>
      </c>
      <c r="F471" s="1" t="s">
        <v>84</v>
      </c>
      <c r="G471" s="1" t="s">
        <v>70</v>
      </c>
      <c r="H471" s="1">
        <v>2000</v>
      </c>
      <c r="I471" s="1">
        <v>1376.16</v>
      </c>
      <c r="J471" s="1">
        <v>0</v>
      </c>
      <c r="K471" s="1">
        <v>466555</v>
      </c>
      <c r="L471" s="1" t="s">
        <v>71</v>
      </c>
      <c r="M471" s="1" t="s">
        <v>72</v>
      </c>
      <c r="N471" s="1" t="s">
        <v>98</v>
      </c>
      <c r="O471" s="1" t="s">
        <v>150</v>
      </c>
      <c r="P471" s="1" t="s">
        <v>75</v>
      </c>
      <c r="Q471" s="1">
        <v>38600</v>
      </c>
      <c r="R471" s="1">
        <v>-50300</v>
      </c>
      <c r="S471" s="2">
        <v>42039</v>
      </c>
      <c r="T471" s="1" t="s">
        <v>76</v>
      </c>
      <c r="U471" s="1" t="s">
        <v>87</v>
      </c>
      <c r="V471" s="1" t="s">
        <v>49</v>
      </c>
      <c r="W471" s="1" t="s">
        <v>50</v>
      </c>
      <c r="X471" s="1" t="s">
        <v>51</v>
      </c>
      <c r="Y471" s="1" t="s">
        <v>88</v>
      </c>
      <c r="Z471" s="1" t="s">
        <v>642</v>
      </c>
      <c r="AA471" s="1">
        <v>10</v>
      </c>
      <c r="AB471" s="1">
        <v>3</v>
      </c>
      <c r="AC471" s="1" t="s">
        <v>80</v>
      </c>
      <c r="AD471" s="1">
        <v>2</v>
      </c>
      <c r="AE471" s="1">
        <v>1</v>
      </c>
      <c r="AF471" s="1" t="s">
        <v>63</v>
      </c>
      <c r="AG471" s="1">
        <v>47760</v>
      </c>
      <c r="AH471" s="1">
        <v>5970</v>
      </c>
      <c r="AI471" s="1">
        <v>5970</v>
      </c>
      <c r="AJ471" s="1">
        <v>35820</v>
      </c>
      <c r="AK471" s="1" t="s">
        <v>154</v>
      </c>
      <c r="AL471" s="1" t="s">
        <v>164</v>
      </c>
      <c r="AM471" s="1">
        <v>2013</v>
      </c>
      <c r="AN471" s="1" t="s">
        <v>57</v>
      </c>
      <c r="AO471" s="1">
        <f t="shared" si="12"/>
        <v>0</v>
      </c>
    </row>
    <row r="472" spans="2:41" ht="13.2" x14ac:dyDescent="0.25">
      <c r="B472" s="1">
        <v>218</v>
      </c>
      <c r="C472" s="1">
        <v>41</v>
      </c>
      <c r="D472" s="1">
        <v>461962</v>
      </c>
      <c r="E472" s="2">
        <v>41633</v>
      </c>
      <c r="F472" s="1" t="s">
        <v>84</v>
      </c>
      <c r="G472" s="1" t="s">
        <v>70</v>
      </c>
      <c r="H472" s="1">
        <v>500</v>
      </c>
      <c r="I472" s="1">
        <v>914.22</v>
      </c>
      <c r="J472" s="1">
        <v>0</v>
      </c>
      <c r="K472" s="1">
        <v>444155</v>
      </c>
      <c r="L472" s="1" t="s">
        <v>42</v>
      </c>
      <c r="M472" s="1" t="s">
        <v>162</v>
      </c>
      <c r="N472" s="1" t="s">
        <v>102</v>
      </c>
      <c r="O472" s="1" t="s">
        <v>113</v>
      </c>
      <c r="P472" s="1" t="s">
        <v>120</v>
      </c>
      <c r="Q472" s="1">
        <v>37900</v>
      </c>
      <c r="R472" s="1">
        <v>-72900</v>
      </c>
      <c r="S472" s="2">
        <v>42026</v>
      </c>
      <c r="T472" s="1" t="s">
        <v>76</v>
      </c>
      <c r="U472" s="1" t="s">
        <v>48</v>
      </c>
      <c r="V472" s="1" t="s">
        <v>108</v>
      </c>
      <c r="W472" s="1" t="s">
        <v>50</v>
      </c>
      <c r="X472" s="1" t="s">
        <v>78</v>
      </c>
      <c r="Y472" s="1" t="s">
        <v>103</v>
      </c>
      <c r="Z472" s="1" t="s">
        <v>643</v>
      </c>
      <c r="AA472" s="1">
        <v>14</v>
      </c>
      <c r="AB472" s="1">
        <v>3</v>
      </c>
      <c r="AC472" s="1" t="s">
        <v>80</v>
      </c>
      <c r="AD472" s="1">
        <v>2</v>
      </c>
      <c r="AE472" s="1">
        <v>0</v>
      </c>
      <c r="AF472" s="1" t="s">
        <v>80</v>
      </c>
      <c r="AG472" s="1">
        <v>84590</v>
      </c>
      <c r="AH472" s="1">
        <v>15380</v>
      </c>
      <c r="AI472" s="1">
        <v>7690</v>
      </c>
      <c r="AJ472" s="1">
        <v>61520</v>
      </c>
      <c r="AK472" s="1" t="s">
        <v>55</v>
      </c>
      <c r="AL472" s="1">
        <v>93</v>
      </c>
      <c r="AM472" s="1">
        <v>2013</v>
      </c>
      <c r="AN472" s="1" t="s">
        <v>83</v>
      </c>
      <c r="AO472" s="1">
        <f t="shared" si="12"/>
        <v>0</v>
      </c>
    </row>
    <row r="473" spans="2:41" ht="13.2" x14ac:dyDescent="0.25">
      <c r="B473" s="1">
        <v>43</v>
      </c>
      <c r="C473" s="1">
        <v>38</v>
      </c>
      <c r="D473" s="1">
        <v>149467</v>
      </c>
      <c r="E473" s="2">
        <v>41709</v>
      </c>
      <c r="F473" s="1" t="s">
        <v>40</v>
      </c>
      <c r="G473" s="1" t="s">
        <v>92</v>
      </c>
      <c r="H473" s="1">
        <v>1000</v>
      </c>
      <c r="I473" s="1">
        <v>1601.47</v>
      </c>
      <c r="J473" s="1">
        <v>0</v>
      </c>
      <c r="K473" s="1">
        <v>465764</v>
      </c>
      <c r="L473" s="1" t="s">
        <v>42</v>
      </c>
      <c r="M473" s="1" t="s">
        <v>72</v>
      </c>
      <c r="N473" s="1" t="s">
        <v>160</v>
      </c>
      <c r="O473" s="1" t="s">
        <v>133</v>
      </c>
      <c r="P473" s="1" t="s">
        <v>61</v>
      </c>
      <c r="Q473" s="1">
        <v>64400</v>
      </c>
      <c r="R473" s="1">
        <v>0</v>
      </c>
      <c r="S473" s="2">
        <v>42050</v>
      </c>
      <c r="T473" s="1" t="s">
        <v>76</v>
      </c>
      <c r="U473" s="1" t="s">
        <v>87</v>
      </c>
      <c r="V473" s="1" t="s">
        <v>108</v>
      </c>
      <c r="W473" s="1" t="s">
        <v>121</v>
      </c>
      <c r="X473" s="1" t="s">
        <v>51</v>
      </c>
      <c r="Y473" s="1" t="s">
        <v>52</v>
      </c>
      <c r="Z473" s="1" t="s">
        <v>644</v>
      </c>
      <c r="AA473" s="1">
        <v>1</v>
      </c>
      <c r="AB473" s="1">
        <v>3</v>
      </c>
      <c r="AC473" s="1" t="s">
        <v>54</v>
      </c>
      <c r="AD473" s="1">
        <v>2</v>
      </c>
      <c r="AE473" s="1">
        <v>2</v>
      </c>
      <c r="AF473" s="1" t="s">
        <v>63</v>
      </c>
      <c r="AG473" s="1">
        <v>61650</v>
      </c>
      <c r="AH473" s="1">
        <v>6850</v>
      </c>
      <c r="AI473" s="1">
        <v>6850</v>
      </c>
      <c r="AJ473" s="1">
        <v>47950</v>
      </c>
      <c r="AK473" s="1" t="s">
        <v>105</v>
      </c>
      <c r="AL473" s="1" t="s">
        <v>288</v>
      </c>
      <c r="AM473" s="1">
        <v>2006</v>
      </c>
      <c r="AN473" s="1" t="s">
        <v>83</v>
      </c>
      <c r="AO473" s="1">
        <f t="shared" si="12"/>
        <v>0</v>
      </c>
    </row>
    <row r="474" spans="2:41" ht="13.2" x14ac:dyDescent="0.25">
      <c r="B474" s="1">
        <v>33</v>
      </c>
      <c r="C474" s="1">
        <v>33</v>
      </c>
      <c r="D474" s="1">
        <v>758740</v>
      </c>
      <c r="E474" s="2">
        <v>35646</v>
      </c>
      <c r="F474" s="1" t="s">
        <v>84</v>
      </c>
      <c r="G474" s="1" t="s">
        <v>92</v>
      </c>
      <c r="H474" s="1">
        <v>1000</v>
      </c>
      <c r="I474" s="1">
        <v>1096.79</v>
      </c>
      <c r="J474" s="1">
        <v>6000000</v>
      </c>
      <c r="K474" s="1">
        <v>446898</v>
      </c>
      <c r="L474" s="1" t="s">
        <v>71</v>
      </c>
      <c r="M474" s="1" t="s">
        <v>93</v>
      </c>
      <c r="N474" s="1" t="s">
        <v>160</v>
      </c>
      <c r="O474" s="1" t="s">
        <v>127</v>
      </c>
      <c r="P474" s="1" t="s">
        <v>86</v>
      </c>
      <c r="Q474" s="1">
        <v>45500</v>
      </c>
      <c r="R474" s="1">
        <v>-60600</v>
      </c>
      <c r="S474" s="2">
        <v>42011</v>
      </c>
      <c r="T474" s="1" t="s">
        <v>47</v>
      </c>
      <c r="U474" s="1" t="s">
        <v>77</v>
      </c>
      <c r="V474" s="1" t="s">
        <v>49</v>
      </c>
      <c r="W474" s="1" t="s">
        <v>50</v>
      </c>
      <c r="X474" s="1" t="s">
        <v>65</v>
      </c>
      <c r="Y474" s="1" t="s">
        <v>103</v>
      </c>
      <c r="Z474" s="1" t="s">
        <v>645</v>
      </c>
      <c r="AA474" s="1">
        <v>16</v>
      </c>
      <c r="AB474" s="1">
        <v>1</v>
      </c>
      <c r="AC474" s="1" t="s">
        <v>63</v>
      </c>
      <c r="AD474" s="1">
        <v>2</v>
      </c>
      <c r="AE474" s="1">
        <v>1</v>
      </c>
      <c r="AF474" s="1" t="s">
        <v>63</v>
      </c>
      <c r="AG474" s="1">
        <v>81400</v>
      </c>
      <c r="AH474" s="1">
        <v>8140</v>
      </c>
      <c r="AI474" s="1">
        <v>8140</v>
      </c>
      <c r="AJ474" s="1">
        <v>65120</v>
      </c>
      <c r="AK474" s="1" t="s">
        <v>188</v>
      </c>
      <c r="AL474" s="1" t="s">
        <v>202</v>
      </c>
      <c r="AM474" s="1">
        <v>1998</v>
      </c>
      <c r="AN474" s="1" t="s">
        <v>83</v>
      </c>
      <c r="AO474" s="1">
        <f t="shared" si="12"/>
        <v>0</v>
      </c>
    </row>
    <row r="475" spans="2:41" ht="13.2" x14ac:dyDescent="0.25">
      <c r="B475" s="1">
        <v>126</v>
      </c>
      <c r="C475" s="1">
        <v>34</v>
      </c>
      <c r="D475" s="1">
        <v>628337</v>
      </c>
      <c r="E475" s="2">
        <v>39400</v>
      </c>
      <c r="F475" s="1" t="s">
        <v>58</v>
      </c>
      <c r="G475" s="1" t="s">
        <v>70</v>
      </c>
      <c r="H475" s="1">
        <v>2000</v>
      </c>
      <c r="I475" s="1">
        <v>1078.22</v>
      </c>
      <c r="J475" s="1">
        <v>0</v>
      </c>
      <c r="K475" s="1">
        <v>453274</v>
      </c>
      <c r="L475" s="1" t="s">
        <v>71</v>
      </c>
      <c r="M475" s="1" t="s">
        <v>125</v>
      </c>
      <c r="N475" s="1" t="s">
        <v>146</v>
      </c>
      <c r="O475" s="1" t="s">
        <v>119</v>
      </c>
      <c r="P475" s="1" t="s">
        <v>120</v>
      </c>
      <c r="Q475" s="1">
        <v>54500</v>
      </c>
      <c r="R475" s="1">
        <v>0</v>
      </c>
      <c r="S475" s="2">
        <v>42058</v>
      </c>
      <c r="T475" s="1" t="s">
        <v>76</v>
      </c>
      <c r="U475" s="1" t="s">
        <v>48</v>
      </c>
      <c r="V475" s="1" t="s">
        <v>49</v>
      </c>
      <c r="W475" s="1" t="s">
        <v>100</v>
      </c>
      <c r="X475" s="1" t="s">
        <v>51</v>
      </c>
      <c r="Y475" s="1" t="s">
        <v>128</v>
      </c>
      <c r="Z475" s="1" t="s">
        <v>646</v>
      </c>
      <c r="AA475" s="1">
        <v>2</v>
      </c>
      <c r="AB475" s="1">
        <v>3</v>
      </c>
      <c r="AC475" s="1" t="s">
        <v>80</v>
      </c>
      <c r="AD475" s="1">
        <v>0</v>
      </c>
      <c r="AE475" s="1">
        <v>1</v>
      </c>
      <c r="AF475" s="1" t="s">
        <v>54</v>
      </c>
      <c r="AG475" s="1">
        <v>58410</v>
      </c>
      <c r="AH475" s="1">
        <v>10620</v>
      </c>
      <c r="AI475" s="1">
        <v>5310</v>
      </c>
      <c r="AJ475" s="1">
        <v>42480</v>
      </c>
      <c r="AK475" s="1" t="s">
        <v>90</v>
      </c>
      <c r="AL475" s="1" t="s">
        <v>91</v>
      </c>
      <c r="AM475" s="1">
        <v>2007</v>
      </c>
      <c r="AN475" s="1" t="s">
        <v>83</v>
      </c>
      <c r="AO475" s="1">
        <f t="shared" si="12"/>
        <v>0</v>
      </c>
    </row>
    <row r="476" spans="2:41" ht="13.2" x14ac:dyDescent="0.25">
      <c r="B476" s="1">
        <v>411</v>
      </c>
      <c r="C476" s="1">
        <v>56</v>
      </c>
      <c r="D476" s="1">
        <v>574637</v>
      </c>
      <c r="E476" s="2">
        <v>33815</v>
      </c>
      <c r="F476" s="1" t="s">
        <v>84</v>
      </c>
      <c r="G476" s="1" t="s">
        <v>41</v>
      </c>
      <c r="H476" s="1">
        <v>1000</v>
      </c>
      <c r="I476" s="1">
        <v>1595.28</v>
      </c>
      <c r="J476" s="1">
        <v>0</v>
      </c>
      <c r="K476" s="1">
        <v>479320</v>
      </c>
      <c r="L476" s="1" t="s">
        <v>71</v>
      </c>
      <c r="M476" s="1" t="s">
        <v>142</v>
      </c>
      <c r="N476" s="1" t="s">
        <v>136</v>
      </c>
      <c r="O476" s="1" t="s">
        <v>265</v>
      </c>
      <c r="P476" s="1" t="s">
        <v>61</v>
      </c>
      <c r="Q476" s="1">
        <v>0</v>
      </c>
      <c r="R476" s="1">
        <v>0</v>
      </c>
      <c r="S476" s="2">
        <v>42010</v>
      </c>
      <c r="T476" s="1" t="s">
        <v>76</v>
      </c>
      <c r="U476" s="1" t="s">
        <v>48</v>
      </c>
      <c r="V476" s="1" t="s">
        <v>49</v>
      </c>
      <c r="W476" s="1" t="s">
        <v>137</v>
      </c>
      <c r="X476" s="1" t="s">
        <v>65</v>
      </c>
      <c r="Y476" s="1" t="s">
        <v>103</v>
      </c>
      <c r="Z476" s="1" t="s">
        <v>647</v>
      </c>
      <c r="AA476" s="1">
        <v>23</v>
      </c>
      <c r="AB476" s="1">
        <v>3</v>
      </c>
      <c r="AC476" s="1" t="s">
        <v>63</v>
      </c>
      <c r="AD476" s="1">
        <v>0</v>
      </c>
      <c r="AE476" s="1">
        <v>0</v>
      </c>
      <c r="AF476" s="1" t="s">
        <v>63</v>
      </c>
      <c r="AG476" s="1">
        <v>38610</v>
      </c>
      <c r="AH476" s="1">
        <v>3510</v>
      </c>
      <c r="AI476" s="1">
        <v>3510</v>
      </c>
      <c r="AJ476" s="1">
        <v>31590</v>
      </c>
      <c r="AK476" s="1" t="s">
        <v>215</v>
      </c>
      <c r="AL476" s="1" t="s">
        <v>216</v>
      </c>
      <c r="AM476" s="1">
        <v>2007</v>
      </c>
      <c r="AN476" s="1" t="s">
        <v>83</v>
      </c>
      <c r="AO476" s="1">
        <f t="shared" si="12"/>
        <v>0</v>
      </c>
    </row>
    <row r="477" spans="2:41" ht="13.2" x14ac:dyDescent="0.25">
      <c r="B477" s="1">
        <v>225</v>
      </c>
      <c r="C477" s="1">
        <v>37</v>
      </c>
      <c r="D477" s="1">
        <v>373600</v>
      </c>
      <c r="E477" s="2">
        <v>36861</v>
      </c>
      <c r="F477" s="1" t="s">
        <v>40</v>
      </c>
      <c r="G477" s="1" t="s">
        <v>70</v>
      </c>
      <c r="H477" s="1">
        <v>1000</v>
      </c>
      <c r="I477" s="1">
        <v>1217.8399999999999</v>
      </c>
      <c r="J477" s="1">
        <v>5000000</v>
      </c>
      <c r="K477" s="1">
        <v>443462</v>
      </c>
      <c r="L477" s="1" t="s">
        <v>71</v>
      </c>
      <c r="M477" s="1" t="s">
        <v>132</v>
      </c>
      <c r="N477" s="1" t="s">
        <v>190</v>
      </c>
      <c r="O477" s="1" t="s">
        <v>156</v>
      </c>
      <c r="P477" s="1" t="s">
        <v>143</v>
      </c>
      <c r="Q477" s="1">
        <v>49600</v>
      </c>
      <c r="R477" s="1">
        <v>0</v>
      </c>
      <c r="S477" s="2">
        <v>42042</v>
      </c>
      <c r="T477" s="1" t="s">
        <v>76</v>
      </c>
      <c r="U477" s="1" t="s">
        <v>87</v>
      </c>
      <c r="V477" s="1" t="s">
        <v>64</v>
      </c>
      <c r="W477" s="1" t="s">
        <v>100</v>
      </c>
      <c r="X477" s="1" t="s">
        <v>114</v>
      </c>
      <c r="Y477" s="1" t="s">
        <v>157</v>
      </c>
      <c r="Z477" s="1" t="s">
        <v>648</v>
      </c>
      <c r="AA477" s="1">
        <v>19</v>
      </c>
      <c r="AB477" s="1">
        <v>3</v>
      </c>
      <c r="AC477" s="1" t="s">
        <v>63</v>
      </c>
      <c r="AD477" s="1">
        <v>2</v>
      </c>
      <c r="AE477" s="1">
        <v>2</v>
      </c>
      <c r="AF477" s="1" t="s">
        <v>80</v>
      </c>
      <c r="AG477" s="1">
        <v>57600</v>
      </c>
      <c r="AH477" s="1">
        <v>9600</v>
      </c>
      <c r="AI477" s="1">
        <v>9600</v>
      </c>
      <c r="AJ477" s="1">
        <v>38400</v>
      </c>
      <c r="AK477" s="1" t="s">
        <v>215</v>
      </c>
      <c r="AL477" s="1" t="s">
        <v>216</v>
      </c>
      <c r="AM477" s="1">
        <v>2015</v>
      </c>
      <c r="AN477" s="1" t="s">
        <v>83</v>
      </c>
      <c r="AO477" s="1">
        <f t="shared" si="12"/>
        <v>0</v>
      </c>
    </row>
    <row r="478" spans="2:41" ht="13.2" x14ac:dyDescent="0.25">
      <c r="B478" s="1">
        <v>35</v>
      </c>
      <c r="C478" s="1">
        <v>35</v>
      </c>
      <c r="D478" s="1">
        <v>930032</v>
      </c>
      <c r="E478" s="2">
        <v>37509</v>
      </c>
      <c r="F478" s="1" t="s">
        <v>84</v>
      </c>
      <c r="G478" s="1" t="s">
        <v>70</v>
      </c>
      <c r="H478" s="1">
        <v>2000</v>
      </c>
      <c r="I478" s="1">
        <v>1117.42</v>
      </c>
      <c r="J478" s="1">
        <v>0</v>
      </c>
      <c r="K478" s="1">
        <v>446158</v>
      </c>
      <c r="L478" s="1" t="s">
        <v>71</v>
      </c>
      <c r="M478" s="1" t="s">
        <v>72</v>
      </c>
      <c r="N478" s="1" t="s">
        <v>136</v>
      </c>
      <c r="O478" s="1" t="s">
        <v>171</v>
      </c>
      <c r="P478" s="1" t="s">
        <v>143</v>
      </c>
      <c r="Q478" s="1">
        <v>0</v>
      </c>
      <c r="R478" s="1">
        <v>-51900</v>
      </c>
      <c r="S478" s="2">
        <v>42049</v>
      </c>
      <c r="T478" s="1" t="s">
        <v>76</v>
      </c>
      <c r="U478" s="1" t="s">
        <v>48</v>
      </c>
      <c r="V478" s="1" t="s">
        <v>64</v>
      </c>
      <c r="W478" s="1" t="s">
        <v>100</v>
      </c>
      <c r="X478" s="1" t="s">
        <v>122</v>
      </c>
      <c r="Y478" s="1" t="s">
        <v>123</v>
      </c>
      <c r="Z478" s="1" t="s">
        <v>649</v>
      </c>
      <c r="AA478" s="1">
        <v>23</v>
      </c>
      <c r="AB478" s="1">
        <v>3</v>
      </c>
      <c r="AC478" s="1" t="s">
        <v>80</v>
      </c>
      <c r="AD478" s="1">
        <v>2</v>
      </c>
      <c r="AE478" s="1">
        <v>2</v>
      </c>
      <c r="AF478" s="1" t="s">
        <v>80</v>
      </c>
      <c r="AG478" s="1">
        <v>53190</v>
      </c>
      <c r="AH478" s="1">
        <v>0</v>
      </c>
      <c r="AI478" s="1">
        <v>11820</v>
      </c>
      <c r="AJ478" s="1">
        <v>35460</v>
      </c>
      <c r="AK478" s="1" t="s">
        <v>215</v>
      </c>
      <c r="AL478" s="1" t="s">
        <v>259</v>
      </c>
      <c r="AM478" s="1">
        <v>1996</v>
      </c>
      <c r="AN478" s="1" t="s">
        <v>83</v>
      </c>
      <c r="AO478" s="1">
        <f t="shared" si="12"/>
        <v>0</v>
      </c>
    </row>
    <row r="479" spans="2:41" ht="13.2" x14ac:dyDescent="0.25">
      <c r="B479" s="1">
        <v>460</v>
      </c>
      <c r="C479" s="1">
        <v>57</v>
      </c>
      <c r="D479" s="1">
        <v>396590</v>
      </c>
      <c r="E479" s="2">
        <v>35741</v>
      </c>
      <c r="F479" s="1" t="s">
        <v>40</v>
      </c>
      <c r="G479" s="1" t="s">
        <v>70</v>
      </c>
      <c r="H479" s="1">
        <v>2000</v>
      </c>
      <c r="I479" s="1">
        <v>1567.37</v>
      </c>
      <c r="J479" s="1">
        <v>0</v>
      </c>
      <c r="K479" s="1">
        <v>602514</v>
      </c>
      <c r="L479" s="1" t="s">
        <v>71</v>
      </c>
      <c r="M479" s="1" t="s">
        <v>162</v>
      </c>
      <c r="N479" s="1" t="s">
        <v>44</v>
      </c>
      <c r="O479" s="1" t="s">
        <v>133</v>
      </c>
      <c r="P479" s="1" t="s">
        <v>46</v>
      </c>
      <c r="Q479" s="1">
        <v>62500</v>
      </c>
      <c r="R479" s="1">
        <v>0</v>
      </c>
      <c r="S479" s="2">
        <v>42050</v>
      </c>
      <c r="T479" s="1" t="s">
        <v>47</v>
      </c>
      <c r="U479" s="1" t="s">
        <v>87</v>
      </c>
      <c r="V479" s="1" t="s">
        <v>49</v>
      </c>
      <c r="W479" s="1" t="s">
        <v>121</v>
      </c>
      <c r="X479" s="1" t="s">
        <v>78</v>
      </c>
      <c r="Y479" s="1" t="s">
        <v>66</v>
      </c>
      <c r="Z479" s="1" t="s">
        <v>650</v>
      </c>
      <c r="AA479" s="1">
        <v>10</v>
      </c>
      <c r="AB479" s="1">
        <v>1</v>
      </c>
      <c r="AC479" s="1" t="s">
        <v>63</v>
      </c>
      <c r="AD479" s="1">
        <v>2</v>
      </c>
      <c r="AE479" s="1">
        <v>3</v>
      </c>
      <c r="AF479" s="1" t="s">
        <v>80</v>
      </c>
      <c r="AG479" s="1">
        <v>58300</v>
      </c>
      <c r="AH479" s="1">
        <v>5830</v>
      </c>
      <c r="AI479" s="1">
        <v>11660</v>
      </c>
      <c r="AJ479" s="1">
        <v>40810</v>
      </c>
      <c r="AK479" s="1" t="s">
        <v>105</v>
      </c>
      <c r="AL479" s="1" t="s">
        <v>152</v>
      </c>
      <c r="AM479" s="1">
        <v>2014</v>
      </c>
      <c r="AN479" s="1" t="s">
        <v>57</v>
      </c>
      <c r="AO479" s="1">
        <f t="shared" si="12"/>
        <v>0</v>
      </c>
    </row>
    <row r="480" spans="2:41" ht="13.2" x14ac:dyDescent="0.25">
      <c r="B480" s="1">
        <v>195</v>
      </c>
      <c r="C480" s="1">
        <v>38</v>
      </c>
      <c r="D480" s="1">
        <v>238412</v>
      </c>
      <c r="E480" s="2">
        <v>34107</v>
      </c>
      <c r="F480" s="1" t="s">
        <v>84</v>
      </c>
      <c r="G480" s="1" t="s">
        <v>92</v>
      </c>
      <c r="H480" s="1">
        <v>2000</v>
      </c>
      <c r="I480" s="1">
        <v>1294.93</v>
      </c>
      <c r="J480" s="1">
        <v>6000000</v>
      </c>
      <c r="K480" s="1">
        <v>477356</v>
      </c>
      <c r="L480" s="1" t="s">
        <v>42</v>
      </c>
      <c r="M480" s="1" t="s">
        <v>43</v>
      </c>
      <c r="N480" s="1" t="s">
        <v>98</v>
      </c>
      <c r="O480" s="1" t="s">
        <v>182</v>
      </c>
      <c r="P480" s="1" t="s">
        <v>86</v>
      </c>
      <c r="Q480" s="1">
        <v>38000</v>
      </c>
      <c r="R480" s="1">
        <v>-50300</v>
      </c>
      <c r="S480" s="2">
        <v>42049</v>
      </c>
      <c r="T480" s="1" t="s">
        <v>76</v>
      </c>
      <c r="U480" s="1" t="s">
        <v>87</v>
      </c>
      <c r="V480" s="1" t="s">
        <v>64</v>
      </c>
      <c r="W480" s="1" t="s">
        <v>137</v>
      </c>
      <c r="X480" s="1" t="s">
        <v>114</v>
      </c>
      <c r="Y480" s="1" t="s">
        <v>103</v>
      </c>
      <c r="Z480" s="1" t="s">
        <v>651</v>
      </c>
      <c r="AA480" s="1">
        <v>12</v>
      </c>
      <c r="AB480" s="1">
        <v>3</v>
      </c>
      <c r="AC480" s="1" t="s">
        <v>54</v>
      </c>
      <c r="AD480" s="1">
        <v>1</v>
      </c>
      <c r="AE480" s="1">
        <v>2</v>
      </c>
      <c r="AF480" s="1" t="s">
        <v>80</v>
      </c>
      <c r="AG480" s="1">
        <v>64620</v>
      </c>
      <c r="AH480" s="1">
        <v>7180</v>
      </c>
      <c r="AI480" s="1">
        <v>0</v>
      </c>
      <c r="AJ480" s="1">
        <v>57440</v>
      </c>
      <c r="AK480" s="1" t="s">
        <v>81</v>
      </c>
      <c r="AL480" s="1" t="s">
        <v>145</v>
      </c>
      <c r="AM480" s="1">
        <v>2003</v>
      </c>
      <c r="AN480" s="1" t="s">
        <v>83</v>
      </c>
      <c r="AO480" s="1">
        <f t="shared" si="12"/>
        <v>0</v>
      </c>
    </row>
    <row r="481" spans="2:41" ht="13.2" x14ac:dyDescent="0.25">
      <c r="B481" s="1">
        <v>360</v>
      </c>
      <c r="C481" s="1">
        <v>51</v>
      </c>
      <c r="D481" s="1">
        <v>484321</v>
      </c>
      <c r="E481" s="2">
        <v>35257</v>
      </c>
      <c r="F481" s="1" t="s">
        <v>84</v>
      </c>
      <c r="G481" s="1" t="s">
        <v>41</v>
      </c>
      <c r="H481" s="1">
        <v>1000</v>
      </c>
      <c r="I481" s="1">
        <v>1152.1199999999999</v>
      </c>
      <c r="J481" s="1">
        <v>0</v>
      </c>
      <c r="K481" s="1">
        <v>434669</v>
      </c>
      <c r="L481" s="1" t="s">
        <v>42</v>
      </c>
      <c r="M481" s="1" t="s">
        <v>72</v>
      </c>
      <c r="N481" s="1" t="s">
        <v>85</v>
      </c>
      <c r="O481" s="1" t="s">
        <v>150</v>
      </c>
      <c r="P481" s="1" t="s">
        <v>143</v>
      </c>
      <c r="Q481" s="1">
        <v>0</v>
      </c>
      <c r="R481" s="1">
        <v>-62400</v>
      </c>
      <c r="S481" s="2">
        <v>42040</v>
      </c>
      <c r="T481" s="1" t="s">
        <v>76</v>
      </c>
      <c r="U481" s="1" t="s">
        <v>48</v>
      </c>
      <c r="V481" s="1" t="s">
        <v>108</v>
      </c>
      <c r="W481" s="1" t="s">
        <v>137</v>
      </c>
      <c r="X481" s="1" t="s">
        <v>114</v>
      </c>
      <c r="Y481" s="1" t="s">
        <v>66</v>
      </c>
      <c r="Z481" s="1" t="s">
        <v>652</v>
      </c>
      <c r="AA481" s="1">
        <v>15</v>
      </c>
      <c r="AB481" s="1">
        <v>3</v>
      </c>
      <c r="AC481" s="1" t="s">
        <v>80</v>
      </c>
      <c r="AD481" s="1">
        <v>2</v>
      </c>
      <c r="AE481" s="1">
        <v>0</v>
      </c>
      <c r="AF481" s="1" t="s">
        <v>54</v>
      </c>
      <c r="AG481" s="1">
        <v>90480</v>
      </c>
      <c r="AH481" s="1">
        <v>15080</v>
      </c>
      <c r="AI481" s="1">
        <v>15080</v>
      </c>
      <c r="AJ481" s="1">
        <v>60320</v>
      </c>
      <c r="AK481" s="1" t="s">
        <v>188</v>
      </c>
      <c r="AL481" s="1" t="s">
        <v>239</v>
      </c>
      <c r="AM481" s="1">
        <v>2000</v>
      </c>
      <c r="AN481" s="1" t="s">
        <v>83</v>
      </c>
      <c r="AO481" s="1">
        <f t="shared" si="12"/>
        <v>0</v>
      </c>
    </row>
    <row r="482" spans="2:41" ht="13.2" x14ac:dyDescent="0.25">
      <c r="B482" s="1">
        <v>300</v>
      </c>
      <c r="C482" s="1">
        <v>49</v>
      </c>
      <c r="D482" s="1">
        <v>795847</v>
      </c>
      <c r="E482" s="2">
        <v>35050</v>
      </c>
      <c r="F482" s="1" t="s">
        <v>84</v>
      </c>
      <c r="G482" s="1" t="s">
        <v>70</v>
      </c>
      <c r="H482" s="1">
        <v>1000</v>
      </c>
      <c r="I482" s="1">
        <v>1441.21</v>
      </c>
      <c r="J482" s="1">
        <v>0</v>
      </c>
      <c r="K482" s="1">
        <v>609322</v>
      </c>
      <c r="L482" s="1" t="s">
        <v>71</v>
      </c>
      <c r="M482" s="1" t="s">
        <v>72</v>
      </c>
      <c r="N482" s="1" t="s">
        <v>190</v>
      </c>
      <c r="O482" s="1" t="s">
        <v>171</v>
      </c>
      <c r="P482" s="1" t="s">
        <v>120</v>
      </c>
      <c r="Q482" s="1">
        <v>0</v>
      </c>
      <c r="R482" s="1">
        <v>0</v>
      </c>
      <c r="S482" s="2">
        <v>42008</v>
      </c>
      <c r="T482" s="1" t="s">
        <v>62</v>
      </c>
      <c r="U482" s="1" t="s">
        <v>63</v>
      </c>
      <c r="V482" s="1" t="s">
        <v>213</v>
      </c>
      <c r="W482" s="1" t="s">
        <v>94</v>
      </c>
      <c r="X482" s="1" t="s">
        <v>51</v>
      </c>
      <c r="Y482" s="1" t="s">
        <v>52</v>
      </c>
      <c r="Z482" s="1" t="s">
        <v>653</v>
      </c>
      <c r="AA482" s="1">
        <v>3</v>
      </c>
      <c r="AB482" s="1">
        <v>1</v>
      </c>
      <c r="AC482" s="1" t="s">
        <v>80</v>
      </c>
      <c r="AD482" s="1">
        <v>1</v>
      </c>
      <c r="AE482" s="1">
        <v>0</v>
      </c>
      <c r="AF482" s="1" t="s">
        <v>80</v>
      </c>
      <c r="AG482" s="1">
        <v>7080</v>
      </c>
      <c r="AH482" s="1">
        <v>1180</v>
      </c>
      <c r="AI482" s="1">
        <v>1180</v>
      </c>
      <c r="AJ482" s="1">
        <v>4720</v>
      </c>
      <c r="AK482" s="1" t="s">
        <v>105</v>
      </c>
      <c r="AL482" s="1" t="s">
        <v>152</v>
      </c>
      <c r="AM482" s="1">
        <v>2001</v>
      </c>
      <c r="AN482" s="1" t="s">
        <v>83</v>
      </c>
      <c r="AO482" s="1">
        <f t="shared" si="12"/>
        <v>0</v>
      </c>
    </row>
    <row r="483" spans="2:41" ht="13.2" x14ac:dyDescent="0.25">
      <c r="B483" s="1">
        <v>245</v>
      </c>
      <c r="C483" s="1">
        <v>42</v>
      </c>
      <c r="D483" s="1">
        <v>218456</v>
      </c>
      <c r="E483" s="2">
        <v>37453</v>
      </c>
      <c r="F483" s="1" t="s">
        <v>84</v>
      </c>
      <c r="G483" s="1" t="s">
        <v>92</v>
      </c>
      <c r="H483" s="1">
        <v>1000</v>
      </c>
      <c r="I483" s="1">
        <v>1575.74</v>
      </c>
      <c r="J483" s="1">
        <v>7000000</v>
      </c>
      <c r="K483" s="1">
        <v>614265</v>
      </c>
      <c r="L483" s="1" t="s">
        <v>42</v>
      </c>
      <c r="M483" s="1" t="s">
        <v>162</v>
      </c>
      <c r="N483" s="1" t="s">
        <v>126</v>
      </c>
      <c r="O483" s="1" t="s">
        <v>169</v>
      </c>
      <c r="P483" s="1" t="s">
        <v>61</v>
      </c>
      <c r="Q483" s="1">
        <v>0</v>
      </c>
      <c r="R483" s="1">
        <v>-68900</v>
      </c>
      <c r="S483" s="2">
        <v>42055</v>
      </c>
      <c r="T483" s="1" t="s">
        <v>139</v>
      </c>
      <c r="U483" s="1" t="s">
        <v>63</v>
      </c>
      <c r="V483" s="1" t="s">
        <v>64</v>
      </c>
      <c r="W483" s="1" t="s">
        <v>50</v>
      </c>
      <c r="X483" s="1" t="s">
        <v>176</v>
      </c>
      <c r="Y483" s="1" t="s">
        <v>103</v>
      </c>
      <c r="Z483" s="1" t="s">
        <v>654</v>
      </c>
      <c r="AA483" s="1">
        <v>19</v>
      </c>
      <c r="AB483" s="1">
        <v>1</v>
      </c>
      <c r="AC483" s="1" t="s">
        <v>63</v>
      </c>
      <c r="AD483" s="1">
        <v>2</v>
      </c>
      <c r="AE483" s="1">
        <v>2</v>
      </c>
      <c r="AF483" s="1" t="s">
        <v>63</v>
      </c>
      <c r="AG483" s="1">
        <v>6490</v>
      </c>
      <c r="AH483" s="1">
        <v>590</v>
      </c>
      <c r="AI483" s="1">
        <v>1180</v>
      </c>
      <c r="AJ483" s="1">
        <v>4720</v>
      </c>
      <c r="AK483" s="1" t="s">
        <v>116</v>
      </c>
      <c r="AL483" s="1" t="s">
        <v>117</v>
      </c>
      <c r="AM483" s="1">
        <v>2011</v>
      </c>
      <c r="AN483" s="1" t="s">
        <v>57</v>
      </c>
      <c r="AO483" s="1">
        <f t="shared" si="12"/>
        <v>0</v>
      </c>
    </row>
    <row r="484" spans="2:41" ht="13.2" x14ac:dyDescent="0.25">
      <c r="B484" s="1">
        <v>146</v>
      </c>
      <c r="C484" s="1">
        <v>36</v>
      </c>
      <c r="D484" s="1">
        <v>792673</v>
      </c>
      <c r="E484" s="2">
        <v>41376</v>
      </c>
      <c r="F484" s="1" t="s">
        <v>40</v>
      </c>
      <c r="G484" s="1" t="s">
        <v>92</v>
      </c>
      <c r="H484" s="1">
        <v>2000</v>
      </c>
      <c r="I484" s="1">
        <v>1233.96</v>
      </c>
      <c r="J484" s="1">
        <v>0</v>
      </c>
      <c r="K484" s="1">
        <v>606177</v>
      </c>
      <c r="L484" s="1" t="s">
        <v>71</v>
      </c>
      <c r="M484" s="1" t="s">
        <v>125</v>
      </c>
      <c r="N484" s="1" t="s">
        <v>112</v>
      </c>
      <c r="O484" s="1" t="s">
        <v>113</v>
      </c>
      <c r="P484" s="1" t="s">
        <v>61</v>
      </c>
      <c r="Q484" s="1">
        <v>34500</v>
      </c>
      <c r="R484" s="1">
        <v>-60600</v>
      </c>
      <c r="S484" s="2">
        <v>42040</v>
      </c>
      <c r="T484" s="1" t="s">
        <v>76</v>
      </c>
      <c r="U484" s="1" t="s">
        <v>48</v>
      </c>
      <c r="V484" s="1" t="s">
        <v>108</v>
      </c>
      <c r="W484" s="1" t="s">
        <v>50</v>
      </c>
      <c r="X484" s="1" t="s">
        <v>122</v>
      </c>
      <c r="Y484" s="1" t="s">
        <v>123</v>
      </c>
      <c r="Z484" s="1" t="s">
        <v>655</v>
      </c>
      <c r="AA484" s="1">
        <v>16</v>
      </c>
      <c r="AB484" s="1">
        <v>3</v>
      </c>
      <c r="AC484" s="1" t="s">
        <v>80</v>
      </c>
      <c r="AD484" s="1">
        <v>1</v>
      </c>
      <c r="AE484" s="1">
        <v>1</v>
      </c>
      <c r="AF484" s="1" t="s">
        <v>80</v>
      </c>
      <c r="AG484" s="1">
        <v>55900</v>
      </c>
      <c r="AH484" s="1">
        <v>5590</v>
      </c>
      <c r="AI484" s="1">
        <v>5590</v>
      </c>
      <c r="AJ484" s="1">
        <v>44720</v>
      </c>
      <c r="AK484" s="1" t="s">
        <v>105</v>
      </c>
      <c r="AL484" s="1" t="s">
        <v>288</v>
      </c>
      <c r="AM484" s="1">
        <v>2015</v>
      </c>
      <c r="AN484" s="1" t="s">
        <v>83</v>
      </c>
      <c r="AO484" s="1">
        <f t="shared" si="12"/>
        <v>0</v>
      </c>
    </row>
    <row r="485" spans="2:41" ht="13.2" x14ac:dyDescent="0.25">
      <c r="B485" s="1">
        <v>67</v>
      </c>
      <c r="C485" s="1">
        <v>29</v>
      </c>
      <c r="D485" s="1">
        <v>662256</v>
      </c>
      <c r="E485" s="2">
        <v>35016</v>
      </c>
      <c r="F485" s="1" t="s">
        <v>84</v>
      </c>
      <c r="G485" s="1" t="s">
        <v>41</v>
      </c>
      <c r="H485" s="1">
        <v>1000</v>
      </c>
      <c r="I485" s="1">
        <v>1861.43</v>
      </c>
      <c r="J485" s="1">
        <v>0</v>
      </c>
      <c r="K485" s="1">
        <v>461514</v>
      </c>
      <c r="L485" s="1" t="s">
        <v>42</v>
      </c>
      <c r="M485" s="1" t="s">
        <v>132</v>
      </c>
      <c r="N485" s="1" t="s">
        <v>186</v>
      </c>
      <c r="O485" s="1" t="s">
        <v>174</v>
      </c>
      <c r="P485" s="1" t="s">
        <v>46</v>
      </c>
      <c r="Q485" s="1">
        <v>60400</v>
      </c>
      <c r="R485" s="1">
        <v>-67800</v>
      </c>
      <c r="S485" s="2">
        <v>42019</v>
      </c>
      <c r="T485" s="1" t="s">
        <v>47</v>
      </c>
      <c r="U485" s="1" t="s">
        <v>77</v>
      </c>
      <c r="V485" s="1" t="s">
        <v>49</v>
      </c>
      <c r="W485" s="1" t="s">
        <v>121</v>
      </c>
      <c r="X485" s="1" t="s">
        <v>51</v>
      </c>
      <c r="Y485" s="1" t="s">
        <v>52</v>
      </c>
      <c r="Z485" s="1" t="s">
        <v>656</v>
      </c>
      <c r="AA485" s="1">
        <v>16</v>
      </c>
      <c r="AB485" s="1">
        <v>1</v>
      </c>
      <c r="AC485" s="1" t="s">
        <v>80</v>
      </c>
      <c r="AD485" s="1">
        <v>0</v>
      </c>
      <c r="AE485" s="1">
        <v>3</v>
      </c>
      <c r="AF485" s="1" t="s">
        <v>54</v>
      </c>
      <c r="AG485" s="1">
        <v>63800</v>
      </c>
      <c r="AH485" s="1">
        <v>6380</v>
      </c>
      <c r="AI485" s="1">
        <v>6380</v>
      </c>
      <c r="AJ485" s="1">
        <v>51040</v>
      </c>
      <c r="AK485" s="1" t="s">
        <v>55</v>
      </c>
      <c r="AL485" s="1" t="s">
        <v>56</v>
      </c>
      <c r="AM485" s="1">
        <v>1998</v>
      </c>
      <c r="AN485" s="1" t="s">
        <v>57</v>
      </c>
      <c r="AO485" s="1">
        <f t="shared" si="12"/>
        <v>0</v>
      </c>
    </row>
    <row r="486" spans="2:41" ht="13.2" x14ac:dyDescent="0.25">
      <c r="B486" s="1">
        <v>380</v>
      </c>
      <c r="C486" s="1">
        <v>56</v>
      </c>
      <c r="D486" s="1">
        <v>971338</v>
      </c>
      <c r="E486" s="2">
        <v>38295</v>
      </c>
      <c r="F486" s="1" t="s">
        <v>40</v>
      </c>
      <c r="G486" s="1" t="s">
        <v>70</v>
      </c>
      <c r="H486" s="1">
        <v>1000</v>
      </c>
      <c r="I486" s="1">
        <v>1570.86</v>
      </c>
      <c r="J486" s="1">
        <v>0</v>
      </c>
      <c r="K486" s="1">
        <v>454685</v>
      </c>
      <c r="L486" s="1" t="s">
        <v>42</v>
      </c>
      <c r="M486" s="1" t="s">
        <v>43</v>
      </c>
      <c r="N486" s="1" t="s">
        <v>190</v>
      </c>
      <c r="O486" s="1" t="s">
        <v>243</v>
      </c>
      <c r="P486" s="1" t="s">
        <v>61</v>
      </c>
      <c r="Q486" s="1">
        <v>66000</v>
      </c>
      <c r="R486" s="1">
        <v>0</v>
      </c>
      <c r="S486" s="2">
        <v>42009</v>
      </c>
      <c r="T486" s="1" t="s">
        <v>47</v>
      </c>
      <c r="U486" s="1" t="s">
        <v>48</v>
      </c>
      <c r="V486" s="1" t="s">
        <v>108</v>
      </c>
      <c r="W486" s="1" t="s">
        <v>50</v>
      </c>
      <c r="X486" s="1" t="s">
        <v>65</v>
      </c>
      <c r="Y486" s="1" t="s">
        <v>128</v>
      </c>
      <c r="Z486" s="1" t="s">
        <v>657</v>
      </c>
      <c r="AA486" s="1">
        <v>10</v>
      </c>
      <c r="AB486" s="1">
        <v>1</v>
      </c>
      <c r="AC486" s="1" t="s">
        <v>63</v>
      </c>
      <c r="AD486" s="1">
        <v>0</v>
      </c>
      <c r="AE486" s="1">
        <v>1</v>
      </c>
      <c r="AF486" s="1" t="s">
        <v>54</v>
      </c>
      <c r="AG486" s="1">
        <v>58160</v>
      </c>
      <c r="AH486" s="1">
        <v>7270</v>
      </c>
      <c r="AI486" s="1">
        <v>7270</v>
      </c>
      <c r="AJ486" s="1">
        <v>43620</v>
      </c>
      <c r="AK486" s="1" t="s">
        <v>55</v>
      </c>
      <c r="AL486" s="1">
        <v>95</v>
      </c>
      <c r="AM486" s="1">
        <v>1996</v>
      </c>
      <c r="AN486" s="1" t="s">
        <v>57</v>
      </c>
      <c r="AO486" s="1">
        <f t="shared" si="12"/>
        <v>0</v>
      </c>
    </row>
    <row r="487" spans="2:41" ht="13.2" x14ac:dyDescent="0.25">
      <c r="B487" s="1">
        <v>389</v>
      </c>
      <c r="C487" s="1">
        <v>53</v>
      </c>
      <c r="D487" s="1">
        <v>714738</v>
      </c>
      <c r="E487" s="2">
        <v>35875</v>
      </c>
      <c r="F487" s="1" t="s">
        <v>84</v>
      </c>
      <c r="G487" s="1" t="s">
        <v>92</v>
      </c>
      <c r="H487" s="1">
        <v>2000</v>
      </c>
      <c r="I487" s="1">
        <v>791.47</v>
      </c>
      <c r="J487" s="1">
        <v>0</v>
      </c>
      <c r="K487" s="1">
        <v>477260</v>
      </c>
      <c r="L487" s="1" t="s">
        <v>42</v>
      </c>
      <c r="M487" s="1" t="s">
        <v>125</v>
      </c>
      <c r="N487" s="1" t="s">
        <v>85</v>
      </c>
      <c r="O487" s="1" t="s">
        <v>169</v>
      </c>
      <c r="P487" s="1" t="s">
        <v>86</v>
      </c>
      <c r="Q487" s="1">
        <v>0</v>
      </c>
      <c r="R487" s="1">
        <v>0</v>
      </c>
      <c r="S487" s="2">
        <v>42005</v>
      </c>
      <c r="T487" s="1" t="s">
        <v>62</v>
      </c>
      <c r="U487" s="1" t="s">
        <v>63</v>
      </c>
      <c r="V487" s="1" t="s">
        <v>64</v>
      </c>
      <c r="W487" s="1" t="s">
        <v>50</v>
      </c>
      <c r="X487" s="1" t="s">
        <v>122</v>
      </c>
      <c r="Y487" s="1" t="s">
        <v>66</v>
      </c>
      <c r="Z487" s="1" t="s">
        <v>658</v>
      </c>
      <c r="AA487" s="1">
        <v>6</v>
      </c>
      <c r="AB487" s="1">
        <v>1</v>
      </c>
      <c r="AC487" s="1" t="s">
        <v>80</v>
      </c>
      <c r="AD487" s="1">
        <v>1</v>
      </c>
      <c r="AE487" s="1">
        <v>2</v>
      </c>
      <c r="AF487" s="1" t="s">
        <v>80</v>
      </c>
      <c r="AG487" s="1">
        <v>6300</v>
      </c>
      <c r="AH487" s="1">
        <v>630</v>
      </c>
      <c r="AI487" s="1">
        <v>1260</v>
      </c>
      <c r="AJ487" s="1">
        <v>4410</v>
      </c>
      <c r="AK487" s="1" t="s">
        <v>68</v>
      </c>
      <c r="AL487" s="1" t="s">
        <v>194</v>
      </c>
      <c r="AM487" s="1">
        <v>2001</v>
      </c>
      <c r="AN487" s="1" t="s">
        <v>57</v>
      </c>
      <c r="AO487" s="1">
        <f t="shared" si="12"/>
        <v>0</v>
      </c>
    </row>
    <row r="488" spans="2:41" ht="13.2" x14ac:dyDescent="0.25">
      <c r="B488" s="1">
        <v>317</v>
      </c>
      <c r="C488" s="1">
        <v>46</v>
      </c>
      <c r="D488" s="1">
        <v>753844</v>
      </c>
      <c r="E488" s="2">
        <v>36363</v>
      </c>
      <c r="F488" s="1" t="s">
        <v>58</v>
      </c>
      <c r="G488" s="1" t="s">
        <v>41</v>
      </c>
      <c r="H488" s="1">
        <v>1000</v>
      </c>
      <c r="I488" s="1">
        <v>1012.78</v>
      </c>
      <c r="J488" s="1">
        <v>0</v>
      </c>
      <c r="K488" s="1">
        <v>469126</v>
      </c>
      <c r="L488" s="1" t="s">
        <v>42</v>
      </c>
      <c r="M488" s="1" t="s">
        <v>43</v>
      </c>
      <c r="N488" s="1" t="s">
        <v>73</v>
      </c>
      <c r="O488" s="1" t="s">
        <v>156</v>
      </c>
      <c r="P488" s="1" t="s">
        <v>61</v>
      </c>
      <c r="Q488" s="1">
        <v>43700</v>
      </c>
      <c r="R488" s="1">
        <v>0</v>
      </c>
      <c r="S488" s="2">
        <v>42030</v>
      </c>
      <c r="T488" s="1" t="s">
        <v>47</v>
      </c>
      <c r="U488" s="1" t="s">
        <v>87</v>
      </c>
      <c r="V488" s="1" t="s">
        <v>49</v>
      </c>
      <c r="W488" s="1" t="s">
        <v>100</v>
      </c>
      <c r="X488" s="1" t="s">
        <v>114</v>
      </c>
      <c r="Y488" s="1" t="s">
        <v>88</v>
      </c>
      <c r="Z488" s="1" t="s">
        <v>659</v>
      </c>
      <c r="AA488" s="1">
        <v>18</v>
      </c>
      <c r="AB488" s="1">
        <v>1</v>
      </c>
      <c r="AC488" s="1" t="s">
        <v>80</v>
      </c>
      <c r="AD488" s="1">
        <v>2</v>
      </c>
      <c r="AE488" s="1">
        <v>1</v>
      </c>
      <c r="AF488" s="1" t="s">
        <v>80</v>
      </c>
      <c r="AG488" s="1">
        <v>104610</v>
      </c>
      <c r="AH488" s="1">
        <v>19020</v>
      </c>
      <c r="AI488" s="1">
        <v>19020</v>
      </c>
      <c r="AJ488" s="1">
        <v>66570</v>
      </c>
      <c r="AK488" s="1" t="s">
        <v>68</v>
      </c>
      <c r="AL488" s="1" t="s">
        <v>272</v>
      </c>
      <c r="AM488" s="1">
        <v>1999</v>
      </c>
      <c r="AN488" s="1" t="s">
        <v>57</v>
      </c>
      <c r="AO488" s="1">
        <f t="shared" si="12"/>
        <v>0</v>
      </c>
    </row>
    <row r="489" spans="2:41" ht="13.2" x14ac:dyDescent="0.25">
      <c r="B489" s="1">
        <v>264</v>
      </c>
      <c r="C489" s="1">
        <v>44</v>
      </c>
      <c r="D489" s="1">
        <v>976645</v>
      </c>
      <c r="E489" s="2">
        <v>40237</v>
      </c>
      <c r="F489" s="1" t="s">
        <v>84</v>
      </c>
      <c r="G489" s="1" t="s">
        <v>70</v>
      </c>
      <c r="H489" s="1">
        <v>500</v>
      </c>
      <c r="I489" s="1">
        <v>1047.06</v>
      </c>
      <c r="J489" s="1">
        <v>6000000</v>
      </c>
      <c r="K489" s="1">
        <v>443402</v>
      </c>
      <c r="L489" s="1" t="s">
        <v>42</v>
      </c>
      <c r="M489" s="1" t="s">
        <v>142</v>
      </c>
      <c r="N489" s="1" t="s">
        <v>126</v>
      </c>
      <c r="O489" s="1" t="s">
        <v>45</v>
      </c>
      <c r="P489" s="1" t="s">
        <v>120</v>
      </c>
      <c r="Q489" s="1">
        <v>0</v>
      </c>
      <c r="R489" s="1">
        <v>0</v>
      </c>
      <c r="S489" s="2">
        <v>42048</v>
      </c>
      <c r="T489" s="1" t="s">
        <v>76</v>
      </c>
      <c r="U489" s="1" t="s">
        <v>77</v>
      </c>
      <c r="V489" s="1" t="s">
        <v>49</v>
      </c>
      <c r="W489" s="1" t="s">
        <v>100</v>
      </c>
      <c r="X489" s="1" t="s">
        <v>51</v>
      </c>
      <c r="Y489" s="1" t="s">
        <v>103</v>
      </c>
      <c r="Z489" s="1" t="s">
        <v>660</v>
      </c>
      <c r="AA489" s="1">
        <v>20</v>
      </c>
      <c r="AB489" s="1">
        <v>3</v>
      </c>
      <c r="AC489" s="1" t="s">
        <v>80</v>
      </c>
      <c r="AD489" s="1">
        <v>0</v>
      </c>
      <c r="AE489" s="1">
        <v>2</v>
      </c>
      <c r="AF489" s="1" t="s">
        <v>80</v>
      </c>
      <c r="AG489" s="1">
        <v>69850</v>
      </c>
      <c r="AH489" s="1">
        <v>12700</v>
      </c>
      <c r="AI489" s="1">
        <v>6350</v>
      </c>
      <c r="AJ489" s="1">
        <v>50800</v>
      </c>
      <c r="AK489" s="1" t="s">
        <v>130</v>
      </c>
      <c r="AL489" s="1" t="s">
        <v>250</v>
      </c>
      <c r="AM489" s="1">
        <v>1999</v>
      </c>
      <c r="AN489" s="1" t="s">
        <v>83</v>
      </c>
      <c r="AO489" s="1">
        <f t="shared" si="12"/>
        <v>0</v>
      </c>
    </row>
    <row r="490" spans="2:41" ht="13.2" x14ac:dyDescent="0.25">
      <c r="B490" s="1">
        <v>20</v>
      </c>
      <c r="C490" s="1">
        <v>21</v>
      </c>
      <c r="D490" s="1">
        <v>918037</v>
      </c>
      <c r="E490" s="2">
        <v>38382</v>
      </c>
      <c r="F490" s="1" t="s">
        <v>40</v>
      </c>
      <c r="G490" s="1" t="s">
        <v>41</v>
      </c>
      <c r="H490" s="1">
        <v>1000</v>
      </c>
      <c r="I490" s="1">
        <v>1390.29</v>
      </c>
      <c r="J490" s="1">
        <v>0</v>
      </c>
      <c r="K490" s="1">
        <v>479408</v>
      </c>
      <c r="L490" s="1" t="s">
        <v>71</v>
      </c>
      <c r="M490" s="1" t="s">
        <v>125</v>
      </c>
      <c r="N490" s="1" t="s">
        <v>118</v>
      </c>
      <c r="O490" s="1" t="s">
        <v>174</v>
      </c>
      <c r="P490" s="1" t="s">
        <v>61</v>
      </c>
      <c r="Q490" s="1">
        <v>0</v>
      </c>
      <c r="R490" s="1">
        <v>-41200</v>
      </c>
      <c r="S490" s="2">
        <v>42018</v>
      </c>
      <c r="T490" s="1" t="s">
        <v>47</v>
      </c>
      <c r="U490" s="1" t="s">
        <v>77</v>
      </c>
      <c r="V490" s="1" t="s">
        <v>64</v>
      </c>
      <c r="W490" s="1" t="s">
        <v>100</v>
      </c>
      <c r="X490" s="1" t="s">
        <v>176</v>
      </c>
      <c r="Y490" s="1" t="s">
        <v>157</v>
      </c>
      <c r="Z490" s="1" t="s">
        <v>661</v>
      </c>
      <c r="AA490" s="1">
        <v>14</v>
      </c>
      <c r="AB490" s="1">
        <v>1</v>
      </c>
      <c r="AC490" s="1" t="s">
        <v>80</v>
      </c>
      <c r="AD490" s="1">
        <v>0</v>
      </c>
      <c r="AE490" s="1">
        <v>0</v>
      </c>
      <c r="AF490" s="1" t="s">
        <v>63</v>
      </c>
      <c r="AG490" s="1">
        <v>62900</v>
      </c>
      <c r="AH490" s="1">
        <v>12580</v>
      </c>
      <c r="AI490" s="1">
        <v>6290</v>
      </c>
      <c r="AJ490" s="1">
        <v>44030</v>
      </c>
      <c r="AK490" s="1" t="s">
        <v>96</v>
      </c>
      <c r="AL490" s="1" t="s">
        <v>149</v>
      </c>
      <c r="AM490" s="1">
        <v>2006</v>
      </c>
      <c r="AN490" s="1" t="s">
        <v>83</v>
      </c>
      <c r="AO490" s="1">
        <f t="shared" si="12"/>
        <v>0</v>
      </c>
    </row>
    <row r="491" spans="2:41" ht="13.2" x14ac:dyDescent="0.25">
      <c r="B491" s="1">
        <v>116</v>
      </c>
      <c r="C491" s="1">
        <v>30</v>
      </c>
      <c r="D491" s="1">
        <v>996253</v>
      </c>
      <c r="E491" s="2">
        <v>37224</v>
      </c>
      <c r="F491" s="1" t="s">
        <v>58</v>
      </c>
      <c r="G491" s="1" t="s">
        <v>92</v>
      </c>
      <c r="H491" s="1">
        <v>500</v>
      </c>
      <c r="I491" s="1">
        <v>951.46</v>
      </c>
      <c r="J491" s="1">
        <v>0</v>
      </c>
      <c r="K491" s="1">
        <v>467227</v>
      </c>
      <c r="L491" s="1" t="s">
        <v>42</v>
      </c>
      <c r="M491" s="1" t="s">
        <v>162</v>
      </c>
      <c r="N491" s="1" t="s">
        <v>160</v>
      </c>
      <c r="O491" s="1" t="s">
        <v>113</v>
      </c>
      <c r="P491" s="1" t="s">
        <v>143</v>
      </c>
      <c r="Q491" s="1">
        <v>0</v>
      </c>
      <c r="R491" s="1">
        <v>-35500</v>
      </c>
      <c r="S491" s="2">
        <v>42035</v>
      </c>
      <c r="T491" s="1" t="s">
        <v>76</v>
      </c>
      <c r="U491" s="1" t="s">
        <v>87</v>
      </c>
      <c r="V491" s="1" t="s">
        <v>49</v>
      </c>
      <c r="W491" s="1" t="s">
        <v>121</v>
      </c>
      <c r="X491" s="1" t="s">
        <v>114</v>
      </c>
      <c r="Y491" s="1" t="s">
        <v>66</v>
      </c>
      <c r="Z491" s="1" t="s">
        <v>662</v>
      </c>
      <c r="AA491" s="1">
        <v>8</v>
      </c>
      <c r="AB491" s="1">
        <v>3</v>
      </c>
      <c r="AC491" s="1" t="s">
        <v>80</v>
      </c>
      <c r="AD491" s="1">
        <v>0</v>
      </c>
      <c r="AE491" s="1">
        <v>3</v>
      </c>
      <c r="AF491" s="1" t="s">
        <v>63</v>
      </c>
      <c r="AG491" s="1">
        <v>59670</v>
      </c>
      <c r="AH491" s="1">
        <v>6630</v>
      </c>
      <c r="AI491" s="1">
        <v>6630</v>
      </c>
      <c r="AJ491" s="1">
        <v>46410</v>
      </c>
      <c r="AK491" s="1" t="s">
        <v>215</v>
      </c>
      <c r="AL491" s="1" t="s">
        <v>216</v>
      </c>
      <c r="AM491" s="1">
        <v>2004</v>
      </c>
      <c r="AN491" s="1" t="s">
        <v>57</v>
      </c>
      <c r="AO491" s="1">
        <f t="shared" si="12"/>
        <v>0</v>
      </c>
    </row>
    <row r="492" spans="2:41" ht="13.2" x14ac:dyDescent="0.25">
      <c r="B492" s="1">
        <v>222</v>
      </c>
      <c r="C492" s="1">
        <v>40</v>
      </c>
      <c r="D492" s="1">
        <v>373731</v>
      </c>
      <c r="E492" s="2">
        <v>41267</v>
      </c>
      <c r="F492" s="1" t="s">
        <v>84</v>
      </c>
      <c r="G492" s="1" t="s">
        <v>70</v>
      </c>
      <c r="H492" s="1">
        <v>1000</v>
      </c>
      <c r="I492" s="1">
        <v>1226.78</v>
      </c>
      <c r="J492" s="1">
        <v>0</v>
      </c>
      <c r="K492" s="1">
        <v>468433</v>
      </c>
      <c r="L492" s="1" t="s">
        <v>42</v>
      </c>
      <c r="M492" s="1" t="s">
        <v>162</v>
      </c>
      <c r="N492" s="1" t="s">
        <v>85</v>
      </c>
      <c r="O492" s="1" t="s">
        <v>119</v>
      </c>
      <c r="P492" s="1" t="s">
        <v>86</v>
      </c>
      <c r="Q492" s="1">
        <v>49600</v>
      </c>
      <c r="R492" s="1">
        <v>-49200</v>
      </c>
      <c r="S492" s="2">
        <v>42026</v>
      </c>
      <c r="T492" s="1" t="s">
        <v>76</v>
      </c>
      <c r="U492" s="1" t="s">
        <v>77</v>
      </c>
      <c r="V492" s="1" t="s">
        <v>64</v>
      </c>
      <c r="W492" s="1" t="s">
        <v>121</v>
      </c>
      <c r="X492" s="1" t="s">
        <v>78</v>
      </c>
      <c r="Y492" s="1" t="s">
        <v>103</v>
      </c>
      <c r="Z492" s="1" t="s">
        <v>663</v>
      </c>
      <c r="AA492" s="1">
        <v>17</v>
      </c>
      <c r="AB492" s="1">
        <v>2</v>
      </c>
      <c r="AC492" s="1" t="s">
        <v>54</v>
      </c>
      <c r="AD492" s="1">
        <v>2</v>
      </c>
      <c r="AE492" s="1">
        <v>0</v>
      </c>
      <c r="AF492" s="1" t="s">
        <v>63</v>
      </c>
      <c r="AG492" s="1">
        <v>81500</v>
      </c>
      <c r="AH492" s="1">
        <v>16300</v>
      </c>
      <c r="AI492" s="1">
        <v>8150</v>
      </c>
      <c r="AJ492" s="1">
        <v>57050</v>
      </c>
      <c r="AK492" s="1" t="s">
        <v>188</v>
      </c>
      <c r="AL492" s="1" t="s">
        <v>189</v>
      </c>
      <c r="AM492" s="1">
        <v>2013</v>
      </c>
      <c r="AN492" s="1" t="s">
        <v>83</v>
      </c>
      <c r="AO492" s="1">
        <f t="shared" si="12"/>
        <v>0</v>
      </c>
    </row>
    <row r="493" spans="2:41" ht="13.2" x14ac:dyDescent="0.25">
      <c r="B493" s="1">
        <v>439</v>
      </c>
      <c r="C493" s="1">
        <v>56</v>
      </c>
      <c r="D493" s="1">
        <v>836272</v>
      </c>
      <c r="E493" s="2">
        <v>35561</v>
      </c>
      <c r="F493" s="1" t="s">
        <v>40</v>
      </c>
      <c r="G493" s="1" t="s">
        <v>70</v>
      </c>
      <c r="H493" s="1">
        <v>500</v>
      </c>
      <c r="I493" s="1">
        <v>1280.9000000000001</v>
      </c>
      <c r="J493" s="1">
        <v>0</v>
      </c>
      <c r="K493" s="1">
        <v>604289</v>
      </c>
      <c r="L493" s="1" t="s">
        <v>42</v>
      </c>
      <c r="M493" s="1" t="s">
        <v>132</v>
      </c>
      <c r="N493" s="1" t="s">
        <v>85</v>
      </c>
      <c r="O493" s="1" t="s">
        <v>182</v>
      </c>
      <c r="P493" s="1" t="s">
        <v>75</v>
      </c>
      <c r="Q493" s="1">
        <v>48900</v>
      </c>
      <c r="R493" s="1">
        <v>-40900</v>
      </c>
      <c r="S493" s="2">
        <v>42034</v>
      </c>
      <c r="T493" s="1" t="s">
        <v>47</v>
      </c>
      <c r="U493" s="1" t="s">
        <v>77</v>
      </c>
      <c r="V493" s="1" t="s">
        <v>64</v>
      </c>
      <c r="W493" s="1" t="s">
        <v>137</v>
      </c>
      <c r="X493" s="1" t="s">
        <v>122</v>
      </c>
      <c r="Y493" s="1" t="s">
        <v>103</v>
      </c>
      <c r="Z493" s="1" t="s">
        <v>664</v>
      </c>
      <c r="AA493" s="1">
        <v>9</v>
      </c>
      <c r="AB493" s="1">
        <v>1</v>
      </c>
      <c r="AC493" s="1" t="s">
        <v>80</v>
      </c>
      <c r="AD493" s="1">
        <v>2</v>
      </c>
      <c r="AE493" s="1">
        <v>0</v>
      </c>
      <c r="AF493" s="1" t="s">
        <v>63</v>
      </c>
      <c r="AG493" s="1">
        <v>50000</v>
      </c>
      <c r="AH493" s="1">
        <v>15000</v>
      </c>
      <c r="AI493" s="1">
        <v>5000</v>
      </c>
      <c r="AJ493" s="1">
        <v>30000</v>
      </c>
      <c r="AK493" s="1" t="s">
        <v>198</v>
      </c>
      <c r="AL493" s="1" t="s">
        <v>199</v>
      </c>
      <c r="AM493" s="1">
        <v>2009</v>
      </c>
      <c r="AN493" s="1" t="s">
        <v>83</v>
      </c>
      <c r="AO493" s="1">
        <f t="shared" si="12"/>
        <v>0</v>
      </c>
    </row>
    <row r="494" spans="2:41" ht="13.2" x14ac:dyDescent="0.25">
      <c r="B494" s="1">
        <v>66</v>
      </c>
      <c r="C494" s="1">
        <v>28</v>
      </c>
      <c r="D494" s="1">
        <v>167231</v>
      </c>
      <c r="E494" s="2">
        <v>34360</v>
      </c>
      <c r="F494" s="1" t="s">
        <v>58</v>
      </c>
      <c r="G494" s="1" t="s">
        <v>70</v>
      </c>
      <c r="H494" s="1">
        <v>2000</v>
      </c>
      <c r="I494" s="1">
        <v>1472.77</v>
      </c>
      <c r="J494" s="1">
        <v>0</v>
      </c>
      <c r="K494" s="1">
        <v>471366</v>
      </c>
      <c r="L494" s="1" t="s">
        <v>42</v>
      </c>
      <c r="M494" s="1" t="s">
        <v>93</v>
      </c>
      <c r="N494" s="1" t="s">
        <v>186</v>
      </c>
      <c r="O494" s="1" t="s">
        <v>265</v>
      </c>
      <c r="P494" s="1" t="s">
        <v>46</v>
      </c>
      <c r="Q494" s="1">
        <v>0</v>
      </c>
      <c r="R494" s="1">
        <v>-31700</v>
      </c>
      <c r="S494" s="2">
        <v>42052</v>
      </c>
      <c r="T494" s="1" t="s">
        <v>47</v>
      </c>
      <c r="U494" s="1" t="s">
        <v>87</v>
      </c>
      <c r="V494" s="1" t="s">
        <v>108</v>
      </c>
      <c r="W494" s="1" t="s">
        <v>121</v>
      </c>
      <c r="X494" s="1" t="s">
        <v>78</v>
      </c>
      <c r="Y494" s="1" t="s">
        <v>103</v>
      </c>
      <c r="Z494" s="1" t="s">
        <v>665</v>
      </c>
      <c r="AA494" s="1">
        <v>0</v>
      </c>
      <c r="AB494" s="1">
        <v>1</v>
      </c>
      <c r="AC494" s="1" t="s">
        <v>63</v>
      </c>
      <c r="AD494" s="1">
        <v>2</v>
      </c>
      <c r="AE494" s="1">
        <v>1</v>
      </c>
      <c r="AF494" s="1" t="s">
        <v>63</v>
      </c>
      <c r="AG494" s="1">
        <v>48290</v>
      </c>
      <c r="AH494" s="1">
        <v>8780</v>
      </c>
      <c r="AI494" s="1">
        <v>8780</v>
      </c>
      <c r="AJ494" s="1">
        <v>30730</v>
      </c>
      <c r="AK494" s="1" t="s">
        <v>105</v>
      </c>
      <c r="AL494" s="1" t="s">
        <v>152</v>
      </c>
      <c r="AM494" s="1">
        <v>1995</v>
      </c>
      <c r="AN494" s="1" t="s">
        <v>83</v>
      </c>
      <c r="AO494" s="1">
        <f t="shared" si="12"/>
        <v>0</v>
      </c>
    </row>
    <row r="495" spans="2:41" ht="13.2" x14ac:dyDescent="0.25">
      <c r="B495" s="1">
        <v>128</v>
      </c>
      <c r="C495" s="1">
        <v>29</v>
      </c>
      <c r="D495" s="1">
        <v>743330</v>
      </c>
      <c r="E495" s="2">
        <v>40486</v>
      </c>
      <c r="F495" s="1" t="s">
        <v>40</v>
      </c>
      <c r="G495" s="1" t="s">
        <v>92</v>
      </c>
      <c r="H495" s="1">
        <v>1000</v>
      </c>
      <c r="I495" s="1">
        <v>1878.44</v>
      </c>
      <c r="J495" s="1">
        <v>0</v>
      </c>
      <c r="K495" s="1">
        <v>450746</v>
      </c>
      <c r="L495" s="1" t="s">
        <v>42</v>
      </c>
      <c r="M495" s="1" t="s">
        <v>132</v>
      </c>
      <c r="N495" s="1" t="s">
        <v>112</v>
      </c>
      <c r="O495" s="1" t="s">
        <v>113</v>
      </c>
      <c r="P495" s="1" t="s">
        <v>46</v>
      </c>
      <c r="Q495" s="1">
        <v>0</v>
      </c>
      <c r="R495" s="1">
        <v>-76000</v>
      </c>
      <c r="S495" s="2">
        <v>42055</v>
      </c>
      <c r="T495" s="1" t="s">
        <v>47</v>
      </c>
      <c r="U495" s="1" t="s">
        <v>77</v>
      </c>
      <c r="V495" s="1" t="s">
        <v>108</v>
      </c>
      <c r="W495" s="1" t="s">
        <v>100</v>
      </c>
      <c r="X495" s="1" t="s">
        <v>65</v>
      </c>
      <c r="Y495" s="1" t="s">
        <v>66</v>
      </c>
      <c r="Z495" s="1" t="s">
        <v>666</v>
      </c>
      <c r="AA495" s="1">
        <v>2</v>
      </c>
      <c r="AB495" s="1">
        <v>1</v>
      </c>
      <c r="AC495" s="1" t="s">
        <v>80</v>
      </c>
      <c r="AD495" s="1">
        <v>0</v>
      </c>
      <c r="AE495" s="1">
        <v>0</v>
      </c>
      <c r="AF495" s="1" t="s">
        <v>63</v>
      </c>
      <c r="AG495" s="1">
        <v>59070</v>
      </c>
      <c r="AH495" s="1">
        <v>5370</v>
      </c>
      <c r="AI495" s="1">
        <v>5370</v>
      </c>
      <c r="AJ495" s="1">
        <v>48330</v>
      </c>
      <c r="AK495" s="1" t="s">
        <v>90</v>
      </c>
      <c r="AL495" s="1" t="s">
        <v>246</v>
      </c>
      <c r="AM495" s="1">
        <v>2003</v>
      </c>
      <c r="AN495" s="1" t="s">
        <v>83</v>
      </c>
      <c r="AO495" s="1">
        <f t="shared" si="12"/>
        <v>0</v>
      </c>
    </row>
    <row r="496" spans="2:41" ht="13.2" x14ac:dyDescent="0.25">
      <c r="B496" s="1">
        <v>69</v>
      </c>
      <c r="C496" s="1">
        <v>24</v>
      </c>
      <c r="D496" s="1">
        <v>807369</v>
      </c>
      <c r="E496" s="2">
        <v>33774</v>
      </c>
      <c r="F496" s="1" t="s">
        <v>58</v>
      </c>
      <c r="G496" s="1" t="s">
        <v>92</v>
      </c>
      <c r="H496" s="1">
        <v>500</v>
      </c>
      <c r="I496" s="1">
        <v>1418.5</v>
      </c>
      <c r="J496" s="1">
        <v>0</v>
      </c>
      <c r="K496" s="1">
        <v>614948</v>
      </c>
      <c r="L496" s="1" t="s">
        <v>71</v>
      </c>
      <c r="M496" s="1" t="s">
        <v>132</v>
      </c>
      <c r="N496" s="1" t="s">
        <v>85</v>
      </c>
      <c r="O496" s="1" t="s">
        <v>156</v>
      </c>
      <c r="P496" s="1" t="s">
        <v>61</v>
      </c>
      <c r="Q496" s="1">
        <v>0</v>
      </c>
      <c r="R496" s="1">
        <v>0</v>
      </c>
      <c r="S496" s="2">
        <v>42039</v>
      </c>
      <c r="T496" s="1" t="s">
        <v>76</v>
      </c>
      <c r="U496" s="1" t="s">
        <v>77</v>
      </c>
      <c r="V496" s="1" t="s">
        <v>64</v>
      </c>
      <c r="W496" s="1" t="s">
        <v>50</v>
      </c>
      <c r="X496" s="1" t="s">
        <v>78</v>
      </c>
      <c r="Y496" s="1" t="s">
        <v>103</v>
      </c>
      <c r="Z496" s="1" t="s">
        <v>667</v>
      </c>
      <c r="AA496" s="1">
        <v>23</v>
      </c>
      <c r="AB496" s="1">
        <v>3</v>
      </c>
      <c r="AC496" s="1" t="s">
        <v>63</v>
      </c>
      <c r="AD496" s="1">
        <v>0</v>
      </c>
      <c r="AE496" s="1">
        <v>0</v>
      </c>
      <c r="AF496" s="1" t="s">
        <v>80</v>
      </c>
      <c r="AG496" s="1">
        <v>63300</v>
      </c>
      <c r="AH496" s="1">
        <v>12660</v>
      </c>
      <c r="AI496" s="1">
        <v>6330</v>
      </c>
      <c r="AJ496" s="1">
        <v>44310</v>
      </c>
      <c r="AK496" s="1" t="s">
        <v>81</v>
      </c>
      <c r="AL496" s="1" t="s">
        <v>82</v>
      </c>
      <c r="AM496" s="1">
        <v>2012</v>
      </c>
      <c r="AN496" s="1" t="s">
        <v>83</v>
      </c>
      <c r="AO496" s="1">
        <f t="shared" si="12"/>
        <v>0</v>
      </c>
    </row>
    <row r="497" spans="2:41" ht="13.2" x14ac:dyDescent="0.25">
      <c r="B497" s="1">
        <v>294</v>
      </c>
      <c r="C497" s="1">
        <v>46</v>
      </c>
      <c r="D497" s="1">
        <v>735307</v>
      </c>
      <c r="E497" s="2">
        <v>40331</v>
      </c>
      <c r="F497" s="1" t="s">
        <v>84</v>
      </c>
      <c r="G497" s="1" t="s">
        <v>70</v>
      </c>
      <c r="H497" s="1">
        <v>500</v>
      </c>
      <c r="I497" s="1">
        <v>1532.8</v>
      </c>
      <c r="J497" s="1">
        <v>0</v>
      </c>
      <c r="K497" s="1">
        <v>473935</v>
      </c>
      <c r="L497" s="1" t="s">
        <v>42</v>
      </c>
      <c r="M497" s="1" t="s">
        <v>142</v>
      </c>
      <c r="N497" s="1" t="s">
        <v>102</v>
      </c>
      <c r="O497" s="1" t="s">
        <v>265</v>
      </c>
      <c r="P497" s="1" t="s">
        <v>75</v>
      </c>
      <c r="Q497" s="1">
        <v>0</v>
      </c>
      <c r="R497" s="1">
        <v>0</v>
      </c>
      <c r="S497" s="2">
        <v>42058</v>
      </c>
      <c r="T497" s="1" t="s">
        <v>47</v>
      </c>
      <c r="U497" s="1" t="s">
        <v>48</v>
      </c>
      <c r="V497" s="1" t="s">
        <v>108</v>
      </c>
      <c r="W497" s="1" t="s">
        <v>121</v>
      </c>
      <c r="X497" s="1" t="s">
        <v>51</v>
      </c>
      <c r="Y497" s="1" t="s">
        <v>128</v>
      </c>
      <c r="Z497" s="1" t="s">
        <v>668</v>
      </c>
      <c r="AA497" s="1">
        <v>8</v>
      </c>
      <c r="AB497" s="1">
        <v>1</v>
      </c>
      <c r="AC497" s="1" t="s">
        <v>80</v>
      </c>
      <c r="AD497" s="1">
        <v>0</v>
      </c>
      <c r="AE497" s="1">
        <v>3</v>
      </c>
      <c r="AF497" s="1" t="s">
        <v>54</v>
      </c>
      <c r="AG497" s="1">
        <v>65780</v>
      </c>
      <c r="AH497" s="1">
        <v>11960</v>
      </c>
      <c r="AI497" s="1">
        <v>11960</v>
      </c>
      <c r="AJ497" s="1">
        <v>41860</v>
      </c>
      <c r="AK497" s="1" t="s">
        <v>68</v>
      </c>
      <c r="AL497" s="1" t="s">
        <v>272</v>
      </c>
      <c r="AM497" s="1">
        <v>2013</v>
      </c>
      <c r="AN497" s="1" t="s">
        <v>83</v>
      </c>
      <c r="AO497" s="1">
        <f t="shared" si="12"/>
        <v>0</v>
      </c>
    </row>
    <row r="498" spans="2:41" ht="13.2" x14ac:dyDescent="0.25">
      <c r="B498" s="1">
        <v>19</v>
      </c>
      <c r="C498" s="1">
        <v>29</v>
      </c>
      <c r="D498" s="1">
        <v>789208</v>
      </c>
      <c r="E498" s="2">
        <v>37541</v>
      </c>
      <c r="F498" s="1" t="s">
        <v>40</v>
      </c>
      <c r="G498" s="1" t="s">
        <v>41</v>
      </c>
      <c r="H498" s="1">
        <v>500</v>
      </c>
      <c r="I498" s="1">
        <v>1304.3499999999999</v>
      </c>
      <c r="J498" s="1">
        <v>0</v>
      </c>
      <c r="K498" s="1">
        <v>617267</v>
      </c>
      <c r="L498" s="1" t="s">
        <v>42</v>
      </c>
      <c r="M498" s="1" t="s">
        <v>162</v>
      </c>
      <c r="N498" s="1" t="s">
        <v>146</v>
      </c>
      <c r="O498" s="1" t="s">
        <v>243</v>
      </c>
      <c r="P498" s="1" t="s">
        <v>143</v>
      </c>
      <c r="Q498" s="1">
        <v>0</v>
      </c>
      <c r="R498" s="1">
        <v>0</v>
      </c>
      <c r="S498" s="2">
        <v>42043</v>
      </c>
      <c r="T498" s="1" t="s">
        <v>76</v>
      </c>
      <c r="U498" s="1" t="s">
        <v>87</v>
      </c>
      <c r="V498" s="1" t="s">
        <v>108</v>
      </c>
      <c r="W498" s="1" t="s">
        <v>137</v>
      </c>
      <c r="X498" s="1" t="s">
        <v>78</v>
      </c>
      <c r="Y498" s="1" t="s">
        <v>52</v>
      </c>
      <c r="Z498" s="1" t="s">
        <v>669</v>
      </c>
      <c r="AA498" s="1">
        <v>6</v>
      </c>
      <c r="AB498" s="1">
        <v>3</v>
      </c>
      <c r="AC498" s="1" t="s">
        <v>80</v>
      </c>
      <c r="AD498" s="1">
        <v>0</v>
      </c>
      <c r="AE498" s="1">
        <v>2</v>
      </c>
      <c r="AF498" s="1" t="s">
        <v>63</v>
      </c>
      <c r="AG498" s="1">
        <v>75400</v>
      </c>
      <c r="AH498" s="1">
        <v>11600</v>
      </c>
      <c r="AI498" s="1">
        <v>11600</v>
      </c>
      <c r="AJ498" s="1">
        <v>52200</v>
      </c>
      <c r="AK498" s="1" t="s">
        <v>81</v>
      </c>
      <c r="AL498" s="1" t="s">
        <v>145</v>
      </c>
      <c r="AM498" s="1">
        <v>2005</v>
      </c>
      <c r="AN498" s="1" t="s">
        <v>57</v>
      </c>
      <c r="AO498" s="1">
        <f t="shared" si="12"/>
        <v>0</v>
      </c>
    </row>
    <row r="499" spans="2:41" ht="13.2" x14ac:dyDescent="0.25">
      <c r="B499" s="1">
        <v>191</v>
      </c>
      <c r="C499" s="1">
        <v>33</v>
      </c>
      <c r="D499" s="1">
        <v>585324</v>
      </c>
      <c r="E499" s="2">
        <v>39503</v>
      </c>
      <c r="F499" s="1" t="s">
        <v>40</v>
      </c>
      <c r="G499" s="1" t="s">
        <v>92</v>
      </c>
      <c r="H499" s="1">
        <v>2000</v>
      </c>
      <c r="I499" s="1">
        <v>1551.61</v>
      </c>
      <c r="J499" s="1">
        <v>0</v>
      </c>
      <c r="K499" s="1">
        <v>470670</v>
      </c>
      <c r="L499" s="1" t="s">
        <v>42</v>
      </c>
      <c r="M499" s="1" t="s">
        <v>132</v>
      </c>
      <c r="N499" s="1" t="s">
        <v>85</v>
      </c>
      <c r="O499" s="1" t="s">
        <v>147</v>
      </c>
      <c r="P499" s="1" t="s">
        <v>86</v>
      </c>
      <c r="Q499" s="1">
        <v>45000</v>
      </c>
      <c r="R499" s="1">
        <v>-30400</v>
      </c>
      <c r="S499" s="2">
        <v>42056</v>
      </c>
      <c r="T499" s="1" t="s">
        <v>62</v>
      </c>
      <c r="U499" s="1" t="s">
        <v>63</v>
      </c>
      <c r="V499" s="1" t="s">
        <v>64</v>
      </c>
      <c r="W499" s="1" t="s">
        <v>94</v>
      </c>
      <c r="X499" s="1" t="s">
        <v>114</v>
      </c>
      <c r="Y499" s="1" t="s">
        <v>88</v>
      </c>
      <c r="Z499" s="1" t="s">
        <v>670</v>
      </c>
      <c r="AA499" s="1">
        <v>3</v>
      </c>
      <c r="AB499" s="1">
        <v>1</v>
      </c>
      <c r="AC499" s="1" t="s">
        <v>54</v>
      </c>
      <c r="AD499" s="1">
        <v>1</v>
      </c>
      <c r="AE499" s="1">
        <v>1</v>
      </c>
      <c r="AF499" s="1" t="s">
        <v>80</v>
      </c>
      <c r="AG499" s="1">
        <v>2250</v>
      </c>
      <c r="AH499" s="1">
        <v>250</v>
      </c>
      <c r="AI499" s="1">
        <v>250</v>
      </c>
      <c r="AJ499" s="1">
        <v>1750</v>
      </c>
      <c r="AK499" s="1" t="s">
        <v>116</v>
      </c>
      <c r="AL499" s="1" t="s">
        <v>184</v>
      </c>
      <c r="AM499" s="1">
        <v>2005</v>
      </c>
      <c r="AN499" s="1" t="s">
        <v>83</v>
      </c>
      <c r="AO499" s="1">
        <f t="shared" si="12"/>
        <v>0</v>
      </c>
    </row>
    <row r="500" spans="2:41" ht="13.2" x14ac:dyDescent="0.25">
      <c r="B500" s="1">
        <v>4</v>
      </c>
      <c r="C500" s="1">
        <v>39</v>
      </c>
      <c r="D500" s="1">
        <v>498759</v>
      </c>
      <c r="E500" s="2">
        <v>35313</v>
      </c>
      <c r="F500" s="1" t="s">
        <v>84</v>
      </c>
      <c r="G500" s="1" t="s">
        <v>70</v>
      </c>
      <c r="H500" s="1">
        <v>1000</v>
      </c>
      <c r="I500" s="1">
        <v>1326.98</v>
      </c>
      <c r="J500" s="1">
        <v>6000000</v>
      </c>
      <c r="K500" s="1">
        <v>450368</v>
      </c>
      <c r="L500" s="1" t="s">
        <v>71</v>
      </c>
      <c r="M500" s="1" t="s">
        <v>132</v>
      </c>
      <c r="N500" s="1" t="s">
        <v>59</v>
      </c>
      <c r="O500" s="1" t="s">
        <v>60</v>
      </c>
      <c r="P500" s="1" t="s">
        <v>86</v>
      </c>
      <c r="Q500" s="1">
        <v>64200</v>
      </c>
      <c r="R500" s="1">
        <v>0</v>
      </c>
      <c r="S500" s="2">
        <v>42017</v>
      </c>
      <c r="T500" s="1" t="s">
        <v>76</v>
      </c>
      <c r="U500" s="1" t="s">
        <v>87</v>
      </c>
      <c r="V500" s="1" t="s">
        <v>64</v>
      </c>
      <c r="W500" s="1" t="s">
        <v>137</v>
      </c>
      <c r="X500" s="1" t="s">
        <v>65</v>
      </c>
      <c r="Y500" s="1" t="s">
        <v>128</v>
      </c>
      <c r="Z500" s="1" t="s">
        <v>671</v>
      </c>
      <c r="AA500" s="1">
        <v>14</v>
      </c>
      <c r="AB500" s="1">
        <v>3</v>
      </c>
      <c r="AC500" s="1" t="s">
        <v>54</v>
      </c>
      <c r="AD500" s="1">
        <v>1</v>
      </c>
      <c r="AE500" s="1">
        <v>3</v>
      </c>
      <c r="AF500" s="1" t="s">
        <v>63</v>
      </c>
      <c r="AG500" s="1">
        <v>54120</v>
      </c>
      <c r="AH500" s="1">
        <v>4510</v>
      </c>
      <c r="AI500" s="1">
        <v>9020</v>
      </c>
      <c r="AJ500" s="1">
        <v>40590</v>
      </c>
      <c r="AK500" s="1" t="s">
        <v>198</v>
      </c>
      <c r="AL500" s="1" t="s">
        <v>376</v>
      </c>
      <c r="AM500" s="1">
        <v>2007</v>
      </c>
      <c r="AN500" s="1" t="s">
        <v>83</v>
      </c>
      <c r="AO500" s="1">
        <f t="shared" si="12"/>
        <v>0</v>
      </c>
    </row>
    <row r="501" spans="2:41" ht="13.2" x14ac:dyDescent="0.25">
      <c r="B501" s="1">
        <v>298</v>
      </c>
      <c r="C501" s="1">
        <v>49</v>
      </c>
      <c r="D501" s="1">
        <v>795004</v>
      </c>
      <c r="E501" s="2">
        <v>35870</v>
      </c>
      <c r="F501" s="1" t="s">
        <v>40</v>
      </c>
      <c r="G501" s="1" t="s">
        <v>41</v>
      </c>
      <c r="H501" s="1">
        <v>500</v>
      </c>
      <c r="I501" s="1">
        <v>862.92</v>
      </c>
      <c r="J501" s="1">
        <v>0</v>
      </c>
      <c r="K501" s="1">
        <v>448809</v>
      </c>
      <c r="L501" s="1" t="s">
        <v>42</v>
      </c>
      <c r="M501" s="1" t="s">
        <v>43</v>
      </c>
      <c r="N501" s="1" t="s">
        <v>59</v>
      </c>
      <c r="O501" s="1" t="s">
        <v>119</v>
      </c>
      <c r="P501" s="1" t="s">
        <v>120</v>
      </c>
      <c r="Q501" s="1">
        <v>0</v>
      </c>
      <c r="R501" s="1">
        <v>-71700</v>
      </c>
      <c r="S501" s="2">
        <v>42021</v>
      </c>
      <c r="T501" s="1" t="s">
        <v>76</v>
      </c>
      <c r="U501" s="1" t="s">
        <v>48</v>
      </c>
      <c r="V501" s="1" t="s">
        <v>49</v>
      </c>
      <c r="W501" s="1" t="s">
        <v>121</v>
      </c>
      <c r="X501" s="1" t="s">
        <v>78</v>
      </c>
      <c r="Y501" s="1" t="s">
        <v>157</v>
      </c>
      <c r="Z501" s="1" t="s">
        <v>672</v>
      </c>
      <c r="AA501" s="1">
        <v>16</v>
      </c>
      <c r="AB501" s="1">
        <v>3</v>
      </c>
      <c r="AC501" s="1" t="s">
        <v>80</v>
      </c>
      <c r="AD501" s="1">
        <v>0</v>
      </c>
      <c r="AE501" s="1">
        <v>2</v>
      </c>
      <c r="AF501" s="1" t="s">
        <v>80</v>
      </c>
      <c r="AG501" s="1">
        <v>69480</v>
      </c>
      <c r="AH501" s="1">
        <v>11580</v>
      </c>
      <c r="AI501" s="1">
        <v>11580</v>
      </c>
      <c r="AJ501" s="1">
        <v>46320</v>
      </c>
      <c r="AK501" s="1" t="s">
        <v>55</v>
      </c>
      <c r="AL501" s="1">
        <v>95</v>
      </c>
      <c r="AM501" s="1">
        <v>2007</v>
      </c>
      <c r="AN501" s="1" t="s">
        <v>83</v>
      </c>
      <c r="AO501" s="1">
        <f t="shared" si="12"/>
        <v>0</v>
      </c>
    </row>
    <row r="502" spans="2:41" ht="13.2" x14ac:dyDescent="0.25">
      <c r="B502" s="1">
        <v>231</v>
      </c>
      <c r="C502" s="1">
        <v>43</v>
      </c>
      <c r="D502" s="1">
        <v>203250</v>
      </c>
      <c r="E502" s="2">
        <v>40290</v>
      </c>
      <c r="F502" s="1" t="s">
        <v>58</v>
      </c>
      <c r="G502" s="1" t="s">
        <v>70</v>
      </c>
      <c r="H502" s="1">
        <v>2000</v>
      </c>
      <c r="I502" s="1">
        <v>1331.69</v>
      </c>
      <c r="J502" s="1">
        <v>0</v>
      </c>
      <c r="K502" s="1">
        <v>469653</v>
      </c>
      <c r="L502" s="1" t="s">
        <v>71</v>
      </c>
      <c r="M502" s="1" t="s">
        <v>125</v>
      </c>
      <c r="N502" s="1" t="s">
        <v>186</v>
      </c>
      <c r="O502" s="1" t="s">
        <v>60</v>
      </c>
      <c r="P502" s="1" t="s">
        <v>143</v>
      </c>
      <c r="Q502" s="1">
        <v>0</v>
      </c>
      <c r="R502" s="1">
        <v>0</v>
      </c>
      <c r="S502" s="2">
        <v>42053</v>
      </c>
      <c r="T502" s="1" t="s">
        <v>47</v>
      </c>
      <c r="U502" s="1" t="s">
        <v>77</v>
      </c>
      <c r="V502" s="1" t="s">
        <v>64</v>
      </c>
      <c r="W502" s="1" t="s">
        <v>50</v>
      </c>
      <c r="X502" s="1" t="s">
        <v>78</v>
      </c>
      <c r="Y502" s="1" t="s">
        <v>128</v>
      </c>
      <c r="Z502" s="1" t="s">
        <v>673</v>
      </c>
      <c r="AA502" s="1">
        <v>12</v>
      </c>
      <c r="AB502" s="1">
        <v>1</v>
      </c>
      <c r="AC502" s="1" t="s">
        <v>63</v>
      </c>
      <c r="AD502" s="1">
        <v>1</v>
      </c>
      <c r="AE502" s="1">
        <v>2</v>
      </c>
      <c r="AF502" s="1" t="s">
        <v>80</v>
      </c>
      <c r="AG502" s="1">
        <v>66950</v>
      </c>
      <c r="AH502" s="1">
        <v>10300</v>
      </c>
      <c r="AI502" s="1">
        <v>10300</v>
      </c>
      <c r="AJ502" s="1">
        <v>46350</v>
      </c>
      <c r="AK502" s="1" t="s">
        <v>90</v>
      </c>
      <c r="AL502" s="1" t="s">
        <v>246</v>
      </c>
      <c r="AM502" s="1">
        <v>2015</v>
      </c>
      <c r="AN502" s="1" t="s">
        <v>83</v>
      </c>
      <c r="AO502" s="1">
        <f t="shared" si="12"/>
        <v>0</v>
      </c>
    </row>
    <row r="503" spans="2:41" ht="13.2" x14ac:dyDescent="0.25">
      <c r="B503" s="1">
        <v>338</v>
      </c>
      <c r="C503" s="1">
        <v>47</v>
      </c>
      <c r="D503" s="1">
        <v>430794</v>
      </c>
      <c r="E503" s="2">
        <v>39472</v>
      </c>
      <c r="F503" s="1" t="s">
        <v>40</v>
      </c>
      <c r="G503" s="1" t="s">
        <v>41</v>
      </c>
      <c r="H503" s="1">
        <v>2000</v>
      </c>
      <c r="I503" s="1">
        <v>1486.04</v>
      </c>
      <c r="J503" s="1">
        <v>0</v>
      </c>
      <c r="K503" s="1">
        <v>615688</v>
      </c>
      <c r="L503" s="1" t="s">
        <v>71</v>
      </c>
      <c r="M503" s="1" t="s">
        <v>93</v>
      </c>
      <c r="N503" s="1" t="s">
        <v>85</v>
      </c>
      <c r="O503" s="1" t="s">
        <v>74</v>
      </c>
      <c r="P503" s="1" t="s">
        <v>75</v>
      </c>
      <c r="Q503" s="1">
        <v>0</v>
      </c>
      <c r="R503" s="1">
        <v>-56200</v>
      </c>
      <c r="S503" s="2">
        <v>42018</v>
      </c>
      <c r="T503" s="1" t="s">
        <v>76</v>
      </c>
      <c r="U503" s="1" t="s">
        <v>77</v>
      </c>
      <c r="V503" s="1" t="s">
        <v>49</v>
      </c>
      <c r="W503" s="1" t="s">
        <v>121</v>
      </c>
      <c r="X503" s="1" t="s">
        <v>40</v>
      </c>
      <c r="Y503" s="1" t="s">
        <v>157</v>
      </c>
      <c r="Z503" s="1" t="s">
        <v>674</v>
      </c>
      <c r="AA503" s="1">
        <v>1</v>
      </c>
      <c r="AB503" s="1">
        <v>3</v>
      </c>
      <c r="AC503" s="1" t="s">
        <v>80</v>
      </c>
      <c r="AD503" s="1">
        <v>2</v>
      </c>
      <c r="AE503" s="1">
        <v>3</v>
      </c>
      <c r="AF503" s="1" t="s">
        <v>63</v>
      </c>
      <c r="AG503" s="1">
        <v>64100</v>
      </c>
      <c r="AH503" s="1">
        <v>12820</v>
      </c>
      <c r="AI503" s="1">
        <v>6410</v>
      </c>
      <c r="AJ503" s="1">
        <v>44870</v>
      </c>
      <c r="AK503" s="1" t="s">
        <v>81</v>
      </c>
      <c r="AL503" s="1" t="s">
        <v>82</v>
      </c>
      <c r="AM503" s="1">
        <v>2014</v>
      </c>
      <c r="AN503" s="1" t="s">
        <v>57</v>
      </c>
      <c r="AO503" s="1">
        <f t="shared" si="12"/>
        <v>0</v>
      </c>
    </row>
    <row r="504" spans="2:41" ht="13.2" x14ac:dyDescent="0.25">
      <c r="B504" s="1">
        <v>261</v>
      </c>
      <c r="C504" s="1">
        <v>46</v>
      </c>
      <c r="D504" s="1">
        <v>156636</v>
      </c>
      <c r="E504" s="2">
        <v>36779</v>
      </c>
      <c r="F504" s="1" t="s">
        <v>58</v>
      </c>
      <c r="G504" s="1" t="s">
        <v>70</v>
      </c>
      <c r="H504" s="1">
        <v>1000</v>
      </c>
      <c r="I504" s="1">
        <v>870.55</v>
      </c>
      <c r="J504" s="1">
        <v>0</v>
      </c>
      <c r="K504" s="1">
        <v>465631</v>
      </c>
      <c r="L504" s="1" t="s">
        <v>42</v>
      </c>
      <c r="M504" s="1" t="s">
        <v>72</v>
      </c>
      <c r="N504" s="1" t="s">
        <v>102</v>
      </c>
      <c r="O504" s="1" t="s">
        <v>119</v>
      </c>
      <c r="P504" s="1" t="s">
        <v>86</v>
      </c>
      <c r="Q504" s="1">
        <v>0</v>
      </c>
      <c r="R504" s="1">
        <v>-49400</v>
      </c>
      <c r="S504" s="2">
        <v>42031</v>
      </c>
      <c r="T504" s="1" t="s">
        <v>47</v>
      </c>
      <c r="U504" s="1" t="s">
        <v>77</v>
      </c>
      <c r="V504" s="1" t="s">
        <v>64</v>
      </c>
      <c r="W504" s="1" t="s">
        <v>121</v>
      </c>
      <c r="X504" s="1" t="s">
        <v>51</v>
      </c>
      <c r="Y504" s="1" t="s">
        <v>103</v>
      </c>
      <c r="Z504" s="1" t="s">
        <v>675</v>
      </c>
      <c r="AA504" s="1">
        <v>19</v>
      </c>
      <c r="AB504" s="1">
        <v>1</v>
      </c>
      <c r="AC504" s="1" t="s">
        <v>63</v>
      </c>
      <c r="AD504" s="1">
        <v>0</v>
      </c>
      <c r="AE504" s="1">
        <v>3</v>
      </c>
      <c r="AF504" s="1" t="s">
        <v>63</v>
      </c>
      <c r="AG504" s="1">
        <v>80280</v>
      </c>
      <c r="AH504" s="1">
        <v>13380</v>
      </c>
      <c r="AI504" s="1">
        <v>13380</v>
      </c>
      <c r="AJ504" s="1">
        <v>53520</v>
      </c>
      <c r="AK504" s="1" t="s">
        <v>90</v>
      </c>
      <c r="AL504" s="1" t="s">
        <v>91</v>
      </c>
      <c r="AM504" s="1">
        <v>2013</v>
      </c>
      <c r="AN504" s="1" t="s">
        <v>83</v>
      </c>
      <c r="AO504" s="1">
        <f t="shared" si="12"/>
        <v>0</v>
      </c>
    </row>
    <row r="505" spans="2:41" ht="13.2" x14ac:dyDescent="0.25">
      <c r="B505" s="1">
        <v>321</v>
      </c>
      <c r="C505" s="1">
        <v>44</v>
      </c>
      <c r="D505" s="1">
        <v>284143</v>
      </c>
      <c r="E505" s="2">
        <v>39561</v>
      </c>
      <c r="F505" s="1" t="s">
        <v>84</v>
      </c>
      <c r="G505" s="1" t="s">
        <v>92</v>
      </c>
      <c r="H505" s="1">
        <v>2000</v>
      </c>
      <c r="I505" s="1">
        <v>1344.56</v>
      </c>
      <c r="J505" s="1">
        <v>6000000</v>
      </c>
      <c r="K505" s="1">
        <v>443344</v>
      </c>
      <c r="L505" s="1" t="s">
        <v>42</v>
      </c>
      <c r="M505" s="1" t="s">
        <v>93</v>
      </c>
      <c r="N505" s="1" t="s">
        <v>59</v>
      </c>
      <c r="O505" s="1" t="s">
        <v>150</v>
      </c>
      <c r="P505" s="1" t="s">
        <v>46</v>
      </c>
      <c r="Q505" s="1">
        <v>0</v>
      </c>
      <c r="R505" s="1">
        <v>-39100</v>
      </c>
      <c r="S505" s="2">
        <v>42047</v>
      </c>
      <c r="T505" s="1" t="s">
        <v>62</v>
      </c>
      <c r="U505" s="1" t="s">
        <v>63</v>
      </c>
      <c r="V505" s="1" t="s">
        <v>213</v>
      </c>
      <c r="W505" s="1" t="s">
        <v>50</v>
      </c>
      <c r="X505" s="1" t="s">
        <v>78</v>
      </c>
      <c r="Y505" s="1" t="s">
        <v>128</v>
      </c>
      <c r="Z505" s="1" t="s">
        <v>676</v>
      </c>
      <c r="AA505" s="1">
        <v>7</v>
      </c>
      <c r="AB505" s="1">
        <v>1</v>
      </c>
      <c r="AC505" s="1" t="s">
        <v>63</v>
      </c>
      <c r="AD505" s="1">
        <v>1</v>
      </c>
      <c r="AE505" s="1">
        <v>2</v>
      </c>
      <c r="AF505" s="1" t="s">
        <v>80</v>
      </c>
      <c r="AG505" s="1">
        <v>4680</v>
      </c>
      <c r="AH505" s="1">
        <v>520</v>
      </c>
      <c r="AI505" s="1">
        <v>0</v>
      </c>
      <c r="AJ505" s="1">
        <v>4160</v>
      </c>
      <c r="AK505" s="1" t="s">
        <v>96</v>
      </c>
      <c r="AL505" s="1" t="s">
        <v>149</v>
      </c>
      <c r="AM505" s="1">
        <v>1999</v>
      </c>
      <c r="AN505" s="1" t="s">
        <v>83</v>
      </c>
      <c r="AO505" s="1">
        <f t="shared" si="12"/>
        <v>0</v>
      </c>
    </row>
    <row r="506" spans="2:41" ht="13.2" x14ac:dyDescent="0.25">
      <c r="B506" s="1">
        <v>0</v>
      </c>
      <c r="C506" s="1">
        <v>32</v>
      </c>
      <c r="D506" s="1">
        <v>740518</v>
      </c>
      <c r="E506" s="2">
        <v>40592</v>
      </c>
      <c r="F506" s="1" t="s">
        <v>40</v>
      </c>
      <c r="G506" s="1" t="s">
        <v>92</v>
      </c>
      <c r="H506" s="1">
        <v>1000</v>
      </c>
      <c r="I506" s="1">
        <v>1377.04</v>
      </c>
      <c r="J506" s="1">
        <v>0</v>
      </c>
      <c r="K506" s="1">
        <v>441363</v>
      </c>
      <c r="L506" s="1" t="s">
        <v>42</v>
      </c>
      <c r="M506" s="1" t="s">
        <v>142</v>
      </c>
      <c r="N506" s="1" t="s">
        <v>98</v>
      </c>
      <c r="O506" s="1" t="s">
        <v>107</v>
      </c>
      <c r="P506" s="1" t="s">
        <v>120</v>
      </c>
      <c r="Q506" s="1">
        <v>61400</v>
      </c>
      <c r="R506" s="1">
        <v>-41100</v>
      </c>
      <c r="S506" s="2">
        <v>42021</v>
      </c>
      <c r="T506" s="1" t="s">
        <v>76</v>
      </c>
      <c r="U506" s="1" t="s">
        <v>77</v>
      </c>
      <c r="V506" s="1" t="s">
        <v>64</v>
      </c>
      <c r="W506" s="1" t="s">
        <v>137</v>
      </c>
      <c r="X506" s="1" t="s">
        <v>78</v>
      </c>
      <c r="Y506" s="1" t="s">
        <v>103</v>
      </c>
      <c r="Z506" s="1" t="s">
        <v>677</v>
      </c>
      <c r="AA506" s="1">
        <v>6</v>
      </c>
      <c r="AB506" s="1">
        <v>4</v>
      </c>
      <c r="AC506" s="1" t="s">
        <v>63</v>
      </c>
      <c r="AD506" s="1">
        <v>1</v>
      </c>
      <c r="AE506" s="1">
        <v>1</v>
      </c>
      <c r="AF506" s="1" t="s">
        <v>80</v>
      </c>
      <c r="AG506" s="1">
        <v>39720</v>
      </c>
      <c r="AH506" s="1">
        <v>6620</v>
      </c>
      <c r="AI506" s="1">
        <v>6620</v>
      </c>
      <c r="AJ506" s="1">
        <v>26480</v>
      </c>
      <c r="AK506" s="1" t="s">
        <v>96</v>
      </c>
      <c r="AL506" s="1" t="s">
        <v>149</v>
      </c>
      <c r="AM506" s="1">
        <v>2002</v>
      </c>
      <c r="AN506" s="1" t="s">
        <v>83</v>
      </c>
      <c r="AO506" s="1">
        <f t="shared" si="12"/>
        <v>0</v>
      </c>
    </row>
    <row r="507" spans="2:41" ht="13.2" x14ac:dyDescent="0.25">
      <c r="B507" s="1">
        <v>405</v>
      </c>
      <c r="C507" s="1">
        <v>58</v>
      </c>
      <c r="D507" s="1">
        <v>445289</v>
      </c>
      <c r="E507" s="2">
        <v>41023</v>
      </c>
      <c r="F507" s="1" t="s">
        <v>84</v>
      </c>
      <c r="G507" s="1" t="s">
        <v>41</v>
      </c>
      <c r="H507" s="1">
        <v>500</v>
      </c>
      <c r="I507" s="1">
        <v>1237.8800000000001</v>
      </c>
      <c r="J507" s="1">
        <v>0</v>
      </c>
      <c r="K507" s="1">
        <v>462683</v>
      </c>
      <c r="L507" s="1" t="s">
        <v>42</v>
      </c>
      <c r="M507" s="1" t="s">
        <v>43</v>
      </c>
      <c r="N507" s="1" t="s">
        <v>126</v>
      </c>
      <c r="O507" s="1" t="s">
        <v>265</v>
      </c>
      <c r="P507" s="1" t="s">
        <v>143</v>
      </c>
      <c r="Q507" s="1">
        <v>0</v>
      </c>
      <c r="R507" s="1">
        <v>-46900</v>
      </c>
      <c r="S507" s="2">
        <v>42017</v>
      </c>
      <c r="T507" s="1" t="s">
        <v>47</v>
      </c>
      <c r="U507" s="1" t="s">
        <v>87</v>
      </c>
      <c r="V507" s="1" t="s">
        <v>49</v>
      </c>
      <c r="W507" s="1" t="s">
        <v>50</v>
      </c>
      <c r="X507" s="1" t="s">
        <v>78</v>
      </c>
      <c r="Y507" s="1" t="s">
        <v>88</v>
      </c>
      <c r="Z507" s="1" t="s">
        <v>678</v>
      </c>
      <c r="AA507" s="1">
        <v>11</v>
      </c>
      <c r="AB507" s="1">
        <v>1</v>
      </c>
      <c r="AC507" s="1" t="s">
        <v>63</v>
      </c>
      <c r="AD507" s="1">
        <v>0</v>
      </c>
      <c r="AE507" s="1">
        <v>0</v>
      </c>
      <c r="AF507" s="1" t="s">
        <v>63</v>
      </c>
      <c r="AG507" s="1">
        <v>63580</v>
      </c>
      <c r="AH507" s="1">
        <v>5780</v>
      </c>
      <c r="AI507" s="1">
        <v>5780</v>
      </c>
      <c r="AJ507" s="1">
        <v>52020</v>
      </c>
      <c r="AK507" s="1" t="s">
        <v>68</v>
      </c>
      <c r="AL507" s="1" t="s">
        <v>272</v>
      </c>
      <c r="AM507" s="1">
        <v>1997</v>
      </c>
      <c r="AN507" s="1" t="s">
        <v>57</v>
      </c>
      <c r="AO507" s="1">
        <f t="shared" si="12"/>
        <v>0</v>
      </c>
    </row>
    <row r="508" spans="2:41" ht="13.2" x14ac:dyDescent="0.25">
      <c r="B508" s="1">
        <v>304</v>
      </c>
      <c r="C508" s="1">
        <v>49</v>
      </c>
      <c r="D508" s="1">
        <v>599262</v>
      </c>
      <c r="E508" s="2">
        <v>37159</v>
      </c>
      <c r="F508" s="1" t="s">
        <v>58</v>
      </c>
      <c r="G508" s="1" t="s">
        <v>70</v>
      </c>
      <c r="H508" s="1">
        <v>1000</v>
      </c>
      <c r="I508" s="1">
        <v>1525.86</v>
      </c>
      <c r="J508" s="1">
        <v>0</v>
      </c>
      <c r="K508" s="1">
        <v>463184</v>
      </c>
      <c r="L508" s="1" t="s">
        <v>71</v>
      </c>
      <c r="M508" s="1" t="s">
        <v>72</v>
      </c>
      <c r="N508" s="1" t="s">
        <v>44</v>
      </c>
      <c r="O508" s="1" t="s">
        <v>119</v>
      </c>
      <c r="P508" s="1" t="s">
        <v>75</v>
      </c>
      <c r="Q508" s="1">
        <v>0</v>
      </c>
      <c r="R508" s="1">
        <v>0</v>
      </c>
      <c r="S508" s="2">
        <v>42025</v>
      </c>
      <c r="T508" s="1" t="s">
        <v>47</v>
      </c>
      <c r="U508" s="1" t="s">
        <v>48</v>
      </c>
      <c r="V508" s="1" t="s">
        <v>64</v>
      </c>
      <c r="W508" s="1" t="s">
        <v>121</v>
      </c>
      <c r="X508" s="1" t="s">
        <v>122</v>
      </c>
      <c r="Y508" s="1" t="s">
        <v>128</v>
      </c>
      <c r="Z508" s="1" t="s">
        <v>679</v>
      </c>
      <c r="AA508" s="1">
        <v>2</v>
      </c>
      <c r="AB508" s="1">
        <v>1</v>
      </c>
      <c r="AC508" s="1" t="s">
        <v>54</v>
      </c>
      <c r="AD508" s="1">
        <v>1</v>
      </c>
      <c r="AE508" s="1">
        <v>1</v>
      </c>
      <c r="AF508" s="1" t="s">
        <v>54</v>
      </c>
      <c r="AG508" s="1">
        <v>73370</v>
      </c>
      <c r="AH508" s="1">
        <v>13340</v>
      </c>
      <c r="AI508" s="1">
        <v>6670</v>
      </c>
      <c r="AJ508" s="1">
        <v>53360</v>
      </c>
      <c r="AK508" s="1" t="s">
        <v>55</v>
      </c>
      <c r="AL508" s="1">
        <v>95</v>
      </c>
      <c r="AM508" s="1">
        <v>2013</v>
      </c>
      <c r="AN508" s="1" t="s">
        <v>83</v>
      </c>
      <c r="AO508" s="1">
        <f t="shared" si="12"/>
        <v>0</v>
      </c>
    </row>
    <row r="509" spans="2:41" ht="13.2" x14ac:dyDescent="0.25">
      <c r="B509" s="1">
        <v>1</v>
      </c>
      <c r="C509" s="1">
        <v>29</v>
      </c>
      <c r="D509" s="1">
        <v>357949</v>
      </c>
      <c r="E509" s="2">
        <v>38861</v>
      </c>
      <c r="F509" s="1" t="s">
        <v>40</v>
      </c>
      <c r="G509" s="1" t="s">
        <v>92</v>
      </c>
      <c r="H509" s="1">
        <v>500</v>
      </c>
      <c r="I509" s="1">
        <v>854.58</v>
      </c>
      <c r="J509" s="1">
        <v>0</v>
      </c>
      <c r="K509" s="1">
        <v>612826</v>
      </c>
      <c r="L509" s="1" t="s">
        <v>71</v>
      </c>
      <c r="M509" s="1" t="s">
        <v>162</v>
      </c>
      <c r="N509" s="1" t="s">
        <v>44</v>
      </c>
      <c r="O509" s="1" t="s">
        <v>166</v>
      </c>
      <c r="P509" s="1" t="s">
        <v>61</v>
      </c>
      <c r="Q509" s="1">
        <v>52200</v>
      </c>
      <c r="R509" s="1">
        <v>0</v>
      </c>
      <c r="S509" s="2">
        <v>42005</v>
      </c>
      <c r="T509" s="1" t="s">
        <v>47</v>
      </c>
      <c r="U509" s="1" t="s">
        <v>48</v>
      </c>
      <c r="V509" s="1" t="s">
        <v>64</v>
      </c>
      <c r="W509" s="1" t="s">
        <v>50</v>
      </c>
      <c r="X509" s="1" t="s">
        <v>51</v>
      </c>
      <c r="Y509" s="1" t="s">
        <v>157</v>
      </c>
      <c r="Z509" s="1" t="s">
        <v>680</v>
      </c>
      <c r="AA509" s="1">
        <v>15</v>
      </c>
      <c r="AB509" s="1">
        <v>1</v>
      </c>
      <c r="AC509" s="1" t="s">
        <v>63</v>
      </c>
      <c r="AD509" s="1">
        <v>2</v>
      </c>
      <c r="AE509" s="1">
        <v>3</v>
      </c>
      <c r="AF509" s="1" t="s">
        <v>54</v>
      </c>
      <c r="AG509" s="1">
        <v>86790</v>
      </c>
      <c r="AH509" s="1">
        <v>7890</v>
      </c>
      <c r="AI509" s="1">
        <v>23670</v>
      </c>
      <c r="AJ509" s="1">
        <v>55230</v>
      </c>
      <c r="AK509" s="1" t="s">
        <v>210</v>
      </c>
      <c r="AL509" s="1" t="s">
        <v>226</v>
      </c>
      <c r="AM509" s="1">
        <v>2003</v>
      </c>
      <c r="AN509" s="1" t="s">
        <v>83</v>
      </c>
      <c r="AO509" s="1">
        <f t="shared" si="12"/>
        <v>0</v>
      </c>
    </row>
    <row r="510" spans="2:41" ht="13.2" x14ac:dyDescent="0.25">
      <c r="B510" s="1">
        <v>26</v>
      </c>
      <c r="C510" s="1">
        <v>39</v>
      </c>
      <c r="D510" s="1">
        <v>493161</v>
      </c>
      <c r="E510" s="2">
        <v>33633</v>
      </c>
      <c r="F510" s="1" t="s">
        <v>58</v>
      </c>
      <c r="G510" s="1" t="s">
        <v>41</v>
      </c>
      <c r="H510" s="1">
        <v>1000</v>
      </c>
      <c r="I510" s="1">
        <v>770.76</v>
      </c>
      <c r="J510" s="1">
        <v>0</v>
      </c>
      <c r="K510" s="1">
        <v>433155</v>
      </c>
      <c r="L510" s="1" t="s">
        <v>42</v>
      </c>
      <c r="M510" s="1" t="s">
        <v>125</v>
      </c>
      <c r="N510" s="1" t="s">
        <v>98</v>
      </c>
      <c r="O510" s="1" t="s">
        <v>45</v>
      </c>
      <c r="P510" s="1" t="s">
        <v>46</v>
      </c>
      <c r="Q510" s="1">
        <v>0</v>
      </c>
      <c r="R510" s="1">
        <v>-53700</v>
      </c>
      <c r="S510" s="2">
        <v>42053</v>
      </c>
      <c r="T510" s="1" t="s">
        <v>47</v>
      </c>
      <c r="U510" s="1" t="s">
        <v>48</v>
      </c>
      <c r="V510" s="1" t="s">
        <v>49</v>
      </c>
      <c r="W510" s="1" t="s">
        <v>50</v>
      </c>
      <c r="X510" s="1" t="s">
        <v>114</v>
      </c>
      <c r="Y510" s="1" t="s">
        <v>52</v>
      </c>
      <c r="Z510" s="1" t="s">
        <v>681</v>
      </c>
      <c r="AA510" s="1">
        <v>0</v>
      </c>
      <c r="AB510" s="1">
        <v>1</v>
      </c>
      <c r="AC510" s="1" t="s">
        <v>80</v>
      </c>
      <c r="AD510" s="1">
        <v>0</v>
      </c>
      <c r="AE510" s="1">
        <v>2</v>
      </c>
      <c r="AF510" s="1" t="s">
        <v>63</v>
      </c>
      <c r="AG510" s="1">
        <v>49800</v>
      </c>
      <c r="AH510" s="1">
        <v>9960</v>
      </c>
      <c r="AI510" s="1">
        <v>4980</v>
      </c>
      <c r="AJ510" s="1">
        <v>34860</v>
      </c>
      <c r="AK510" s="1" t="s">
        <v>68</v>
      </c>
      <c r="AL510" s="1" t="s">
        <v>272</v>
      </c>
      <c r="AM510" s="1">
        <v>2015</v>
      </c>
      <c r="AN510" s="1" t="s">
        <v>83</v>
      </c>
      <c r="AO510" s="1">
        <f t="shared" si="12"/>
        <v>0</v>
      </c>
    </row>
    <row r="511" spans="2:41" ht="13.2" x14ac:dyDescent="0.25">
      <c r="B511" s="1">
        <v>202</v>
      </c>
      <c r="C511" s="1">
        <v>38</v>
      </c>
      <c r="D511" s="1">
        <v>320251</v>
      </c>
      <c r="E511" s="2">
        <v>39837</v>
      </c>
      <c r="F511" s="1" t="s">
        <v>84</v>
      </c>
      <c r="G511" s="1" t="s">
        <v>70</v>
      </c>
      <c r="H511" s="1">
        <v>2000</v>
      </c>
      <c r="I511" s="1">
        <v>1132.74</v>
      </c>
      <c r="J511" s="1">
        <v>0</v>
      </c>
      <c r="K511" s="1">
        <v>616120</v>
      </c>
      <c r="L511" s="1" t="s">
        <v>71</v>
      </c>
      <c r="M511" s="1" t="s">
        <v>93</v>
      </c>
      <c r="N511" s="1" t="s">
        <v>85</v>
      </c>
      <c r="O511" s="1" t="s">
        <v>265</v>
      </c>
      <c r="P511" s="1" t="s">
        <v>46</v>
      </c>
      <c r="Q511" s="1">
        <v>0</v>
      </c>
      <c r="R511" s="1">
        <v>-37500</v>
      </c>
      <c r="S511" s="2">
        <v>42039</v>
      </c>
      <c r="T511" s="1" t="s">
        <v>47</v>
      </c>
      <c r="U511" s="1" t="s">
        <v>48</v>
      </c>
      <c r="V511" s="1" t="s">
        <v>49</v>
      </c>
      <c r="W511" s="1" t="s">
        <v>121</v>
      </c>
      <c r="X511" s="1" t="s">
        <v>114</v>
      </c>
      <c r="Y511" s="1" t="s">
        <v>123</v>
      </c>
      <c r="Z511" s="1" t="s">
        <v>682</v>
      </c>
      <c r="AA511" s="1">
        <v>12</v>
      </c>
      <c r="AB511" s="1">
        <v>1</v>
      </c>
      <c r="AC511" s="1" t="s">
        <v>54</v>
      </c>
      <c r="AD511" s="1">
        <v>1</v>
      </c>
      <c r="AE511" s="1">
        <v>1</v>
      </c>
      <c r="AF511" s="1" t="s">
        <v>80</v>
      </c>
      <c r="AG511" s="1">
        <v>77440</v>
      </c>
      <c r="AH511" s="1">
        <v>7040</v>
      </c>
      <c r="AI511" s="1">
        <v>14080</v>
      </c>
      <c r="AJ511" s="1">
        <v>56320</v>
      </c>
      <c r="AK511" s="1" t="s">
        <v>105</v>
      </c>
      <c r="AL511" s="1" t="s">
        <v>288</v>
      </c>
      <c r="AM511" s="1">
        <v>2005</v>
      </c>
      <c r="AN511" s="1" t="s">
        <v>83</v>
      </c>
      <c r="AO511" s="1">
        <f t="shared" si="12"/>
        <v>0</v>
      </c>
    </row>
    <row r="512" spans="2:41" ht="13.2" x14ac:dyDescent="0.25">
      <c r="B512" s="1">
        <v>289</v>
      </c>
      <c r="C512" s="1">
        <v>48</v>
      </c>
      <c r="D512" s="1">
        <v>231127</v>
      </c>
      <c r="E512" s="2">
        <v>34940</v>
      </c>
      <c r="F512" s="1" t="s">
        <v>84</v>
      </c>
      <c r="G512" s="1" t="s">
        <v>92</v>
      </c>
      <c r="H512" s="1">
        <v>500</v>
      </c>
      <c r="I512" s="1">
        <v>1173.3699999999999</v>
      </c>
      <c r="J512" s="1">
        <v>8000000</v>
      </c>
      <c r="K512" s="1">
        <v>461744</v>
      </c>
      <c r="L512" s="1" t="s">
        <v>71</v>
      </c>
      <c r="M512" s="1" t="s">
        <v>72</v>
      </c>
      <c r="N512" s="1" t="s">
        <v>160</v>
      </c>
      <c r="O512" s="1" t="s">
        <v>74</v>
      </c>
      <c r="P512" s="1" t="s">
        <v>75</v>
      </c>
      <c r="Q512" s="1">
        <v>0</v>
      </c>
      <c r="R512" s="1">
        <v>-42700</v>
      </c>
      <c r="S512" s="2">
        <v>42013</v>
      </c>
      <c r="T512" s="1" t="s">
        <v>47</v>
      </c>
      <c r="U512" s="1" t="s">
        <v>87</v>
      </c>
      <c r="V512" s="1" t="s">
        <v>108</v>
      </c>
      <c r="W512" s="1" t="s">
        <v>121</v>
      </c>
      <c r="X512" s="1" t="s">
        <v>51</v>
      </c>
      <c r="Y512" s="1" t="s">
        <v>103</v>
      </c>
      <c r="Z512" s="1" t="s">
        <v>683</v>
      </c>
      <c r="AA512" s="1">
        <v>1</v>
      </c>
      <c r="AB512" s="1">
        <v>1</v>
      </c>
      <c r="AC512" s="1" t="s">
        <v>63</v>
      </c>
      <c r="AD512" s="1">
        <v>1</v>
      </c>
      <c r="AE512" s="1">
        <v>0</v>
      </c>
      <c r="AF512" s="1" t="s">
        <v>63</v>
      </c>
      <c r="AG512" s="1">
        <v>42900</v>
      </c>
      <c r="AH512" s="1">
        <v>8580</v>
      </c>
      <c r="AI512" s="1">
        <v>0</v>
      </c>
      <c r="AJ512" s="1">
        <v>34320</v>
      </c>
      <c r="AK512" s="1" t="s">
        <v>96</v>
      </c>
      <c r="AL512" s="1" t="s">
        <v>159</v>
      </c>
      <c r="AM512" s="1">
        <v>1999</v>
      </c>
      <c r="AN512" s="1" t="s">
        <v>83</v>
      </c>
      <c r="AO512" s="1">
        <f t="shared" si="12"/>
        <v>0</v>
      </c>
    </row>
    <row r="513" spans="2:41" ht="13.2" x14ac:dyDescent="0.25">
      <c r="B513" s="1">
        <v>61</v>
      </c>
      <c r="C513" s="1">
        <v>26</v>
      </c>
      <c r="D513" s="1">
        <v>766193</v>
      </c>
      <c r="E513" s="2">
        <v>40755</v>
      </c>
      <c r="F513" s="1" t="s">
        <v>40</v>
      </c>
      <c r="G513" s="1" t="s">
        <v>70</v>
      </c>
      <c r="H513" s="1">
        <v>2000</v>
      </c>
      <c r="I513" s="1">
        <v>1188.28</v>
      </c>
      <c r="J513" s="1">
        <v>6000000</v>
      </c>
      <c r="K513" s="1">
        <v>475916</v>
      </c>
      <c r="L513" s="1" t="s">
        <v>71</v>
      </c>
      <c r="M513" s="1" t="s">
        <v>162</v>
      </c>
      <c r="N513" s="1" t="s">
        <v>190</v>
      </c>
      <c r="O513" s="1" t="s">
        <v>133</v>
      </c>
      <c r="P513" s="1" t="s">
        <v>120</v>
      </c>
      <c r="Q513" s="1">
        <v>0</v>
      </c>
      <c r="R513" s="1">
        <v>-53800</v>
      </c>
      <c r="S513" s="2">
        <v>42049</v>
      </c>
      <c r="T513" s="1" t="s">
        <v>76</v>
      </c>
      <c r="U513" s="1" t="s">
        <v>77</v>
      </c>
      <c r="V513" s="1" t="s">
        <v>49</v>
      </c>
      <c r="W513" s="1" t="s">
        <v>100</v>
      </c>
      <c r="X513" s="1" t="s">
        <v>65</v>
      </c>
      <c r="Y513" s="1" t="s">
        <v>123</v>
      </c>
      <c r="Z513" s="1" t="s">
        <v>684</v>
      </c>
      <c r="AA513" s="1">
        <v>16</v>
      </c>
      <c r="AB513" s="1">
        <v>2</v>
      </c>
      <c r="AC513" s="1" t="s">
        <v>54</v>
      </c>
      <c r="AD513" s="1">
        <v>1</v>
      </c>
      <c r="AE513" s="1">
        <v>0</v>
      </c>
      <c r="AF513" s="1" t="s">
        <v>80</v>
      </c>
      <c r="AG513" s="1">
        <v>53820</v>
      </c>
      <c r="AH513" s="1">
        <v>11960</v>
      </c>
      <c r="AI513" s="1">
        <v>5980</v>
      </c>
      <c r="AJ513" s="1">
        <v>35880</v>
      </c>
      <c r="AK513" s="1" t="s">
        <v>130</v>
      </c>
      <c r="AL513" s="1" t="s">
        <v>131</v>
      </c>
      <c r="AM513" s="1">
        <v>2015</v>
      </c>
      <c r="AN513" s="1" t="s">
        <v>57</v>
      </c>
      <c r="AO513" s="1">
        <f t="shared" si="12"/>
        <v>0</v>
      </c>
    </row>
    <row r="514" spans="2:41" ht="13.2" x14ac:dyDescent="0.25">
      <c r="B514" s="1">
        <v>334</v>
      </c>
      <c r="C514" s="1">
        <v>46</v>
      </c>
      <c r="D514" s="1">
        <v>555374</v>
      </c>
      <c r="E514" s="2">
        <v>41279</v>
      </c>
      <c r="F514" s="1" t="s">
        <v>84</v>
      </c>
      <c r="G514" s="1" t="s">
        <v>70</v>
      </c>
      <c r="H514" s="1">
        <v>1000</v>
      </c>
      <c r="I514" s="1">
        <v>876.88</v>
      </c>
      <c r="J514" s="1">
        <v>6000000</v>
      </c>
      <c r="K514" s="1">
        <v>454434</v>
      </c>
      <c r="L514" s="1" t="s">
        <v>42</v>
      </c>
      <c r="M514" s="1" t="s">
        <v>43</v>
      </c>
      <c r="N514" s="1" t="s">
        <v>73</v>
      </c>
      <c r="O514" s="1" t="s">
        <v>60</v>
      </c>
      <c r="P514" s="1" t="s">
        <v>61</v>
      </c>
      <c r="Q514" s="1">
        <v>0</v>
      </c>
      <c r="R514" s="1">
        <v>0</v>
      </c>
      <c r="S514" s="2">
        <v>42007</v>
      </c>
      <c r="T514" s="1" t="s">
        <v>47</v>
      </c>
      <c r="U514" s="1" t="s">
        <v>77</v>
      </c>
      <c r="V514" s="1" t="s">
        <v>64</v>
      </c>
      <c r="W514" s="1" t="s">
        <v>50</v>
      </c>
      <c r="X514" s="1" t="s">
        <v>114</v>
      </c>
      <c r="Y514" s="1" t="s">
        <v>123</v>
      </c>
      <c r="Z514" s="1" t="s">
        <v>685</v>
      </c>
      <c r="AA514" s="1">
        <v>2</v>
      </c>
      <c r="AB514" s="1">
        <v>1</v>
      </c>
      <c r="AC514" s="1" t="s">
        <v>80</v>
      </c>
      <c r="AD514" s="1">
        <v>2</v>
      </c>
      <c r="AE514" s="1">
        <v>1</v>
      </c>
      <c r="AF514" s="1" t="s">
        <v>80</v>
      </c>
      <c r="AG514" s="1">
        <v>57330</v>
      </c>
      <c r="AH514" s="1">
        <v>12740</v>
      </c>
      <c r="AI514" s="1">
        <v>6370</v>
      </c>
      <c r="AJ514" s="1">
        <v>38220</v>
      </c>
      <c r="AK514" s="1" t="s">
        <v>198</v>
      </c>
      <c r="AL514" s="1" t="s">
        <v>376</v>
      </c>
      <c r="AM514" s="1">
        <v>1998</v>
      </c>
      <c r="AN514" s="1" t="s">
        <v>83</v>
      </c>
      <c r="AO514" s="1">
        <f t="shared" si="12"/>
        <v>0</v>
      </c>
    </row>
    <row r="515" spans="2:41" ht="13.2" x14ac:dyDescent="0.25">
      <c r="B515" s="1">
        <v>12</v>
      </c>
      <c r="C515" s="1">
        <v>24</v>
      </c>
      <c r="D515" s="1">
        <v>491484</v>
      </c>
      <c r="E515" s="2">
        <v>34656</v>
      </c>
      <c r="F515" s="1" t="s">
        <v>84</v>
      </c>
      <c r="G515" s="1" t="s">
        <v>92</v>
      </c>
      <c r="H515" s="1">
        <v>1000</v>
      </c>
      <c r="I515" s="1">
        <v>1143.95</v>
      </c>
      <c r="J515" s="1">
        <v>0</v>
      </c>
      <c r="K515" s="1">
        <v>464353</v>
      </c>
      <c r="L515" s="1" t="s">
        <v>71</v>
      </c>
      <c r="M515" s="1" t="s">
        <v>72</v>
      </c>
      <c r="N515" s="1" t="s">
        <v>98</v>
      </c>
      <c r="O515" s="1" t="s">
        <v>166</v>
      </c>
      <c r="P515" s="1" t="s">
        <v>61</v>
      </c>
      <c r="Q515" s="1">
        <v>51400</v>
      </c>
      <c r="R515" s="1">
        <v>0</v>
      </c>
      <c r="S515" s="2">
        <v>42039</v>
      </c>
      <c r="T515" s="1" t="s">
        <v>76</v>
      </c>
      <c r="U515" s="1" t="s">
        <v>77</v>
      </c>
      <c r="V515" s="1" t="s">
        <v>64</v>
      </c>
      <c r="W515" s="1" t="s">
        <v>50</v>
      </c>
      <c r="X515" s="1" t="s">
        <v>78</v>
      </c>
      <c r="Y515" s="1" t="s">
        <v>66</v>
      </c>
      <c r="Z515" s="1" t="s">
        <v>686</v>
      </c>
      <c r="AA515" s="1">
        <v>13</v>
      </c>
      <c r="AB515" s="1">
        <v>3</v>
      </c>
      <c r="AC515" s="1" t="s">
        <v>80</v>
      </c>
      <c r="AD515" s="1">
        <v>2</v>
      </c>
      <c r="AE515" s="1">
        <v>1</v>
      </c>
      <c r="AF515" s="1" t="s">
        <v>63</v>
      </c>
      <c r="AG515" s="1">
        <v>53370</v>
      </c>
      <c r="AH515" s="1">
        <v>5930</v>
      </c>
      <c r="AI515" s="1">
        <v>5930</v>
      </c>
      <c r="AJ515" s="1">
        <v>41510</v>
      </c>
      <c r="AK515" s="1" t="s">
        <v>105</v>
      </c>
      <c r="AL515" s="1" t="s">
        <v>288</v>
      </c>
      <c r="AM515" s="1">
        <v>2011</v>
      </c>
      <c r="AN515" s="1" t="s">
        <v>83</v>
      </c>
      <c r="AO515" s="1">
        <f t="shared" si="12"/>
        <v>0</v>
      </c>
    </row>
    <row r="516" spans="2:41" ht="13.2" x14ac:dyDescent="0.25">
      <c r="B516" s="1">
        <v>86</v>
      </c>
      <c r="C516" s="1">
        <v>29</v>
      </c>
      <c r="D516" s="1">
        <v>925128</v>
      </c>
      <c r="E516" s="2">
        <v>41881</v>
      </c>
      <c r="F516" s="1" t="s">
        <v>84</v>
      </c>
      <c r="G516" s="1" t="s">
        <v>70</v>
      </c>
      <c r="H516" s="1">
        <v>2000</v>
      </c>
      <c r="I516" s="1">
        <v>1409.06</v>
      </c>
      <c r="J516" s="1">
        <v>0</v>
      </c>
      <c r="K516" s="1">
        <v>610302</v>
      </c>
      <c r="L516" s="1" t="s">
        <v>42</v>
      </c>
      <c r="M516" s="1" t="s">
        <v>132</v>
      </c>
      <c r="N516" s="1" t="s">
        <v>102</v>
      </c>
      <c r="O516" s="1" t="s">
        <v>156</v>
      </c>
      <c r="P516" s="1" t="s">
        <v>46</v>
      </c>
      <c r="Q516" s="1">
        <v>74200</v>
      </c>
      <c r="R516" s="1">
        <v>-68100</v>
      </c>
      <c r="S516" s="2">
        <v>42034</v>
      </c>
      <c r="T516" s="1" t="s">
        <v>47</v>
      </c>
      <c r="U516" s="1" t="s">
        <v>87</v>
      </c>
      <c r="V516" s="1" t="s">
        <v>64</v>
      </c>
      <c r="W516" s="1" t="s">
        <v>50</v>
      </c>
      <c r="X516" s="1" t="s">
        <v>78</v>
      </c>
      <c r="Y516" s="1" t="s">
        <v>157</v>
      </c>
      <c r="Z516" s="1" t="s">
        <v>687</v>
      </c>
      <c r="AA516" s="1">
        <v>0</v>
      </c>
      <c r="AB516" s="1">
        <v>1</v>
      </c>
      <c r="AC516" s="1" t="s">
        <v>80</v>
      </c>
      <c r="AD516" s="1">
        <v>2</v>
      </c>
      <c r="AE516" s="1">
        <v>2</v>
      </c>
      <c r="AF516" s="1" t="s">
        <v>54</v>
      </c>
      <c r="AG516" s="1">
        <v>62920</v>
      </c>
      <c r="AH516" s="1">
        <v>9680</v>
      </c>
      <c r="AI516" s="1">
        <v>14520</v>
      </c>
      <c r="AJ516" s="1">
        <v>38720</v>
      </c>
      <c r="AK516" s="1" t="s">
        <v>96</v>
      </c>
      <c r="AL516" s="1" t="s">
        <v>149</v>
      </c>
      <c r="AM516" s="1">
        <v>2005</v>
      </c>
      <c r="AN516" s="1" t="s">
        <v>83</v>
      </c>
      <c r="AO516" s="1">
        <f t="shared" si="12"/>
        <v>0</v>
      </c>
    </row>
    <row r="517" spans="2:41" ht="13.2" x14ac:dyDescent="0.25">
      <c r="B517" s="1">
        <v>83</v>
      </c>
      <c r="C517" s="1">
        <v>24</v>
      </c>
      <c r="D517" s="1">
        <v>265093</v>
      </c>
      <c r="E517" s="2">
        <v>38718</v>
      </c>
      <c r="F517" s="1" t="s">
        <v>58</v>
      </c>
      <c r="G517" s="1" t="s">
        <v>92</v>
      </c>
      <c r="H517" s="1">
        <v>1000</v>
      </c>
      <c r="I517" s="1">
        <v>1070.6300000000001</v>
      </c>
      <c r="J517" s="1">
        <v>0</v>
      </c>
      <c r="K517" s="1">
        <v>462106</v>
      </c>
      <c r="L517" s="1" t="s">
        <v>71</v>
      </c>
      <c r="M517" s="1" t="s">
        <v>132</v>
      </c>
      <c r="N517" s="1" t="s">
        <v>59</v>
      </c>
      <c r="O517" s="1" t="s">
        <v>74</v>
      </c>
      <c r="P517" s="1" t="s">
        <v>86</v>
      </c>
      <c r="Q517" s="1">
        <v>0</v>
      </c>
      <c r="R517" s="1">
        <v>0</v>
      </c>
      <c r="S517" s="2">
        <v>42055</v>
      </c>
      <c r="T517" s="1" t="s">
        <v>76</v>
      </c>
      <c r="U517" s="1" t="s">
        <v>87</v>
      </c>
      <c r="V517" s="1" t="s">
        <v>108</v>
      </c>
      <c r="W517" s="1" t="s">
        <v>100</v>
      </c>
      <c r="X517" s="1" t="s">
        <v>78</v>
      </c>
      <c r="Y517" s="1" t="s">
        <v>88</v>
      </c>
      <c r="Z517" s="1" t="s">
        <v>688</v>
      </c>
      <c r="AA517" s="1">
        <v>0</v>
      </c>
      <c r="AB517" s="1">
        <v>3</v>
      </c>
      <c r="AC517" s="1" t="s">
        <v>63</v>
      </c>
      <c r="AD517" s="1">
        <v>0</v>
      </c>
      <c r="AE517" s="1">
        <v>1</v>
      </c>
      <c r="AF517" s="1" t="s">
        <v>80</v>
      </c>
      <c r="AG517" s="1">
        <v>61600</v>
      </c>
      <c r="AH517" s="1">
        <v>6160</v>
      </c>
      <c r="AI517" s="1">
        <v>12320</v>
      </c>
      <c r="AJ517" s="1">
        <v>43120</v>
      </c>
      <c r="AK517" s="1" t="s">
        <v>210</v>
      </c>
      <c r="AL517" s="1" t="s">
        <v>226</v>
      </c>
      <c r="AM517" s="1">
        <v>2003</v>
      </c>
      <c r="AN517" s="1" t="s">
        <v>83</v>
      </c>
      <c r="AO517" s="1">
        <f t="shared" si="12"/>
        <v>0</v>
      </c>
    </row>
    <row r="518" spans="2:41" ht="13.2" x14ac:dyDescent="0.25">
      <c r="B518" s="1">
        <v>126</v>
      </c>
      <c r="C518" s="1">
        <v>30</v>
      </c>
      <c r="D518" s="1">
        <v>267808</v>
      </c>
      <c r="E518" s="2">
        <v>36048</v>
      </c>
      <c r="F518" s="1" t="s">
        <v>84</v>
      </c>
      <c r="G518" s="1" t="s">
        <v>92</v>
      </c>
      <c r="H518" s="1">
        <v>2000</v>
      </c>
      <c r="I518" s="1">
        <v>916.13</v>
      </c>
      <c r="J518" s="1">
        <v>0</v>
      </c>
      <c r="K518" s="1">
        <v>431389</v>
      </c>
      <c r="L518" s="1" t="s">
        <v>42</v>
      </c>
      <c r="M518" s="1" t="s">
        <v>142</v>
      </c>
      <c r="N518" s="1" t="s">
        <v>73</v>
      </c>
      <c r="O518" s="1" t="s">
        <v>113</v>
      </c>
      <c r="P518" s="1" t="s">
        <v>86</v>
      </c>
      <c r="Q518" s="1">
        <v>55300</v>
      </c>
      <c r="R518" s="1">
        <v>-58400</v>
      </c>
      <c r="S518" s="2">
        <v>42011</v>
      </c>
      <c r="T518" s="1" t="s">
        <v>76</v>
      </c>
      <c r="U518" s="1" t="s">
        <v>77</v>
      </c>
      <c r="V518" s="1" t="s">
        <v>108</v>
      </c>
      <c r="W518" s="1" t="s">
        <v>50</v>
      </c>
      <c r="X518" s="1" t="s">
        <v>78</v>
      </c>
      <c r="Y518" s="1" t="s">
        <v>128</v>
      </c>
      <c r="Z518" s="1" t="s">
        <v>689</v>
      </c>
      <c r="AA518" s="1">
        <v>16</v>
      </c>
      <c r="AB518" s="1">
        <v>3</v>
      </c>
      <c r="AC518" s="1" t="s">
        <v>54</v>
      </c>
      <c r="AD518" s="1">
        <v>2</v>
      </c>
      <c r="AE518" s="1">
        <v>0</v>
      </c>
      <c r="AF518" s="1" t="s">
        <v>80</v>
      </c>
      <c r="AG518" s="1">
        <v>74160</v>
      </c>
      <c r="AH518" s="1">
        <v>6180</v>
      </c>
      <c r="AI518" s="1">
        <v>12360</v>
      </c>
      <c r="AJ518" s="1">
        <v>55620</v>
      </c>
      <c r="AK518" s="1" t="s">
        <v>68</v>
      </c>
      <c r="AL518" s="1" t="s">
        <v>69</v>
      </c>
      <c r="AM518" s="1">
        <v>2002</v>
      </c>
      <c r="AN518" s="1" t="s">
        <v>83</v>
      </c>
      <c r="AO518" s="1">
        <f t="shared" si="12"/>
        <v>0</v>
      </c>
    </row>
    <row r="519" spans="2:41" ht="13.2" x14ac:dyDescent="0.25">
      <c r="B519" s="1">
        <v>209</v>
      </c>
      <c r="C519" s="1">
        <v>38</v>
      </c>
      <c r="D519" s="1">
        <v>116735</v>
      </c>
      <c r="E519" s="2">
        <v>40206</v>
      </c>
      <c r="F519" s="1" t="s">
        <v>40</v>
      </c>
      <c r="G519" s="1" t="s">
        <v>41</v>
      </c>
      <c r="H519" s="1">
        <v>500</v>
      </c>
      <c r="I519" s="1">
        <v>1191.5</v>
      </c>
      <c r="J519" s="1">
        <v>0</v>
      </c>
      <c r="K519" s="1">
        <v>442866</v>
      </c>
      <c r="L519" s="1" t="s">
        <v>42</v>
      </c>
      <c r="M519" s="1" t="s">
        <v>132</v>
      </c>
      <c r="N519" s="1" t="s">
        <v>118</v>
      </c>
      <c r="O519" s="1" t="s">
        <v>60</v>
      </c>
      <c r="P519" s="1" t="s">
        <v>46</v>
      </c>
      <c r="Q519" s="1">
        <v>38600</v>
      </c>
      <c r="R519" s="1">
        <v>-52900</v>
      </c>
      <c r="S519" s="2">
        <v>42035</v>
      </c>
      <c r="T519" s="1" t="s">
        <v>47</v>
      </c>
      <c r="U519" s="1" t="s">
        <v>77</v>
      </c>
      <c r="V519" s="1" t="s">
        <v>108</v>
      </c>
      <c r="W519" s="1" t="s">
        <v>50</v>
      </c>
      <c r="X519" s="1" t="s">
        <v>114</v>
      </c>
      <c r="Y519" s="1" t="s">
        <v>88</v>
      </c>
      <c r="Z519" s="1" t="s">
        <v>690</v>
      </c>
      <c r="AA519" s="1">
        <v>8</v>
      </c>
      <c r="AB519" s="1">
        <v>1</v>
      </c>
      <c r="AC519" s="1" t="s">
        <v>80</v>
      </c>
      <c r="AD519" s="1">
        <v>2</v>
      </c>
      <c r="AE519" s="1">
        <v>0</v>
      </c>
      <c r="AF519" s="1" t="s">
        <v>63</v>
      </c>
      <c r="AG519" s="1">
        <v>80100</v>
      </c>
      <c r="AH519" s="1">
        <v>8900</v>
      </c>
      <c r="AI519" s="1">
        <v>8900</v>
      </c>
      <c r="AJ519" s="1">
        <v>62300</v>
      </c>
      <c r="AK519" s="1" t="s">
        <v>110</v>
      </c>
      <c r="AL519" s="1" t="s">
        <v>135</v>
      </c>
      <c r="AM519" s="1">
        <v>2015</v>
      </c>
      <c r="AN519" s="1" t="s">
        <v>83</v>
      </c>
      <c r="AO519" s="1">
        <f t="shared" si="12"/>
        <v>0</v>
      </c>
    </row>
    <row r="520" spans="2:41" ht="13.2" x14ac:dyDescent="0.25">
      <c r="B520" s="1">
        <v>283</v>
      </c>
      <c r="C520" s="1">
        <v>48</v>
      </c>
      <c r="D520" s="1">
        <v>963680</v>
      </c>
      <c r="E520" s="2">
        <v>37625</v>
      </c>
      <c r="F520" s="1" t="s">
        <v>40</v>
      </c>
      <c r="G520" s="1" t="s">
        <v>92</v>
      </c>
      <c r="H520" s="1">
        <v>1000</v>
      </c>
      <c r="I520" s="1">
        <v>1474.66</v>
      </c>
      <c r="J520" s="1">
        <v>0</v>
      </c>
      <c r="K520" s="1">
        <v>446755</v>
      </c>
      <c r="L520" s="1" t="s">
        <v>71</v>
      </c>
      <c r="M520" s="1" t="s">
        <v>162</v>
      </c>
      <c r="N520" s="1" t="s">
        <v>73</v>
      </c>
      <c r="O520" s="1" t="s">
        <v>166</v>
      </c>
      <c r="P520" s="1" t="s">
        <v>46</v>
      </c>
      <c r="Q520" s="1">
        <v>0</v>
      </c>
      <c r="R520" s="1">
        <v>-46200</v>
      </c>
      <c r="S520" s="2">
        <v>42052</v>
      </c>
      <c r="T520" s="1" t="s">
        <v>139</v>
      </c>
      <c r="U520" s="1" t="s">
        <v>63</v>
      </c>
      <c r="V520" s="1" t="s">
        <v>213</v>
      </c>
      <c r="W520" s="1" t="s">
        <v>50</v>
      </c>
      <c r="X520" s="1" t="s">
        <v>78</v>
      </c>
      <c r="Y520" s="1" t="s">
        <v>123</v>
      </c>
      <c r="Z520" s="1" t="s">
        <v>691</v>
      </c>
      <c r="AA520" s="1">
        <v>9</v>
      </c>
      <c r="AB520" s="1">
        <v>1</v>
      </c>
      <c r="AC520" s="1" t="s">
        <v>63</v>
      </c>
      <c r="AD520" s="1">
        <v>2</v>
      </c>
      <c r="AE520" s="1">
        <v>3</v>
      </c>
      <c r="AF520" s="1" t="s">
        <v>80</v>
      </c>
      <c r="AG520" s="1">
        <v>6560</v>
      </c>
      <c r="AH520" s="1">
        <v>820</v>
      </c>
      <c r="AI520" s="1">
        <v>820</v>
      </c>
      <c r="AJ520" s="1">
        <v>4920</v>
      </c>
      <c r="AK520" s="1" t="s">
        <v>215</v>
      </c>
      <c r="AL520" s="1" t="s">
        <v>259</v>
      </c>
      <c r="AM520" s="1">
        <v>2003</v>
      </c>
      <c r="AN520" s="1" t="s">
        <v>83</v>
      </c>
      <c r="AO520" s="1">
        <f t="shared" si="12"/>
        <v>0</v>
      </c>
    </row>
    <row r="521" spans="2:41" ht="13.2" x14ac:dyDescent="0.25">
      <c r="B521" s="1">
        <v>194</v>
      </c>
      <c r="C521" s="1">
        <v>34</v>
      </c>
      <c r="D521" s="1">
        <v>445694</v>
      </c>
      <c r="E521" s="2">
        <v>38131</v>
      </c>
      <c r="F521" s="1" t="s">
        <v>84</v>
      </c>
      <c r="G521" s="1" t="s">
        <v>41</v>
      </c>
      <c r="H521" s="1">
        <v>1000</v>
      </c>
      <c r="I521" s="1">
        <v>1193.45</v>
      </c>
      <c r="J521" s="1">
        <v>0</v>
      </c>
      <c r="K521" s="1">
        <v>464743</v>
      </c>
      <c r="L521" s="1" t="s">
        <v>42</v>
      </c>
      <c r="M521" s="1" t="s">
        <v>162</v>
      </c>
      <c r="N521" s="1" t="s">
        <v>112</v>
      </c>
      <c r="O521" s="1" t="s">
        <v>150</v>
      </c>
      <c r="P521" s="1" t="s">
        <v>143</v>
      </c>
      <c r="Q521" s="1">
        <v>0</v>
      </c>
      <c r="R521" s="1">
        <v>0</v>
      </c>
      <c r="S521" s="2">
        <v>42028</v>
      </c>
      <c r="T521" s="1" t="s">
        <v>47</v>
      </c>
      <c r="U521" s="1" t="s">
        <v>77</v>
      </c>
      <c r="V521" s="1" t="s">
        <v>108</v>
      </c>
      <c r="W521" s="1" t="s">
        <v>137</v>
      </c>
      <c r="X521" s="1" t="s">
        <v>114</v>
      </c>
      <c r="Y521" s="1" t="s">
        <v>128</v>
      </c>
      <c r="Z521" s="1" t="s">
        <v>692</v>
      </c>
      <c r="AA521" s="1">
        <v>11</v>
      </c>
      <c r="AB521" s="1">
        <v>1</v>
      </c>
      <c r="AC521" s="1" t="s">
        <v>63</v>
      </c>
      <c r="AD521" s="1">
        <v>2</v>
      </c>
      <c r="AE521" s="1">
        <v>1</v>
      </c>
      <c r="AF521" s="1" t="s">
        <v>54</v>
      </c>
      <c r="AG521" s="1">
        <v>58800</v>
      </c>
      <c r="AH521" s="1">
        <v>11760</v>
      </c>
      <c r="AI521" s="1">
        <v>5880</v>
      </c>
      <c r="AJ521" s="1">
        <v>41160</v>
      </c>
      <c r="AK521" s="1" t="s">
        <v>105</v>
      </c>
      <c r="AL521" s="1" t="s">
        <v>106</v>
      </c>
      <c r="AM521" s="1">
        <v>1997</v>
      </c>
      <c r="AN521" s="1" t="s">
        <v>83</v>
      </c>
      <c r="AO521" s="1">
        <f t="shared" si="12"/>
        <v>0</v>
      </c>
    </row>
    <row r="522" spans="2:41" ht="13.2" x14ac:dyDescent="0.25">
      <c r="B522" s="1">
        <v>184</v>
      </c>
      <c r="C522" s="1">
        <v>38</v>
      </c>
      <c r="D522" s="1">
        <v>215534</v>
      </c>
      <c r="E522" s="2">
        <v>34589</v>
      </c>
      <c r="F522" s="1" t="s">
        <v>84</v>
      </c>
      <c r="G522" s="1" t="s">
        <v>41</v>
      </c>
      <c r="H522" s="1">
        <v>1000</v>
      </c>
      <c r="I522" s="1">
        <v>1437.53</v>
      </c>
      <c r="J522" s="1">
        <v>0</v>
      </c>
      <c r="K522" s="1">
        <v>437889</v>
      </c>
      <c r="L522" s="1" t="s">
        <v>71</v>
      </c>
      <c r="M522" s="1" t="s">
        <v>142</v>
      </c>
      <c r="N522" s="1" t="s">
        <v>146</v>
      </c>
      <c r="O522" s="1" t="s">
        <v>169</v>
      </c>
      <c r="P522" s="1" t="s">
        <v>143</v>
      </c>
      <c r="Q522" s="1">
        <v>0</v>
      </c>
      <c r="R522" s="1">
        <v>0</v>
      </c>
      <c r="S522" s="2">
        <v>42037</v>
      </c>
      <c r="T522" s="1" t="s">
        <v>76</v>
      </c>
      <c r="U522" s="1" t="s">
        <v>48</v>
      </c>
      <c r="V522" s="1" t="s">
        <v>64</v>
      </c>
      <c r="W522" s="1" t="s">
        <v>137</v>
      </c>
      <c r="X522" s="1" t="s">
        <v>176</v>
      </c>
      <c r="Y522" s="1" t="s">
        <v>157</v>
      </c>
      <c r="Z522" s="1" t="s">
        <v>693</v>
      </c>
      <c r="AA522" s="1">
        <v>6</v>
      </c>
      <c r="AB522" s="1">
        <v>3</v>
      </c>
      <c r="AC522" s="1" t="s">
        <v>63</v>
      </c>
      <c r="AD522" s="1">
        <v>0</v>
      </c>
      <c r="AE522" s="1">
        <v>2</v>
      </c>
      <c r="AF522" s="1" t="s">
        <v>80</v>
      </c>
      <c r="AG522" s="1">
        <v>53730</v>
      </c>
      <c r="AH522" s="1">
        <v>11940</v>
      </c>
      <c r="AI522" s="1">
        <v>5970</v>
      </c>
      <c r="AJ522" s="1">
        <v>35820</v>
      </c>
      <c r="AK522" s="1" t="s">
        <v>81</v>
      </c>
      <c r="AL522" s="1" t="s">
        <v>82</v>
      </c>
      <c r="AM522" s="1">
        <v>2013</v>
      </c>
      <c r="AN522" s="1" t="s">
        <v>57</v>
      </c>
      <c r="AO522" s="1">
        <f t="shared" ref="AO522:AO585" si="13">COUNTBLANK(B522:AN522)</f>
        <v>0</v>
      </c>
    </row>
    <row r="523" spans="2:41" ht="13.2" x14ac:dyDescent="0.25">
      <c r="B523" s="1">
        <v>479</v>
      </c>
      <c r="C523" s="1">
        <v>60</v>
      </c>
      <c r="D523" s="1">
        <v>232854</v>
      </c>
      <c r="E523" s="2">
        <v>35618</v>
      </c>
      <c r="F523" s="1" t="s">
        <v>84</v>
      </c>
      <c r="G523" s="1" t="s">
        <v>70</v>
      </c>
      <c r="H523" s="1">
        <v>2000</v>
      </c>
      <c r="I523" s="1">
        <v>1304.83</v>
      </c>
      <c r="J523" s="1">
        <v>0</v>
      </c>
      <c r="K523" s="1">
        <v>473638</v>
      </c>
      <c r="L523" s="1" t="s">
        <v>71</v>
      </c>
      <c r="M523" s="1" t="s">
        <v>142</v>
      </c>
      <c r="N523" s="1" t="s">
        <v>112</v>
      </c>
      <c r="O523" s="1" t="s">
        <v>243</v>
      </c>
      <c r="P523" s="1" t="s">
        <v>46</v>
      </c>
      <c r="Q523" s="1">
        <v>0</v>
      </c>
      <c r="R523" s="1">
        <v>0</v>
      </c>
      <c r="S523" s="2">
        <v>42013</v>
      </c>
      <c r="T523" s="1" t="s">
        <v>47</v>
      </c>
      <c r="U523" s="1" t="s">
        <v>77</v>
      </c>
      <c r="V523" s="1" t="s">
        <v>108</v>
      </c>
      <c r="W523" s="1" t="s">
        <v>137</v>
      </c>
      <c r="X523" s="1" t="s">
        <v>78</v>
      </c>
      <c r="Y523" s="1" t="s">
        <v>88</v>
      </c>
      <c r="Z523" s="1" t="s">
        <v>694</v>
      </c>
      <c r="AA523" s="1">
        <v>18</v>
      </c>
      <c r="AB523" s="1">
        <v>1</v>
      </c>
      <c r="AC523" s="1" t="s">
        <v>80</v>
      </c>
      <c r="AD523" s="1">
        <v>0</v>
      </c>
      <c r="AE523" s="1">
        <v>0</v>
      </c>
      <c r="AF523" s="1" t="s">
        <v>80</v>
      </c>
      <c r="AG523" s="1">
        <v>60600</v>
      </c>
      <c r="AH523" s="1">
        <v>5050</v>
      </c>
      <c r="AI523" s="1">
        <v>10100</v>
      </c>
      <c r="AJ523" s="1">
        <v>45450</v>
      </c>
      <c r="AK523" s="1" t="s">
        <v>210</v>
      </c>
      <c r="AL523" s="1" t="s">
        <v>211</v>
      </c>
      <c r="AM523" s="1">
        <v>2001</v>
      </c>
      <c r="AN523" s="1" t="s">
        <v>83</v>
      </c>
      <c r="AO523" s="1">
        <f t="shared" si="13"/>
        <v>0</v>
      </c>
    </row>
    <row r="524" spans="2:41" ht="13.2" x14ac:dyDescent="0.25">
      <c r="B524" s="1">
        <v>284</v>
      </c>
      <c r="C524" s="1">
        <v>48</v>
      </c>
      <c r="D524" s="1">
        <v>168260</v>
      </c>
      <c r="E524" s="2">
        <v>33298</v>
      </c>
      <c r="F524" s="1" t="s">
        <v>40</v>
      </c>
      <c r="G524" s="1" t="s">
        <v>41</v>
      </c>
      <c r="H524" s="1">
        <v>1000</v>
      </c>
      <c r="I524" s="1">
        <v>1168.8</v>
      </c>
      <c r="J524" s="1">
        <v>0</v>
      </c>
      <c r="K524" s="1">
        <v>444232</v>
      </c>
      <c r="L524" s="1" t="s">
        <v>71</v>
      </c>
      <c r="M524" s="1" t="s">
        <v>162</v>
      </c>
      <c r="N524" s="1" t="s">
        <v>98</v>
      </c>
      <c r="O524" s="1" t="s">
        <v>147</v>
      </c>
      <c r="P524" s="1" t="s">
        <v>61</v>
      </c>
      <c r="Q524" s="1">
        <v>0</v>
      </c>
      <c r="R524" s="1">
        <v>-42400</v>
      </c>
      <c r="S524" s="2">
        <v>42063</v>
      </c>
      <c r="T524" s="1" t="s">
        <v>47</v>
      </c>
      <c r="U524" s="1" t="s">
        <v>48</v>
      </c>
      <c r="V524" s="1" t="s">
        <v>108</v>
      </c>
      <c r="W524" s="1" t="s">
        <v>121</v>
      </c>
      <c r="X524" s="1" t="s">
        <v>78</v>
      </c>
      <c r="Y524" s="1" t="s">
        <v>157</v>
      </c>
      <c r="Z524" s="1" t="s">
        <v>695</v>
      </c>
      <c r="AA524" s="1">
        <v>11</v>
      </c>
      <c r="AB524" s="1">
        <v>1</v>
      </c>
      <c r="AC524" s="1" t="s">
        <v>63</v>
      </c>
      <c r="AD524" s="1">
        <v>0</v>
      </c>
      <c r="AE524" s="1">
        <v>3</v>
      </c>
      <c r="AF524" s="1" t="s">
        <v>54</v>
      </c>
      <c r="AG524" s="1">
        <v>35750</v>
      </c>
      <c r="AH524" s="1">
        <v>6500</v>
      </c>
      <c r="AI524" s="1">
        <v>3250</v>
      </c>
      <c r="AJ524" s="1">
        <v>26000</v>
      </c>
      <c r="AK524" s="1" t="s">
        <v>68</v>
      </c>
      <c r="AL524" s="1" t="s">
        <v>69</v>
      </c>
      <c r="AM524" s="1">
        <v>2001</v>
      </c>
      <c r="AN524" s="1" t="s">
        <v>83</v>
      </c>
      <c r="AO524" s="1">
        <f t="shared" si="13"/>
        <v>0</v>
      </c>
    </row>
    <row r="525" spans="2:41" ht="13.2" x14ac:dyDescent="0.25">
      <c r="B525" s="1">
        <v>65</v>
      </c>
      <c r="C525" s="1">
        <v>27</v>
      </c>
      <c r="D525" s="1">
        <v>538955</v>
      </c>
      <c r="E525" s="2">
        <v>37163</v>
      </c>
      <c r="F525" s="1" t="s">
        <v>58</v>
      </c>
      <c r="G525" s="1" t="s">
        <v>70</v>
      </c>
      <c r="H525" s="1">
        <v>1000</v>
      </c>
      <c r="I525" s="1">
        <v>1164.97</v>
      </c>
      <c r="J525" s="1">
        <v>0</v>
      </c>
      <c r="K525" s="1">
        <v>477695</v>
      </c>
      <c r="L525" s="1" t="s">
        <v>71</v>
      </c>
      <c r="M525" s="1" t="s">
        <v>142</v>
      </c>
      <c r="N525" s="1" t="s">
        <v>186</v>
      </c>
      <c r="O525" s="1" t="s">
        <v>265</v>
      </c>
      <c r="P525" s="1" t="s">
        <v>120</v>
      </c>
      <c r="Q525" s="1">
        <v>43000</v>
      </c>
      <c r="R525" s="1">
        <v>-42500</v>
      </c>
      <c r="S525" s="2">
        <v>42021</v>
      </c>
      <c r="T525" s="1" t="s">
        <v>47</v>
      </c>
      <c r="U525" s="1" t="s">
        <v>87</v>
      </c>
      <c r="V525" s="1" t="s">
        <v>108</v>
      </c>
      <c r="W525" s="1" t="s">
        <v>137</v>
      </c>
      <c r="X525" s="1" t="s">
        <v>114</v>
      </c>
      <c r="Y525" s="1" t="s">
        <v>88</v>
      </c>
      <c r="Z525" s="1" t="s">
        <v>696</v>
      </c>
      <c r="AA525" s="1">
        <v>17</v>
      </c>
      <c r="AB525" s="1">
        <v>1</v>
      </c>
      <c r="AC525" s="1" t="s">
        <v>63</v>
      </c>
      <c r="AD525" s="1">
        <v>1</v>
      </c>
      <c r="AE525" s="1">
        <v>2</v>
      </c>
      <c r="AF525" s="1" t="s">
        <v>54</v>
      </c>
      <c r="AG525" s="1">
        <v>42840</v>
      </c>
      <c r="AH525" s="1">
        <v>3570</v>
      </c>
      <c r="AI525" s="1">
        <v>7140</v>
      </c>
      <c r="AJ525" s="1">
        <v>32130</v>
      </c>
      <c r="AK525" s="1" t="s">
        <v>90</v>
      </c>
      <c r="AL525" s="1" t="s">
        <v>224</v>
      </c>
      <c r="AM525" s="1">
        <v>2004</v>
      </c>
      <c r="AN525" s="1" t="s">
        <v>83</v>
      </c>
      <c r="AO525" s="1">
        <f t="shared" si="13"/>
        <v>0</v>
      </c>
    </row>
    <row r="526" spans="2:41" ht="13.2" x14ac:dyDescent="0.25">
      <c r="B526" s="1">
        <v>222</v>
      </c>
      <c r="C526" s="1">
        <v>39</v>
      </c>
      <c r="D526" s="1">
        <v>243226</v>
      </c>
      <c r="E526" s="2">
        <v>40918</v>
      </c>
      <c r="F526" s="1" t="s">
        <v>84</v>
      </c>
      <c r="G526" s="1" t="s">
        <v>41</v>
      </c>
      <c r="H526" s="1">
        <v>1000</v>
      </c>
      <c r="I526" s="1">
        <v>1232.72</v>
      </c>
      <c r="J526" s="1">
        <v>0</v>
      </c>
      <c r="K526" s="1">
        <v>458237</v>
      </c>
      <c r="L526" s="1" t="s">
        <v>42</v>
      </c>
      <c r="M526" s="1" t="s">
        <v>132</v>
      </c>
      <c r="N526" s="1" t="s">
        <v>85</v>
      </c>
      <c r="O526" s="1" t="s">
        <v>150</v>
      </c>
      <c r="P526" s="1" t="s">
        <v>75</v>
      </c>
      <c r="Q526" s="1">
        <v>87800</v>
      </c>
      <c r="R526" s="1">
        <v>-51200</v>
      </c>
      <c r="S526" s="2">
        <v>42044</v>
      </c>
      <c r="T526" s="1" t="s">
        <v>76</v>
      </c>
      <c r="U526" s="1" t="s">
        <v>87</v>
      </c>
      <c r="V526" s="1" t="s">
        <v>49</v>
      </c>
      <c r="W526" s="1" t="s">
        <v>100</v>
      </c>
      <c r="X526" s="1" t="s">
        <v>51</v>
      </c>
      <c r="Y526" s="1" t="s">
        <v>103</v>
      </c>
      <c r="Z526" s="1" t="s">
        <v>697</v>
      </c>
      <c r="AA526" s="1">
        <v>21</v>
      </c>
      <c r="AB526" s="1">
        <v>3</v>
      </c>
      <c r="AC526" s="1" t="s">
        <v>63</v>
      </c>
      <c r="AD526" s="1">
        <v>1</v>
      </c>
      <c r="AE526" s="1">
        <v>0</v>
      </c>
      <c r="AF526" s="1" t="s">
        <v>80</v>
      </c>
      <c r="AG526" s="1">
        <v>87960</v>
      </c>
      <c r="AH526" s="1">
        <v>14660</v>
      </c>
      <c r="AI526" s="1">
        <v>14660</v>
      </c>
      <c r="AJ526" s="1">
        <v>58640</v>
      </c>
      <c r="AK526" s="1" t="s">
        <v>198</v>
      </c>
      <c r="AL526" s="1" t="s">
        <v>199</v>
      </c>
      <c r="AM526" s="1">
        <v>1999</v>
      </c>
      <c r="AN526" s="1" t="s">
        <v>57</v>
      </c>
      <c r="AO526" s="1">
        <f t="shared" si="13"/>
        <v>0</v>
      </c>
    </row>
    <row r="527" spans="2:41" ht="13.2" x14ac:dyDescent="0.25">
      <c r="B527" s="1">
        <v>196</v>
      </c>
      <c r="C527" s="1">
        <v>41</v>
      </c>
      <c r="D527" s="1">
        <v>246435</v>
      </c>
      <c r="E527" s="2">
        <v>37077</v>
      </c>
      <c r="F527" s="1" t="s">
        <v>84</v>
      </c>
      <c r="G527" s="1" t="s">
        <v>41</v>
      </c>
      <c r="H527" s="1">
        <v>2000</v>
      </c>
      <c r="I527" s="1">
        <v>1800.76</v>
      </c>
      <c r="J527" s="1">
        <v>0</v>
      </c>
      <c r="K527" s="1">
        <v>441499</v>
      </c>
      <c r="L527" s="1" t="s">
        <v>42</v>
      </c>
      <c r="M527" s="1" t="s">
        <v>162</v>
      </c>
      <c r="N527" s="1" t="s">
        <v>136</v>
      </c>
      <c r="O527" s="1" t="s">
        <v>119</v>
      </c>
      <c r="P527" s="1" t="s">
        <v>61</v>
      </c>
      <c r="Q527" s="1">
        <v>0</v>
      </c>
      <c r="R527" s="1">
        <v>-78600</v>
      </c>
      <c r="S527" s="2">
        <v>42018</v>
      </c>
      <c r="T527" s="1" t="s">
        <v>76</v>
      </c>
      <c r="U527" s="1" t="s">
        <v>77</v>
      </c>
      <c r="V527" s="1" t="s">
        <v>64</v>
      </c>
      <c r="W527" s="1" t="s">
        <v>137</v>
      </c>
      <c r="X527" s="1" t="s">
        <v>51</v>
      </c>
      <c r="Y527" s="1" t="s">
        <v>123</v>
      </c>
      <c r="Z527" s="1" t="s">
        <v>698</v>
      </c>
      <c r="AA527" s="1">
        <v>0</v>
      </c>
      <c r="AB527" s="1">
        <v>3</v>
      </c>
      <c r="AC527" s="1" t="s">
        <v>80</v>
      </c>
      <c r="AD527" s="1">
        <v>1</v>
      </c>
      <c r="AE527" s="1">
        <v>0</v>
      </c>
      <c r="AF527" s="1" t="s">
        <v>80</v>
      </c>
      <c r="AG527" s="1">
        <v>47800</v>
      </c>
      <c r="AH527" s="1">
        <v>4780</v>
      </c>
      <c r="AI527" s="1">
        <v>4780</v>
      </c>
      <c r="AJ527" s="1">
        <v>38240</v>
      </c>
      <c r="AK527" s="1" t="s">
        <v>198</v>
      </c>
      <c r="AL527" s="1" t="s">
        <v>376</v>
      </c>
      <c r="AM527" s="1">
        <v>2009</v>
      </c>
      <c r="AN527" s="1" t="s">
        <v>83</v>
      </c>
      <c r="AO527" s="1">
        <f t="shared" si="13"/>
        <v>0</v>
      </c>
    </row>
    <row r="528" spans="2:41" ht="13.2" x14ac:dyDescent="0.25">
      <c r="B528" s="1">
        <v>253</v>
      </c>
      <c r="C528" s="1">
        <v>43</v>
      </c>
      <c r="D528" s="1">
        <v>582480</v>
      </c>
      <c r="E528" s="2">
        <v>33457</v>
      </c>
      <c r="F528" s="1" t="s">
        <v>84</v>
      </c>
      <c r="G528" s="1" t="s">
        <v>92</v>
      </c>
      <c r="H528" s="1">
        <v>500</v>
      </c>
      <c r="I528" s="1">
        <v>1187.01</v>
      </c>
      <c r="J528" s="1">
        <v>7000000</v>
      </c>
      <c r="K528" s="1">
        <v>613436</v>
      </c>
      <c r="L528" s="1" t="s">
        <v>71</v>
      </c>
      <c r="M528" s="1" t="s">
        <v>93</v>
      </c>
      <c r="N528" s="1" t="s">
        <v>98</v>
      </c>
      <c r="O528" s="1" t="s">
        <v>265</v>
      </c>
      <c r="P528" s="1" t="s">
        <v>86</v>
      </c>
      <c r="Q528" s="1">
        <v>46300</v>
      </c>
      <c r="R528" s="1">
        <v>-33000</v>
      </c>
      <c r="S528" s="2">
        <v>42037</v>
      </c>
      <c r="T528" s="1" t="s">
        <v>62</v>
      </c>
      <c r="U528" s="1" t="s">
        <v>63</v>
      </c>
      <c r="V528" s="1" t="s">
        <v>213</v>
      </c>
      <c r="W528" s="1" t="s">
        <v>50</v>
      </c>
      <c r="X528" s="1" t="s">
        <v>78</v>
      </c>
      <c r="Y528" s="1" t="s">
        <v>157</v>
      </c>
      <c r="Z528" s="1" t="s">
        <v>699</v>
      </c>
      <c r="AA528" s="1">
        <v>9</v>
      </c>
      <c r="AB528" s="1">
        <v>1</v>
      </c>
      <c r="AC528" s="1" t="s">
        <v>80</v>
      </c>
      <c r="AD528" s="1">
        <v>0</v>
      </c>
      <c r="AE528" s="1">
        <v>1</v>
      </c>
      <c r="AF528" s="1" t="s">
        <v>63</v>
      </c>
      <c r="AG528" s="1">
        <v>3840</v>
      </c>
      <c r="AH528" s="1">
        <v>640</v>
      </c>
      <c r="AI528" s="1">
        <v>640</v>
      </c>
      <c r="AJ528" s="1">
        <v>2560</v>
      </c>
      <c r="AK528" s="1" t="s">
        <v>90</v>
      </c>
      <c r="AL528" s="1" t="s">
        <v>91</v>
      </c>
      <c r="AM528" s="1">
        <v>2014</v>
      </c>
      <c r="AN528" s="1" t="s">
        <v>83</v>
      </c>
      <c r="AO528" s="1">
        <f t="shared" si="13"/>
        <v>0</v>
      </c>
    </row>
    <row r="529" spans="2:41" ht="13.2" x14ac:dyDescent="0.25">
      <c r="B529" s="1">
        <v>280</v>
      </c>
      <c r="C529" s="1">
        <v>43</v>
      </c>
      <c r="D529" s="1">
        <v>345539</v>
      </c>
      <c r="E529" s="2">
        <v>41114</v>
      </c>
      <c r="F529" s="1" t="s">
        <v>58</v>
      </c>
      <c r="G529" s="1" t="s">
        <v>70</v>
      </c>
      <c r="H529" s="1">
        <v>1000</v>
      </c>
      <c r="I529" s="1">
        <v>1559.34</v>
      </c>
      <c r="J529" s="1">
        <v>0</v>
      </c>
      <c r="K529" s="1">
        <v>448912</v>
      </c>
      <c r="L529" s="1" t="s">
        <v>42</v>
      </c>
      <c r="M529" s="1" t="s">
        <v>162</v>
      </c>
      <c r="N529" s="1" t="s">
        <v>146</v>
      </c>
      <c r="O529" s="1" t="s">
        <v>150</v>
      </c>
      <c r="P529" s="1" t="s">
        <v>75</v>
      </c>
      <c r="Q529" s="1">
        <v>0</v>
      </c>
      <c r="R529" s="1">
        <v>-51600</v>
      </c>
      <c r="S529" s="2">
        <v>42052</v>
      </c>
      <c r="T529" s="1" t="s">
        <v>47</v>
      </c>
      <c r="U529" s="1" t="s">
        <v>87</v>
      </c>
      <c r="V529" s="1" t="s">
        <v>108</v>
      </c>
      <c r="W529" s="1" t="s">
        <v>100</v>
      </c>
      <c r="X529" s="1" t="s">
        <v>78</v>
      </c>
      <c r="Y529" s="1" t="s">
        <v>66</v>
      </c>
      <c r="Z529" s="1" t="s">
        <v>700</v>
      </c>
      <c r="AA529" s="1">
        <v>1</v>
      </c>
      <c r="AB529" s="1">
        <v>1</v>
      </c>
      <c r="AC529" s="1" t="s">
        <v>80</v>
      </c>
      <c r="AD529" s="1">
        <v>0</v>
      </c>
      <c r="AE529" s="1">
        <v>2</v>
      </c>
      <c r="AF529" s="1" t="s">
        <v>63</v>
      </c>
      <c r="AG529" s="1">
        <v>77000</v>
      </c>
      <c r="AH529" s="1">
        <v>14000</v>
      </c>
      <c r="AI529" s="1">
        <v>7000</v>
      </c>
      <c r="AJ529" s="1">
        <v>56000</v>
      </c>
      <c r="AK529" s="1" t="s">
        <v>96</v>
      </c>
      <c r="AL529" s="1" t="s">
        <v>97</v>
      </c>
      <c r="AM529" s="1">
        <v>2004</v>
      </c>
      <c r="AN529" s="1" t="s">
        <v>83</v>
      </c>
      <c r="AO529" s="1">
        <f t="shared" si="13"/>
        <v>0</v>
      </c>
    </row>
    <row r="530" spans="2:41" ht="13.2" x14ac:dyDescent="0.25">
      <c r="B530" s="1">
        <v>5</v>
      </c>
      <c r="C530" s="1">
        <v>26</v>
      </c>
      <c r="D530" s="1">
        <v>924318</v>
      </c>
      <c r="E530" s="2">
        <v>41847</v>
      </c>
      <c r="F530" s="1" t="s">
        <v>84</v>
      </c>
      <c r="G530" s="1" t="s">
        <v>41</v>
      </c>
      <c r="H530" s="1">
        <v>2000</v>
      </c>
      <c r="I530" s="1">
        <v>1137.02</v>
      </c>
      <c r="J530" s="1">
        <v>0</v>
      </c>
      <c r="K530" s="1">
        <v>468872</v>
      </c>
      <c r="L530" s="1" t="s">
        <v>71</v>
      </c>
      <c r="M530" s="1" t="s">
        <v>72</v>
      </c>
      <c r="N530" s="1" t="s">
        <v>190</v>
      </c>
      <c r="O530" s="1" t="s">
        <v>133</v>
      </c>
      <c r="P530" s="1" t="s">
        <v>143</v>
      </c>
      <c r="Q530" s="1">
        <v>31500</v>
      </c>
      <c r="R530" s="1">
        <v>0</v>
      </c>
      <c r="S530" s="2">
        <v>42029</v>
      </c>
      <c r="T530" s="1" t="s">
        <v>47</v>
      </c>
      <c r="U530" s="1" t="s">
        <v>77</v>
      </c>
      <c r="V530" s="1" t="s">
        <v>108</v>
      </c>
      <c r="W530" s="1" t="s">
        <v>137</v>
      </c>
      <c r="X530" s="1" t="s">
        <v>114</v>
      </c>
      <c r="Y530" s="1" t="s">
        <v>103</v>
      </c>
      <c r="Z530" s="1" t="s">
        <v>701</v>
      </c>
      <c r="AA530" s="1">
        <v>22</v>
      </c>
      <c r="AB530" s="1">
        <v>1</v>
      </c>
      <c r="AC530" s="1" t="s">
        <v>54</v>
      </c>
      <c r="AD530" s="1">
        <v>1</v>
      </c>
      <c r="AE530" s="1">
        <v>3</v>
      </c>
      <c r="AF530" s="1" t="s">
        <v>63</v>
      </c>
      <c r="AG530" s="1">
        <v>88110</v>
      </c>
      <c r="AH530" s="1">
        <v>16020</v>
      </c>
      <c r="AI530" s="1">
        <v>16020</v>
      </c>
      <c r="AJ530" s="1">
        <v>56070</v>
      </c>
      <c r="AK530" s="1" t="s">
        <v>110</v>
      </c>
      <c r="AL530" s="1" t="s">
        <v>111</v>
      </c>
      <c r="AM530" s="1">
        <v>2003</v>
      </c>
      <c r="AN530" s="1" t="s">
        <v>83</v>
      </c>
      <c r="AO530" s="1">
        <f t="shared" si="13"/>
        <v>0</v>
      </c>
    </row>
    <row r="531" spans="2:41" ht="13.2" x14ac:dyDescent="0.25">
      <c r="B531" s="1">
        <v>220</v>
      </c>
      <c r="C531" s="1">
        <v>42</v>
      </c>
      <c r="D531" s="1">
        <v>726880</v>
      </c>
      <c r="E531" s="2">
        <v>34554</v>
      </c>
      <c r="F531" s="1" t="s">
        <v>58</v>
      </c>
      <c r="G531" s="1" t="s">
        <v>70</v>
      </c>
      <c r="H531" s="1">
        <v>1000</v>
      </c>
      <c r="I531" s="1">
        <v>1281.72</v>
      </c>
      <c r="J531" s="1">
        <v>0</v>
      </c>
      <c r="K531" s="1">
        <v>619811</v>
      </c>
      <c r="L531" s="1" t="s">
        <v>42</v>
      </c>
      <c r="M531" s="1" t="s">
        <v>142</v>
      </c>
      <c r="N531" s="1" t="s">
        <v>190</v>
      </c>
      <c r="O531" s="1" t="s">
        <v>150</v>
      </c>
      <c r="P531" s="1" t="s">
        <v>61</v>
      </c>
      <c r="Q531" s="1">
        <v>33500</v>
      </c>
      <c r="R531" s="1">
        <v>-49500</v>
      </c>
      <c r="S531" s="2">
        <v>42048</v>
      </c>
      <c r="T531" s="1" t="s">
        <v>76</v>
      </c>
      <c r="U531" s="1" t="s">
        <v>77</v>
      </c>
      <c r="V531" s="1" t="s">
        <v>64</v>
      </c>
      <c r="W531" s="1" t="s">
        <v>100</v>
      </c>
      <c r="X531" s="1" t="s">
        <v>51</v>
      </c>
      <c r="Y531" s="1" t="s">
        <v>128</v>
      </c>
      <c r="Z531" s="1" t="s">
        <v>702</v>
      </c>
      <c r="AA531" s="1">
        <v>20</v>
      </c>
      <c r="AB531" s="1">
        <v>4</v>
      </c>
      <c r="AC531" s="1" t="s">
        <v>80</v>
      </c>
      <c r="AD531" s="1">
        <v>0</v>
      </c>
      <c r="AE531" s="1">
        <v>2</v>
      </c>
      <c r="AF531" s="1" t="s">
        <v>54</v>
      </c>
      <c r="AG531" s="1">
        <v>47740</v>
      </c>
      <c r="AH531" s="1">
        <v>4340</v>
      </c>
      <c r="AI531" s="1">
        <v>4340</v>
      </c>
      <c r="AJ531" s="1">
        <v>39060</v>
      </c>
      <c r="AK531" s="1" t="s">
        <v>210</v>
      </c>
      <c r="AL531" s="1" t="s">
        <v>211</v>
      </c>
      <c r="AM531" s="1">
        <v>2005</v>
      </c>
      <c r="AN531" s="1" t="s">
        <v>83</v>
      </c>
      <c r="AO531" s="1">
        <f t="shared" si="13"/>
        <v>0</v>
      </c>
    </row>
    <row r="532" spans="2:41" ht="13.2" x14ac:dyDescent="0.25">
      <c r="B532" s="1">
        <v>85</v>
      </c>
      <c r="C532" s="1">
        <v>30</v>
      </c>
      <c r="D532" s="1">
        <v>190588</v>
      </c>
      <c r="E532" s="2">
        <v>37234</v>
      </c>
      <c r="F532" s="1" t="s">
        <v>40</v>
      </c>
      <c r="G532" s="1" t="s">
        <v>70</v>
      </c>
      <c r="H532" s="1">
        <v>1000</v>
      </c>
      <c r="I532" s="1">
        <v>796.35</v>
      </c>
      <c r="J532" s="1">
        <v>0</v>
      </c>
      <c r="K532" s="1">
        <v>614166</v>
      </c>
      <c r="L532" s="1" t="s">
        <v>71</v>
      </c>
      <c r="M532" s="1" t="s">
        <v>43</v>
      </c>
      <c r="N532" s="1" t="s">
        <v>44</v>
      </c>
      <c r="O532" s="1" t="s">
        <v>182</v>
      </c>
      <c r="P532" s="1" t="s">
        <v>75</v>
      </c>
      <c r="Q532" s="1">
        <v>72400</v>
      </c>
      <c r="R532" s="1">
        <v>-77000</v>
      </c>
      <c r="S532" s="2">
        <v>42055</v>
      </c>
      <c r="T532" s="1" t="s">
        <v>76</v>
      </c>
      <c r="U532" s="1" t="s">
        <v>77</v>
      </c>
      <c r="V532" s="1" t="s">
        <v>108</v>
      </c>
      <c r="W532" s="1" t="s">
        <v>100</v>
      </c>
      <c r="X532" s="1" t="s">
        <v>51</v>
      </c>
      <c r="Y532" s="1" t="s">
        <v>128</v>
      </c>
      <c r="Z532" s="1" t="s">
        <v>703</v>
      </c>
      <c r="AA532" s="1">
        <v>9</v>
      </c>
      <c r="AB532" s="1">
        <v>3</v>
      </c>
      <c r="AC532" s="1" t="s">
        <v>54</v>
      </c>
      <c r="AD532" s="1">
        <v>2</v>
      </c>
      <c r="AE532" s="1">
        <v>1</v>
      </c>
      <c r="AF532" s="1" t="s">
        <v>54</v>
      </c>
      <c r="AG532" s="1">
        <v>58960</v>
      </c>
      <c r="AH532" s="1">
        <v>5360</v>
      </c>
      <c r="AI532" s="1">
        <v>10720</v>
      </c>
      <c r="AJ532" s="1">
        <v>42880</v>
      </c>
      <c r="AK532" s="1" t="s">
        <v>130</v>
      </c>
      <c r="AL532" s="1" t="s">
        <v>131</v>
      </c>
      <c r="AM532" s="1">
        <v>2004</v>
      </c>
      <c r="AN532" s="1" t="s">
        <v>83</v>
      </c>
      <c r="AO532" s="1">
        <f t="shared" si="13"/>
        <v>0</v>
      </c>
    </row>
    <row r="533" spans="2:41" ht="13.2" x14ac:dyDescent="0.25">
      <c r="B533" s="1">
        <v>266</v>
      </c>
      <c r="C533" s="1">
        <v>46</v>
      </c>
      <c r="D533" s="1">
        <v>246705</v>
      </c>
      <c r="E533" s="2">
        <v>32946</v>
      </c>
      <c r="F533" s="1" t="s">
        <v>40</v>
      </c>
      <c r="G533" s="1" t="s">
        <v>41</v>
      </c>
      <c r="H533" s="1">
        <v>500</v>
      </c>
      <c r="I533" s="1">
        <v>1270.02</v>
      </c>
      <c r="J533" s="1">
        <v>0</v>
      </c>
      <c r="K533" s="1">
        <v>456600</v>
      </c>
      <c r="L533" s="1" t="s">
        <v>71</v>
      </c>
      <c r="M533" s="1" t="s">
        <v>93</v>
      </c>
      <c r="N533" s="1" t="s">
        <v>98</v>
      </c>
      <c r="O533" s="1" t="s">
        <v>133</v>
      </c>
      <c r="P533" s="1" t="s">
        <v>75</v>
      </c>
      <c r="Q533" s="1">
        <v>0</v>
      </c>
      <c r="R533" s="1">
        <v>-45800</v>
      </c>
      <c r="S533" s="2">
        <v>42012</v>
      </c>
      <c r="T533" s="1" t="s">
        <v>139</v>
      </c>
      <c r="U533" s="1" t="s">
        <v>63</v>
      </c>
      <c r="V533" s="1" t="s">
        <v>64</v>
      </c>
      <c r="W533" s="1" t="s">
        <v>50</v>
      </c>
      <c r="X533" s="1" t="s">
        <v>122</v>
      </c>
      <c r="Y533" s="1" t="s">
        <v>157</v>
      </c>
      <c r="Z533" s="1" t="s">
        <v>704</v>
      </c>
      <c r="AA533" s="1">
        <v>5</v>
      </c>
      <c r="AB533" s="1">
        <v>1</v>
      </c>
      <c r="AC533" s="1" t="s">
        <v>80</v>
      </c>
      <c r="AD533" s="1">
        <v>1</v>
      </c>
      <c r="AE533" s="1">
        <v>2</v>
      </c>
      <c r="AF533" s="1" t="s">
        <v>63</v>
      </c>
      <c r="AG533" s="1">
        <v>2160</v>
      </c>
      <c r="AH533" s="1">
        <v>480</v>
      </c>
      <c r="AI533" s="1">
        <v>240</v>
      </c>
      <c r="AJ533" s="1">
        <v>1440</v>
      </c>
      <c r="AK533" s="1" t="s">
        <v>116</v>
      </c>
      <c r="AL533" s="1" t="s">
        <v>184</v>
      </c>
      <c r="AM533" s="1">
        <v>2004</v>
      </c>
      <c r="AN533" s="1" t="s">
        <v>83</v>
      </c>
      <c r="AO533" s="1">
        <f t="shared" si="13"/>
        <v>0</v>
      </c>
    </row>
    <row r="534" spans="2:41" ht="13.2" x14ac:dyDescent="0.25">
      <c r="B534" s="1">
        <v>41</v>
      </c>
      <c r="C534" s="1">
        <v>26</v>
      </c>
      <c r="D534" s="1">
        <v>619589</v>
      </c>
      <c r="E534" s="2">
        <v>38804</v>
      </c>
      <c r="F534" s="1" t="s">
        <v>84</v>
      </c>
      <c r="G534" s="1" t="s">
        <v>70</v>
      </c>
      <c r="H534" s="1">
        <v>1000</v>
      </c>
      <c r="I534" s="1">
        <v>1383.13</v>
      </c>
      <c r="J534" s="1">
        <v>0</v>
      </c>
      <c r="K534" s="1">
        <v>618405</v>
      </c>
      <c r="L534" s="1" t="s">
        <v>71</v>
      </c>
      <c r="M534" s="1" t="s">
        <v>162</v>
      </c>
      <c r="N534" s="1" t="s">
        <v>102</v>
      </c>
      <c r="O534" s="1" t="s">
        <v>265</v>
      </c>
      <c r="P534" s="1" t="s">
        <v>75</v>
      </c>
      <c r="Q534" s="1">
        <v>46700</v>
      </c>
      <c r="R534" s="1">
        <v>0</v>
      </c>
      <c r="S534" s="2">
        <v>42063</v>
      </c>
      <c r="T534" s="1" t="s">
        <v>62</v>
      </c>
      <c r="U534" s="1" t="s">
        <v>63</v>
      </c>
      <c r="V534" s="1" t="s">
        <v>213</v>
      </c>
      <c r="W534" s="1" t="s">
        <v>50</v>
      </c>
      <c r="X534" s="1" t="s">
        <v>51</v>
      </c>
      <c r="Y534" s="1" t="s">
        <v>66</v>
      </c>
      <c r="Z534" s="1" t="s">
        <v>705</v>
      </c>
      <c r="AA534" s="1">
        <v>12</v>
      </c>
      <c r="AB534" s="1">
        <v>1</v>
      </c>
      <c r="AC534" s="1" t="s">
        <v>54</v>
      </c>
      <c r="AD534" s="1">
        <v>1</v>
      </c>
      <c r="AE534" s="1">
        <v>1</v>
      </c>
      <c r="AF534" s="1" t="s">
        <v>63</v>
      </c>
      <c r="AG534" s="1">
        <v>6890</v>
      </c>
      <c r="AH534" s="1">
        <v>530</v>
      </c>
      <c r="AI534" s="1">
        <v>1060</v>
      </c>
      <c r="AJ534" s="1">
        <v>5300</v>
      </c>
      <c r="AK534" s="1" t="s">
        <v>198</v>
      </c>
      <c r="AL534" s="1" t="s">
        <v>376</v>
      </c>
      <c r="AM534" s="1">
        <v>1997</v>
      </c>
      <c r="AN534" s="1" t="s">
        <v>83</v>
      </c>
      <c r="AO534" s="1">
        <f t="shared" si="13"/>
        <v>0</v>
      </c>
    </row>
    <row r="535" spans="2:41" ht="13.2" x14ac:dyDescent="0.25">
      <c r="B535" s="1">
        <v>316</v>
      </c>
      <c r="C535" s="1">
        <v>45</v>
      </c>
      <c r="D535" s="1">
        <v>164988</v>
      </c>
      <c r="E535" s="2">
        <v>41631</v>
      </c>
      <c r="F535" s="1" t="s">
        <v>84</v>
      </c>
      <c r="G535" s="1" t="s">
        <v>70</v>
      </c>
      <c r="H535" s="1">
        <v>2000</v>
      </c>
      <c r="I535" s="1">
        <v>1290.74</v>
      </c>
      <c r="J535" s="1">
        <v>5000000</v>
      </c>
      <c r="K535" s="1">
        <v>430832</v>
      </c>
      <c r="L535" s="1" t="s">
        <v>71</v>
      </c>
      <c r="M535" s="1" t="s">
        <v>132</v>
      </c>
      <c r="N535" s="1" t="s">
        <v>102</v>
      </c>
      <c r="O535" s="1" t="s">
        <v>171</v>
      </c>
      <c r="P535" s="1" t="s">
        <v>46</v>
      </c>
      <c r="Q535" s="1">
        <v>58300</v>
      </c>
      <c r="R535" s="1">
        <v>0</v>
      </c>
      <c r="S535" s="2">
        <v>42047</v>
      </c>
      <c r="T535" s="1" t="s">
        <v>76</v>
      </c>
      <c r="U535" s="1" t="s">
        <v>48</v>
      </c>
      <c r="V535" s="1" t="s">
        <v>49</v>
      </c>
      <c r="W535" s="1" t="s">
        <v>137</v>
      </c>
      <c r="X535" s="1" t="s">
        <v>65</v>
      </c>
      <c r="Y535" s="1" t="s">
        <v>103</v>
      </c>
      <c r="Z535" s="1" t="s">
        <v>706</v>
      </c>
      <c r="AA535" s="1">
        <v>6</v>
      </c>
      <c r="AB535" s="1">
        <v>3</v>
      </c>
      <c r="AC535" s="1" t="s">
        <v>80</v>
      </c>
      <c r="AD535" s="1">
        <v>2</v>
      </c>
      <c r="AE535" s="1">
        <v>0</v>
      </c>
      <c r="AF535" s="1" t="s">
        <v>54</v>
      </c>
      <c r="AG535" s="1">
        <v>78870</v>
      </c>
      <c r="AH535" s="1">
        <v>7170</v>
      </c>
      <c r="AI535" s="1">
        <v>14340</v>
      </c>
      <c r="AJ535" s="1">
        <v>57360</v>
      </c>
      <c r="AK535" s="1" t="s">
        <v>154</v>
      </c>
      <c r="AL535" s="1" t="s">
        <v>155</v>
      </c>
      <c r="AM535" s="1">
        <v>2013</v>
      </c>
      <c r="AN535" s="1" t="s">
        <v>83</v>
      </c>
      <c r="AO535" s="1">
        <f t="shared" si="13"/>
        <v>0</v>
      </c>
    </row>
    <row r="536" spans="2:41" ht="13.2" x14ac:dyDescent="0.25">
      <c r="B536" s="1">
        <v>285</v>
      </c>
      <c r="C536" s="1">
        <v>47</v>
      </c>
      <c r="D536" s="1">
        <v>729534</v>
      </c>
      <c r="E536" s="2">
        <v>33511</v>
      </c>
      <c r="F536" s="1" t="s">
        <v>58</v>
      </c>
      <c r="G536" s="1" t="s">
        <v>70</v>
      </c>
      <c r="H536" s="1">
        <v>1000</v>
      </c>
      <c r="I536" s="1">
        <v>1216.68</v>
      </c>
      <c r="J536" s="1">
        <v>0</v>
      </c>
      <c r="K536" s="1">
        <v>610989</v>
      </c>
      <c r="L536" s="1" t="s">
        <v>71</v>
      </c>
      <c r="M536" s="1" t="s">
        <v>125</v>
      </c>
      <c r="N536" s="1" t="s">
        <v>73</v>
      </c>
      <c r="O536" s="1" t="s">
        <v>180</v>
      </c>
      <c r="P536" s="1" t="s">
        <v>61</v>
      </c>
      <c r="Q536" s="1">
        <v>55100</v>
      </c>
      <c r="R536" s="1">
        <v>0</v>
      </c>
      <c r="S536" s="2">
        <v>42010</v>
      </c>
      <c r="T536" s="1" t="s">
        <v>62</v>
      </c>
      <c r="U536" s="1" t="s">
        <v>63</v>
      </c>
      <c r="V536" s="1" t="s">
        <v>213</v>
      </c>
      <c r="W536" s="1" t="s">
        <v>50</v>
      </c>
      <c r="X536" s="1" t="s">
        <v>51</v>
      </c>
      <c r="Y536" s="1" t="s">
        <v>52</v>
      </c>
      <c r="Z536" s="1" t="s">
        <v>707</v>
      </c>
      <c r="AA536" s="1">
        <v>8</v>
      </c>
      <c r="AB536" s="1">
        <v>1</v>
      </c>
      <c r="AC536" s="1" t="s">
        <v>80</v>
      </c>
      <c r="AD536" s="1">
        <v>1</v>
      </c>
      <c r="AE536" s="1">
        <v>1</v>
      </c>
      <c r="AF536" s="1" t="s">
        <v>80</v>
      </c>
      <c r="AG536" s="1">
        <v>2700</v>
      </c>
      <c r="AH536" s="1">
        <v>300</v>
      </c>
      <c r="AI536" s="1">
        <v>300</v>
      </c>
      <c r="AJ536" s="1">
        <v>2100</v>
      </c>
      <c r="AK536" s="1" t="s">
        <v>130</v>
      </c>
      <c r="AL536" s="1" t="s">
        <v>131</v>
      </c>
      <c r="AM536" s="1">
        <v>2013</v>
      </c>
      <c r="AN536" s="1" t="s">
        <v>83</v>
      </c>
      <c r="AO536" s="1">
        <f t="shared" si="13"/>
        <v>0</v>
      </c>
    </row>
    <row r="537" spans="2:41" ht="13.2" x14ac:dyDescent="0.25">
      <c r="B537" s="1">
        <v>379</v>
      </c>
      <c r="C537" s="1">
        <v>54</v>
      </c>
      <c r="D537" s="1">
        <v>505014</v>
      </c>
      <c r="E537" s="2">
        <v>37252</v>
      </c>
      <c r="F537" s="1" t="s">
        <v>84</v>
      </c>
      <c r="G537" s="1" t="s">
        <v>70</v>
      </c>
      <c r="H537" s="1">
        <v>500</v>
      </c>
      <c r="I537" s="1">
        <v>1251.1600000000001</v>
      </c>
      <c r="J537" s="1">
        <v>0</v>
      </c>
      <c r="K537" s="1">
        <v>447750</v>
      </c>
      <c r="L537" s="1" t="s">
        <v>71</v>
      </c>
      <c r="M537" s="1" t="s">
        <v>93</v>
      </c>
      <c r="N537" s="1" t="s">
        <v>59</v>
      </c>
      <c r="O537" s="1" t="s">
        <v>171</v>
      </c>
      <c r="P537" s="1" t="s">
        <v>143</v>
      </c>
      <c r="Q537" s="1">
        <v>41400</v>
      </c>
      <c r="R537" s="1">
        <v>0</v>
      </c>
      <c r="S537" s="2">
        <v>42050</v>
      </c>
      <c r="T537" s="1" t="s">
        <v>47</v>
      </c>
      <c r="U537" s="1" t="s">
        <v>87</v>
      </c>
      <c r="V537" s="1" t="s">
        <v>108</v>
      </c>
      <c r="W537" s="1" t="s">
        <v>137</v>
      </c>
      <c r="X537" s="1" t="s">
        <v>114</v>
      </c>
      <c r="Y537" s="1" t="s">
        <v>66</v>
      </c>
      <c r="Z537" s="1" t="s">
        <v>708</v>
      </c>
      <c r="AA537" s="1">
        <v>14</v>
      </c>
      <c r="AB537" s="1">
        <v>1</v>
      </c>
      <c r="AC537" s="1" t="s">
        <v>63</v>
      </c>
      <c r="AD537" s="1">
        <v>0</v>
      </c>
      <c r="AE537" s="1">
        <v>1</v>
      </c>
      <c r="AF537" s="1" t="s">
        <v>80</v>
      </c>
      <c r="AG537" s="1">
        <v>75960</v>
      </c>
      <c r="AH537" s="1">
        <v>6330</v>
      </c>
      <c r="AI537" s="1">
        <v>6330</v>
      </c>
      <c r="AJ537" s="1">
        <v>63300</v>
      </c>
      <c r="AK537" s="1" t="s">
        <v>198</v>
      </c>
      <c r="AL537" s="1" t="s">
        <v>376</v>
      </c>
      <c r="AM537" s="1">
        <v>2010</v>
      </c>
      <c r="AN537" s="1" t="s">
        <v>83</v>
      </c>
      <c r="AO537" s="1">
        <f t="shared" si="13"/>
        <v>0</v>
      </c>
    </row>
    <row r="538" spans="2:41" ht="13.2" x14ac:dyDescent="0.25">
      <c r="B538" s="1">
        <v>15</v>
      </c>
      <c r="C538" s="1">
        <v>34</v>
      </c>
      <c r="D538" s="1">
        <v>920826</v>
      </c>
      <c r="E538" s="2">
        <v>38449</v>
      </c>
      <c r="F538" s="1" t="s">
        <v>58</v>
      </c>
      <c r="G538" s="1" t="s">
        <v>41</v>
      </c>
      <c r="H538" s="1">
        <v>2000</v>
      </c>
      <c r="I538" s="1">
        <v>1586.41</v>
      </c>
      <c r="J538" s="1">
        <v>0</v>
      </c>
      <c r="K538" s="1">
        <v>608708</v>
      </c>
      <c r="L538" s="1" t="s">
        <v>71</v>
      </c>
      <c r="M538" s="1" t="s">
        <v>132</v>
      </c>
      <c r="N538" s="1" t="s">
        <v>73</v>
      </c>
      <c r="O538" s="1" t="s">
        <v>182</v>
      </c>
      <c r="P538" s="1" t="s">
        <v>61</v>
      </c>
      <c r="Q538" s="1">
        <v>33500</v>
      </c>
      <c r="R538" s="1">
        <v>-58900</v>
      </c>
      <c r="S538" s="2">
        <v>42024</v>
      </c>
      <c r="T538" s="1" t="s">
        <v>47</v>
      </c>
      <c r="U538" s="1" t="s">
        <v>87</v>
      </c>
      <c r="V538" s="1" t="s">
        <v>49</v>
      </c>
      <c r="W538" s="1" t="s">
        <v>50</v>
      </c>
      <c r="X538" s="1" t="s">
        <v>114</v>
      </c>
      <c r="Y538" s="1" t="s">
        <v>157</v>
      </c>
      <c r="Z538" s="1" t="s">
        <v>709</v>
      </c>
      <c r="AA538" s="1">
        <v>10</v>
      </c>
      <c r="AB538" s="1">
        <v>1</v>
      </c>
      <c r="AC538" s="1" t="s">
        <v>54</v>
      </c>
      <c r="AD538" s="1">
        <v>1</v>
      </c>
      <c r="AE538" s="1">
        <v>3</v>
      </c>
      <c r="AF538" s="1" t="s">
        <v>63</v>
      </c>
      <c r="AG538" s="1">
        <v>75570</v>
      </c>
      <c r="AH538" s="1">
        <v>6870</v>
      </c>
      <c r="AI538" s="1">
        <v>13740</v>
      </c>
      <c r="AJ538" s="1">
        <v>54960</v>
      </c>
      <c r="AK538" s="1" t="s">
        <v>188</v>
      </c>
      <c r="AL538" s="1" t="s">
        <v>204</v>
      </c>
      <c r="AM538" s="1">
        <v>2010</v>
      </c>
      <c r="AN538" s="1" t="s">
        <v>57</v>
      </c>
      <c r="AO538" s="1">
        <f t="shared" si="13"/>
        <v>0</v>
      </c>
    </row>
    <row r="539" spans="2:41" ht="13.2" x14ac:dyDescent="0.25">
      <c r="B539" s="1">
        <v>354</v>
      </c>
      <c r="C539" s="1">
        <v>48</v>
      </c>
      <c r="D539" s="1">
        <v>534982</v>
      </c>
      <c r="E539" s="2">
        <v>37719</v>
      </c>
      <c r="F539" s="1" t="s">
        <v>84</v>
      </c>
      <c r="G539" s="1" t="s">
        <v>92</v>
      </c>
      <c r="H539" s="1">
        <v>2000</v>
      </c>
      <c r="I539" s="1">
        <v>1526.11</v>
      </c>
      <c r="J539" s="1">
        <v>5000000</v>
      </c>
      <c r="K539" s="1">
        <v>469650</v>
      </c>
      <c r="L539" s="1" t="s">
        <v>71</v>
      </c>
      <c r="M539" s="1" t="s">
        <v>125</v>
      </c>
      <c r="N539" s="1" t="s">
        <v>73</v>
      </c>
      <c r="O539" s="1" t="s">
        <v>265</v>
      </c>
      <c r="P539" s="1" t="s">
        <v>86</v>
      </c>
      <c r="Q539" s="1">
        <v>0</v>
      </c>
      <c r="R539" s="1">
        <v>0</v>
      </c>
      <c r="S539" s="2">
        <v>42007</v>
      </c>
      <c r="T539" s="1" t="s">
        <v>47</v>
      </c>
      <c r="U539" s="1" t="s">
        <v>87</v>
      </c>
      <c r="V539" s="1" t="s">
        <v>64</v>
      </c>
      <c r="W539" s="1" t="s">
        <v>50</v>
      </c>
      <c r="X539" s="1" t="s">
        <v>51</v>
      </c>
      <c r="Y539" s="1" t="s">
        <v>52</v>
      </c>
      <c r="Z539" s="1" t="s">
        <v>710</v>
      </c>
      <c r="AA539" s="1">
        <v>12</v>
      </c>
      <c r="AB539" s="1">
        <v>1</v>
      </c>
      <c r="AC539" s="1" t="s">
        <v>63</v>
      </c>
      <c r="AD539" s="1">
        <v>2</v>
      </c>
      <c r="AE539" s="1">
        <v>3</v>
      </c>
      <c r="AF539" s="1" t="s">
        <v>54</v>
      </c>
      <c r="AG539" s="1">
        <v>90240</v>
      </c>
      <c r="AH539" s="1">
        <v>15040</v>
      </c>
      <c r="AI539" s="1">
        <v>15040</v>
      </c>
      <c r="AJ539" s="1">
        <v>60160</v>
      </c>
      <c r="AK539" s="1" t="s">
        <v>90</v>
      </c>
      <c r="AL539" s="1" t="s">
        <v>246</v>
      </c>
      <c r="AM539" s="1">
        <v>1995</v>
      </c>
      <c r="AN539" s="1" t="s">
        <v>83</v>
      </c>
      <c r="AO539" s="1">
        <f t="shared" si="13"/>
        <v>0</v>
      </c>
    </row>
    <row r="540" spans="2:41" ht="13.2" x14ac:dyDescent="0.25">
      <c r="B540" s="1">
        <v>342</v>
      </c>
      <c r="C540" s="1">
        <v>53</v>
      </c>
      <c r="D540" s="1">
        <v>110408</v>
      </c>
      <c r="E540" s="2">
        <v>38670</v>
      </c>
      <c r="F540" s="1" t="s">
        <v>58</v>
      </c>
      <c r="G540" s="1" t="s">
        <v>70</v>
      </c>
      <c r="H540" s="1">
        <v>1000</v>
      </c>
      <c r="I540" s="1">
        <v>1028.44</v>
      </c>
      <c r="J540" s="1">
        <v>0</v>
      </c>
      <c r="K540" s="1">
        <v>602304</v>
      </c>
      <c r="L540" s="1" t="s">
        <v>71</v>
      </c>
      <c r="M540" s="1" t="s">
        <v>142</v>
      </c>
      <c r="N540" s="1" t="s">
        <v>102</v>
      </c>
      <c r="O540" s="1" t="s">
        <v>127</v>
      </c>
      <c r="P540" s="1" t="s">
        <v>143</v>
      </c>
      <c r="Q540" s="1">
        <v>0</v>
      </c>
      <c r="R540" s="1">
        <v>0</v>
      </c>
      <c r="S540" s="2">
        <v>42030</v>
      </c>
      <c r="T540" s="1" t="s">
        <v>47</v>
      </c>
      <c r="U540" s="1" t="s">
        <v>87</v>
      </c>
      <c r="V540" s="1" t="s">
        <v>49</v>
      </c>
      <c r="W540" s="1" t="s">
        <v>137</v>
      </c>
      <c r="X540" s="1" t="s">
        <v>51</v>
      </c>
      <c r="Y540" s="1" t="s">
        <v>103</v>
      </c>
      <c r="Z540" s="1" t="s">
        <v>711</v>
      </c>
      <c r="AA540" s="1">
        <v>12</v>
      </c>
      <c r="AB540" s="1">
        <v>1</v>
      </c>
      <c r="AC540" s="1" t="s">
        <v>63</v>
      </c>
      <c r="AD540" s="1">
        <v>0</v>
      </c>
      <c r="AE540" s="1">
        <v>0</v>
      </c>
      <c r="AF540" s="1" t="s">
        <v>80</v>
      </c>
      <c r="AG540" s="1">
        <v>80960</v>
      </c>
      <c r="AH540" s="1">
        <v>14720</v>
      </c>
      <c r="AI540" s="1">
        <v>7360</v>
      </c>
      <c r="AJ540" s="1">
        <v>58880</v>
      </c>
      <c r="AK540" s="1" t="s">
        <v>96</v>
      </c>
      <c r="AL540" s="1" t="s">
        <v>149</v>
      </c>
      <c r="AM540" s="1">
        <v>2000</v>
      </c>
      <c r="AN540" s="1" t="s">
        <v>83</v>
      </c>
      <c r="AO540" s="1">
        <f t="shared" si="13"/>
        <v>0</v>
      </c>
    </row>
    <row r="541" spans="2:41" ht="13.2" x14ac:dyDescent="0.25">
      <c r="B541" s="1">
        <v>169</v>
      </c>
      <c r="C541" s="1">
        <v>38</v>
      </c>
      <c r="D541" s="1">
        <v>283052</v>
      </c>
      <c r="E541" s="2">
        <v>38359</v>
      </c>
      <c r="F541" s="1" t="s">
        <v>84</v>
      </c>
      <c r="G541" s="1" t="s">
        <v>70</v>
      </c>
      <c r="H541" s="1">
        <v>1000</v>
      </c>
      <c r="I541" s="1">
        <v>1555.94</v>
      </c>
      <c r="J541" s="1">
        <v>0</v>
      </c>
      <c r="K541" s="1">
        <v>459878</v>
      </c>
      <c r="L541" s="1" t="s">
        <v>42</v>
      </c>
      <c r="M541" s="1" t="s">
        <v>72</v>
      </c>
      <c r="N541" s="1" t="s">
        <v>44</v>
      </c>
      <c r="O541" s="1" t="s">
        <v>133</v>
      </c>
      <c r="P541" s="1" t="s">
        <v>75</v>
      </c>
      <c r="Q541" s="1">
        <v>23300</v>
      </c>
      <c r="R541" s="1">
        <v>0</v>
      </c>
      <c r="S541" s="2">
        <v>42029</v>
      </c>
      <c r="T541" s="1" t="s">
        <v>76</v>
      </c>
      <c r="U541" s="1" t="s">
        <v>87</v>
      </c>
      <c r="V541" s="1" t="s">
        <v>108</v>
      </c>
      <c r="W541" s="1" t="s">
        <v>121</v>
      </c>
      <c r="X541" s="1" t="s">
        <v>65</v>
      </c>
      <c r="Y541" s="1" t="s">
        <v>66</v>
      </c>
      <c r="Z541" s="1" t="s">
        <v>712</v>
      </c>
      <c r="AA541" s="1">
        <v>12</v>
      </c>
      <c r="AB541" s="1">
        <v>3</v>
      </c>
      <c r="AC541" s="1" t="s">
        <v>80</v>
      </c>
      <c r="AD541" s="1">
        <v>1</v>
      </c>
      <c r="AE541" s="1">
        <v>3</v>
      </c>
      <c r="AF541" s="1" t="s">
        <v>54</v>
      </c>
      <c r="AG541" s="1">
        <v>79080</v>
      </c>
      <c r="AH541" s="1">
        <v>6590</v>
      </c>
      <c r="AI541" s="1">
        <v>13180</v>
      </c>
      <c r="AJ541" s="1">
        <v>59310</v>
      </c>
      <c r="AK541" s="1" t="s">
        <v>68</v>
      </c>
      <c r="AL541" s="1" t="s">
        <v>194</v>
      </c>
      <c r="AM541" s="1">
        <v>2012</v>
      </c>
      <c r="AN541" s="1" t="s">
        <v>83</v>
      </c>
      <c r="AO541" s="1">
        <f t="shared" si="13"/>
        <v>0</v>
      </c>
    </row>
    <row r="542" spans="2:41" ht="13.2" x14ac:dyDescent="0.25">
      <c r="B542" s="1">
        <v>339</v>
      </c>
      <c r="C542" s="1">
        <v>49</v>
      </c>
      <c r="D542" s="1">
        <v>840806</v>
      </c>
      <c r="E542" s="2">
        <v>34379</v>
      </c>
      <c r="F542" s="1" t="s">
        <v>58</v>
      </c>
      <c r="G542" s="1" t="s">
        <v>92</v>
      </c>
      <c r="H542" s="1">
        <v>2000</v>
      </c>
      <c r="I542" s="1">
        <v>1570.77</v>
      </c>
      <c r="J542" s="1">
        <v>0</v>
      </c>
      <c r="K542" s="1">
        <v>441142</v>
      </c>
      <c r="L542" s="1" t="s">
        <v>42</v>
      </c>
      <c r="M542" s="1" t="s">
        <v>162</v>
      </c>
      <c r="N542" s="1" t="s">
        <v>186</v>
      </c>
      <c r="O542" s="1" t="s">
        <v>166</v>
      </c>
      <c r="P542" s="1" t="s">
        <v>143</v>
      </c>
      <c r="Q542" s="1">
        <v>98800</v>
      </c>
      <c r="R542" s="1">
        <v>-65300</v>
      </c>
      <c r="S542" s="2">
        <v>42022</v>
      </c>
      <c r="T542" s="1" t="s">
        <v>62</v>
      </c>
      <c r="U542" s="1" t="s">
        <v>63</v>
      </c>
      <c r="V542" s="1" t="s">
        <v>64</v>
      </c>
      <c r="W542" s="1" t="s">
        <v>94</v>
      </c>
      <c r="X542" s="1" t="s">
        <v>51</v>
      </c>
      <c r="Y542" s="1" t="s">
        <v>52</v>
      </c>
      <c r="Z542" s="1" t="s">
        <v>713</v>
      </c>
      <c r="AA542" s="1">
        <v>13</v>
      </c>
      <c r="AB542" s="1">
        <v>1</v>
      </c>
      <c r="AC542" s="1" t="s">
        <v>80</v>
      </c>
      <c r="AD542" s="1">
        <v>0</v>
      </c>
      <c r="AE542" s="1">
        <v>3</v>
      </c>
      <c r="AF542" s="1" t="s">
        <v>80</v>
      </c>
      <c r="AG542" s="1">
        <v>6820</v>
      </c>
      <c r="AH542" s="1">
        <v>1240</v>
      </c>
      <c r="AI542" s="1">
        <v>620</v>
      </c>
      <c r="AJ542" s="1">
        <v>4960</v>
      </c>
      <c r="AK542" s="1" t="s">
        <v>68</v>
      </c>
      <c r="AL542" s="1" t="s">
        <v>272</v>
      </c>
      <c r="AM542" s="1">
        <v>2009</v>
      </c>
      <c r="AN542" s="1" t="s">
        <v>83</v>
      </c>
      <c r="AO542" s="1">
        <f t="shared" si="13"/>
        <v>0</v>
      </c>
    </row>
    <row r="543" spans="2:41" ht="13.2" x14ac:dyDescent="0.25">
      <c r="B543" s="1">
        <v>259</v>
      </c>
      <c r="C543" s="1">
        <v>42</v>
      </c>
      <c r="D543" s="1">
        <v>382394</v>
      </c>
      <c r="E543" s="2">
        <v>35087</v>
      </c>
      <c r="F543" s="1" t="s">
        <v>40</v>
      </c>
      <c r="G543" s="1" t="s">
        <v>70</v>
      </c>
      <c r="H543" s="1">
        <v>2000</v>
      </c>
      <c r="I543" s="1">
        <v>1170.53</v>
      </c>
      <c r="J543" s="1">
        <v>0</v>
      </c>
      <c r="K543" s="1">
        <v>465667</v>
      </c>
      <c r="L543" s="1" t="s">
        <v>71</v>
      </c>
      <c r="M543" s="1" t="s">
        <v>72</v>
      </c>
      <c r="N543" s="1" t="s">
        <v>85</v>
      </c>
      <c r="O543" s="1" t="s">
        <v>45</v>
      </c>
      <c r="P543" s="1" t="s">
        <v>120</v>
      </c>
      <c r="Q543" s="1">
        <v>65000</v>
      </c>
      <c r="R543" s="1">
        <v>-49200</v>
      </c>
      <c r="S543" s="2">
        <v>42016</v>
      </c>
      <c r="T543" s="1" t="s">
        <v>76</v>
      </c>
      <c r="U543" s="1" t="s">
        <v>77</v>
      </c>
      <c r="V543" s="1" t="s">
        <v>108</v>
      </c>
      <c r="W543" s="1" t="s">
        <v>100</v>
      </c>
      <c r="X543" s="1" t="s">
        <v>114</v>
      </c>
      <c r="Y543" s="1" t="s">
        <v>128</v>
      </c>
      <c r="Z543" s="1" t="s">
        <v>714</v>
      </c>
      <c r="AA543" s="1">
        <v>17</v>
      </c>
      <c r="AB543" s="1">
        <v>3</v>
      </c>
      <c r="AC543" s="1" t="s">
        <v>80</v>
      </c>
      <c r="AD543" s="1">
        <v>1</v>
      </c>
      <c r="AE543" s="1">
        <v>2</v>
      </c>
      <c r="AF543" s="1" t="s">
        <v>54</v>
      </c>
      <c r="AG543" s="1">
        <v>62590</v>
      </c>
      <c r="AH543" s="1">
        <v>5690</v>
      </c>
      <c r="AI543" s="1">
        <v>11380</v>
      </c>
      <c r="AJ543" s="1">
        <v>45520</v>
      </c>
      <c r="AK543" s="1" t="s">
        <v>105</v>
      </c>
      <c r="AL543" s="1" t="s">
        <v>106</v>
      </c>
      <c r="AM543" s="1">
        <v>2006</v>
      </c>
      <c r="AN543" s="1" t="s">
        <v>83</v>
      </c>
      <c r="AO543" s="1">
        <f t="shared" si="13"/>
        <v>0</v>
      </c>
    </row>
    <row r="544" spans="2:41" ht="13.2" x14ac:dyDescent="0.25">
      <c r="B544" s="1">
        <v>65</v>
      </c>
      <c r="C544" s="1">
        <v>23</v>
      </c>
      <c r="D544" s="1">
        <v>876699</v>
      </c>
      <c r="E544" s="2">
        <v>36506</v>
      </c>
      <c r="F544" s="1" t="s">
        <v>40</v>
      </c>
      <c r="G544" s="1" t="s">
        <v>41</v>
      </c>
      <c r="H544" s="1">
        <v>1000</v>
      </c>
      <c r="I544" s="1">
        <v>1099.95</v>
      </c>
      <c r="J544" s="1">
        <v>0</v>
      </c>
      <c r="K544" s="1">
        <v>473109</v>
      </c>
      <c r="L544" s="1" t="s">
        <v>71</v>
      </c>
      <c r="M544" s="1" t="s">
        <v>142</v>
      </c>
      <c r="N544" s="1" t="s">
        <v>73</v>
      </c>
      <c r="O544" s="1" t="s">
        <v>127</v>
      </c>
      <c r="P544" s="1" t="s">
        <v>120</v>
      </c>
      <c r="Q544" s="1">
        <v>0</v>
      </c>
      <c r="R544" s="1">
        <v>-71900</v>
      </c>
      <c r="S544" s="2">
        <v>42019</v>
      </c>
      <c r="T544" s="1" t="s">
        <v>47</v>
      </c>
      <c r="U544" s="1" t="s">
        <v>48</v>
      </c>
      <c r="V544" s="1" t="s">
        <v>49</v>
      </c>
      <c r="W544" s="1" t="s">
        <v>121</v>
      </c>
      <c r="X544" s="1" t="s">
        <v>78</v>
      </c>
      <c r="Y544" s="1" t="s">
        <v>88</v>
      </c>
      <c r="Z544" s="1" t="s">
        <v>715</v>
      </c>
      <c r="AA544" s="1">
        <v>14</v>
      </c>
      <c r="AB544" s="1">
        <v>1</v>
      </c>
      <c r="AC544" s="1" t="s">
        <v>80</v>
      </c>
      <c r="AD544" s="1">
        <v>1</v>
      </c>
      <c r="AE544" s="1">
        <v>0</v>
      </c>
      <c r="AF544" s="1" t="s">
        <v>54</v>
      </c>
      <c r="AG544" s="1">
        <v>52400</v>
      </c>
      <c r="AH544" s="1">
        <v>6550</v>
      </c>
      <c r="AI544" s="1">
        <v>6550</v>
      </c>
      <c r="AJ544" s="1">
        <v>39300</v>
      </c>
      <c r="AK544" s="1" t="s">
        <v>96</v>
      </c>
      <c r="AL544" s="1" t="s">
        <v>149</v>
      </c>
      <c r="AM544" s="1">
        <v>2005</v>
      </c>
      <c r="AN544" s="1" t="s">
        <v>57</v>
      </c>
      <c r="AO544" s="1">
        <f t="shared" si="13"/>
        <v>0</v>
      </c>
    </row>
    <row r="545" spans="2:41" ht="13.2" x14ac:dyDescent="0.25">
      <c r="B545" s="1">
        <v>254</v>
      </c>
      <c r="C545" s="1">
        <v>46</v>
      </c>
      <c r="D545" s="1">
        <v>871432</v>
      </c>
      <c r="E545" s="2">
        <v>38183</v>
      </c>
      <c r="F545" s="1" t="s">
        <v>84</v>
      </c>
      <c r="G545" s="1" t="s">
        <v>41</v>
      </c>
      <c r="H545" s="1">
        <v>2000</v>
      </c>
      <c r="I545" s="1">
        <v>1472.43</v>
      </c>
      <c r="J545" s="1">
        <v>0</v>
      </c>
      <c r="K545" s="1">
        <v>619794</v>
      </c>
      <c r="L545" s="1" t="s">
        <v>42</v>
      </c>
      <c r="M545" s="1" t="s">
        <v>43</v>
      </c>
      <c r="N545" s="1" t="s">
        <v>98</v>
      </c>
      <c r="O545" s="1" t="s">
        <v>180</v>
      </c>
      <c r="P545" s="1" t="s">
        <v>46</v>
      </c>
      <c r="Q545" s="1">
        <v>0</v>
      </c>
      <c r="R545" s="1">
        <v>-90600</v>
      </c>
      <c r="S545" s="2">
        <v>42014</v>
      </c>
      <c r="T545" s="1" t="s">
        <v>76</v>
      </c>
      <c r="U545" s="1" t="s">
        <v>87</v>
      </c>
      <c r="V545" s="1" t="s">
        <v>49</v>
      </c>
      <c r="W545" s="1" t="s">
        <v>137</v>
      </c>
      <c r="X545" s="1" t="s">
        <v>114</v>
      </c>
      <c r="Y545" s="1" t="s">
        <v>88</v>
      </c>
      <c r="Z545" s="1" t="s">
        <v>716</v>
      </c>
      <c r="AA545" s="1">
        <v>3</v>
      </c>
      <c r="AB545" s="1">
        <v>3</v>
      </c>
      <c r="AC545" s="1" t="s">
        <v>63</v>
      </c>
      <c r="AD545" s="1">
        <v>1</v>
      </c>
      <c r="AE545" s="1">
        <v>3</v>
      </c>
      <c r="AF545" s="1" t="s">
        <v>54</v>
      </c>
      <c r="AG545" s="1">
        <v>63580</v>
      </c>
      <c r="AH545" s="1">
        <v>5780</v>
      </c>
      <c r="AI545" s="1">
        <v>11560</v>
      </c>
      <c r="AJ545" s="1">
        <v>46240</v>
      </c>
      <c r="AK545" s="1" t="s">
        <v>215</v>
      </c>
      <c r="AL545" s="1" t="s">
        <v>259</v>
      </c>
      <c r="AM545" s="1">
        <v>2004</v>
      </c>
      <c r="AN545" s="1" t="s">
        <v>83</v>
      </c>
      <c r="AO545" s="1">
        <f t="shared" si="13"/>
        <v>0</v>
      </c>
    </row>
    <row r="546" spans="2:41" ht="13.2" x14ac:dyDescent="0.25">
      <c r="B546" s="1">
        <v>440</v>
      </c>
      <c r="C546" s="1">
        <v>55</v>
      </c>
      <c r="D546" s="1">
        <v>379882</v>
      </c>
      <c r="E546" s="2">
        <v>41220</v>
      </c>
      <c r="F546" s="1" t="s">
        <v>84</v>
      </c>
      <c r="G546" s="1" t="s">
        <v>41</v>
      </c>
      <c r="H546" s="1">
        <v>500</v>
      </c>
      <c r="I546" s="1">
        <v>1275.6199999999999</v>
      </c>
      <c r="J546" s="1">
        <v>0</v>
      </c>
      <c r="K546" s="1">
        <v>602258</v>
      </c>
      <c r="L546" s="1" t="s">
        <v>71</v>
      </c>
      <c r="M546" s="1" t="s">
        <v>93</v>
      </c>
      <c r="N546" s="1" t="s">
        <v>118</v>
      </c>
      <c r="O546" s="1" t="s">
        <v>60</v>
      </c>
      <c r="P546" s="1" t="s">
        <v>61</v>
      </c>
      <c r="Q546" s="1">
        <v>0</v>
      </c>
      <c r="R546" s="1">
        <v>-56200</v>
      </c>
      <c r="S546" s="2">
        <v>42027</v>
      </c>
      <c r="T546" s="1" t="s">
        <v>76</v>
      </c>
      <c r="U546" s="1" t="s">
        <v>48</v>
      </c>
      <c r="V546" s="1" t="s">
        <v>64</v>
      </c>
      <c r="W546" s="1" t="s">
        <v>50</v>
      </c>
      <c r="X546" s="1" t="s">
        <v>78</v>
      </c>
      <c r="Y546" s="1" t="s">
        <v>66</v>
      </c>
      <c r="Z546" s="1" t="s">
        <v>717</v>
      </c>
      <c r="AA546" s="1">
        <v>18</v>
      </c>
      <c r="AB546" s="1">
        <v>3</v>
      </c>
      <c r="AC546" s="1" t="s">
        <v>54</v>
      </c>
      <c r="AD546" s="1">
        <v>2</v>
      </c>
      <c r="AE546" s="1">
        <v>1</v>
      </c>
      <c r="AF546" s="1" t="s">
        <v>80</v>
      </c>
      <c r="AG546" s="1">
        <v>61400</v>
      </c>
      <c r="AH546" s="1">
        <v>6140</v>
      </c>
      <c r="AI546" s="1">
        <v>6140</v>
      </c>
      <c r="AJ546" s="1">
        <v>49120</v>
      </c>
      <c r="AK546" s="1" t="s">
        <v>105</v>
      </c>
      <c r="AL546" s="1" t="s">
        <v>288</v>
      </c>
      <c r="AM546" s="1">
        <v>1995</v>
      </c>
      <c r="AN546" s="1" t="s">
        <v>83</v>
      </c>
      <c r="AO546" s="1">
        <f t="shared" si="13"/>
        <v>0</v>
      </c>
    </row>
    <row r="547" spans="2:41" ht="13.2" x14ac:dyDescent="0.25">
      <c r="B547" s="1">
        <v>478</v>
      </c>
      <c r="C547" s="1">
        <v>63</v>
      </c>
      <c r="D547" s="1">
        <v>852002</v>
      </c>
      <c r="E547" s="2">
        <v>39993</v>
      </c>
      <c r="F547" s="1" t="s">
        <v>84</v>
      </c>
      <c r="G547" s="1" t="s">
        <v>41</v>
      </c>
      <c r="H547" s="1">
        <v>1000</v>
      </c>
      <c r="I547" s="1">
        <v>1292.3</v>
      </c>
      <c r="J547" s="1">
        <v>0</v>
      </c>
      <c r="K547" s="1">
        <v>479724</v>
      </c>
      <c r="L547" s="1" t="s">
        <v>42</v>
      </c>
      <c r="M547" s="1" t="s">
        <v>132</v>
      </c>
      <c r="N547" s="1" t="s">
        <v>186</v>
      </c>
      <c r="O547" s="1" t="s">
        <v>166</v>
      </c>
      <c r="P547" s="1" t="s">
        <v>75</v>
      </c>
      <c r="Q547" s="1">
        <v>47600</v>
      </c>
      <c r="R547" s="1">
        <v>0</v>
      </c>
      <c r="S547" s="2">
        <v>42056</v>
      </c>
      <c r="T547" s="1" t="s">
        <v>139</v>
      </c>
      <c r="U547" s="1" t="s">
        <v>63</v>
      </c>
      <c r="V547" s="1" t="s">
        <v>64</v>
      </c>
      <c r="W547" s="1" t="s">
        <v>94</v>
      </c>
      <c r="X547" s="1" t="s">
        <v>65</v>
      </c>
      <c r="Y547" s="1" t="s">
        <v>128</v>
      </c>
      <c r="Z547" s="1" t="s">
        <v>718</v>
      </c>
      <c r="AA547" s="1">
        <v>5</v>
      </c>
      <c r="AB547" s="1">
        <v>1</v>
      </c>
      <c r="AC547" s="1" t="s">
        <v>54</v>
      </c>
      <c r="AD547" s="1">
        <v>1</v>
      </c>
      <c r="AE547" s="1">
        <v>3</v>
      </c>
      <c r="AF547" s="1" t="s">
        <v>80</v>
      </c>
      <c r="AG547" s="1">
        <v>4700</v>
      </c>
      <c r="AH547" s="1">
        <v>940</v>
      </c>
      <c r="AI547" s="1">
        <v>470</v>
      </c>
      <c r="AJ547" s="1">
        <v>3290</v>
      </c>
      <c r="AK547" s="1" t="s">
        <v>81</v>
      </c>
      <c r="AL547" s="1" t="s">
        <v>145</v>
      </c>
      <c r="AM547" s="1">
        <v>2007</v>
      </c>
      <c r="AN547" s="1" t="s">
        <v>57</v>
      </c>
      <c r="AO547" s="1">
        <f t="shared" si="13"/>
        <v>0</v>
      </c>
    </row>
    <row r="548" spans="2:41" ht="13.2" x14ac:dyDescent="0.25">
      <c r="B548" s="1">
        <v>230</v>
      </c>
      <c r="C548" s="1">
        <v>44</v>
      </c>
      <c r="D548" s="1">
        <v>372891</v>
      </c>
      <c r="E548" s="2">
        <v>36703</v>
      </c>
      <c r="F548" s="1" t="s">
        <v>58</v>
      </c>
      <c r="G548" s="1" t="s">
        <v>41</v>
      </c>
      <c r="H548" s="1">
        <v>2000</v>
      </c>
      <c r="I548" s="1">
        <v>1009.37</v>
      </c>
      <c r="J548" s="1">
        <v>0</v>
      </c>
      <c r="K548" s="1">
        <v>442210</v>
      </c>
      <c r="L548" s="1" t="s">
        <v>71</v>
      </c>
      <c r="M548" s="1" t="s">
        <v>142</v>
      </c>
      <c r="N548" s="1" t="s">
        <v>102</v>
      </c>
      <c r="O548" s="1" t="s">
        <v>150</v>
      </c>
      <c r="P548" s="1" t="s">
        <v>61</v>
      </c>
      <c r="Q548" s="1">
        <v>45400</v>
      </c>
      <c r="R548" s="1">
        <v>-39400</v>
      </c>
      <c r="S548" s="2">
        <v>42052</v>
      </c>
      <c r="T548" s="1" t="s">
        <v>47</v>
      </c>
      <c r="U548" s="1" t="s">
        <v>87</v>
      </c>
      <c r="V548" s="1" t="s">
        <v>108</v>
      </c>
      <c r="W548" s="1" t="s">
        <v>100</v>
      </c>
      <c r="X548" s="1" t="s">
        <v>51</v>
      </c>
      <c r="Y548" s="1" t="s">
        <v>66</v>
      </c>
      <c r="Z548" s="1" t="s">
        <v>719</v>
      </c>
      <c r="AA548" s="1">
        <v>19</v>
      </c>
      <c r="AB548" s="1">
        <v>1</v>
      </c>
      <c r="AC548" s="1" t="s">
        <v>80</v>
      </c>
      <c r="AD548" s="1">
        <v>0</v>
      </c>
      <c r="AE548" s="1">
        <v>2</v>
      </c>
      <c r="AF548" s="1" t="s">
        <v>54</v>
      </c>
      <c r="AG548" s="1">
        <v>74140</v>
      </c>
      <c r="AH548" s="1">
        <v>13480</v>
      </c>
      <c r="AI548" s="1">
        <v>13480</v>
      </c>
      <c r="AJ548" s="1">
        <v>47180</v>
      </c>
      <c r="AK548" s="1" t="s">
        <v>188</v>
      </c>
      <c r="AL548" s="1" t="s">
        <v>204</v>
      </c>
      <c r="AM548" s="1">
        <v>2015</v>
      </c>
      <c r="AN548" s="1" t="s">
        <v>83</v>
      </c>
      <c r="AO548" s="1">
        <f t="shared" si="13"/>
        <v>0</v>
      </c>
    </row>
    <row r="549" spans="2:41" ht="13.2" x14ac:dyDescent="0.25">
      <c r="B549" s="1">
        <v>138</v>
      </c>
      <c r="C549" s="1">
        <v>30</v>
      </c>
      <c r="D549" s="1">
        <v>689034</v>
      </c>
      <c r="E549" s="2">
        <v>37265</v>
      </c>
      <c r="F549" s="1" t="s">
        <v>40</v>
      </c>
      <c r="G549" s="1" t="s">
        <v>92</v>
      </c>
      <c r="H549" s="1">
        <v>500</v>
      </c>
      <c r="I549" s="1">
        <v>1093.07</v>
      </c>
      <c r="J549" s="1">
        <v>4000000</v>
      </c>
      <c r="K549" s="1">
        <v>463291</v>
      </c>
      <c r="L549" s="1" t="s">
        <v>71</v>
      </c>
      <c r="M549" s="1" t="s">
        <v>72</v>
      </c>
      <c r="N549" s="1" t="s">
        <v>112</v>
      </c>
      <c r="O549" s="1" t="s">
        <v>60</v>
      </c>
      <c r="P549" s="1" t="s">
        <v>120</v>
      </c>
      <c r="Q549" s="1">
        <v>27700</v>
      </c>
      <c r="R549" s="1">
        <v>-72400</v>
      </c>
      <c r="S549" s="2">
        <v>42010</v>
      </c>
      <c r="T549" s="1" t="s">
        <v>47</v>
      </c>
      <c r="U549" s="1" t="s">
        <v>87</v>
      </c>
      <c r="V549" s="1" t="s">
        <v>49</v>
      </c>
      <c r="W549" s="1" t="s">
        <v>121</v>
      </c>
      <c r="X549" s="1" t="s">
        <v>65</v>
      </c>
      <c r="Y549" s="1" t="s">
        <v>123</v>
      </c>
      <c r="Z549" s="1" t="s">
        <v>720</v>
      </c>
      <c r="AA549" s="1">
        <v>0</v>
      </c>
      <c r="AB549" s="1">
        <v>1</v>
      </c>
      <c r="AC549" s="1" t="s">
        <v>63</v>
      </c>
      <c r="AD549" s="1">
        <v>2</v>
      </c>
      <c r="AE549" s="1">
        <v>2</v>
      </c>
      <c r="AF549" s="1" t="s">
        <v>80</v>
      </c>
      <c r="AG549" s="1">
        <v>83160</v>
      </c>
      <c r="AH549" s="1">
        <v>6930</v>
      </c>
      <c r="AI549" s="1">
        <v>13860</v>
      </c>
      <c r="AJ549" s="1">
        <v>62370</v>
      </c>
      <c r="AK549" s="1" t="s">
        <v>215</v>
      </c>
      <c r="AL549" s="1" t="s">
        <v>259</v>
      </c>
      <c r="AM549" s="1">
        <v>2011</v>
      </c>
      <c r="AN549" s="1" t="s">
        <v>83</v>
      </c>
      <c r="AO549" s="1">
        <f t="shared" si="13"/>
        <v>0</v>
      </c>
    </row>
    <row r="550" spans="2:41" ht="13.2" x14ac:dyDescent="0.25">
      <c r="B550" s="1">
        <v>239</v>
      </c>
      <c r="C550" s="1">
        <v>41</v>
      </c>
      <c r="D550" s="1">
        <v>743092</v>
      </c>
      <c r="E550" s="2">
        <v>41589</v>
      </c>
      <c r="F550" s="1" t="s">
        <v>40</v>
      </c>
      <c r="G550" s="1" t="s">
        <v>41</v>
      </c>
      <c r="H550" s="1">
        <v>1000</v>
      </c>
      <c r="I550" s="1">
        <v>1325.44</v>
      </c>
      <c r="J550" s="1">
        <v>7000000</v>
      </c>
      <c r="K550" s="1">
        <v>474898</v>
      </c>
      <c r="L550" s="1" t="s">
        <v>71</v>
      </c>
      <c r="M550" s="1" t="s">
        <v>162</v>
      </c>
      <c r="N550" s="1" t="s">
        <v>190</v>
      </c>
      <c r="O550" s="1" t="s">
        <v>166</v>
      </c>
      <c r="P550" s="1" t="s">
        <v>61</v>
      </c>
      <c r="Q550" s="1">
        <v>51400</v>
      </c>
      <c r="R550" s="1">
        <v>-6300</v>
      </c>
      <c r="S550" s="2">
        <v>42053</v>
      </c>
      <c r="T550" s="1" t="s">
        <v>139</v>
      </c>
      <c r="U550" s="1" t="s">
        <v>63</v>
      </c>
      <c r="V550" s="1" t="s">
        <v>213</v>
      </c>
      <c r="W550" s="1" t="s">
        <v>50</v>
      </c>
      <c r="X550" s="1" t="s">
        <v>122</v>
      </c>
      <c r="Y550" s="1" t="s">
        <v>88</v>
      </c>
      <c r="Z550" s="1" t="s">
        <v>721</v>
      </c>
      <c r="AA550" s="1">
        <v>22</v>
      </c>
      <c r="AB550" s="1">
        <v>1</v>
      </c>
      <c r="AC550" s="1" t="s">
        <v>63</v>
      </c>
      <c r="AD550" s="1">
        <v>0</v>
      </c>
      <c r="AE550" s="1">
        <v>2</v>
      </c>
      <c r="AF550" s="1" t="s">
        <v>54</v>
      </c>
      <c r="AG550" s="1">
        <v>10790</v>
      </c>
      <c r="AH550" s="1">
        <v>1660</v>
      </c>
      <c r="AI550" s="1">
        <v>830</v>
      </c>
      <c r="AJ550" s="1">
        <v>8300</v>
      </c>
      <c r="AK550" s="1" t="s">
        <v>68</v>
      </c>
      <c r="AL550" s="1" t="s">
        <v>69</v>
      </c>
      <c r="AM550" s="1">
        <v>2013</v>
      </c>
      <c r="AN550" s="1" t="s">
        <v>83</v>
      </c>
      <c r="AO550" s="1">
        <f t="shared" si="13"/>
        <v>0</v>
      </c>
    </row>
    <row r="551" spans="2:41" ht="13.2" x14ac:dyDescent="0.25">
      <c r="B551" s="1">
        <v>93</v>
      </c>
      <c r="C551" s="1">
        <v>31</v>
      </c>
      <c r="D551" s="1">
        <v>599174</v>
      </c>
      <c r="E551" s="2">
        <v>39461</v>
      </c>
      <c r="F551" s="1" t="s">
        <v>84</v>
      </c>
      <c r="G551" s="1" t="s">
        <v>70</v>
      </c>
      <c r="H551" s="1">
        <v>2000</v>
      </c>
      <c r="I551" s="1">
        <v>1017.18</v>
      </c>
      <c r="J551" s="1">
        <v>0</v>
      </c>
      <c r="K551" s="1">
        <v>431354</v>
      </c>
      <c r="L551" s="1" t="s">
        <v>71</v>
      </c>
      <c r="M551" s="1" t="s">
        <v>43</v>
      </c>
      <c r="N551" s="1" t="s">
        <v>102</v>
      </c>
      <c r="O551" s="1" t="s">
        <v>166</v>
      </c>
      <c r="P551" s="1" t="s">
        <v>46</v>
      </c>
      <c r="Q551" s="1">
        <v>0</v>
      </c>
      <c r="R551" s="1">
        <v>0</v>
      </c>
      <c r="S551" s="2">
        <v>42052</v>
      </c>
      <c r="T551" s="1" t="s">
        <v>76</v>
      </c>
      <c r="U551" s="1" t="s">
        <v>77</v>
      </c>
      <c r="V551" s="1" t="s">
        <v>49</v>
      </c>
      <c r="W551" s="1" t="s">
        <v>50</v>
      </c>
      <c r="X551" s="1" t="s">
        <v>122</v>
      </c>
      <c r="Y551" s="1" t="s">
        <v>88</v>
      </c>
      <c r="Z551" s="1" t="s">
        <v>722</v>
      </c>
      <c r="AA551" s="1">
        <v>21</v>
      </c>
      <c r="AB551" s="1">
        <v>3</v>
      </c>
      <c r="AC551" s="1" t="s">
        <v>54</v>
      </c>
      <c r="AD551" s="1">
        <v>1</v>
      </c>
      <c r="AE551" s="1">
        <v>3</v>
      </c>
      <c r="AF551" s="1" t="s">
        <v>80</v>
      </c>
      <c r="AG551" s="1">
        <v>48070</v>
      </c>
      <c r="AH551" s="1">
        <v>8740</v>
      </c>
      <c r="AI551" s="1">
        <v>8740</v>
      </c>
      <c r="AJ551" s="1">
        <v>30590</v>
      </c>
      <c r="AK551" s="1" t="s">
        <v>55</v>
      </c>
      <c r="AL551" s="1" t="s">
        <v>56</v>
      </c>
      <c r="AM551" s="1">
        <v>2014</v>
      </c>
      <c r="AN551" s="1" t="s">
        <v>83</v>
      </c>
      <c r="AO551" s="1">
        <f t="shared" si="13"/>
        <v>0</v>
      </c>
    </row>
    <row r="552" spans="2:41" ht="13.2" x14ac:dyDescent="0.25">
      <c r="B552" s="1">
        <v>37</v>
      </c>
      <c r="C552" s="1">
        <v>25</v>
      </c>
      <c r="D552" s="1">
        <v>421092</v>
      </c>
      <c r="E552" s="2">
        <v>37684</v>
      </c>
      <c r="F552" s="1" t="s">
        <v>40</v>
      </c>
      <c r="G552" s="1" t="s">
        <v>70</v>
      </c>
      <c r="H552" s="1">
        <v>1000</v>
      </c>
      <c r="I552" s="1">
        <v>1221.17</v>
      </c>
      <c r="J552" s="1">
        <v>0</v>
      </c>
      <c r="K552" s="1">
        <v>617460</v>
      </c>
      <c r="L552" s="1" t="s">
        <v>71</v>
      </c>
      <c r="M552" s="1" t="s">
        <v>125</v>
      </c>
      <c r="N552" s="1" t="s">
        <v>136</v>
      </c>
      <c r="O552" s="1" t="s">
        <v>113</v>
      </c>
      <c r="P552" s="1" t="s">
        <v>143</v>
      </c>
      <c r="Q552" s="1">
        <v>49300</v>
      </c>
      <c r="R552" s="1">
        <v>0</v>
      </c>
      <c r="S552" s="2">
        <v>42028</v>
      </c>
      <c r="T552" s="1" t="s">
        <v>76</v>
      </c>
      <c r="U552" s="1" t="s">
        <v>77</v>
      </c>
      <c r="V552" s="1" t="s">
        <v>64</v>
      </c>
      <c r="W552" s="1" t="s">
        <v>137</v>
      </c>
      <c r="X552" s="1" t="s">
        <v>51</v>
      </c>
      <c r="Y552" s="1" t="s">
        <v>157</v>
      </c>
      <c r="Z552" s="1" t="s">
        <v>723</v>
      </c>
      <c r="AA552" s="1">
        <v>4</v>
      </c>
      <c r="AB552" s="1">
        <v>3</v>
      </c>
      <c r="AC552" s="1" t="s">
        <v>54</v>
      </c>
      <c r="AD552" s="1">
        <v>0</v>
      </c>
      <c r="AE552" s="1">
        <v>0</v>
      </c>
      <c r="AF552" s="1" t="s">
        <v>54</v>
      </c>
      <c r="AG552" s="1">
        <v>51030</v>
      </c>
      <c r="AH552" s="1">
        <v>5670</v>
      </c>
      <c r="AI552" s="1">
        <v>11340</v>
      </c>
      <c r="AJ552" s="1">
        <v>34020</v>
      </c>
      <c r="AK552" s="1" t="s">
        <v>154</v>
      </c>
      <c r="AL552" s="1" t="s">
        <v>164</v>
      </c>
      <c r="AM552" s="1">
        <v>1996</v>
      </c>
      <c r="AN552" s="1" t="s">
        <v>83</v>
      </c>
      <c r="AO552" s="1">
        <f t="shared" si="13"/>
        <v>0</v>
      </c>
    </row>
    <row r="553" spans="2:41" ht="13.2" x14ac:dyDescent="0.25">
      <c r="B553" s="1">
        <v>254</v>
      </c>
      <c r="C553" s="1">
        <v>40</v>
      </c>
      <c r="D553" s="1">
        <v>349658</v>
      </c>
      <c r="E553" s="2">
        <v>34492</v>
      </c>
      <c r="F553" s="1" t="s">
        <v>58</v>
      </c>
      <c r="G553" s="1" t="s">
        <v>70</v>
      </c>
      <c r="H553" s="1">
        <v>500</v>
      </c>
      <c r="I553" s="1">
        <v>1927.87</v>
      </c>
      <c r="J553" s="1">
        <v>0</v>
      </c>
      <c r="K553" s="1">
        <v>609317</v>
      </c>
      <c r="L553" s="1" t="s">
        <v>42</v>
      </c>
      <c r="M553" s="1" t="s">
        <v>43</v>
      </c>
      <c r="N553" s="1" t="s">
        <v>102</v>
      </c>
      <c r="O553" s="1" t="s">
        <v>156</v>
      </c>
      <c r="P553" s="1" t="s">
        <v>46</v>
      </c>
      <c r="Q553" s="1">
        <v>0</v>
      </c>
      <c r="R553" s="1">
        <v>0</v>
      </c>
      <c r="S553" s="2">
        <v>42025</v>
      </c>
      <c r="T553" s="1" t="s">
        <v>47</v>
      </c>
      <c r="U553" s="1" t="s">
        <v>87</v>
      </c>
      <c r="V553" s="1" t="s">
        <v>64</v>
      </c>
      <c r="W553" s="1" t="s">
        <v>100</v>
      </c>
      <c r="X553" s="1" t="s">
        <v>65</v>
      </c>
      <c r="Y553" s="1" t="s">
        <v>88</v>
      </c>
      <c r="Z553" s="1" t="s">
        <v>724</v>
      </c>
      <c r="AA553" s="1">
        <v>10</v>
      </c>
      <c r="AB553" s="1">
        <v>1</v>
      </c>
      <c r="AC553" s="1" t="s">
        <v>54</v>
      </c>
      <c r="AD553" s="1">
        <v>0</v>
      </c>
      <c r="AE553" s="1">
        <v>1</v>
      </c>
      <c r="AF553" s="1" t="s">
        <v>63</v>
      </c>
      <c r="AG553" s="1">
        <v>43280</v>
      </c>
      <c r="AH553" s="1">
        <v>0</v>
      </c>
      <c r="AI553" s="1">
        <v>5410</v>
      </c>
      <c r="AJ553" s="1">
        <v>37870</v>
      </c>
      <c r="AK553" s="1" t="s">
        <v>210</v>
      </c>
      <c r="AL553" s="1" t="s">
        <v>211</v>
      </c>
      <c r="AM553" s="1">
        <v>1996</v>
      </c>
      <c r="AN553" s="1" t="s">
        <v>57</v>
      </c>
      <c r="AO553" s="1">
        <f t="shared" si="13"/>
        <v>0</v>
      </c>
    </row>
    <row r="554" spans="2:41" ht="13.2" x14ac:dyDescent="0.25">
      <c r="B554" s="1">
        <v>131</v>
      </c>
      <c r="C554" s="1">
        <v>29</v>
      </c>
      <c r="D554" s="1">
        <v>811042</v>
      </c>
      <c r="E554" s="2">
        <v>41459</v>
      </c>
      <c r="F554" s="1" t="s">
        <v>58</v>
      </c>
      <c r="G554" s="1" t="s">
        <v>41</v>
      </c>
      <c r="H554" s="1">
        <v>1000</v>
      </c>
      <c r="I554" s="1">
        <v>978.27</v>
      </c>
      <c r="J554" s="1">
        <v>0</v>
      </c>
      <c r="K554" s="1">
        <v>479821</v>
      </c>
      <c r="L554" s="1" t="s">
        <v>71</v>
      </c>
      <c r="M554" s="1" t="s">
        <v>93</v>
      </c>
      <c r="N554" s="1" t="s">
        <v>73</v>
      </c>
      <c r="O554" s="1" t="s">
        <v>166</v>
      </c>
      <c r="P554" s="1" t="s">
        <v>75</v>
      </c>
      <c r="Q554" s="1">
        <v>65700</v>
      </c>
      <c r="R554" s="1">
        <v>0</v>
      </c>
      <c r="S554" s="2">
        <v>42038</v>
      </c>
      <c r="T554" s="1" t="s">
        <v>47</v>
      </c>
      <c r="U554" s="1" t="s">
        <v>87</v>
      </c>
      <c r="V554" s="1" t="s">
        <v>49</v>
      </c>
      <c r="W554" s="1" t="s">
        <v>100</v>
      </c>
      <c r="X554" s="1" t="s">
        <v>51</v>
      </c>
      <c r="Y554" s="1" t="s">
        <v>123</v>
      </c>
      <c r="Z554" s="1" t="s">
        <v>725</v>
      </c>
      <c r="AA554" s="1">
        <v>5</v>
      </c>
      <c r="AB554" s="1">
        <v>1</v>
      </c>
      <c r="AC554" s="1" t="s">
        <v>63</v>
      </c>
      <c r="AD554" s="1">
        <v>1</v>
      </c>
      <c r="AE554" s="1">
        <v>3</v>
      </c>
      <c r="AF554" s="1" t="s">
        <v>80</v>
      </c>
      <c r="AG554" s="1">
        <v>76400</v>
      </c>
      <c r="AH554" s="1">
        <v>15280</v>
      </c>
      <c r="AI554" s="1">
        <v>7640</v>
      </c>
      <c r="AJ554" s="1">
        <v>53480</v>
      </c>
      <c r="AK554" s="1" t="s">
        <v>154</v>
      </c>
      <c r="AL554" s="1" t="s">
        <v>168</v>
      </c>
      <c r="AM554" s="1">
        <v>2003</v>
      </c>
      <c r="AN554" s="1" t="s">
        <v>83</v>
      </c>
      <c r="AO554" s="1">
        <f t="shared" si="13"/>
        <v>0</v>
      </c>
    </row>
    <row r="555" spans="2:41" ht="13.2" x14ac:dyDescent="0.25">
      <c r="B555" s="1">
        <v>230</v>
      </c>
      <c r="C555" s="1">
        <v>43</v>
      </c>
      <c r="D555" s="1">
        <v>505316</v>
      </c>
      <c r="E555" s="2">
        <v>37437</v>
      </c>
      <c r="F555" s="1" t="s">
        <v>58</v>
      </c>
      <c r="G555" s="1" t="s">
        <v>70</v>
      </c>
      <c r="H555" s="1">
        <v>2000</v>
      </c>
      <c r="I555" s="1">
        <v>1221.1400000000001</v>
      </c>
      <c r="J555" s="1">
        <v>0</v>
      </c>
      <c r="K555" s="1">
        <v>473394</v>
      </c>
      <c r="L555" s="1" t="s">
        <v>42</v>
      </c>
      <c r="M555" s="1" t="s">
        <v>43</v>
      </c>
      <c r="N555" s="1" t="s">
        <v>102</v>
      </c>
      <c r="O555" s="1" t="s">
        <v>74</v>
      </c>
      <c r="P555" s="1" t="s">
        <v>120</v>
      </c>
      <c r="Q555" s="1">
        <v>48100</v>
      </c>
      <c r="R555" s="1">
        <v>0</v>
      </c>
      <c r="S555" s="2">
        <v>42011</v>
      </c>
      <c r="T555" s="1" t="s">
        <v>47</v>
      </c>
      <c r="U555" s="1" t="s">
        <v>48</v>
      </c>
      <c r="V555" s="1" t="s">
        <v>108</v>
      </c>
      <c r="W555" s="1" t="s">
        <v>137</v>
      </c>
      <c r="X555" s="1" t="s">
        <v>65</v>
      </c>
      <c r="Y555" s="1" t="s">
        <v>123</v>
      </c>
      <c r="Z555" s="1" t="s">
        <v>726</v>
      </c>
      <c r="AA555" s="1">
        <v>13</v>
      </c>
      <c r="AB555" s="1">
        <v>1</v>
      </c>
      <c r="AC555" s="1" t="s">
        <v>63</v>
      </c>
      <c r="AD555" s="1">
        <v>0</v>
      </c>
      <c r="AE555" s="1">
        <v>2</v>
      </c>
      <c r="AF555" s="1" t="s">
        <v>63</v>
      </c>
      <c r="AG555" s="1">
        <v>75460</v>
      </c>
      <c r="AH555" s="1">
        <v>13720</v>
      </c>
      <c r="AI555" s="1">
        <v>13720</v>
      </c>
      <c r="AJ555" s="1">
        <v>48020</v>
      </c>
      <c r="AK555" s="1" t="s">
        <v>110</v>
      </c>
      <c r="AL555" s="1" t="s">
        <v>111</v>
      </c>
      <c r="AM555" s="1">
        <v>2002</v>
      </c>
      <c r="AN555" s="1" t="s">
        <v>83</v>
      </c>
      <c r="AO555" s="1">
        <f t="shared" si="13"/>
        <v>0</v>
      </c>
    </row>
    <row r="556" spans="2:41" ht="13.2" x14ac:dyDescent="0.25">
      <c r="B556" s="1">
        <v>313</v>
      </c>
      <c r="C556" s="1">
        <v>50</v>
      </c>
      <c r="D556" s="1">
        <v>116645</v>
      </c>
      <c r="E556" s="2">
        <v>38168</v>
      </c>
      <c r="F556" s="1" t="s">
        <v>40</v>
      </c>
      <c r="G556" s="1" t="s">
        <v>70</v>
      </c>
      <c r="H556" s="1">
        <v>2000</v>
      </c>
      <c r="I556" s="1">
        <v>1255.6199999999999</v>
      </c>
      <c r="J556" s="1">
        <v>0</v>
      </c>
      <c r="K556" s="1">
        <v>603882</v>
      </c>
      <c r="L556" s="1" t="s">
        <v>42</v>
      </c>
      <c r="M556" s="1" t="s">
        <v>43</v>
      </c>
      <c r="N556" s="1" t="s">
        <v>85</v>
      </c>
      <c r="O556" s="1" t="s">
        <v>174</v>
      </c>
      <c r="P556" s="1" t="s">
        <v>86</v>
      </c>
      <c r="Q556" s="1">
        <v>0</v>
      </c>
      <c r="R556" s="1">
        <v>0</v>
      </c>
      <c r="S556" s="2">
        <v>42037</v>
      </c>
      <c r="T556" s="1" t="s">
        <v>76</v>
      </c>
      <c r="U556" s="1" t="s">
        <v>48</v>
      </c>
      <c r="V556" s="1" t="s">
        <v>49</v>
      </c>
      <c r="W556" s="1" t="s">
        <v>121</v>
      </c>
      <c r="X556" s="1" t="s">
        <v>40</v>
      </c>
      <c r="Y556" s="1" t="s">
        <v>157</v>
      </c>
      <c r="Z556" s="1" t="s">
        <v>727</v>
      </c>
      <c r="AA556" s="1">
        <v>18</v>
      </c>
      <c r="AB556" s="1">
        <v>3</v>
      </c>
      <c r="AC556" s="1" t="s">
        <v>54</v>
      </c>
      <c r="AD556" s="1">
        <v>2</v>
      </c>
      <c r="AE556" s="1">
        <v>1</v>
      </c>
      <c r="AF556" s="1" t="s">
        <v>54</v>
      </c>
      <c r="AG556" s="1">
        <v>69000</v>
      </c>
      <c r="AH556" s="1">
        <v>13800</v>
      </c>
      <c r="AI556" s="1">
        <v>6900</v>
      </c>
      <c r="AJ556" s="1">
        <v>48300</v>
      </c>
      <c r="AK556" s="1" t="s">
        <v>130</v>
      </c>
      <c r="AL556" s="1" t="s">
        <v>131</v>
      </c>
      <c r="AM556" s="1">
        <v>1995</v>
      </c>
      <c r="AN556" s="1" t="s">
        <v>57</v>
      </c>
      <c r="AO556" s="1">
        <f t="shared" si="13"/>
        <v>0</v>
      </c>
    </row>
    <row r="557" spans="2:41" ht="13.2" x14ac:dyDescent="0.25">
      <c r="B557" s="1">
        <v>210</v>
      </c>
      <c r="C557" s="1">
        <v>38</v>
      </c>
      <c r="D557" s="1">
        <v>950880</v>
      </c>
      <c r="E557" s="2">
        <v>36148</v>
      </c>
      <c r="F557" s="1" t="s">
        <v>58</v>
      </c>
      <c r="G557" s="1" t="s">
        <v>41</v>
      </c>
      <c r="H557" s="1">
        <v>500</v>
      </c>
      <c r="I557" s="1">
        <v>999.52</v>
      </c>
      <c r="J557" s="1">
        <v>0</v>
      </c>
      <c r="K557" s="1">
        <v>615229</v>
      </c>
      <c r="L557" s="1" t="s">
        <v>42</v>
      </c>
      <c r="M557" s="1" t="s">
        <v>162</v>
      </c>
      <c r="N557" s="1" t="s">
        <v>98</v>
      </c>
      <c r="O557" s="1" t="s">
        <v>113</v>
      </c>
      <c r="P557" s="1" t="s">
        <v>61</v>
      </c>
      <c r="Q557" s="1">
        <v>0</v>
      </c>
      <c r="R557" s="1">
        <v>0</v>
      </c>
      <c r="S557" s="2">
        <v>42017</v>
      </c>
      <c r="T557" s="1" t="s">
        <v>62</v>
      </c>
      <c r="U557" s="1" t="s">
        <v>63</v>
      </c>
      <c r="V557" s="1" t="s">
        <v>64</v>
      </c>
      <c r="W557" s="1" t="s">
        <v>50</v>
      </c>
      <c r="X557" s="1" t="s">
        <v>65</v>
      </c>
      <c r="Y557" s="1" t="s">
        <v>103</v>
      </c>
      <c r="Z557" s="1" t="s">
        <v>728</v>
      </c>
      <c r="AA557" s="1">
        <v>6</v>
      </c>
      <c r="AB557" s="1">
        <v>1</v>
      </c>
      <c r="AC557" s="1" t="s">
        <v>63</v>
      </c>
      <c r="AD557" s="1">
        <v>1</v>
      </c>
      <c r="AE557" s="1">
        <v>2</v>
      </c>
      <c r="AF557" s="1" t="s">
        <v>80</v>
      </c>
      <c r="AG557" s="1">
        <v>8640</v>
      </c>
      <c r="AH557" s="1">
        <v>1440</v>
      </c>
      <c r="AI557" s="1">
        <v>720</v>
      </c>
      <c r="AJ557" s="1">
        <v>6480</v>
      </c>
      <c r="AK557" s="1" t="s">
        <v>96</v>
      </c>
      <c r="AL557" s="1" t="s">
        <v>159</v>
      </c>
      <c r="AM557" s="1">
        <v>2008</v>
      </c>
      <c r="AN557" s="1" t="s">
        <v>83</v>
      </c>
      <c r="AO557" s="1">
        <f t="shared" si="13"/>
        <v>0</v>
      </c>
    </row>
    <row r="558" spans="2:41" ht="13.2" x14ac:dyDescent="0.25">
      <c r="B558" s="1">
        <v>101</v>
      </c>
      <c r="C558" s="1">
        <v>29</v>
      </c>
      <c r="D558" s="1">
        <v>788502</v>
      </c>
      <c r="E558" s="2">
        <v>41882</v>
      </c>
      <c r="F558" s="1" t="s">
        <v>40</v>
      </c>
      <c r="G558" s="1" t="s">
        <v>41</v>
      </c>
      <c r="H558" s="1">
        <v>500</v>
      </c>
      <c r="I558" s="1">
        <v>1380.89</v>
      </c>
      <c r="J558" s="1">
        <v>0</v>
      </c>
      <c r="K558" s="1">
        <v>620197</v>
      </c>
      <c r="L558" s="1" t="s">
        <v>42</v>
      </c>
      <c r="M558" s="1" t="s">
        <v>72</v>
      </c>
      <c r="N558" s="1" t="s">
        <v>85</v>
      </c>
      <c r="O558" s="1" t="s">
        <v>127</v>
      </c>
      <c r="P558" s="1" t="s">
        <v>75</v>
      </c>
      <c r="Q558" s="1">
        <v>30000</v>
      </c>
      <c r="R558" s="1">
        <v>-53000</v>
      </c>
      <c r="S558" s="2">
        <v>42063</v>
      </c>
      <c r="T558" s="1" t="s">
        <v>76</v>
      </c>
      <c r="U558" s="1" t="s">
        <v>77</v>
      </c>
      <c r="V558" s="1" t="s">
        <v>64</v>
      </c>
      <c r="W558" s="1" t="s">
        <v>137</v>
      </c>
      <c r="X558" s="1" t="s">
        <v>51</v>
      </c>
      <c r="Y558" s="1" t="s">
        <v>88</v>
      </c>
      <c r="Z558" s="1" t="s">
        <v>729</v>
      </c>
      <c r="AA558" s="1">
        <v>0</v>
      </c>
      <c r="AB558" s="1">
        <v>3</v>
      </c>
      <c r="AC558" s="1" t="s">
        <v>63</v>
      </c>
      <c r="AD558" s="1">
        <v>2</v>
      </c>
      <c r="AE558" s="1">
        <v>1</v>
      </c>
      <c r="AF558" s="1" t="s">
        <v>63</v>
      </c>
      <c r="AG558" s="1">
        <v>67210</v>
      </c>
      <c r="AH558" s="1">
        <v>12220</v>
      </c>
      <c r="AI558" s="1">
        <v>12220</v>
      </c>
      <c r="AJ558" s="1">
        <v>42770</v>
      </c>
      <c r="AK558" s="1" t="s">
        <v>188</v>
      </c>
      <c r="AL558" s="1" t="s">
        <v>239</v>
      </c>
      <c r="AM558" s="1">
        <v>1996</v>
      </c>
      <c r="AN558" s="1" t="s">
        <v>83</v>
      </c>
      <c r="AO558" s="1">
        <f t="shared" si="13"/>
        <v>0</v>
      </c>
    </row>
    <row r="559" spans="2:41" ht="13.2" x14ac:dyDescent="0.25">
      <c r="B559" s="1">
        <v>153</v>
      </c>
      <c r="C559" s="1">
        <v>37</v>
      </c>
      <c r="D559" s="1">
        <v>627486</v>
      </c>
      <c r="E559" s="2">
        <v>38666</v>
      </c>
      <c r="F559" s="1" t="s">
        <v>58</v>
      </c>
      <c r="G559" s="1" t="s">
        <v>92</v>
      </c>
      <c r="H559" s="1">
        <v>500</v>
      </c>
      <c r="I559" s="1">
        <v>1010.77</v>
      </c>
      <c r="J559" s="1">
        <v>0</v>
      </c>
      <c r="K559" s="1">
        <v>438215</v>
      </c>
      <c r="L559" s="1" t="s">
        <v>42</v>
      </c>
      <c r="M559" s="1" t="s">
        <v>132</v>
      </c>
      <c r="N559" s="1" t="s">
        <v>146</v>
      </c>
      <c r="O559" s="1" t="s">
        <v>180</v>
      </c>
      <c r="P559" s="1" t="s">
        <v>86</v>
      </c>
      <c r="Q559" s="1">
        <v>52300</v>
      </c>
      <c r="R559" s="1">
        <v>-55600</v>
      </c>
      <c r="S559" s="2">
        <v>42020</v>
      </c>
      <c r="T559" s="1" t="s">
        <v>76</v>
      </c>
      <c r="U559" s="1" t="s">
        <v>48</v>
      </c>
      <c r="V559" s="1" t="s">
        <v>108</v>
      </c>
      <c r="W559" s="1" t="s">
        <v>137</v>
      </c>
      <c r="X559" s="1" t="s">
        <v>122</v>
      </c>
      <c r="Y559" s="1" t="s">
        <v>88</v>
      </c>
      <c r="Z559" s="1" t="s">
        <v>730</v>
      </c>
      <c r="AA559" s="1">
        <v>5</v>
      </c>
      <c r="AB559" s="1">
        <v>3</v>
      </c>
      <c r="AC559" s="1" t="s">
        <v>63</v>
      </c>
      <c r="AD559" s="1">
        <v>0</v>
      </c>
      <c r="AE559" s="1">
        <v>3</v>
      </c>
      <c r="AF559" s="1" t="s">
        <v>80</v>
      </c>
      <c r="AG559" s="1">
        <v>42500</v>
      </c>
      <c r="AH559" s="1">
        <v>4250</v>
      </c>
      <c r="AI559" s="1">
        <v>4250</v>
      </c>
      <c r="AJ559" s="1">
        <v>34000</v>
      </c>
      <c r="AK559" s="1" t="s">
        <v>215</v>
      </c>
      <c r="AL559" s="1" t="s">
        <v>259</v>
      </c>
      <c r="AM559" s="1">
        <v>1999</v>
      </c>
      <c r="AN559" s="1" t="s">
        <v>83</v>
      </c>
      <c r="AO559" s="1">
        <f t="shared" si="13"/>
        <v>0</v>
      </c>
    </row>
    <row r="560" spans="2:41" ht="13.2" x14ac:dyDescent="0.25">
      <c r="B560" s="1">
        <v>337</v>
      </c>
      <c r="C560" s="1">
        <v>53</v>
      </c>
      <c r="D560" s="1">
        <v>498842</v>
      </c>
      <c r="E560" s="2">
        <v>36650</v>
      </c>
      <c r="F560" s="1" t="s">
        <v>40</v>
      </c>
      <c r="G560" s="1" t="s">
        <v>70</v>
      </c>
      <c r="H560" s="1">
        <v>500</v>
      </c>
      <c r="I560" s="1">
        <v>1205.8599999999999</v>
      </c>
      <c r="J560" s="1">
        <v>0</v>
      </c>
      <c r="K560" s="1">
        <v>444583</v>
      </c>
      <c r="L560" s="1" t="s">
        <v>42</v>
      </c>
      <c r="M560" s="1" t="s">
        <v>93</v>
      </c>
      <c r="N560" s="1" t="s">
        <v>85</v>
      </c>
      <c r="O560" s="1" t="s">
        <v>180</v>
      </c>
      <c r="P560" s="1" t="s">
        <v>120</v>
      </c>
      <c r="Q560" s="1">
        <v>0</v>
      </c>
      <c r="R560" s="1">
        <v>-34600</v>
      </c>
      <c r="S560" s="2">
        <v>42036</v>
      </c>
      <c r="T560" s="1" t="s">
        <v>47</v>
      </c>
      <c r="U560" s="1" t="s">
        <v>77</v>
      </c>
      <c r="V560" s="1" t="s">
        <v>64</v>
      </c>
      <c r="W560" s="1" t="s">
        <v>100</v>
      </c>
      <c r="X560" s="1" t="s">
        <v>51</v>
      </c>
      <c r="Y560" s="1" t="s">
        <v>88</v>
      </c>
      <c r="Z560" s="1" t="s">
        <v>731</v>
      </c>
      <c r="AA560" s="1">
        <v>8</v>
      </c>
      <c r="AB560" s="1">
        <v>1</v>
      </c>
      <c r="AC560" s="1" t="s">
        <v>54</v>
      </c>
      <c r="AD560" s="1">
        <v>0</v>
      </c>
      <c r="AE560" s="1">
        <v>1</v>
      </c>
      <c r="AF560" s="1" t="s">
        <v>80</v>
      </c>
      <c r="AG560" s="1">
        <v>86400</v>
      </c>
      <c r="AH560" s="1">
        <v>14400</v>
      </c>
      <c r="AI560" s="1">
        <v>7200</v>
      </c>
      <c r="AJ560" s="1">
        <v>64800</v>
      </c>
      <c r="AK560" s="1" t="s">
        <v>96</v>
      </c>
      <c r="AL560" s="1" t="s">
        <v>97</v>
      </c>
      <c r="AM560" s="1">
        <v>2001</v>
      </c>
      <c r="AN560" s="1" t="s">
        <v>83</v>
      </c>
      <c r="AO560" s="1">
        <f t="shared" si="13"/>
        <v>0</v>
      </c>
    </row>
    <row r="561" spans="2:41" ht="13.2" x14ac:dyDescent="0.25">
      <c r="B561" s="1">
        <v>360</v>
      </c>
      <c r="C561" s="1">
        <v>51</v>
      </c>
      <c r="D561" s="1">
        <v>550294</v>
      </c>
      <c r="E561" s="2">
        <v>37221</v>
      </c>
      <c r="F561" s="1" t="s">
        <v>84</v>
      </c>
      <c r="G561" s="1" t="s">
        <v>92</v>
      </c>
      <c r="H561" s="1">
        <v>1000</v>
      </c>
      <c r="I561" s="1">
        <v>1526.61</v>
      </c>
      <c r="J561" s="1">
        <v>0</v>
      </c>
      <c r="K561" s="1">
        <v>471866</v>
      </c>
      <c r="L561" s="1" t="s">
        <v>42</v>
      </c>
      <c r="M561" s="1" t="s">
        <v>125</v>
      </c>
      <c r="N561" s="1" t="s">
        <v>160</v>
      </c>
      <c r="O561" s="1" t="s">
        <v>169</v>
      </c>
      <c r="P561" s="1" t="s">
        <v>143</v>
      </c>
      <c r="Q561" s="1">
        <v>0</v>
      </c>
      <c r="R561" s="1">
        <v>-32900</v>
      </c>
      <c r="S561" s="2">
        <v>42034</v>
      </c>
      <c r="T561" s="1" t="s">
        <v>62</v>
      </c>
      <c r="U561" s="1" t="s">
        <v>63</v>
      </c>
      <c r="V561" s="1" t="s">
        <v>64</v>
      </c>
      <c r="W561" s="1" t="s">
        <v>50</v>
      </c>
      <c r="X561" s="1" t="s">
        <v>51</v>
      </c>
      <c r="Y561" s="1" t="s">
        <v>123</v>
      </c>
      <c r="Z561" s="1" t="s">
        <v>732</v>
      </c>
      <c r="AA561" s="1">
        <v>5</v>
      </c>
      <c r="AB561" s="1">
        <v>1</v>
      </c>
      <c r="AC561" s="1" t="s">
        <v>54</v>
      </c>
      <c r="AD561" s="1">
        <v>2</v>
      </c>
      <c r="AE561" s="1">
        <v>2</v>
      </c>
      <c r="AF561" s="1" t="s">
        <v>63</v>
      </c>
      <c r="AG561" s="1">
        <v>4620</v>
      </c>
      <c r="AH561" s="1">
        <v>840</v>
      </c>
      <c r="AI561" s="1">
        <v>840</v>
      </c>
      <c r="AJ561" s="1">
        <v>2940</v>
      </c>
      <c r="AK561" s="1" t="s">
        <v>81</v>
      </c>
      <c r="AL561" s="1" t="s">
        <v>82</v>
      </c>
      <c r="AM561" s="1">
        <v>2009</v>
      </c>
      <c r="AN561" s="1" t="s">
        <v>57</v>
      </c>
      <c r="AO561" s="1">
        <f t="shared" si="13"/>
        <v>0</v>
      </c>
    </row>
    <row r="562" spans="2:41" ht="13.2" x14ac:dyDescent="0.25">
      <c r="B562" s="1">
        <v>428</v>
      </c>
      <c r="C562" s="1">
        <v>53</v>
      </c>
      <c r="D562" s="1">
        <v>328387</v>
      </c>
      <c r="E562" s="2">
        <v>41765</v>
      </c>
      <c r="F562" s="1" t="s">
        <v>84</v>
      </c>
      <c r="G562" s="1" t="s">
        <v>70</v>
      </c>
      <c r="H562" s="1">
        <v>1000</v>
      </c>
      <c r="I562" s="1">
        <v>1496.44</v>
      </c>
      <c r="J562" s="1">
        <v>0</v>
      </c>
      <c r="K562" s="1">
        <v>616884</v>
      </c>
      <c r="L562" s="1" t="s">
        <v>71</v>
      </c>
      <c r="M562" s="1" t="s">
        <v>132</v>
      </c>
      <c r="N562" s="1" t="s">
        <v>98</v>
      </c>
      <c r="O562" s="1" t="s">
        <v>119</v>
      </c>
      <c r="P562" s="1" t="s">
        <v>86</v>
      </c>
      <c r="Q562" s="1">
        <v>0</v>
      </c>
      <c r="R562" s="1">
        <v>0</v>
      </c>
      <c r="S562" s="2">
        <v>42051</v>
      </c>
      <c r="T562" s="1" t="s">
        <v>139</v>
      </c>
      <c r="U562" s="1" t="s">
        <v>63</v>
      </c>
      <c r="V562" s="1" t="s">
        <v>213</v>
      </c>
      <c r="W562" s="1" t="s">
        <v>50</v>
      </c>
      <c r="X562" s="1" t="s">
        <v>122</v>
      </c>
      <c r="Y562" s="1" t="s">
        <v>103</v>
      </c>
      <c r="Z562" s="1" t="s">
        <v>733</v>
      </c>
      <c r="AA562" s="1">
        <v>9</v>
      </c>
      <c r="AB562" s="1">
        <v>1</v>
      </c>
      <c r="AC562" s="1" t="s">
        <v>54</v>
      </c>
      <c r="AD562" s="1">
        <v>2</v>
      </c>
      <c r="AE562" s="1">
        <v>2</v>
      </c>
      <c r="AF562" s="1" t="s">
        <v>80</v>
      </c>
      <c r="AG562" s="1">
        <v>6930</v>
      </c>
      <c r="AH562" s="1">
        <v>630</v>
      </c>
      <c r="AI562" s="1">
        <v>1260</v>
      </c>
      <c r="AJ562" s="1">
        <v>5040</v>
      </c>
      <c r="AK562" s="1" t="s">
        <v>210</v>
      </c>
      <c r="AL562" s="1" t="s">
        <v>226</v>
      </c>
      <c r="AM562" s="1">
        <v>2013</v>
      </c>
      <c r="AN562" s="1" t="s">
        <v>83</v>
      </c>
      <c r="AO562" s="1">
        <f t="shared" si="13"/>
        <v>0</v>
      </c>
    </row>
    <row r="563" spans="2:41" ht="13.2" x14ac:dyDescent="0.25">
      <c r="B563" s="1">
        <v>204</v>
      </c>
      <c r="C563" s="1">
        <v>40</v>
      </c>
      <c r="D563" s="1">
        <v>540152</v>
      </c>
      <c r="E563" s="2">
        <v>33265</v>
      </c>
      <c r="F563" s="1" t="s">
        <v>84</v>
      </c>
      <c r="G563" s="1" t="s">
        <v>70</v>
      </c>
      <c r="H563" s="1">
        <v>500</v>
      </c>
      <c r="I563" s="1">
        <v>1256.2</v>
      </c>
      <c r="J563" s="1">
        <v>0</v>
      </c>
      <c r="K563" s="1">
        <v>448310</v>
      </c>
      <c r="L563" s="1" t="s">
        <v>71</v>
      </c>
      <c r="M563" s="1" t="s">
        <v>162</v>
      </c>
      <c r="N563" s="1" t="s">
        <v>73</v>
      </c>
      <c r="O563" s="1" t="s">
        <v>150</v>
      </c>
      <c r="P563" s="1" t="s">
        <v>143</v>
      </c>
      <c r="Q563" s="1">
        <v>0</v>
      </c>
      <c r="R563" s="1">
        <v>0</v>
      </c>
      <c r="S563" s="2">
        <v>42011</v>
      </c>
      <c r="T563" s="1" t="s">
        <v>76</v>
      </c>
      <c r="U563" s="1" t="s">
        <v>48</v>
      </c>
      <c r="V563" s="1" t="s">
        <v>64</v>
      </c>
      <c r="W563" s="1" t="s">
        <v>121</v>
      </c>
      <c r="X563" s="1" t="s">
        <v>51</v>
      </c>
      <c r="Y563" s="1" t="s">
        <v>128</v>
      </c>
      <c r="Z563" s="1" t="s">
        <v>734</v>
      </c>
      <c r="AA563" s="1">
        <v>10</v>
      </c>
      <c r="AB563" s="1">
        <v>3</v>
      </c>
      <c r="AC563" s="1" t="s">
        <v>54</v>
      </c>
      <c r="AD563" s="1">
        <v>1</v>
      </c>
      <c r="AE563" s="1">
        <v>2</v>
      </c>
      <c r="AF563" s="1" t="s">
        <v>54</v>
      </c>
      <c r="AG563" s="1">
        <v>41700</v>
      </c>
      <c r="AH563" s="1">
        <v>8340</v>
      </c>
      <c r="AI563" s="1">
        <v>0</v>
      </c>
      <c r="AJ563" s="1">
        <v>25020</v>
      </c>
      <c r="AK563" s="1" t="s">
        <v>55</v>
      </c>
      <c r="AL563" s="1">
        <v>95</v>
      </c>
      <c r="AM563" s="1">
        <v>2013</v>
      </c>
      <c r="AN563" s="1" t="s">
        <v>83</v>
      </c>
      <c r="AO563" s="1">
        <f t="shared" si="13"/>
        <v>0</v>
      </c>
    </row>
    <row r="564" spans="2:41" ht="13.2" x14ac:dyDescent="0.25">
      <c r="B564" s="1">
        <v>364</v>
      </c>
      <c r="C564" s="1">
        <v>51</v>
      </c>
      <c r="D564" s="1">
        <v>385932</v>
      </c>
      <c r="E564" s="2">
        <v>33722</v>
      </c>
      <c r="F564" s="1" t="s">
        <v>84</v>
      </c>
      <c r="G564" s="1" t="s">
        <v>70</v>
      </c>
      <c r="H564" s="1">
        <v>500</v>
      </c>
      <c r="I564" s="1">
        <v>1268.3499999999999</v>
      </c>
      <c r="J564" s="1">
        <v>0</v>
      </c>
      <c r="K564" s="1">
        <v>478902</v>
      </c>
      <c r="L564" s="1" t="s">
        <v>42</v>
      </c>
      <c r="M564" s="1" t="s">
        <v>125</v>
      </c>
      <c r="N564" s="1" t="s">
        <v>146</v>
      </c>
      <c r="O564" s="1" t="s">
        <v>74</v>
      </c>
      <c r="P564" s="1" t="s">
        <v>120</v>
      </c>
      <c r="Q564" s="1">
        <v>0</v>
      </c>
      <c r="R564" s="1">
        <v>0</v>
      </c>
      <c r="S564" s="2">
        <v>42014</v>
      </c>
      <c r="T564" s="1" t="s">
        <v>47</v>
      </c>
      <c r="U564" s="1" t="s">
        <v>77</v>
      </c>
      <c r="V564" s="1" t="s">
        <v>49</v>
      </c>
      <c r="W564" s="1" t="s">
        <v>121</v>
      </c>
      <c r="X564" s="1" t="s">
        <v>78</v>
      </c>
      <c r="Y564" s="1" t="s">
        <v>157</v>
      </c>
      <c r="Z564" s="1" t="s">
        <v>735</v>
      </c>
      <c r="AA564" s="1">
        <v>16</v>
      </c>
      <c r="AB564" s="1">
        <v>1</v>
      </c>
      <c r="AC564" s="1" t="s">
        <v>54</v>
      </c>
      <c r="AD564" s="1">
        <v>2</v>
      </c>
      <c r="AE564" s="1">
        <v>1</v>
      </c>
      <c r="AF564" s="1" t="s">
        <v>80</v>
      </c>
      <c r="AG564" s="1">
        <v>77330</v>
      </c>
      <c r="AH564" s="1">
        <v>14060</v>
      </c>
      <c r="AI564" s="1">
        <v>14060</v>
      </c>
      <c r="AJ564" s="1">
        <v>49210</v>
      </c>
      <c r="AK564" s="1" t="s">
        <v>215</v>
      </c>
      <c r="AL564" s="1" t="s">
        <v>259</v>
      </c>
      <c r="AM564" s="1">
        <v>2014</v>
      </c>
      <c r="AN564" s="1" t="s">
        <v>57</v>
      </c>
      <c r="AO564" s="1">
        <f t="shared" si="13"/>
        <v>0</v>
      </c>
    </row>
    <row r="565" spans="2:41" ht="13.2" x14ac:dyDescent="0.25">
      <c r="B565" s="1">
        <v>185</v>
      </c>
      <c r="C565" s="1">
        <v>35</v>
      </c>
      <c r="D565" s="1">
        <v>618682</v>
      </c>
      <c r="E565" s="2">
        <v>36589</v>
      </c>
      <c r="F565" s="1" t="s">
        <v>58</v>
      </c>
      <c r="G565" s="1" t="s">
        <v>92</v>
      </c>
      <c r="H565" s="1">
        <v>2000</v>
      </c>
      <c r="I565" s="1">
        <v>1421.59</v>
      </c>
      <c r="J565" s="1">
        <v>0</v>
      </c>
      <c r="K565" s="1">
        <v>442695</v>
      </c>
      <c r="L565" s="1" t="s">
        <v>42</v>
      </c>
      <c r="M565" s="1" t="s">
        <v>142</v>
      </c>
      <c r="N565" s="1" t="s">
        <v>112</v>
      </c>
      <c r="O565" s="1" t="s">
        <v>45</v>
      </c>
      <c r="P565" s="1" t="s">
        <v>75</v>
      </c>
      <c r="Q565" s="1">
        <v>0</v>
      </c>
      <c r="R565" s="1">
        <v>0</v>
      </c>
      <c r="S565" s="2">
        <v>42035</v>
      </c>
      <c r="T565" s="1" t="s">
        <v>62</v>
      </c>
      <c r="U565" s="1" t="s">
        <v>63</v>
      </c>
      <c r="V565" s="1" t="s">
        <v>213</v>
      </c>
      <c r="W565" s="1" t="s">
        <v>50</v>
      </c>
      <c r="X565" s="1" t="s">
        <v>114</v>
      </c>
      <c r="Y565" s="1" t="s">
        <v>88</v>
      </c>
      <c r="Z565" s="1" t="s">
        <v>736</v>
      </c>
      <c r="AA565" s="1">
        <v>8</v>
      </c>
      <c r="AB565" s="1">
        <v>1</v>
      </c>
      <c r="AC565" s="1" t="s">
        <v>63</v>
      </c>
      <c r="AD565" s="1">
        <v>2</v>
      </c>
      <c r="AE565" s="1">
        <v>3</v>
      </c>
      <c r="AF565" s="1" t="s">
        <v>54</v>
      </c>
      <c r="AG565" s="1">
        <v>4950</v>
      </c>
      <c r="AH565" s="1">
        <v>900</v>
      </c>
      <c r="AI565" s="1">
        <v>450</v>
      </c>
      <c r="AJ565" s="1">
        <v>3600</v>
      </c>
      <c r="AK565" s="1" t="s">
        <v>130</v>
      </c>
      <c r="AL565" s="1" t="s">
        <v>131</v>
      </c>
      <c r="AM565" s="1">
        <v>2011</v>
      </c>
      <c r="AN565" s="1" t="s">
        <v>83</v>
      </c>
      <c r="AO565" s="1">
        <f t="shared" si="13"/>
        <v>0</v>
      </c>
    </row>
    <row r="566" spans="2:41" ht="13.2" x14ac:dyDescent="0.25">
      <c r="B566" s="1">
        <v>63</v>
      </c>
      <c r="C566" s="1">
        <v>26</v>
      </c>
      <c r="D566" s="1">
        <v>550930</v>
      </c>
      <c r="E566" s="2">
        <v>34984</v>
      </c>
      <c r="F566" s="1" t="s">
        <v>84</v>
      </c>
      <c r="G566" s="1" t="s">
        <v>92</v>
      </c>
      <c r="H566" s="1">
        <v>500</v>
      </c>
      <c r="I566" s="1">
        <v>1500.04</v>
      </c>
      <c r="J566" s="1">
        <v>6000000</v>
      </c>
      <c r="K566" s="1">
        <v>613826</v>
      </c>
      <c r="L566" s="1" t="s">
        <v>42</v>
      </c>
      <c r="M566" s="1" t="s">
        <v>72</v>
      </c>
      <c r="N566" s="1" t="s">
        <v>44</v>
      </c>
      <c r="O566" s="1" t="s">
        <v>174</v>
      </c>
      <c r="P566" s="1" t="s">
        <v>75</v>
      </c>
      <c r="Q566" s="1">
        <v>0</v>
      </c>
      <c r="R566" s="1">
        <v>-36500</v>
      </c>
      <c r="S566" s="2">
        <v>42048</v>
      </c>
      <c r="T566" s="1" t="s">
        <v>62</v>
      </c>
      <c r="U566" s="1" t="s">
        <v>63</v>
      </c>
      <c r="V566" s="1" t="s">
        <v>64</v>
      </c>
      <c r="W566" s="1" t="s">
        <v>50</v>
      </c>
      <c r="X566" s="1" t="s">
        <v>122</v>
      </c>
      <c r="Y566" s="1" t="s">
        <v>157</v>
      </c>
      <c r="Z566" s="1" t="s">
        <v>737</v>
      </c>
      <c r="AA566" s="1">
        <v>5</v>
      </c>
      <c r="AB566" s="1">
        <v>1</v>
      </c>
      <c r="AC566" s="1" t="s">
        <v>80</v>
      </c>
      <c r="AD566" s="1">
        <v>0</v>
      </c>
      <c r="AE566" s="1">
        <v>2</v>
      </c>
      <c r="AF566" s="1" t="s">
        <v>54</v>
      </c>
      <c r="AG566" s="1">
        <v>5160</v>
      </c>
      <c r="AH566" s="1">
        <v>860</v>
      </c>
      <c r="AI566" s="1">
        <v>860</v>
      </c>
      <c r="AJ566" s="1">
        <v>3440</v>
      </c>
      <c r="AK566" s="1" t="s">
        <v>96</v>
      </c>
      <c r="AL566" s="1" t="s">
        <v>159</v>
      </c>
      <c r="AM566" s="1">
        <v>2004</v>
      </c>
      <c r="AN566" s="1" t="s">
        <v>83</v>
      </c>
      <c r="AO566" s="1">
        <f t="shared" si="13"/>
        <v>0</v>
      </c>
    </row>
    <row r="567" spans="2:41" ht="13.2" x14ac:dyDescent="0.25">
      <c r="B567" s="1">
        <v>210</v>
      </c>
      <c r="C567" s="1">
        <v>35</v>
      </c>
      <c r="D567" s="1">
        <v>998192</v>
      </c>
      <c r="E567" s="2">
        <v>41754</v>
      </c>
      <c r="F567" s="1" t="s">
        <v>84</v>
      </c>
      <c r="G567" s="1" t="s">
        <v>70</v>
      </c>
      <c r="H567" s="1">
        <v>500</v>
      </c>
      <c r="I567" s="1">
        <v>1433.24</v>
      </c>
      <c r="J567" s="1">
        <v>0</v>
      </c>
      <c r="K567" s="1">
        <v>476203</v>
      </c>
      <c r="L567" s="1" t="s">
        <v>71</v>
      </c>
      <c r="M567" s="1" t="s">
        <v>142</v>
      </c>
      <c r="N567" s="1" t="s">
        <v>126</v>
      </c>
      <c r="O567" s="1" t="s">
        <v>156</v>
      </c>
      <c r="P567" s="1" t="s">
        <v>143</v>
      </c>
      <c r="Q567" s="1">
        <v>0</v>
      </c>
      <c r="R567" s="1">
        <v>-19500</v>
      </c>
      <c r="S567" s="2">
        <v>42057</v>
      </c>
      <c r="T567" s="1" t="s">
        <v>76</v>
      </c>
      <c r="U567" s="1" t="s">
        <v>48</v>
      </c>
      <c r="V567" s="1" t="s">
        <v>108</v>
      </c>
      <c r="W567" s="1" t="s">
        <v>100</v>
      </c>
      <c r="X567" s="1" t="s">
        <v>114</v>
      </c>
      <c r="Y567" s="1" t="s">
        <v>66</v>
      </c>
      <c r="Z567" s="1" t="s">
        <v>738</v>
      </c>
      <c r="AA567" s="1">
        <v>11</v>
      </c>
      <c r="AB567" s="1">
        <v>3</v>
      </c>
      <c r="AC567" s="1" t="s">
        <v>80</v>
      </c>
      <c r="AD567" s="1">
        <v>2</v>
      </c>
      <c r="AE567" s="1">
        <v>1</v>
      </c>
      <c r="AF567" s="1" t="s">
        <v>63</v>
      </c>
      <c r="AG567" s="1">
        <v>24570</v>
      </c>
      <c r="AH567" s="1">
        <v>2730</v>
      </c>
      <c r="AI567" s="1">
        <v>2730</v>
      </c>
      <c r="AJ567" s="1">
        <v>19110</v>
      </c>
      <c r="AK567" s="1" t="s">
        <v>55</v>
      </c>
      <c r="AL567" s="1">
        <v>95</v>
      </c>
      <c r="AM567" s="1">
        <v>2006</v>
      </c>
      <c r="AN567" s="1" t="s">
        <v>57</v>
      </c>
      <c r="AO567" s="1">
        <f t="shared" si="13"/>
        <v>0</v>
      </c>
    </row>
    <row r="568" spans="2:41" ht="13.2" x14ac:dyDescent="0.25">
      <c r="B568" s="1">
        <v>194</v>
      </c>
      <c r="C568" s="1">
        <v>38</v>
      </c>
      <c r="D568" s="1">
        <v>663938</v>
      </c>
      <c r="E568" s="2">
        <v>40569</v>
      </c>
      <c r="F568" s="1" t="s">
        <v>58</v>
      </c>
      <c r="G568" s="1" t="s">
        <v>70</v>
      </c>
      <c r="H568" s="1">
        <v>2000</v>
      </c>
      <c r="I568" s="1">
        <v>1231.25</v>
      </c>
      <c r="J568" s="1">
        <v>0</v>
      </c>
      <c r="K568" s="1">
        <v>604333</v>
      </c>
      <c r="L568" s="1" t="s">
        <v>71</v>
      </c>
      <c r="M568" s="1" t="s">
        <v>72</v>
      </c>
      <c r="N568" s="1" t="s">
        <v>44</v>
      </c>
      <c r="O568" s="1" t="s">
        <v>147</v>
      </c>
      <c r="P568" s="1" t="s">
        <v>143</v>
      </c>
      <c r="Q568" s="1">
        <v>46500</v>
      </c>
      <c r="R568" s="1">
        <v>0</v>
      </c>
      <c r="S568" s="2">
        <v>42012</v>
      </c>
      <c r="T568" s="1" t="s">
        <v>76</v>
      </c>
      <c r="U568" s="1" t="s">
        <v>77</v>
      </c>
      <c r="V568" s="1" t="s">
        <v>64</v>
      </c>
      <c r="W568" s="1" t="s">
        <v>137</v>
      </c>
      <c r="X568" s="1" t="s">
        <v>114</v>
      </c>
      <c r="Y568" s="1" t="s">
        <v>88</v>
      </c>
      <c r="Z568" s="1" t="s">
        <v>739</v>
      </c>
      <c r="AA568" s="1">
        <v>15</v>
      </c>
      <c r="AB568" s="1">
        <v>3</v>
      </c>
      <c r="AC568" s="1" t="s">
        <v>63</v>
      </c>
      <c r="AD568" s="1">
        <v>1</v>
      </c>
      <c r="AE568" s="1">
        <v>0</v>
      </c>
      <c r="AF568" s="1" t="s">
        <v>63</v>
      </c>
      <c r="AG568" s="1">
        <v>53680</v>
      </c>
      <c r="AH568" s="1">
        <v>4880</v>
      </c>
      <c r="AI568" s="1">
        <v>9760</v>
      </c>
      <c r="AJ568" s="1">
        <v>39040</v>
      </c>
      <c r="AK568" s="1" t="s">
        <v>116</v>
      </c>
      <c r="AL568" s="1" t="s">
        <v>117</v>
      </c>
      <c r="AM568" s="1">
        <v>2011</v>
      </c>
      <c r="AN568" s="1" t="s">
        <v>83</v>
      </c>
      <c r="AO568" s="1">
        <f t="shared" si="13"/>
        <v>0</v>
      </c>
    </row>
    <row r="569" spans="2:41" ht="13.2" x14ac:dyDescent="0.25">
      <c r="B569" s="1">
        <v>294</v>
      </c>
      <c r="C569" s="1">
        <v>49</v>
      </c>
      <c r="D569" s="1">
        <v>756870</v>
      </c>
      <c r="E569" s="2">
        <v>35090</v>
      </c>
      <c r="F569" s="1" t="s">
        <v>58</v>
      </c>
      <c r="G569" s="1" t="s">
        <v>92</v>
      </c>
      <c r="H569" s="1">
        <v>500</v>
      </c>
      <c r="I569" s="1">
        <v>1135.43</v>
      </c>
      <c r="J569" s="1">
        <v>0</v>
      </c>
      <c r="K569" s="1">
        <v>442604</v>
      </c>
      <c r="L569" s="1" t="s">
        <v>42</v>
      </c>
      <c r="M569" s="1" t="s">
        <v>125</v>
      </c>
      <c r="N569" s="1" t="s">
        <v>190</v>
      </c>
      <c r="O569" s="1" t="s">
        <v>99</v>
      </c>
      <c r="P569" s="1" t="s">
        <v>75</v>
      </c>
      <c r="Q569" s="1">
        <v>22700</v>
      </c>
      <c r="R569" s="1">
        <v>0</v>
      </c>
      <c r="S569" s="2">
        <v>42039</v>
      </c>
      <c r="T569" s="1" t="s">
        <v>76</v>
      </c>
      <c r="U569" s="1" t="s">
        <v>48</v>
      </c>
      <c r="V569" s="1" t="s">
        <v>108</v>
      </c>
      <c r="W569" s="1" t="s">
        <v>50</v>
      </c>
      <c r="X569" s="1" t="s">
        <v>114</v>
      </c>
      <c r="Y569" s="1" t="s">
        <v>52</v>
      </c>
      <c r="Z569" s="1" t="s">
        <v>740</v>
      </c>
      <c r="AA569" s="1">
        <v>23</v>
      </c>
      <c r="AB569" s="1">
        <v>3</v>
      </c>
      <c r="AC569" s="1" t="s">
        <v>54</v>
      </c>
      <c r="AD569" s="1">
        <v>1</v>
      </c>
      <c r="AE569" s="1">
        <v>1</v>
      </c>
      <c r="AF569" s="1" t="s">
        <v>54</v>
      </c>
      <c r="AG569" s="1">
        <v>42900</v>
      </c>
      <c r="AH569" s="1">
        <v>3900</v>
      </c>
      <c r="AI569" s="1">
        <v>3900</v>
      </c>
      <c r="AJ569" s="1">
        <v>35100</v>
      </c>
      <c r="AK569" s="1" t="s">
        <v>90</v>
      </c>
      <c r="AL569" s="1" t="s">
        <v>246</v>
      </c>
      <c r="AM569" s="1">
        <v>2010</v>
      </c>
      <c r="AN569" s="1" t="s">
        <v>83</v>
      </c>
      <c r="AO569" s="1">
        <f t="shared" si="13"/>
        <v>0</v>
      </c>
    </row>
    <row r="570" spans="2:41" ht="13.2" x14ac:dyDescent="0.25">
      <c r="B570" s="1">
        <v>272</v>
      </c>
      <c r="C570" s="1">
        <v>41</v>
      </c>
      <c r="D570" s="1">
        <v>337158</v>
      </c>
      <c r="E570" s="2">
        <v>33336</v>
      </c>
      <c r="F570" s="1" t="s">
        <v>40</v>
      </c>
      <c r="G570" s="1" t="s">
        <v>41</v>
      </c>
      <c r="H570" s="1">
        <v>2000</v>
      </c>
      <c r="I570" s="1">
        <v>945.73</v>
      </c>
      <c r="J570" s="1">
        <v>5000000</v>
      </c>
      <c r="K570" s="1">
        <v>435663</v>
      </c>
      <c r="L570" s="1" t="s">
        <v>42</v>
      </c>
      <c r="M570" s="1" t="s">
        <v>43</v>
      </c>
      <c r="N570" s="1" t="s">
        <v>136</v>
      </c>
      <c r="O570" s="1" t="s">
        <v>169</v>
      </c>
      <c r="P570" s="1" t="s">
        <v>120</v>
      </c>
      <c r="Q570" s="1">
        <v>38600</v>
      </c>
      <c r="R570" s="1">
        <v>-42800</v>
      </c>
      <c r="S570" s="2">
        <v>42039</v>
      </c>
      <c r="T570" s="1" t="s">
        <v>47</v>
      </c>
      <c r="U570" s="1" t="s">
        <v>87</v>
      </c>
      <c r="V570" s="1" t="s">
        <v>64</v>
      </c>
      <c r="W570" s="1" t="s">
        <v>100</v>
      </c>
      <c r="X570" s="1" t="s">
        <v>78</v>
      </c>
      <c r="Y570" s="1" t="s">
        <v>88</v>
      </c>
      <c r="Z570" s="1" t="s">
        <v>741</v>
      </c>
      <c r="AA570" s="1">
        <v>23</v>
      </c>
      <c r="AB570" s="1">
        <v>1</v>
      </c>
      <c r="AC570" s="1" t="s">
        <v>80</v>
      </c>
      <c r="AD570" s="1">
        <v>0</v>
      </c>
      <c r="AE570" s="1">
        <v>0</v>
      </c>
      <c r="AF570" s="1" t="s">
        <v>80</v>
      </c>
      <c r="AG570" s="1">
        <v>84100</v>
      </c>
      <c r="AH570" s="1">
        <v>16820</v>
      </c>
      <c r="AI570" s="1">
        <v>8410</v>
      </c>
      <c r="AJ570" s="1">
        <v>58870</v>
      </c>
      <c r="AK570" s="1" t="s">
        <v>130</v>
      </c>
      <c r="AL570" s="1" t="s">
        <v>173</v>
      </c>
      <c r="AM570" s="1">
        <v>2009</v>
      </c>
      <c r="AN570" s="1" t="s">
        <v>57</v>
      </c>
      <c r="AO570" s="1">
        <f t="shared" si="13"/>
        <v>0</v>
      </c>
    </row>
    <row r="571" spans="2:41" ht="13.2" x14ac:dyDescent="0.25">
      <c r="B571" s="1">
        <v>27</v>
      </c>
      <c r="C571" s="1">
        <v>27</v>
      </c>
      <c r="D571" s="1">
        <v>919875</v>
      </c>
      <c r="E571" s="2">
        <v>37436</v>
      </c>
      <c r="F571" s="1" t="s">
        <v>58</v>
      </c>
      <c r="G571" s="1" t="s">
        <v>70</v>
      </c>
      <c r="H571" s="1">
        <v>2000</v>
      </c>
      <c r="I571" s="1">
        <v>1118.76</v>
      </c>
      <c r="J571" s="1">
        <v>0</v>
      </c>
      <c r="K571" s="1">
        <v>470866</v>
      </c>
      <c r="L571" s="1" t="s">
        <v>71</v>
      </c>
      <c r="M571" s="1" t="s">
        <v>142</v>
      </c>
      <c r="N571" s="1" t="s">
        <v>186</v>
      </c>
      <c r="O571" s="1" t="s">
        <v>127</v>
      </c>
      <c r="P571" s="1" t="s">
        <v>75</v>
      </c>
      <c r="Q571" s="1">
        <v>0</v>
      </c>
      <c r="R571" s="1">
        <v>-55800</v>
      </c>
      <c r="S571" s="2">
        <v>42061</v>
      </c>
      <c r="T571" s="1" t="s">
        <v>47</v>
      </c>
      <c r="U571" s="1" t="s">
        <v>87</v>
      </c>
      <c r="V571" s="1" t="s">
        <v>108</v>
      </c>
      <c r="W571" s="1" t="s">
        <v>100</v>
      </c>
      <c r="X571" s="1" t="s">
        <v>78</v>
      </c>
      <c r="Y571" s="1" t="s">
        <v>157</v>
      </c>
      <c r="Z571" s="1" t="s">
        <v>742</v>
      </c>
      <c r="AA571" s="1">
        <v>23</v>
      </c>
      <c r="AB571" s="1">
        <v>1</v>
      </c>
      <c r="AC571" s="1" t="s">
        <v>63</v>
      </c>
      <c r="AD571" s="1">
        <v>1</v>
      </c>
      <c r="AE571" s="1">
        <v>3</v>
      </c>
      <c r="AF571" s="1" t="s">
        <v>63</v>
      </c>
      <c r="AG571" s="1">
        <v>61560</v>
      </c>
      <c r="AH571" s="1">
        <v>6840</v>
      </c>
      <c r="AI571" s="1">
        <v>6840</v>
      </c>
      <c r="AJ571" s="1">
        <v>47880</v>
      </c>
      <c r="AK571" s="1" t="s">
        <v>130</v>
      </c>
      <c r="AL571" s="1" t="s">
        <v>250</v>
      </c>
      <c r="AM571" s="1">
        <v>2008</v>
      </c>
      <c r="AN571" s="1" t="s">
        <v>83</v>
      </c>
      <c r="AO571" s="1">
        <f t="shared" si="13"/>
        <v>0</v>
      </c>
    </row>
    <row r="572" spans="2:41" ht="13.2" x14ac:dyDescent="0.25">
      <c r="B572" s="1">
        <v>251</v>
      </c>
      <c r="C572" s="1">
        <v>39</v>
      </c>
      <c r="D572" s="1">
        <v>315631</v>
      </c>
      <c r="E572" s="2">
        <v>36259</v>
      </c>
      <c r="F572" s="1" t="s">
        <v>58</v>
      </c>
      <c r="G572" s="1" t="s">
        <v>92</v>
      </c>
      <c r="H572" s="1">
        <v>2000</v>
      </c>
      <c r="I572" s="1">
        <v>1231.98</v>
      </c>
      <c r="J572" s="1">
        <v>0</v>
      </c>
      <c r="K572" s="1">
        <v>612908</v>
      </c>
      <c r="L572" s="1" t="s">
        <v>71</v>
      </c>
      <c r="M572" s="1" t="s">
        <v>93</v>
      </c>
      <c r="N572" s="1" t="s">
        <v>112</v>
      </c>
      <c r="O572" s="1" t="s">
        <v>150</v>
      </c>
      <c r="P572" s="1" t="s">
        <v>143</v>
      </c>
      <c r="Q572" s="1">
        <v>0</v>
      </c>
      <c r="R572" s="1">
        <v>-31700</v>
      </c>
      <c r="S572" s="2">
        <v>42012</v>
      </c>
      <c r="T572" s="1" t="s">
        <v>47</v>
      </c>
      <c r="U572" s="1" t="s">
        <v>77</v>
      </c>
      <c r="V572" s="1" t="s">
        <v>64</v>
      </c>
      <c r="W572" s="1" t="s">
        <v>50</v>
      </c>
      <c r="X572" s="1" t="s">
        <v>78</v>
      </c>
      <c r="Y572" s="1" t="s">
        <v>123</v>
      </c>
      <c r="Z572" s="1" t="s">
        <v>743</v>
      </c>
      <c r="AA572" s="1">
        <v>10</v>
      </c>
      <c r="AB572" s="1">
        <v>1</v>
      </c>
      <c r="AC572" s="1" t="s">
        <v>54</v>
      </c>
      <c r="AD572" s="1">
        <v>0</v>
      </c>
      <c r="AE572" s="1">
        <v>0</v>
      </c>
      <c r="AF572" s="1" t="s">
        <v>63</v>
      </c>
      <c r="AG572" s="1">
        <v>44240</v>
      </c>
      <c r="AH572" s="1">
        <v>5530</v>
      </c>
      <c r="AI572" s="1">
        <v>5530</v>
      </c>
      <c r="AJ572" s="1">
        <v>33180</v>
      </c>
      <c r="AK572" s="1" t="s">
        <v>81</v>
      </c>
      <c r="AL572" s="1" t="s">
        <v>82</v>
      </c>
      <c r="AM572" s="1">
        <v>1997</v>
      </c>
      <c r="AN572" s="1" t="s">
        <v>83</v>
      </c>
      <c r="AO572" s="1">
        <f t="shared" si="13"/>
        <v>0</v>
      </c>
    </row>
    <row r="573" spans="2:41" ht="13.2" x14ac:dyDescent="0.25">
      <c r="B573" s="1">
        <v>180</v>
      </c>
      <c r="C573" s="1">
        <v>33</v>
      </c>
      <c r="D573" s="1">
        <v>113464</v>
      </c>
      <c r="E573" s="2">
        <v>39922</v>
      </c>
      <c r="F573" s="1" t="s">
        <v>58</v>
      </c>
      <c r="G573" s="1" t="s">
        <v>92</v>
      </c>
      <c r="H573" s="1">
        <v>2000</v>
      </c>
      <c r="I573" s="1">
        <v>1005.47</v>
      </c>
      <c r="J573" s="1">
        <v>0</v>
      </c>
      <c r="K573" s="1">
        <v>441871</v>
      </c>
      <c r="L573" s="1" t="s">
        <v>71</v>
      </c>
      <c r="M573" s="1" t="s">
        <v>162</v>
      </c>
      <c r="N573" s="1" t="s">
        <v>136</v>
      </c>
      <c r="O573" s="1" t="s">
        <v>150</v>
      </c>
      <c r="P573" s="1" t="s">
        <v>75</v>
      </c>
      <c r="Q573" s="1">
        <v>58100</v>
      </c>
      <c r="R573" s="1">
        <v>-49000</v>
      </c>
      <c r="S573" s="2">
        <v>42050</v>
      </c>
      <c r="T573" s="1" t="s">
        <v>76</v>
      </c>
      <c r="U573" s="1" t="s">
        <v>77</v>
      </c>
      <c r="V573" s="1" t="s">
        <v>64</v>
      </c>
      <c r="W573" s="1" t="s">
        <v>137</v>
      </c>
      <c r="X573" s="1" t="s">
        <v>65</v>
      </c>
      <c r="Y573" s="1" t="s">
        <v>52</v>
      </c>
      <c r="Z573" s="1" t="s">
        <v>744</v>
      </c>
      <c r="AA573" s="1">
        <v>12</v>
      </c>
      <c r="AB573" s="1">
        <v>4</v>
      </c>
      <c r="AC573" s="1" t="s">
        <v>63</v>
      </c>
      <c r="AD573" s="1">
        <v>2</v>
      </c>
      <c r="AE573" s="1">
        <v>3</v>
      </c>
      <c r="AF573" s="1" t="s">
        <v>54</v>
      </c>
      <c r="AG573" s="1">
        <v>57700</v>
      </c>
      <c r="AH573" s="1">
        <v>11540</v>
      </c>
      <c r="AI573" s="1">
        <v>5770</v>
      </c>
      <c r="AJ573" s="1">
        <v>40390</v>
      </c>
      <c r="AK573" s="1" t="s">
        <v>198</v>
      </c>
      <c r="AL573" s="1" t="s">
        <v>376</v>
      </c>
      <c r="AM573" s="1">
        <v>2002</v>
      </c>
      <c r="AN573" s="1" t="s">
        <v>83</v>
      </c>
      <c r="AO573" s="1">
        <f t="shared" si="13"/>
        <v>0</v>
      </c>
    </row>
    <row r="574" spans="2:41" ht="13.2" x14ac:dyDescent="0.25">
      <c r="B574" s="1">
        <v>392</v>
      </c>
      <c r="C574" s="1">
        <v>50</v>
      </c>
      <c r="D574" s="1">
        <v>556415</v>
      </c>
      <c r="E574" s="2">
        <v>33472</v>
      </c>
      <c r="F574" s="1" t="s">
        <v>40</v>
      </c>
      <c r="G574" s="1" t="s">
        <v>70</v>
      </c>
      <c r="H574" s="1">
        <v>2000</v>
      </c>
      <c r="I574" s="1">
        <v>1108.97</v>
      </c>
      <c r="J574" s="1">
        <v>0</v>
      </c>
      <c r="K574" s="1">
        <v>431496</v>
      </c>
      <c r="L574" s="1" t="s">
        <v>71</v>
      </c>
      <c r="M574" s="1" t="s">
        <v>72</v>
      </c>
      <c r="N574" s="1" t="s">
        <v>126</v>
      </c>
      <c r="O574" s="1" t="s">
        <v>265</v>
      </c>
      <c r="P574" s="1" t="s">
        <v>143</v>
      </c>
      <c r="Q574" s="1">
        <v>68400</v>
      </c>
      <c r="R574" s="1">
        <v>-66800</v>
      </c>
      <c r="S574" s="2">
        <v>42018</v>
      </c>
      <c r="T574" s="1" t="s">
        <v>47</v>
      </c>
      <c r="U574" s="1" t="s">
        <v>48</v>
      </c>
      <c r="V574" s="1" t="s">
        <v>64</v>
      </c>
      <c r="W574" s="1" t="s">
        <v>121</v>
      </c>
      <c r="X574" s="1" t="s">
        <v>114</v>
      </c>
      <c r="Y574" s="1" t="s">
        <v>103</v>
      </c>
      <c r="Z574" s="1" t="s">
        <v>745</v>
      </c>
      <c r="AA574" s="1">
        <v>4</v>
      </c>
      <c r="AB574" s="1">
        <v>1</v>
      </c>
      <c r="AC574" s="1" t="s">
        <v>80</v>
      </c>
      <c r="AD574" s="1">
        <v>2</v>
      </c>
      <c r="AE574" s="1">
        <v>2</v>
      </c>
      <c r="AF574" s="1" t="s">
        <v>54</v>
      </c>
      <c r="AG574" s="1">
        <v>108030</v>
      </c>
      <c r="AH574" s="1">
        <v>16620</v>
      </c>
      <c r="AI574" s="1">
        <v>16620</v>
      </c>
      <c r="AJ574" s="1">
        <v>74790</v>
      </c>
      <c r="AK574" s="1" t="s">
        <v>55</v>
      </c>
      <c r="AL574" s="1" t="s">
        <v>56</v>
      </c>
      <c r="AM574" s="1">
        <v>2002</v>
      </c>
      <c r="AN574" s="1" t="s">
        <v>83</v>
      </c>
      <c r="AO574" s="1">
        <f t="shared" si="13"/>
        <v>0</v>
      </c>
    </row>
    <row r="575" spans="2:41" ht="13.2" x14ac:dyDescent="0.25">
      <c r="B575" s="1">
        <v>143</v>
      </c>
      <c r="C575" s="1">
        <v>30</v>
      </c>
      <c r="D575" s="1">
        <v>250249</v>
      </c>
      <c r="E575" s="2">
        <v>33570</v>
      </c>
      <c r="F575" s="1" t="s">
        <v>58</v>
      </c>
      <c r="G575" s="1" t="s">
        <v>70</v>
      </c>
      <c r="H575" s="1">
        <v>500</v>
      </c>
      <c r="I575" s="1">
        <v>1392.39</v>
      </c>
      <c r="J575" s="1">
        <v>5000000</v>
      </c>
      <c r="K575" s="1">
        <v>436499</v>
      </c>
      <c r="L575" s="1" t="s">
        <v>71</v>
      </c>
      <c r="M575" s="1" t="s">
        <v>132</v>
      </c>
      <c r="N575" s="1" t="s">
        <v>126</v>
      </c>
      <c r="O575" s="1" t="s">
        <v>127</v>
      </c>
      <c r="P575" s="1" t="s">
        <v>86</v>
      </c>
      <c r="Q575" s="1">
        <v>0</v>
      </c>
      <c r="R575" s="1">
        <v>-65700</v>
      </c>
      <c r="S575" s="2">
        <v>42016</v>
      </c>
      <c r="T575" s="1" t="s">
        <v>47</v>
      </c>
      <c r="U575" s="1" t="s">
        <v>77</v>
      </c>
      <c r="V575" s="1" t="s">
        <v>64</v>
      </c>
      <c r="W575" s="1" t="s">
        <v>100</v>
      </c>
      <c r="X575" s="1" t="s">
        <v>51</v>
      </c>
      <c r="Y575" s="1" t="s">
        <v>66</v>
      </c>
      <c r="Z575" s="1" t="s">
        <v>746</v>
      </c>
      <c r="AA575" s="1">
        <v>16</v>
      </c>
      <c r="AB575" s="1">
        <v>1</v>
      </c>
      <c r="AC575" s="1" t="s">
        <v>80</v>
      </c>
      <c r="AD575" s="1">
        <v>2</v>
      </c>
      <c r="AE575" s="1">
        <v>0</v>
      </c>
      <c r="AF575" s="1" t="s">
        <v>54</v>
      </c>
      <c r="AG575" s="1">
        <v>54300</v>
      </c>
      <c r="AH575" s="1">
        <v>10860</v>
      </c>
      <c r="AI575" s="1">
        <v>5430</v>
      </c>
      <c r="AJ575" s="1">
        <v>38010</v>
      </c>
      <c r="AK575" s="1" t="s">
        <v>116</v>
      </c>
      <c r="AL575" s="1" t="s">
        <v>141</v>
      </c>
      <c r="AM575" s="1">
        <v>2010</v>
      </c>
      <c r="AN575" s="1" t="s">
        <v>83</v>
      </c>
      <c r="AO575" s="1">
        <f t="shared" si="13"/>
        <v>0</v>
      </c>
    </row>
    <row r="576" spans="2:41" ht="13.2" x14ac:dyDescent="0.25">
      <c r="B576" s="1">
        <v>371</v>
      </c>
      <c r="C576" s="1">
        <v>54</v>
      </c>
      <c r="D576" s="1">
        <v>403776</v>
      </c>
      <c r="E576" s="2">
        <v>41026</v>
      </c>
      <c r="F576" s="1" t="s">
        <v>58</v>
      </c>
      <c r="G576" s="1" t="s">
        <v>70</v>
      </c>
      <c r="H576" s="1">
        <v>2000</v>
      </c>
      <c r="I576" s="1">
        <v>1317.97</v>
      </c>
      <c r="J576" s="1">
        <v>0</v>
      </c>
      <c r="K576" s="1">
        <v>469853</v>
      </c>
      <c r="L576" s="1" t="s">
        <v>42</v>
      </c>
      <c r="M576" s="1" t="s">
        <v>132</v>
      </c>
      <c r="N576" s="1" t="s">
        <v>44</v>
      </c>
      <c r="O576" s="1" t="s">
        <v>147</v>
      </c>
      <c r="P576" s="1" t="s">
        <v>120</v>
      </c>
      <c r="Q576" s="1">
        <v>34700</v>
      </c>
      <c r="R576" s="1">
        <v>-81000</v>
      </c>
      <c r="S576" s="2">
        <v>42022</v>
      </c>
      <c r="T576" s="1" t="s">
        <v>76</v>
      </c>
      <c r="U576" s="1" t="s">
        <v>87</v>
      </c>
      <c r="V576" s="1" t="s">
        <v>49</v>
      </c>
      <c r="W576" s="1" t="s">
        <v>137</v>
      </c>
      <c r="X576" s="1" t="s">
        <v>51</v>
      </c>
      <c r="Y576" s="1" t="s">
        <v>52</v>
      </c>
      <c r="Z576" s="1" t="s">
        <v>747</v>
      </c>
      <c r="AA576" s="1">
        <v>18</v>
      </c>
      <c r="AB576" s="1">
        <v>3</v>
      </c>
      <c r="AC576" s="1" t="s">
        <v>63</v>
      </c>
      <c r="AD576" s="1">
        <v>1</v>
      </c>
      <c r="AE576" s="1">
        <v>2</v>
      </c>
      <c r="AF576" s="1" t="s">
        <v>63</v>
      </c>
      <c r="AG576" s="1">
        <v>32280</v>
      </c>
      <c r="AH576" s="1">
        <v>5380</v>
      </c>
      <c r="AI576" s="1">
        <v>5380</v>
      </c>
      <c r="AJ576" s="1">
        <v>21520</v>
      </c>
      <c r="AK576" s="1" t="s">
        <v>130</v>
      </c>
      <c r="AL576" s="1" t="s">
        <v>250</v>
      </c>
      <c r="AM576" s="1">
        <v>2010</v>
      </c>
      <c r="AN576" s="1" t="s">
        <v>57</v>
      </c>
      <c r="AO576" s="1">
        <f t="shared" si="13"/>
        <v>0</v>
      </c>
    </row>
    <row r="577" spans="2:41" ht="13.2" x14ac:dyDescent="0.25">
      <c r="B577" s="1">
        <v>292</v>
      </c>
      <c r="C577" s="1">
        <v>42</v>
      </c>
      <c r="D577" s="1">
        <v>396002</v>
      </c>
      <c r="E577" s="2">
        <v>39145</v>
      </c>
      <c r="F577" s="1" t="s">
        <v>58</v>
      </c>
      <c r="G577" s="1" t="s">
        <v>41</v>
      </c>
      <c r="H577" s="1">
        <v>1000</v>
      </c>
      <c r="I577" s="1">
        <v>1588.22</v>
      </c>
      <c r="J577" s="1">
        <v>0</v>
      </c>
      <c r="K577" s="1">
        <v>605369</v>
      </c>
      <c r="L577" s="1" t="s">
        <v>42</v>
      </c>
      <c r="M577" s="1" t="s">
        <v>162</v>
      </c>
      <c r="N577" s="1" t="s">
        <v>59</v>
      </c>
      <c r="O577" s="1" t="s">
        <v>119</v>
      </c>
      <c r="P577" s="1" t="s">
        <v>61</v>
      </c>
      <c r="Q577" s="1">
        <v>0</v>
      </c>
      <c r="R577" s="1">
        <v>-53800</v>
      </c>
      <c r="S577" s="2">
        <v>42019</v>
      </c>
      <c r="T577" s="1" t="s">
        <v>76</v>
      </c>
      <c r="U577" s="1" t="s">
        <v>77</v>
      </c>
      <c r="V577" s="1" t="s">
        <v>108</v>
      </c>
      <c r="W577" s="1" t="s">
        <v>121</v>
      </c>
      <c r="X577" s="1" t="s">
        <v>114</v>
      </c>
      <c r="Y577" s="1" t="s">
        <v>66</v>
      </c>
      <c r="Z577" s="1" t="s">
        <v>748</v>
      </c>
      <c r="AA577" s="1">
        <v>15</v>
      </c>
      <c r="AB577" s="1">
        <v>3</v>
      </c>
      <c r="AC577" s="1" t="s">
        <v>54</v>
      </c>
      <c r="AD577" s="1">
        <v>1</v>
      </c>
      <c r="AE577" s="1">
        <v>1</v>
      </c>
      <c r="AF577" s="1" t="s">
        <v>80</v>
      </c>
      <c r="AG577" s="1">
        <v>84600</v>
      </c>
      <c r="AH577" s="1">
        <v>16920</v>
      </c>
      <c r="AI577" s="1">
        <v>8460</v>
      </c>
      <c r="AJ577" s="1">
        <v>59220</v>
      </c>
      <c r="AK577" s="1" t="s">
        <v>90</v>
      </c>
      <c r="AL577" s="1" t="s">
        <v>246</v>
      </c>
      <c r="AM577" s="1">
        <v>2007</v>
      </c>
      <c r="AN577" s="1" t="s">
        <v>83</v>
      </c>
      <c r="AO577" s="1">
        <f t="shared" si="13"/>
        <v>0</v>
      </c>
    </row>
    <row r="578" spans="2:41" ht="13.2" x14ac:dyDescent="0.25">
      <c r="B578" s="1">
        <v>165</v>
      </c>
      <c r="C578" s="1">
        <v>35</v>
      </c>
      <c r="D578" s="1">
        <v>976908</v>
      </c>
      <c r="E578" s="2">
        <v>41274</v>
      </c>
      <c r="F578" s="1" t="s">
        <v>84</v>
      </c>
      <c r="G578" s="1" t="s">
        <v>41</v>
      </c>
      <c r="H578" s="1">
        <v>500</v>
      </c>
      <c r="I578" s="1">
        <v>900.02</v>
      </c>
      <c r="J578" s="1">
        <v>6000000</v>
      </c>
      <c r="K578" s="1">
        <v>448466</v>
      </c>
      <c r="L578" s="1" t="s">
        <v>42</v>
      </c>
      <c r="M578" s="1" t="s">
        <v>142</v>
      </c>
      <c r="N578" s="1" t="s">
        <v>44</v>
      </c>
      <c r="O578" s="1" t="s">
        <v>119</v>
      </c>
      <c r="P578" s="1" t="s">
        <v>75</v>
      </c>
      <c r="Q578" s="1">
        <v>0</v>
      </c>
      <c r="R578" s="1">
        <v>-49900</v>
      </c>
      <c r="S578" s="2">
        <v>42059</v>
      </c>
      <c r="T578" s="1" t="s">
        <v>47</v>
      </c>
      <c r="U578" s="1" t="s">
        <v>87</v>
      </c>
      <c r="V578" s="1" t="s">
        <v>108</v>
      </c>
      <c r="W578" s="1" t="s">
        <v>121</v>
      </c>
      <c r="X578" s="1" t="s">
        <v>51</v>
      </c>
      <c r="Y578" s="1" t="s">
        <v>103</v>
      </c>
      <c r="Z578" s="1" t="s">
        <v>749</v>
      </c>
      <c r="AA578" s="1">
        <v>8</v>
      </c>
      <c r="AB578" s="1">
        <v>1</v>
      </c>
      <c r="AC578" s="1" t="s">
        <v>80</v>
      </c>
      <c r="AD578" s="1">
        <v>1</v>
      </c>
      <c r="AE578" s="1">
        <v>3</v>
      </c>
      <c r="AF578" s="1" t="s">
        <v>54</v>
      </c>
      <c r="AG578" s="1">
        <v>69700</v>
      </c>
      <c r="AH578" s="1">
        <v>6970</v>
      </c>
      <c r="AI578" s="1">
        <v>6970</v>
      </c>
      <c r="AJ578" s="1">
        <v>55760</v>
      </c>
      <c r="AK578" s="1" t="s">
        <v>188</v>
      </c>
      <c r="AL578" s="1" t="s">
        <v>189</v>
      </c>
      <c r="AM578" s="1">
        <v>2008</v>
      </c>
      <c r="AN578" s="1" t="s">
        <v>83</v>
      </c>
      <c r="AO578" s="1">
        <f t="shared" si="13"/>
        <v>0</v>
      </c>
    </row>
    <row r="579" spans="2:41" ht="13.2" x14ac:dyDescent="0.25">
      <c r="B579" s="1">
        <v>158</v>
      </c>
      <c r="C579" s="1">
        <v>33</v>
      </c>
      <c r="D579" s="1">
        <v>509489</v>
      </c>
      <c r="E579" s="2">
        <v>41629</v>
      </c>
      <c r="F579" s="1" t="s">
        <v>40</v>
      </c>
      <c r="G579" s="1" t="s">
        <v>70</v>
      </c>
      <c r="H579" s="1">
        <v>1000</v>
      </c>
      <c r="I579" s="1">
        <v>1744.64</v>
      </c>
      <c r="J579" s="1">
        <v>3000000</v>
      </c>
      <c r="K579" s="1">
        <v>432786</v>
      </c>
      <c r="L579" s="1" t="s">
        <v>42</v>
      </c>
      <c r="M579" s="1" t="s">
        <v>162</v>
      </c>
      <c r="N579" s="1" t="s">
        <v>102</v>
      </c>
      <c r="O579" s="1" t="s">
        <v>147</v>
      </c>
      <c r="P579" s="1" t="s">
        <v>86</v>
      </c>
      <c r="Q579" s="1">
        <v>0</v>
      </c>
      <c r="R579" s="1">
        <v>0</v>
      </c>
      <c r="S579" s="2">
        <v>42042</v>
      </c>
      <c r="T579" s="1" t="s">
        <v>76</v>
      </c>
      <c r="U579" s="1" t="s">
        <v>77</v>
      </c>
      <c r="V579" s="1" t="s">
        <v>108</v>
      </c>
      <c r="W579" s="1" t="s">
        <v>137</v>
      </c>
      <c r="X579" s="1" t="s">
        <v>114</v>
      </c>
      <c r="Y579" s="1" t="s">
        <v>103</v>
      </c>
      <c r="Z579" s="1" t="s">
        <v>750</v>
      </c>
      <c r="AA579" s="1">
        <v>4</v>
      </c>
      <c r="AB579" s="1">
        <v>3</v>
      </c>
      <c r="AC579" s="1" t="s">
        <v>80</v>
      </c>
      <c r="AD579" s="1">
        <v>0</v>
      </c>
      <c r="AE579" s="1">
        <v>1</v>
      </c>
      <c r="AF579" s="1" t="s">
        <v>80</v>
      </c>
      <c r="AG579" s="1">
        <v>36400</v>
      </c>
      <c r="AH579" s="1">
        <v>3640</v>
      </c>
      <c r="AI579" s="1">
        <v>7280</v>
      </c>
      <c r="AJ579" s="1">
        <v>25480</v>
      </c>
      <c r="AK579" s="1" t="s">
        <v>215</v>
      </c>
      <c r="AL579" s="1" t="s">
        <v>259</v>
      </c>
      <c r="AM579" s="1">
        <v>1998</v>
      </c>
      <c r="AN579" s="1" t="s">
        <v>83</v>
      </c>
      <c r="AO579" s="1">
        <f t="shared" si="13"/>
        <v>0</v>
      </c>
    </row>
    <row r="580" spans="2:41" ht="13.2" x14ac:dyDescent="0.25">
      <c r="B580" s="1">
        <v>241</v>
      </c>
      <c r="C580" s="1">
        <v>39</v>
      </c>
      <c r="D580" s="1">
        <v>485295</v>
      </c>
      <c r="E580" s="2">
        <v>38470</v>
      </c>
      <c r="F580" s="1" t="s">
        <v>40</v>
      </c>
      <c r="G580" s="1" t="s">
        <v>41</v>
      </c>
      <c r="H580" s="1">
        <v>1000</v>
      </c>
      <c r="I580" s="1">
        <v>1260.56</v>
      </c>
      <c r="J580" s="1">
        <v>0</v>
      </c>
      <c r="K580" s="1">
        <v>473591</v>
      </c>
      <c r="L580" s="1" t="s">
        <v>71</v>
      </c>
      <c r="M580" s="1" t="s">
        <v>162</v>
      </c>
      <c r="N580" s="1" t="s">
        <v>186</v>
      </c>
      <c r="O580" s="1" t="s">
        <v>166</v>
      </c>
      <c r="P580" s="1" t="s">
        <v>75</v>
      </c>
      <c r="Q580" s="1">
        <v>0</v>
      </c>
      <c r="R580" s="1">
        <v>-54900</v>
      </c>
      <c r="S580" s="2">
        <v>42057</v>
      </c>
      <c r="T580" s="1" t="s">
        <v>76</v>
      </c>
      <c r="U580" s="1" t="s">
        <v>48</v>
      </c>
      <c r="V580" s="1" t="s">
        <v>64</v>
      </c>
      <c r="W580" s="1" t="s">
        <v>50</v>
      </c>
      <c r="X580" s="1" t="s">
        <v>51</v>
      </c>
      <c r="Y580" s="1" t="s">
        <v>157</v>
      </c>
      <c r="Z580" s="1" t="s">
        <v>751</v>
      </c>
      <c r="AA580" s="1">
        <v>20</v>
      </c>
      <c r="AB580" s="1">
        <v>3</v>
      </c>
      <c r="AC580" s="1" t="s">
        <v>80</v>
      </c>
      <c r="AD580" s="1">
        <v>0</v>
      </c>
      <c r="AE580" s="1">
        <v>2</v>
      </c>
      <c r="AF580" s="1" t="s">
        <v>54</v>
      </c>
      <c r="AG580" s="1">
        <v>37520</v>
      </c>
      <c r="AH580" s="1">
        <v>4690</v>
      </c>
      <c r="AI580" s="1">
        <v>4690</v>
      </c>
      <c r="AJ580" s="1">
        <v>28140</v>
      </c>
      <c r="AK580" s="1" t="s">
        <v>198</v>
      </c>
      <c r="AL580" s="1" t="s">
        <v>199</v>
      </c>
      <c r="AM580" s="1">
        <v>2010</v>
      </c>
      <c r="AN580" s="1" t="s">
        <v>83</v>
      </c>
      <c r="AO580" s="1">
        <f t="shared" si="13"/>
        <v>0</v>
      </c>
    </row>
    <row r="581" spans="2:41" ht="13.2" x14ac:dyDescent="0.25">
      <c r="B581" s="1">
        <v>103</v>
      </c>
      <c r="C581" s="1">
        <v>33</v>
      </c>
      <c r="D581" s="1">
        <v>361829</v>
      </c>
      <c r="E581" s="2">
        <v>34594</v>
      </c>
      <c r="F581" s="1" t="s">
        <v>40</v>
      </c>
      <c r="G581" s="1" t="s">
        <v>92</v>
      </c>
      <c r="H581" s="1">
        <v>2000</v>
      </c>
      <c r="I581" s="1">
        <v>1021.14</v>
      </c>
      <c r="J581" s="1">
        <v>0</v>
      </c>
      <c r="K581" s="1">
        <v>618418</v>
      </c>
      <c r="L581" s="1" t="s">
        <v>71</v>
      </c>
      <c r="M581" s="1" t="s">
        <v>125</v>
      </c>
      <c r="N581" s="1" t="s">
        <v>112</v>
      </c>
      <c r="O581" s="1" t="s">
        <v>166</v>
      </c>
      <c r="P581" s="1" t="s">
        <v>120</v>
      </c>
      <c r="Q581" s="1">
        <v>69500</v>
      </c>
      <c r="R581" s="1">
        <v>-47700</v>
      </c>
      <c r="S581" s="2">
        <v>42023</v>
      </c>
      <c r="T581" s="1" t="s">
        <v>76</v>
      </c>
      <c r="U581" s="1" t="s">
        <v>48</v>
      </c>
      <c r="V581" s="1" t="s">
        <v>49</v>
      </c>
      <c r="W581" s="1" t="s">
        <v>137</v>
      </c>
      <c r="X581" s="1" t="s">
        <v>78</v>
      </c>
      <c r="Y581" s="1" t="s">
        <v>128</v>
      </c>
      <c r="Z581" s="1" t="s">
        <v>752</v>
      </c>
      <c r="AA581" s="1">
        <v>1</v>
      </c>
      <c r="AB581" s="1">
        <v>3</v>
      </c>
      <c r="AC581" s="1" t="s">
        <v>80</v>
      </c>
      <c r="AD581" s="1">
        <v>2</v>
      </c>
      <c r="AE581" s="1">
        <v>3</v>
      </c>
      <c r="AF581" s="1" t="s">
        <v>63</v>
      </c>
      <c r="AG581" s="1">
        <v>79090</v>
      </c>
      <c r="AH581" s="1">
        <v>14380</v>
      </c>
      <c r="AI581" s="1">
        <v>14380</v>
      </c>
      <c r="AJ581" s="1">
        <v>50330</v>
      </c>
      <c r="AK581" s="1" t="s">
        <v>81</v>
      </c>
      <c r="AL581" s="1" t="s">
        <v>82</v>
      </c>
      <c r="AM581" s="1">
        <v>2014</v>
      </c>
      <c r="AN581" s="1" t="s">
        <v>83</v>
      </c>
      <c r="AO581" s="1">
        <f t="shared" si="13"/>
        <v>0</v>
      </c>
    </row>
    <row r="582" spans="2:41" ht="13.2" x14ac:dyDescent="0.25">
      <c r="B582" s="1">
        <v>402</v>
      </c>
      <c r="C582" s="1">
        <v>54</v>
      </c>
      <c r="D582" s="1">
        <v>603632</v>
      </c>
      <c r="E582" s="2">
        <v>37849</v>
      </c>
      <c r="F582" s="1" t="s">
        <v>40</v>
      </c>
      <c r="G582" s="1" t="s">
        <v>41</v>
      </c>
      <c r="H582" s="1">
        <v>2000</v>
      </c>
      <c r="I582" s="1">
        <v>1285.0899999999999</v>
      </c>
      <c r="J582" s="1">
        <v>0</v>
      </c>
      <c r="K582" s="1">
        <v>444558</v>
      </c>
      <c r="L582" s="1" t="s">
        <v>42</v>
      </c>
      <c r="M582" s="1" t="s">
        <v>162</v>
      </c>
      <c r="N582" s="1" t="s">
        <v>190</v>
      </c>
      <c r="O582" s="1" t="s">
        <v>74</v>
      </c>
      <c r="P582" s="1" t="s">
        <v>143</v>
      </c>
      <c r="Q582" s="1">
        <v>48000</v>
      </c>
      <c r="R582" s="1">
        <v>-79600</v>
      </c>
      <c r="S582" s="2">
        <v>42063</v>
      </c>
      <c r="T582" s="1" t="s">
        <v>47</v>
      </c>
      <c r="U582" s="1" t="s">
        <v>77</v>
      </c>
      <c r="V582" s="1" t="s">
        <v>49</v>
      </c>
      <c r="W582" s="1" t="s">
        <v>121</v>
      </c>
      <c r="X582" s="1" t="s">
        <v>78</v>
      </c>
      <c r="Y582" s="1" t="s">
        <v>103</v>
      </c>
      <c r="Z582" s="1" t="s">
        <v>753</v>
      </c>
      <c r="AA582" s="1">
        <v>19</v>
      </c>
      <c r="AB582" s="1">
        <v>1</v>
      </c>
      <c r="AC582" s="1" t="s">
        <v>80</v>
      </c>
      <c r="AD582" s="1">
        <v>0</v>
      </c>
      <c r="AE582" s="1">
        <v>2</v>
      </c>
      <c r="AF582" s="1" t="s">
        <v>54</v>
      </c>
      <c r="AG582" s="1">
        <v>67770</v>
      </c>
      <c r="AH582" s="1">
        <v>7530</v>
      </c>
      <c r="AI582" s="1">
        <v>15060</v>
      </c>
      <c r="AJ582" s="1">
        <v>45180</v>
      </c>
      <c r="AK582" s="1" t="s">
        <v>68</v>
      </c>
      <c r="AL582" s="1" t="s">
        <v>272</v>
      </c>
      <c r="AM582" s="1">
        <v>2013</v>
      </c>
      <c r="AN582" s="1" t="s">
        <v>57</v>
      </c>
      <c r="AO582" s="1">
        <f t="shared" si="13"/>
        <v>0</v>
      </c>
    </row>
    <row r="583" spans="2:41" ht="13.2" x14ac:dyDescent="0.25">
      <c r="B583" s="1">
        <v>102</v>
      </c>
      <c r="C583" s="1">
        <v>32</v>
      </c>
      <c r="D583" s="1">
        <v>783494</v>
      </c>
      <c r="E583" s="2">
        <v>41884</v>
      </c>
      <c r="F583" s="1" t="s">
        <v>40</v>
      </c>
      <c r="G583" s="1" t="s">
        <v>70</v>
      </c>
      <c r="H583" s="1">
        <v>500</v>
      </c>
      <c r="I583" s="1">
        <v>1537.07</v>
      </c>
      <c r="J583" s="1">
        <v>3000000</v>
      </c>
      <c r="K583" s="1">
        <v>457733</v>
      </c>
      <c r="L583" s="1" t="s">
        <v>42</v>
      </c>
      <c r="M583" s="1" t="s">
        <v>162</v>
      </c>
      <c r="N583" s="1" t="s">
        <v>98</v>
      </c>
      <c r="O583" s="1" t="s">
        <v>169</v>
      </c>
      <c r="P583" s="1" t="s">
        <v>120</v>
      </c>
      <c r="Q583" s="1">
        <v>0</v>
      </c>
      <c r="R583" s="1">
        <v>0</v>
      </c>
      <c r="S583" s="2">
        <v>42039</v>
      </c>
      <c r="T583" s="1" t="s">
        <v>47</v>
      </c>
      <c r="U583" s="1" t="s">
        <v>48</v>
      </c>
      <c r="V583" s="1" t="s">
        <v>108</v>
      </c>
      <c r="W583" s="1" t="s">
        <v>121</v>
      </c>
      <c r="X583" s="1" t="s">
        <v>40</v>
      </c>
      <c r="Y583" s="1" t="s">
        <v>128</v>
      </c>
      <c r="Z583" s="1" t="s">
        <v>754</v>
      </c>
      <c r="AA583" s="1">
        <v>11</v>
      </c>
      <c r="AB583" s="1">
        <v>1</v>
      </c>
      <c r="AC583" s="1" t="s">
        <v>80</v>
      </c>
      <c r="AD583" s="1">
        <v>1</v>
      </c>
      <c r="AE583" s="1">
        <v>0</v>
      </c>
      <c r="AF583" s="1" t="s">
        <v>80</v>
      </c>
      <c r="AG583" s="1">
        <v>47400</v>
      </c>
      <c r="AH583" s="1">
        <v>9480</v>
      </c>
      <c r="AI583" s="1">
        <v>4740</v>
      </c>
      <c r="AJ583" s="1">
        <v>33180</v>
      </c>
      <c r="AK583" s="1" t="s">
        <v>90</v>
      </c>
      <c r="AL583" s="1" t="s">
        <v>224</v>
      </c>
      <c r="AM583" s="1">
        <v>2004</v>
      </c>
      <c r="AN583" s="1" t="s">
        <v>57</v>
      </c>
      <c r="AO583" s="1">
        <f t="shared" si="13"/>
        <v>0</v>
      </c>
    </row>
    <row r="584" spans="2:41" ht="13.2" x14ac:dyDescent="0.25">
      <c r="B584" s="1">
        <v>182</v>
      </c>
      <c r="C584" s="1">
        <v>40</v>
      </c>
      <c r="D584" s="1">
        <v>439049</v>
      </c>
      <c r="E584" s="2">
        <v>40889</v>
      </c>
      <c r="F584" s="1" t="s">
        <v>58</v>
      </c>
      <c r="G584" s="1" t="s">
        <v>70</v>
      </c>
      <c r="H584" s="1">
        <v>1000</v>
      </c>
      <c r="I584" s="1">
        <v>1022.42</v>
      </c>
      <c r="J584" s="1">
        <v>0</v>
      </c>
      <c r="K584" s="1">
        <v>466161</v>
      </c>
      <c r="L584" s="1" t="s">
        <v>42</v>
      </c>
      <c r="M584" s="1" t="s">
        <v>72</v>
      </c>
      <c r="N584" s="1" t="s">
        <v>112</v>
      </c>
      <c r="O584" s="1" t="s">
        <v>133</v>
      </c>
      <c r="P584" s="1" t="s">
        <v>46</v>
      </c>
      <c r="Q584" s="1">
        <v>50000</v>
      </c>
      <c r="R584" s="1">
        <v>-56900</v>
      </c>
      <c r="S584" s="2">
        <v>42052</v>
      </c>
      <c r="T584" s="1" t="s">
        <v>47</v>
      </c>
      <c r="U584" s="1" t="s">
        <v>87</v>
      </c>
      <c r="V584" s="1" t="s">
        <v>108</v>
      </c>
      <c r="W584" s="1" t="s">
        <v>121</v>
      </c>
      <c r="X584" s="1" t="s">
        <v>51</v>
      </c>
      <c r="Y584" s="1" t="s">
        <v>128</v>
      </c>
      <c r="Z584" s="1" t="s">
        <v>755</v>
      </c>
      <c r="AA584" s="1">
        <v>13</v>
      </c>
      <c r="AB584" s="1">
        <v>1</v>
      </c>
      <c r="AC584" s="1" t="s">
        <v>54</v>
      </c>
      <c r="AD584" s="1">
        <v>0</v>
      </c>
      <c r="AE584" s="1">
        <v>2</v>
      </c>
      <c r="AF584" s="1" t="s">
        <v>63</v>
      </c>
      <c r="AG584" s="1">
        <v>71100</v>
      </c>
      <c r="AH584" s="1">
        <v>7110</v>
      </c>
      <c r="AI584" s="1">
        <v>14220</v>
      </c>
      <c r="AJ584" s="1">
        <v>49770</v>
      </c>
      <c r="AK584" s="1" t="s">
        <v>110</v>
      </c>
      <c r="AL584" s="1" t="s">
        <v>135</v>
      </c>
      <c r="AM584" s="1">
        <v>2008</v>
      </c>
      <c r="AN584" s="1" t="s">
        <v>83</v>
      </c>
      <c r="AO584" s="1">
        <f t="shared" si="13"/>
        <v>0</v>
      </c>
    </row>
    <row r="585" spans="2:41" ht="13.2" x14ac:dyDescent="0.25">
      <c r="B585" s="1">
        <v>282</v>
      </c>
      <c r="C585" s="1">
        <v>46</v>
      </c>
      <c r="D585" s="1">
        <v>502634</v>
      </c>
      <c r="E585" s="2">
        <v>33467</v>
      </c>
      <c r="F585" s="1" t="s">
        <v>40</v>
      </c>
      <c r="G585" s="1" t="s">
        <v>70</v>
      </c>
      <c r="H585" s="1">
        <v>2000</v>
      </c>
      <c r="I585" s="1">
        <v>1558.86</v>
      </c>
      <c r="J585" s="1">
        <v>0</v>
      </c>
      <c r="K585" s="1">
        <v>450800</v>
      </c>
      <c r="L585" s="1" t="s">
        <v>42</v>
      </c>
      <c r="M585" s="1" t="s">
        <v>43</v>
      </c>
      <c r="N585" s="1" t="s">
        <v>112</v>
      </c>
      <c r="O585" s="1" t="s">
        <v>127</v>
      </c>
      <c r="P585" s="1" t="s">
        <v>120</v>
      </c>
      <c r="Q585" s="1">
        <v>51100</v>
      </c>
      <c r="R585" s="1">
        <v>-75100</v>
      </c>
      <c r="S585" s="2">
        <v>42052</v>
      </c>
      <c r="T585" s="1" t="s">
        <v>47</v>
      </c>
      <c r="U585" s="1" t="s">
        <v>87</v>
      </c>
      <c r="V585" s="1" t="s">
        <v>64</v>
      </c>
      <c r="W585" s="1" t="s">
        <v>50</v>
      </c>
      <c r="X585" s="1" t="s">
        <v>78</v>
      </c>
      <c r="Y585" s="1" t="s">
        <v>103</v>
      </c>
      <c r="Z585" s="1" t="s">
        <v>756</v>
      </c>
      <c r="AA585" s="1">
        <v>2</v>
      </c>
      <c r="AB585" s="1">
        <v>1</v>
      </c>
      <c r="AC585" s="1" t="s">
        <v>63</v>
      </c>
      <c r="AD585" s="1">
        <v>2</v>
      </c>
      <c r="AE585" s="1">
        <v>2</v>
      </c>
      <c r="AF585" s="1" t="s">
        <v>80</v>
      </c>
      <c r="AG585" s="1">
        <v>69400</v>
      </c>
      <c r="AH585" s="1">
        <v>13880</v>
      </c>
      <c r="AI585" s="1">
        <v>6940</v>
      </c>
      <c r="AJ585" s="1">
        <v>48580</v>
      </c>
      <c r="AK585" s="1" t="s">
        <v>188</v>
      </c>
      <c r="AL585" s="1" t="s">
        <v>202</v>
      </c>
      <c r="AM585" s="1">
        <v>2012</v>
      </c>
      <c r="AN585" s="1" t="s">
        <v>83</v>
      </c>
      <c r="AO585" s="1">
        <f t="shared" si="13"/>
        <v>0</v>
      </c>
    </row>
    <row r="586" spans="2:41" ht="13.2" x14ac:dyDescent="0.25">
      <c r="B586" s="1">
        <v>222</v>
      </c>
      <c r="C586" s="1">
        <v>39</v>
      </c>
      <c r="D586" s="1">
        <v>378588</v>
      </c>
      <c r="E586" s="2">
        <v>38046</v>
      </c>
      <c r="F586" s="1" t="s">
        <v>40</v>
      </c>
      <c r="G586" s="1" t="s">
        <v>92</v>
      </c>
      <c r="H586" s="1">
        <v>500</v>
      </c>
      <c r="I586" s="1">
        <v>1757.87</v>
      </c>
      <c r="J586" s="1">
        <v>0</v>
      </c>
      <c r="K586" s="1">
        <v>458993</v>
      </c>
      <c r="L586" s="1" t="s">
        <v>42</v>
      </c>
      <c r="M586" s="1" t="s">
        <v>132</v>
      </c>
      <c r="N586" s="1" t="s">
        <v>146</v>
      </c>
      <c r="O586" s="1" t="s">
        <v>74</v>
      </c>
      <c r="P586" s="1" t="s">
        <v>143</v>
      </c>
      <c r="Q586" s="1">
        <v>71400</v>
      </c>
      <c r="R586" s="1">
        <v>0</v>
      </c>
      <c r="S586" s="2">
        <v>42021</v>
      </c>
      <c r="T586" s="1" t="s">
        <v>76</v>
      </c>
      <c r="U586" s="1" t="s">
        <v>77</v>
      </c>
      <c r="V586" s="1" t="s">
        <v>49</v>
      </c>
      <c r="W586" s="1" t="s">
        <v>121</v>
      </c>
      <c r="X586" s="1" t="s">
        <v>51</v>
      </c>
      <c r="Y586" s="1" t="s">
        <v>157</v>
      </c>
      <c r="Z586" s="1" t="s">
        <v>757</v>
      </c>
      <c r="AA586" s="1">
        <v>9</v>
      </c>
      <c r="AB586" s="1">
        <v>3</v>
      </c>
      <c r="AC586" s="1" t="s">
        <v>54</v>
      </c>
      <c r="AD586" s="1">
        <v>2</v>
      </c>
      <c r="AE586" s="1">
        <v>1</v>
      </c>
      <c r="AF586" s="1" t="s">
        <v>63</v>
      </c>
      <c r="AG586" s="1">
        <v>55000</v>
      </c>
      <c r="AH586" s="1">
        <v>5000</v>
      </c>
      <c r="AI586" s="1">
        <v>10000</v>
      </c>
      <c r="AJ586" s="1">
        <v>40000</v>
      </c>
      <c r="AK586" s="1" t="s">
        <v>55</v>
      </c>
      <c r="AL586" s="1">
        <v>93</v>
      </c>
      <c r="AM586" s="1">
        <v>1996</v>
      </c>
      <c r="AN586" s="1" t="s">
        <v>57</v>
      </c>
      <c r="AO586" s="1">
        <f t="shared" ref="AO586:AO649" si="14">COUNTBLANK(B586:AN586)</f>
        <v>0</v>
      </c>
    </row>
    <row r="587" spans="2:41" ht="13.2" x14ac:dyDescent="0.25">
      <c r="B587" s="1">
        <v>415</v>
      </c>
      <c r="C587" s="1">
        <v>52</v>
      </c>
      <c r="D587" s="1">
        <v>794731</v>
      </c>
      <c r="E587" s="2">
        <v>42057</v>
      </c>
      <c r="F587" s="1" t="s">
        <v>58</v>
      </c>
      <c r="G587" s="1" t="s">
        <v>41</v>
      </c>
      <c r="H587" s="1">
        <v>1000</v>
      </c>
      <c r="I587" s="1">
        <v>973.5</v>
      </c>
      <c r="J587" s="1">
        <v>0</v>
      </c>
      <c r="K587" s="1">
        <v>468634</v>
      </c>
      <c r="L587" s="1" t="s">
        <v>42</v>
      </c>
      <c r="M587" s="1" t="s">
        <v>72</v>
      </c>
      <c r="N587" s="1" t="s">
        <v>59</v>
      </c>
      <c r="O587" s="1" t="s">
        <v>174</v>
      </c>
      <c r="P587" s="1" t="s">
        <v>143</v>
      </c>
      <c r="Q587" s="1">
        <v>50400</v>
      </c>
      <c r="R587" s="1">
        <v>0</v>
      </c>
      <c r="S587" s="2">
        <v>42037</v>
      </c>
      <c r="T587" s="1" t="s">
        <v>76</v>
      </c>
      <c r="U587" s="1" t="s">
        <v>77</v>
      </c>
      <c r="V587" s="1" t="s">
        <v>108</v>
      </c>
      <c r="W587" s="1" t="s">
        <v>50</v>
      </c>
      <c r="X587" s="1" t="s">
        <v>114</v>
      </c>
      <c r="Y587" s="1" t="s">
        <v>88</v>
      </c>
      <c r="Z587" s="1" t="s">
        <v>758</v>
      </c>
      <c r="AA587" s="1">
        <v>15</v>
      </c>
      <c r="AB587" s="1">
        <v>2</v>
      </c>
      <c r="AC587" s="1" t="s">
        <v>54</v>
      </c>
      <c r="AD587" s="1">
        <v>1</v>
      </c>
      <c r="AE587" s="1">
        <v>3</v>
      </c>
      <c r="AF587" s="1" t="s">
        <v>54</v>
      </c>
      <c r="AG587" s="1">
        <v>51090</v>
      </c>
      <c r="AH587" s="1">
        <v>7860</v>
      </c>
      <c r="AI587" s="1">
        <v>7860</v>
      </c>
      <c r="AJ587" s="1">
        <v>35370</v>
      </c>
      <c r="AK587" s="1" t="s">
        <v>116</v>
      </c>
      <c r="AL587" s="1" t="s">
        <v>141</v>
      </c>
      <c r="AM587" s="1">
        <v>2003</v>
      </c>
      <c r="AN587" s="1" t="s">
        <v>83</v>
      </c>
      <c r="AO587" s="1">
        <f t="shared" si="14"/>
        <v>0</v>
      </c>
    </row>
    <row r="588" spans="2:41" ht="13.2" x14ac:dyDescent="0.25">
      <c r="B588" s="1">
        <v>51</v>
      </c>
      <c r="C588" s="1">
        <v>34</v>
      </c>
      <c r="D588" s="1">
        <v>641934</v>
      </c>
      <c r="E588" s="2">
        <v>41633</v>
      </c>
      <c r="F588" s="1" t="s">
        <v>40</v>
      </c>
      <c r="G588" s="1" t="s">
        <v>92</v>
      </c>
      <c r="H588" s="1">
        <v>500</v>
      </c>
      <c r="I588" s="1">
        <v>1430.8</v>
      </c>
      <c r="J588" s="1">
        <v>0</v>
      </c>
      <c r="K588" s="1">
        <v>461264</v>
      </c>
      <c r="L588" s="1" t="s">
        <v>42</v>
      </c>
      <c r="M588" s="1" t="s">
        <v>72</v>
      </c>
      <c r="N588" s="1" t="s">
        <v>59</v>
      </c>
      <c r="O588" s="1" t="s">
        <v>119</v>
      </c>
      <c r="P588" s="1" t="s">
        <v>86</v>
      </c>
      <c r="Q588" s="1">
        <v>0</v>
      </c>
      <c r="R588" s="1">
        <v>0</v>
      </c>
      <c r="S588" s="2">
        <v>42047</v>
      </c>
      <c r="T588" s="1" t="s">
        <v>47</v>
      </c>
      <c r="U588" s="1" t="s">
        <v>48</v>
      </c>
      <c r="V588" s="1" t="s">
        <v>49</v>
      </c>
      <c r="W588" s="1" t="s">
        <v>100</v>
      </c>
      <c r="X588" s="1" t="s">
        <v>78</v>
      </c>
      <c r="Y588" s="1" t="s">
        <v>103</v>
      </c>
      <c r="Z588" s="1" t="s">
        <v>759</v>
      </c>
      <c r="AA588" s="1">
        <v>23</v>
      </c>
      <c r="AB588" s="1">
        <v>1</v>
      </c>
      <c r="AC588" s="1" t="s">
        <v>63</v>
      </c>
      <c r="AD588" s="1">
        <v>2</v>
      </c>
      <c r="AE588" s="1">
        <v>3</v>
      </c>
      <c r="AF588" s="1" t="s">
        <v>80</v>
      </c>
      <c r="AG588" s="1">
        <v>64200</v>
      </c>
      <c r="AH588" s="1">
        <v>6420</v>
      </c>
      <c r="AI588" s="1">
        <v>19260</v>
      </c>
      <c r="AJ588" s="1">
        <v>38520</v>
      </c>
      <c r="AK588" s="1" t="s">
        <v>210</v>
      </c>
      <c r="AL588" s="1" t="s">
        <v>211</v>
      </c>
      <c r="AM588" s="1">
        <v>2007</v>
      </c>
      <c r="AN588" s="1" t="s">
        <v>57</v>
      </c>
      <c r="AO588" s="1">
        <f t="shared" si="14"/>
        <v>0</v>
      </c>
    </row>
    <row r="589" spans="2:41" ht="13.2" x14ac:dyDescent="0.25">
      <c r="B589" s="1">
        <v>255</v>
      </c>
      <c r="C589" s="1">
        <v>45</v>
      </c>
      <c r="D589" s="1">
        <v>113516</v>
      </c>
      <c r="E589" s="2">
        <v>33159</v>
      </c>
      <c r="F589" s="1" t="s">
        <v>84</v>
      </c>
      <c r="G589" s="1" t="s">
        <v>92</v>
      </c>
      <c r="H589" s="1">
        <v>500</v>
      </c>
      <c r="I589" s="1">
        <v>1192.27</v>
      </c>
      <c r="J589" s="1">
        <v>0</v>
      </c>
      <c r="K589" s="1">
        <v>600184</v>
      </c>
      <c r="L589" s="1" t="s">
        <v>42</v>
      </c>
      <c r="M589" s="1" t="s">
        <v>132</v>
      </c>
      <c r="N589" s="1" t="s">
        <v>73</v>
      </c>
      <c r="O589" s="1" t="s">
        <v>107</v>
      </c>
      <c r="P589" s="1" t="s">
        <v>75</v>
      </c>
      <c r="Q589" s="1">
        <v>0</v>
      </c>
      <c r="R589" s="1">
        <v>-40200</v>
      </c>
      <c r="S589" s="2">
        <v>42008</v>
      </c>
      <c r="T589" s="1" t="s">
        <v>47</v>
      </c>
      <c r="U589" s="1" t="s">
        <v>87</v>
      </c>
      <c r="V589" s="1" t="s">
        <v>108</v>
      </c>
      <c r="W589" s="1" t="s">
        <v>121</v>
      </c>
      <c r="X589" s="1" t="s">
        <v>122</v>
      </c>
      <c r="Y589" s="1" t="s">
        <v>66</v>
      </c>
      <c r="Z589" s="1" t="s">
        <v>760</v>
      </c>
      <c r="AA589" s="1">
        <v>16</v>
      </c>
      <c r="AB589" s="1">
        <v>1</v>
      </c>
      <c r="AC589" s="1" t="s">
        <v>80</v>
      </c>
      <c r="AD589" s="1">
        <v>2</v>
      </c>
      <c r="AE589" s="1">
        <v>0</v>
      </c>
      <c r="AF589" s="1" t="s">
        <v>54</v>
      </c>
      <c r="AG589" s="1">
        <v>67320</v>
      </c>
      <c r="AH589" s="1">
        <v>12240</v>
      </c>
      <c r="AI589" s="1">
        <v>12240</v>
      </c>
      <c r="AJ589" s="1">
        <v>42840</v>
      </c>
      <c r="AK589" s="1" t="s">
        <v>130</v>
      </c>
      <c r="AL589" s="1" t="s">
        <v>250</v>
      </c>
      <c r="AM589" s="1">
        <v>2006</v>
      </c>
      <c r="AN589" s="1" t="s">
        <v>83</v>
      </c>
      <c r="AO589" s="1">
        <f t="shared" si="14"/>
        <v>0</v>
      </c>
    </row>
    <row r="590" spans="2:41" ht="13.2" x14ac:dyDescent="0.25">
      <c r="B590" s="1">
        <v>143</v>
      </c>
      <c r="C590" s="1">
        <v>31</v>
      </c>
      <c r="D590" s="1">
        <v>425631</v>
      </c>
      <c r="E590" s="2">
        <v>41825</v>
      </c>
      <c r="F590" s="1" t="s">
        <v>84</v>
      </c>
      <c r="G590" s="1" t="s">
        <v>41</v>
      </c>
      <c r="H590" s="1">
        <v>500</v>
      </c>
      <c r="I590" s="1">
        <v>1163.83</v>
      </c>
      <c r="J590" s="1">
        <v>0</v>
      </c>
      <c r="K590" s="1">
        <v>604874</v>
      </c>
      <c r="L590" s="1" t="s">
        <v>42</v>
      </c>
      <c r="M590" s="1" t="s">
        <v>93</v>
      </c>
      <c r="N590" s="1" t="s">
        <v>136</v>
      </c>
      <c r="O590" s="1" t="s">
        <v>147</v>
      </c>
      <c r="P590" s="1" t="s">
        <v>46</v>
      </c>
      <c r="Q590" s="1">
        <v>37700</v>
      </c>
      <c r="R590" s="1">
        <v>0</v>
      </c>
      <c r="S590" s="2">
        <v>42056</v>
      </c>
      <c r="T590" s="1" t="s">
        <v>76</v>
      </c>
      <c r="U590" s="1" t="s">
        <v>48</v>
      </c>
      <c r="V590" s="1" t="s">
        <v>49</v>
      </c>
      <c r="W590" s="1" t="s">
        <v>121</v>
      </c>
      <c r="X590" s="1" t="s">
        <v>122</v>
      </c>
      <c r="Y590" s="1" t="s">
        <v>88</v>
      </c>
      <c r="Z590" s="1" t="s">
        <v>761</v>
      </c>
      <c r="AA590" s="1">
        <v>21</v>
      </c>
      <c r="AB590" s="1">
        <v>4</v>
      </c>
      <c r="AC590" s="1" t="s">
        <v>54</v>
      </c>
      <c r="AD590" s="1">
        <v>2</v>
      </c>
      <c r="AE590" s="1">
        <v>0</v>
      </c>
      <c r="AF590" s="1" t="s">
        <v>63</v>
      </c>
      <c r="AG590" s="1">
        <v>76120</v>
      </c>
      <c r="AH590" s="1">
        <v>6920</v>
      </c>
      <c r="AI590" s="1">
        <v>13840</v>
      </c>
      <c r="AJ590" s="1">
        <v>55360</v>
      </c>
      <c r="AK590" s="1" t="s">
        <v>110</v>
      </c>
      <c r="AL590" s="1" t="s">
        <v>111</v>
      </c>
      <c r="AM590" s="1">
        <v>1999</v>
      </c>
      <c r="AN590" s="1" t="s">
        <v>83</v>
      </c>
      <c r="AO590" s="1">
        <f t="shared" si="14"/>
        <v>0</v>
      </c>
    </row>
    <row r="591" spans="2:41" ht="13.2" x14ac:dyDescent="0.25">
      <c r="B591" s="1">
        <v>130</v>
      </c>
      <c r="C591" s="1">
        <v>28</v>
      </c>
      <c r="D591" s="1">
        <v>542245</v>
      </c>
      <c r="E591" s="2">
        <v>33567</v>
      </c>
      <c r="F591" s="1" t="s">
        <v>40</v>
      </c>
      <c r="G591" s="1" t="s">
        <v>92</v>
      </c>
      <c r="H591" s="1">
        <v>1000</v>
      </c>
      <c r="I591" s="1">
        <v>1003.15</v>
      </c>
      <c r="J591" s="1">
        <v>0</v>
      </c>
      <c r="K591" s="1">
        <v>462377</v>
      </c>
      <c r="L591" s="1" t="s">
        <v>71</v>
      </c>
      <c r="M591" s="1" t="s">
        <v>162</v>
      </c>
      <c r="N591" s="1" t="s">
        <v>190</v>
      </c>
      <c r="O591" s="1" t="s">
        <v>147</v>
      </c>
      <c r="P591" s="1" t="s">
        <v>61</v>
      </c>
      <c r="Q591" s="1">
        <v>0</v>
      </c>
      <c r="R591" s="1">
        <v>-38500</v>
      </c>
      <c r="S591" s="2">
        <v>42027</v>
      </c>
      <c r="T591" s="1" t="s">
        <v>76</v>
      </c>
      <c r="U591" s="1" t="s">
        <v>87</v>
      </c>
      <c r="V591" s="1" t="s">
        <v>64</v>
      </c>
      <c r="W591" s="1" t="s">
        <v>137</v>
      </c>
      <c r="X591" s="1" t="s">
        <v>51</v>
      </c>
      <c r="Y591" s="1" t="s">
        <v>123</v>
      </c>
      <c r="Z591" s="1" t="s">
        <v>762</v>
      </c>
      <c r="AA591" s="1">
        <v>21</v>
      </c>
      <c r="AB591" s="1">
        <v>2</v>
      </c>
      <c r="AC591" s="1" t="s">
        <v>54</v>
      </c>
      <c r="AD591" s="1">
        <v>2</v>
      </c>
      <c r="AE591" s="1">
        <v>1</v>
      </c>
      <c r="AF591" s="1" t="s">
        <v>80</v>
      </c>
      <c r="AG591" s="1">
        <v>85020</v>
      </c>
      <c r="AH591" s="1">
        <v>13080</v>
      </c>
      <c r="AI591" s="1">
        <v>13080</v>
      </c>
      <c r="AJ591" s="1">
        <v>58860</v>
      </c>
      <c r="AK591" s="1" t="s">
        <v>130</v>
      </c>
      <c r="AL591" s="1" t="s">
        <v>250</v>
      </c>
      <c r="AM591" s="1">
        <v>2010</v>
      </c>
      <c r="AN591" s="1" t="s">
        <v>83</v>
      </c>
      <c r="AO591" s="1">
        <f t="shared" si="14"/>
        <v>0</v>
      </c>
    </row>
    <row r="592" spans="2:41" ht="13.2" x14ac:dyDescent="0.25">
      <c r="B592" s="1">
        <v>242</v>
      </c>
      <c r="C592" s="1">
        <v>41</v>
      </c>
      <c r="D592" s="1">
        <v>512894</v>
      </c>
      <c r="E592" s="2">
        <v>33148</v>
      </c>
      <c r="F592" s="1" t="s">
        <v>40</v>
      </c>
      <c r="G592" s="1" t="s">
        <v>41</v>
      </c>
      <c r="H592" s="1">
        <v>2000</v>
      </c>
      <c r="I592" s="1">
        <v>1153.54</v>
      </c>
      <c r="J592" s="1">
        <v>6000000</v>
      </c>
      <c r="K592" s="1">
        <v>619657</v>
      </c>
      <c r="L592" s="1" t="s">
        <v>42</v>
      </c>
      <c r="M592" s="1" t="s">
        <v>125</v>
      </c>
      <c r="N592" s="1" t="s">
        <v>136</v>
      </c>
      <c r="O592" s="1" t="s">
        <v>174</v>
      </c>
      <c r="P592" s="1" t="s">
        <v>86</v>
      </c>
      <c r="Q592" s="1">
        <v>0</v>
      </c>
      <c r="R592" s="1">
        <v>-57000</v>
      </c>
      <c r="S592" s="2">
        <v>42047</v>
      </c>
      <c r="T592" s="1" t="s">
        <v>76</v>
      </c>
      <c r="U592" s="1" t="s">
        <v>77</v>
      </c>
      <c r="V592" s="1" t="s">
        <v>64</v>
      </c>
      <c r="W592" s="1" t="s">
        <v>100</v>
      </c>
      <c r="X592" s="1" t="s">
        <v>78</v>
      </c>
      <c r="Y592" s="1" t="s">
        <v>157</v>
      </c>
      <c r="Z592" s="1" t="s">
        <v>763</v>
      </c>
      <c r="AA592" s="1">
        <v>3</v>
      </c>
      <c r="AB592" s="1">
        <v>3</v>
      </c>
      <c r="AC592" s="1" t="s">
        <v>80</v>
      </c>
      <c r="AD592" s="1">
        <v>0</v>
      </c>
      <c r="AE592" s="1">
        <v>1</v>
      </c>
      <c r="AF592" s="1" t="s">
        <v>63</v>
      </c>
      <c r="AG592" s="1">
        <v>68090</v>
      </c>
      <c r="AH592" s="1">
        <v>12380</v>
      </c>
      <c r="AI592" s="1">
        <v>12380</v>
      </c>
      <c r="AJ592" s="1">
        <v>43330</v>
      </c>
      <c r="AK592" s="1" t="s">
        <v>116</v>
      </c>
      <c r="AL592" s="1" t="s">
        <v>184</v>
      </c>
      <c r="AM592" s="1">
        <v>2009</v>
      </c>
      <c r="AN592" s="1" t="s">
        <v>83</v>
      </c>
      <c r="AO592" s="1">
        <f t="shared" si="14"/>
        <v>0</v>
      </c>
    </row>
    <row r="593" spans="2:41" ht="13.2" x14ac:dyDescent="0.25">
      <c r="B593" s="1">
        <v>96</v>
      </c>
      <c r="C593" s="1">
        <v>27</v>
      </c>
      <c r="D593" s="1">
        <v>633090</v>
      </c>
      <c r="E593" s="2">
        <v>39861</v>
      </c>
      <c r="F593" s="1" t="s">
        <v>84</v>
      </c>
      <c r="G593" s="1" t="s">
        <v>70</v>
      </c>
      <c r="H593" s="1">
        <v>1000</v>
      </c>
      <c r="I593" s="1">
        <v>1631.1</v>
      </c>
      <c r="J593" s="1">
        <v>0</v>
      </c>
      <c r="K593" s="1">
        <v>437323</v>
      </c>
      <c r="L593" s="1" t="s">
        <v>71</v>
      </c>
      <c r="M593" s="1" t="s">
        <v>132</v>
      </c>
      <c r="N593" s="1" t="s">
        <v>118</v>
      </c>
      <c r="O593" s="1" t="s">
        <v>265</v>
      </c>
      <c r="P593" s="1" t="s">
        <v>120</v>
      </c>
      <c r="Q593" s="1">
        <v>0</v>
      </c>
      <c r="R593" s="1">
        <v>0</v>
      </c>
      <c r="S593" s="2">
        <v>42027</v>
      </c>
      <c r="T593" s="1" t="s">
        <v>139</v>
      </c>
      <c r="U593" s="1" t="s">
        <v>63</v>
      </c>
      <c r="V593" s="1" t="s">
        <v>213</v>
      </c>
      <c r="W593" s="1" t="s">
        <v>50</v>
      </c>
      <c r="X593" s="1" t="s">
        <v>114</v>
      </c>
      <c r="Y593" s="1" t="s">
        <v>88</v>
      </c>
      <c r="Z593" s="1" t="s">
        <v>764</v>
      </c>
      <c r="AA593" s="1">
        <v>4</v>
      </c>
      <c r="AB593" s="1">
        <v>1</v>
      </c>
      <c r="AC593" s="1" t="s">
        <v>63</v>
      </c>
      <c r="AD593" s="1">
        <v>1</v>
      </c>
      <c r="AE593" s="1">
        <v>2</v>
      </c>
      <c r="AF593" s="1" t="s">
        <v>80</v>
      </c>
      <c r="AG593" s="1">
        <v>6030</v>
      </c>
      <c r="AH593" s="1">
        <v>670</v>
      </c>
      <c r="AI593" s="1">
        <v>670</v>
      </c>
      <c r="AJ593" s="1">
        <v>4690</v>
      </c>
      <c r="AK593" s="1" t="s">
        <v>105</v>
      </c>
      <c r="AL593" s="1" t="s">
        <v>106</v>
      </c>
      <c r="AM593" s="1">
        <v>2007</v>
      </c>
      <c r="AN593" s="1" t="s">
        <v>83</v>
      </c>
      <c r="AO593" s="1">
        <f t="shared" si="14"/>
        <v>0</v>
      </c>
    </row>
    <row r="594" spans="2:41" ht="13.2" x14ac:dyDescent="0.25">
      <c r="B594" s="1">
        <v>180</v>
      </c>
      <c r="C594" s="1">
        <v>35</v>
      </c>
      <c r="D594" s="1">
        <v>464234</v>
      </c>
      <c r="E594" s="2">
        <v>38550</v>
      </c>
      <c r="F594" s="1" t="s">
        <v>84</v>
      </c>
      <c r="G594" s="1" t="s">
        <v>92</v>
      </c>
      <c r="H594" s="1">
        <v>1000</v>
      </c>
      <c r="I594" s="1">
        <v>1252.48</v>
      </c>
      <c r="J594" s="1">
        <v>0</v>
      </c>
      <c r="K594" s="1">
        <v>432148</v>
      </c>
      <c r="L594" s="1" t="s">
        <v>42</v>
      </c>
      <c r="M594" s="1" t="s">
        <v>43</v>
      </c>
      <c r="N594" s="1" t="s">
        <v>59</v>
      </c>
      <c r="O594" s="1" t="s">
        <v>156</v>
      </c>
      <c r="P594" s="1" t="s">
        <v>120</v>
      </c>
      <c r="Q594" s="1">
        <v>0</v>
      </c>
      <c r="R594" s="1">
        <v>-55800</v>
      </c>
      <c r="S594" s="2">
        <v>42045</v>
      </c>
      <c r="T594" s="1" t="s">
        <v>62</v>
      </c>
      <c r="U594" s="1" t="s">
        <v>63</v>
      </c>
      <c r="V594" s="1" t="s">
        <v>64</v>
      </c>
      <c r="W594" s="1" t="s">
        <v>94</v>
      </c>
      <c r="X594" s="1" t="s">
        <v>40</v>
      </c>
      <c r="Y594" s="1" t="s">
        <v>103</v>
      </c>
      <c r="Z594" s="1" t="s">
        <v>765</v>
      </c>
      <c r="AA594" s="1">
        <v>17</v>
      </c>
      <c r="AB594" s="1">
        <v>1</v>
      </c>
      <c r="AC594" s="1" t="s">
        <v>63</v>
      </c>
      <c r="AD594" s="1">
        <v>1</v>
      </c>
      <c r="AE594" s="1">
        <v>3</v>
      </c>
      <c r="AF594" s="1" t="s">
        <v>80</v>
      </c>
      <c r="AG594" s="1">
        <v>5100</v>
      </c>
      <c r="AH594" s="1">
        <v>1020</v>
      </c>
      <c r="AI594" s="1">
        <v>510</v>
      </c>
      <c r="AJ594" s="1">
        <v>3570</v>
      </c>
      <c r="AK594" s="1" t="s">
        <v>90</v>
      </c>
      <c r="AL594" s="1" t="s">
        <v>246</v>
      </c>
      <c r="AM594" s="1">
        <v>2000</v>
      </c>
      <c r="AN594" s="1" t="s">
        <v>83</v>
      </c>
      <c r="AO594" s="1">
        <f t="shared" si="14"/>
        <v>0</v>
      </c>
    </row>
    <row r="595" spans="2:41" ht="13.2" x14ac:dyDescent="0.25">
      <c r="B595" s="1">
        <v>150</v>
      </c>
      <c r="C595" s="1">
        <v>30</v>
      </c>
      <c r="D595" s="1">
        <v>290162</v>
      </c>
      <c r="E595" s="2">
        <v>34405</v>
      </c>
      <c r="F595" s="1" t="s">
        <v>58</v>
      </c>
      <c r="G595" s="1" t="s">
        <v>70</v>
      </c>
      <c r="H595" s="1">
        <v>1000</v>
      </c>
      <c r="I595" s="1">
        <v>1677.26</v>
      </c>
      <c r="J595" s="1">
        <v>0</v>
      </c>
      <c r="K595" s="1">
        <v>439690</v>
      </c>
      <c r="L595" s="1" t="s">
        <v>42</v>
      </c>
      <c r="M595" s="1" t="s">
        <v>142</v>
      </c>
      <c r="N595" s="1" t="s">
        <v>73</v>
      </c>
      <c r="O595" s="1" t="s">
        <v>156</v>
      </c>
      <c r="P595" s="1" t="s">
        <v>75</v>
      </c>
      <c r="Q595" s="1">
        <v>40100</v>
      </c>
      <c r="R595" s="1">
        <v>0</v>
      </c>
      <c r="S595" s="2">
        <v>42014</v>
      </c>
      <c r="T595" s="1" t="s">
        <v>62</v>
      </c>
      <c r="U595" s="1" t="s">
        <v>63</v>
      </c>
      <c r="V595" s="1" t="s">
        <v>213</v>
      </c>
      <c r="W595" s="1" t="s">
        <v>50</v>
      </c>
      <c r="X595" s="1" t="s">
        <v>114</v>
      </c>
      <c r="Y595" s="1" t="s">
        <v>103</v>
      </c>
      <c r="Z595" s="1" t="s">
        <v>766</v>
      </c>
      <c r="AA595" s="1">
        <v>7</v>
      </c>
      <c r="AB595" s="1">
        <v>1</v>
      </c>
      <c r="AC595" s="1" t="s">
        <v>54</v>
      </c>
      <c r="AD595" s="1">
        <v>1</v>
      </c>
      <c r="AE595" s="1">
        <v>3</v>
      </c>
      <c r="AF595" s="1" t="s">
        <v>54</v>
      </c>
      <c r="AG595" s="1">
        <v>4590</v>
      </c>
      <c r="AH595" s="1">
        <v>510</v>
      </c>
      <c r="AI595" s="1">
        <v>510</v>
      </c>
      <c r="AJ595" s="1">
        <v>3570</v>
      </c>
      <c r="AK595" s="1" t="s">
        <v>215</v>
      </c>
      <c r="AL595" s="1" t="s">
        <v>259</v>
      </c>
      <c r="AM595" s="1">
        <v>2013</v>
      </c>
      <c r="AN595" s="1" t="s">
        <v>83</v>
      </c>
      <c r="AO595" s="1">
        <f t="shared" si="14"/>
        <v>0</v>
      </c>
    </row>
    <row r="596" spans="2:41" ht="13.2" x14ac:dyDescent="0.25">
      <c r="B596" s="1">
        <v>463</v>
      </c>
      <c r="C596" s="1">
        <v>59</v>
      </c>
      <c r="D596" s="1">
        <v>638155</v>
      </c>
      <c r="E596" s="2">
        <v>34549</v>
      </c>
      <c r="F596" s="1" t="s">
        <v>84</v>
      </c>
      <c r="G596" s="1" t="s">
        <v>41</v>
      </c>
      <c r="H596" s="1">
        <v>1000</v>
      </c>
      <c r="I596" s="1">
        <v>979.73</v>
      </c>
      <c r="J596" s="1">
        <v>0</v>
      </c>
      <c r="K596" s="1">
        <v>601848</v>
      </c>
      <c r="L596" s="1" t="s">
        <v>71</v>
      </c>
      <c r="M596" s="1" t="s">
        <v>162</v>
      </c>
      <c r="N596" s="1" t="s">
        <v>126</v>
      </c>
      <c r="O596" s="1" t="s">
        <v>156</v>
      </c>
      <c r="P596" s="1" t="s">
        <v>143</v>
      </c>
      <c r="Q596" s="1">
        <v>51700</v>
      </c>
      <c r="R596" s="1">
        <v>0</v>
      </c>
      <c r="S596" s="2">
        <v>42047</v>
      </c>
      <c r="T596" s="1" t="s">
        <v>76</v>
      </c>
      <c r="U596" s="1" t="s">
        <v>87</v>
      </c>
      <c r="V596" s="1" t="s">
        <v>49</v>
      </c>
      <c r="W596" s="1" t="s">
        <v>121</v>
      </c>
      <c r="X596" s="1" t="s">
        <v>51</v>
      </c>
      <c r="Y596" s="1" t="s">
        <v>52</v>
      </c>
      <c r="Z596" s="1" t="s">
        <v>767</v>
      </c>
      <c r="AA596" s="1">
        <v>14</v>
      </c>
      <c r="AB596" s="1">
        <v>2</v>
      </c>
      <c r="AC596" s="1" t="s">
        <v>63</v>
      </c>
      <c r="AD596" s="1">
        <v>1</v>
      </c>
      <c r="AE596" s="1">
        <v>2</v>
      </c>
      <c r="AF596" s="1" t="s">
        <v>80</v>
      </c>
      <c r="AG596" s="1">
        <v>72400</v>
      </c>
      <c r="AH596" s="1">
        <v>7240</v>
      </c>
      <c r="AI596" s="1">
        <v>14480</v>
      </c>
      <c r="AJ596" s="1">
        <v>50680</v>
      </c>
      <c r="AK596" s="1" t="s">
        <v>90</v>
      </c>
      <c r="AL596" s="1" t="s">
        <v>91</v>
      </c>
      <c r="AM596" s="1">
        <v>1999</v>
      </c>
      <c r="AN596" s="1" t="s">
        <v>57</v>
      </c>
      <c r="AO596" s="1">
        <f t="shared" si="14"/>
        <v>0</v>
      </c>
    </row>
    <row r="597" spans="2:41" ht="13.2" x14ac:dyDescent="0.25">
      <c r="B597" s="1">
        <v>472</v>
      </c>
      <c r="C597" s="1">
        <v>64</v>
      </c>
      <c r="D597" s="1">
        <v>911429</v>
      </c>
      <c r="E597" s="2">
        <v>41146</v>
      </c>
      <c r="F597" s="1" t="s">
        <v>58</v>
      </c>
      <c r="G597" s="1" t="s">
        <v>41</v>
      </c>
      <c r="H597" s="1">
        <v>500</v>
      </c>
      <c r="I597" s="1">
        <v>989.24</v>
      </c>
      <c r="J597" s="1">
        <v>0</v>
      </c>
      <c r="K597" s="1">
        <v>615821</v>
      </c>
      <c r="L597" s="1" t="s">
        <v>42</v>
      </c>
      <c r="M597" s="1" t="s">
        <v>125</v>
      </c>
      <c r="N597" s="1" t="s">
        <v>112</v>
      </c>
      <c r="O597" s="1" t="s">
        <v>133</v>
      </c>
      <c r="P597" s="1" t="s">
        <v>143</v>
      </c>
      <c r="Q597" s="1">
        <v>0</v>
      </c>
      <c r="R597" s="1">
        <v>0</v>
      </c>
      <c r="S597" s="2">
        <v>42056</v>
      </c>
      <c r="T597" s="1" t="s">
        <v>47</v>
      </c>
      <c r="U597" s="1" t="s">
        <v>87</v>
      </c>
      <c r="V597" s="1" t="s">
        <v>49</v>
      </c>
      <c r="W597" s="1" t="s">
        <v>100</v>
      </c>
      <c r="X597" s="1" t="s">
        <v>78</v>
      </c>
      <c r="Y597" s="1" t="s">
        <v>157</v>
      </c>
      <c r="Z597" s="1" t="s">
        <v>768</v>
      </c>
      <c r="AA597" s="1">
        <v>13</v>
      </c>
      <c r="AB597" s="1">
        <v>1</v>
      </c>
      <c r="AC597" s="1" t="s">
        <v>80</v>
      </c>
      <c r="AD597" s="1">
        <v>2</v>
      </c>
      <c r="AE597" s="1">
        <v>3</v>
      </c>
      <c r="AF597" s="1" t="s">
        <v>80</v>
      </c>
      <c r="AG597" s="1">
        <v>70900</v>
      </c>
      <c r="AH597" s="1">
        <v>14180</v>
      </c>
      <c r="AI597" s="1">
        <v>7090</v>
      </c>
      <c r="AJ597" s="1">
        <v>49630</v>
      </c>
      <c r="AK597" s="1" t="s">
        <v>68</v>
      </c>
      <c r="AL597" s="1" t="s">
        <v>272</v>
      </c>
      <c r="AM597" s="1">
        <v>2002</v>
      </c>
      <c r="AN597" s="1" t="s">
        <v>83</v>
      </c>
      <c r="AO597" s="1">
        <f t="shared" si="14"/>
        <v>0</v>
      </c>
    </row>
    <row r="598" spans="2:41" ht="13.2" x14ac:dyDescent="0.25">
      <c r="B598" s="1">
        <v>75</v>
      </c>
      <c r="C598" s="1">
        <v>25</v>
      </c>
      <c r="D598" s="1">
        <v>106186</v>
      </c>
      <c r="E598" s="2">
        <v>40879</v>
      </c>
      <c r="F598" s="1" t="s">
        <v>84</v>
      </c>
      <c r="G598" s="1" t="s">
        <v>92</v>
      </c>
      <c r="H598" s="1">
        <v>1000</v>
      </c>
      <c r="I598" s="1">
        <v>1389.86</v>
      </c>
      <c r="J598" s="1">
        <v>0</v>
      </c>
      <c r="K598" s="1">
        <v>472475</v>
      </c>
      <c r="L598" s="1" t="s">
        <v>71</v>
      </c>
      <c r="M598" s="1" t="s">
        <v>93</v>
      </c>
      <c r="N598" s="1" t="s">
        <v>118</v>
      </c>
      <c r="O598" s="1" t="s">
        <v>150</v>
      </c>
      <c r="P598" s="1" t="s">
        <v>46</v>
      </c>
      <c r="Q598" s="1">
        <v>0</v>
      </c>
      <c r="R598" s="1">
        <v>0</v>
      </c>
      <c r="S598" s="2">
        <v>42022</v>
      </c>
      <c r="T598" s="1" t="s">
        <v>76</v>
      </c>
      <c r="U598" s="1" t="s">
        <v>48</v>
      </c>
      <c r="V598" s="1" t="s">
        <v>108</v>
      </c>
      <c r="W598" s="1" t="s">
        <v>121</v>
      </c>
      <c r="X598" s="1" t="s">
        <v>114</v>
      </c>
      <c r="Y598" s="1" t="s">
        <v>103</v>
      </c>
      <c r="Z598" s="1" t="s">
        <v>769</v>
      </c>
      <c r="AA598" s="1">
        <v>23</v>
      </c>
      <c r="AB598" s="1">
        <v>2</v>
      </c>
      <c r="AC598" s="1" t="s">
        <v>63</v>
      </c>
      <c r="AD598" s="1">
        <v>2</v>
      </c>
      <c r="AE598" s="1">
        <v>3</v>
      </c>
      <c r="AF598" s="1" t="s">
        <v>54</v>
      </c>
      <c r="AG598" s="1">
        <v>65100</v>
      </c>
      <c r="AH598" s="1">
        <v>6510</v>
      </c>
      <c r="AI598" s="1">
        <v>6510</v>
      </c>
      <c r="AJ598" s="1">
        <v>52080</v>
      </c>
      <c r="AK598" s="1" t="s">
        <v>55</v>
      </c>
      <c r="AL598" s="1">
        <v>93</v>
      </c>
      <c r="AM598" s="1">
        <v>2011</v>
      </c>
      <c r="AN598" s="1" t="s">
        <v>83</v>
      </c>
      <c r="AO598" s="1">
        <f t="shared" si="14"/>
        <v>0</v>
      </c>
    </row>
    <row r="599" spans="2:41" ht="13.2" x14ac:dyDescent="0.25">
      <c r="B599" s="1">
        <v>193</v>
      </c>
      <c r="C599" s="1">
        <v>40</v>
      </c>
      <c r="D599" s="1">
        <v>311783</v>
      </c>
      <c r="E599" s="2">
        <v>38408</v>
      </c>
      <c r="F599" s="1" t="s">
        <v>40</v>
      </c>
      <c r="G599" s="1" t="s">
        <v>70</v>
      </c>
      <c r="H599" s="1">
        <v>500</v>
      </c>
      <c r="I599" s="1">
        <v>1233.8499999999999</v>
      </c>
      <c r="J599" s="1">
        <v>0</v>
      </c>
      <c r="K599" s="1">
        <v>457463</v>
      </c>
      <c r="L599" s="1" t="s">
        <v>71</v>
      </c>
      <c r="M599" s="1" t="s">
        <v>142</v>
      </c>
      <c r="N599" s="1" t="s">
        <v>160</v>
      </c>
      <c r="O599" s="1" t="s">
        <v>169</v>
      </c>
      <c r="P599" s="1" t="s">
        <v>46</v>
      </c>
      <c r="Q599" s="1">
        <v>0</v>
      </c>
      <c r="R599" s="1">
        <v>0</v>
      </c>
      <c r="S599" s="2">
        <v>42063</v>
      </c>
      <c r="T599" s="1" t="s">
        <v>76</v>
      </c>
      <c r="U599" s="1" t="s">
        <v>48</v>
      </c>
      <c r="V599" s="1" t="s">
        <v>108</v>
      </c>
      <c r="W599" s="1" t="s">
        <v>137</v>
      </c>
      <c r="X599" s="1" t="s">
        <v>176</v>
      </c>
      <c r="Y599" s="1" t="s">
        <v>123</v>
      </c>
      <c r="Z599" s="1" t="s">
        <v>770</v>
      </c>
      <c r="AA599" s="1">
        <v>23</v>
      </c>
      <c r="AB599" s="1">
        <v>3</v>
      </c>
      <c r="AC599" s="1" t="s">
        <v>63</v>
      </c>
      <c r="AD599" s="1">
        <v>2</v>
      </c>
      <c r="AE599" s="1">
        <v>1</v>
      </c>
      <c r="AF599" s="1" t="s">
        <v>54</v>
      </c>
      <c r="AG599" s="1">
        <v>64260</v>
      </c>
      <c r="AH599" s="1">
        <v>0</v>
      </c>
      <c r="AI599" s="1">
        <v>14280</v>
      </c>
      <c r="AJ599" s="1">
        <v>49980</v>
      </c>
      <c r="AK599" s="1" t="s">
        <v>130</v>
      </c>
      <c r="AL599" s="1" t="s">
        <v>173</v>
      </c>
      <c r="AM599" s="1">
        <v>1999</v>
      </c>
      <c r="AN599" s="1" t="s">
        <v>83</v>
      </c>
      <c r="AO599" s="1">
        <f t="shared" si="14"/>
        <v>0</v>
      </c>
    </row>
    <row r="600" spans="2:41" ht="13.2" x14ac:dyDescent="0.25">
      <c r="B600" s="1">
        <v>43</v>
      </c>
      <c r="C600" s="1">
        <v>43</v>
      </c>
      <c r="D600" s="1">
        <v>528385</v>
      </c>
      <c r="E600" s="2">
        <v>35741</v>
      </c>
      <c r="F600" s="1" t="s">
        <v>84</v>
      </c>
      <c r="G600" s="1" t="s">
        <v>92</v>
      </c>
      <c r="H600" s="1">
        <v>500</v>
      </c>
      <c r="I600" s="1">
        <v>1320.39</v>
      </c>
      <c r="J600" s="1">
        <v>0</v>
      </c>
      <c r="K600" s="1">
        <v>604861</v>
      </c>
      <c r="L600" s="1" t="s">
        <v>71</v>
      </c>
      <c r="M600" s="1" t="s">
        <v>93</v>
      </c>
      <c r="N600" s="1" t="s">
        <v>85</v>
      </c>
      <c r="O600" s="1" t="s">
        <v>156</v>
      </c>
      <c r="P600" s="1" t="s">
        <v>143</v>
      </c>
      <c r="Q600" s="1">
        <v>0</v>
      </c>
      <c r="R600" s="1">
        <v>0</v>
      </c>
      <c r="S600" s="2">
        <v>42023</v>
      </c>
      <c r="T600" s="1" t="s">
        <v>47</v>
      </c>
      <c r="U600" s="1" t="s">
        <v>77</v>
      </c>
      <c r="V600" s="1" t="s">
        <v>49</v>
      </c>
      <c r="W600" s="1" t="s">
        <v>137</v>
      </c>
      <c r="X600" s="1" t="s">
        <v>114</v>
      </c>
      <c r="Y600" s="1" t="s">
        <v>88</v>
      </c>
      <c r="Z600" s="1" t="s">
        <v>771</v>
      </c>
      <c r="AA600" s="1">
        <v>16</v>
      </c>
      <c r="AB600" s="1">
        <v>1</v>
      </c>
      <c r="AC600" s="1" t="s">
        <v>63</v>
      </c>
      <c r="AD600" s="1">
        <v>2</v>
      </c>
      <c r="AE600" s="1">
        <v>1</v>
      </c>
      <c r="AF600" s="1" t="s">
        <v>63</v>
      </c>
      <c r="AG600" s="1">
        <v>79970</v>
      </c>
      <c r="AH600" s="1">
        <v>7270</v>
      </c>
      <c r="AI600" s="1">
        <v>21810</v>
      </c>
      <c r="AJ600" s="1">
        <v>50890</v>
      </c>
      <c r="AK600" s="1" t="s">
        <v>210</v>
      </c>
      <c r="AL600" s="1" t="s">
        <v>226</v>
      </c>
      <c r="AM600" s="1">
        <v>1996</v>
      </c>
      <c r="AN600" s="1" t="s">
        <v>57</v>
      </c>
      <c r="AO600" s="1">
        <f t="shared" si="14"/>
        <v>0</v>
      </c>
    </row>
    <row r="601" spans="2:41" ht="13.2" x14ac:dyDescent="0.25">
      <c r="B601" s="1">
        <v>253</v>
      </c>
      <c r="C601" s="1">
        <v>41</v>
      </c>
      <c r="D601" s="1">
        <v>228403</v>
      </c>
      <c r="E601" s="2">
        <v>38097</v>
      </c>
      <c r="F601" s="1" t="s">
        <v>58</v>
      </c>
      <c r="G601" s="1" t="s">
        <v>70</v>
      </c>
      <c r="H601" s="1">
        <v>1000</v>
      </c>
      <c r="I601" s="1">
        <v>1435.09</v>
      </c>
      <c r="J601" s="1">
        <v>0</v>
      </c>
      <c r="K601" s="1">
        <v>471519</v>
      </c>
      <c r="L601" s="1" t="s">
        <v>71</v>
      </c>
      <c r="M601" s="1" t="s">
        <v>142</v>
      </c>
      <c r="N601" s="1" t="s">
        <v>59</v>
      </c>
      <c r="O601" s="1" t="s">
        <v>99</v>
      </c>
      <c r="P601" s="1" t="s">
        <v>143</v>
      </c>
      <c r="Q601" s="1">
        <v>36600</v>
      </c>
      <c r="R601" s="1">
        <v>0</v>
      </c>
      <c r="S601" s="2">
        <v>42015</v>
      </c>
      <c r="T601" s="1" t="s">
        <v>47</v>
      </c>
      <c r="U601" s="1" t="s">
        <v>77</v>
      </c>
      <c r="V601" s="1" t="s">
        <v>108</v>
      </c>
      <c r="W601" s="1" t="s">
        <v>50</v>
      </c>
      <c r="X601" s="1" t="s">
        <v>51</v>
      </c>
      <c r="Y601" s="1" t="s">
        <v>157</v>
      </c>
      <c r="Z601" s="1" t="s">
        <v>772</v>
      </c>
      <c r="AA601" s="1">
        <v>17</v>
      </c>
      <c r="AB601" s="1">
        <v>1</v>
      </c>
      <c r="AC601" s="1" t="s">
        <v>80</v>
      </c>
      <c r="AD601" s="1">
        <v>2</v>
      </c>
      <c r="AE601" s="1">
        <v>0</v>
      </c>
      <c r="AF601" s="1" t="s">
        <v>63</v>
      </c>
      <c r="AG601" s="1">
        <v>56610</v>
      </c>
      <c r="AH601" s="1">
        <v>6290</v>
      </c>
      <c r="AI601" s="1">
        <v>6290</v>
      </c>
      <c r="AJ601" s="1">
        <v>44030</v>
      </c>
      <c r="AK601" s="1" t="s">
        <v>90</v>
      </c>
      <c r="AL601" s="1" t="s">
        <v>91</v>
      </c>
      <c r="AM601" s="1">
        <v>1995</v>
      </c>
      <c r="AN601" s="1" t="s">
        <v>83</v>
      </c>
      <c r="AO601" s="1">
        <f t="shared" si="14"/>
        <v>0</v>
      </c>
    </row>
    <row r="602" spans="2:41" ht="13.2" x14ac:dyDescent="0.25">
      <c r="B602" s="1">
        <v>152</v>
      </c>
      <c r="C602" s="1">
        <v>30</v>
      </c>
      <c r="D602" s="1">
        <v>209177</v>
      </c>
      <c r="E602" s="2">
        <v>40134</v>
      </c>
      <c r="F602" s="1" t="s">
        <v>58</v>
      </c>
      <c r="G602" s="1" t="s">
        <v>92</v>
      </c>
      <c r="H602" s="1">
        <v>500</v>
      </c>
      <c r="I602" s="1">
        <v>1448.54</v>
      </c>
      <c r="J602" s="1">
        <v>0</v>
      </c>
      <c r="K602" s="1">
        <v>618682</v>
      </c>
      <c r="L602" s="1" t="s">
        <v>71</v>
      </c>
      <c r="M602" s="1" t="s">
        <v>162</v>
      </c>
      <c r="N602" s="1" t="s">
        <v>44</v>
      </c>
      <c r="O602" s="1" t="s">
        <v>174</v>
      </c>
      <c r="P602" s="1" t="s">
        <v>120</v>
      </c>
      <c r="Q602" s="1">
        <v>58600</v>
      </c>
      <c r="R602" s="1">
        <v>0</v>
      </c>
      <c r="S602" s="2">
        <v>42046</v>
      </c>
      <c r="T602" s="1" t="s">
        <v>47</v>
      </c>
      <c r="U602" s="1" t="s">
        <v>48</v>
      </c>
      <c r="V602" s="1" t="s">
        <v>49</v>
      </c>
      <c r="W602" s="1" t="s">
        <v>100</v>
      </c>
      <c r="X602" s="1" t="s">
        <v>65</v>
      </c>
      <c r="Y602" s="1" t="s">
        <v>157</v>
      </c>
      <c r="Z602" s="1" t="s">
        <v>773</v>
      </c>
      <c r="AA602" s="1">
        <v>9</v>
      </c>
      <c r="AB602" s="1">
        <v>1</v>
      </c>
      <c r="AC602" s="1" t="s">
        <v>54</v>
      </c>
      <c r="AD602" s="1">
        <v>1</v>
      </c>
      <c r="AE602" s="1">
        <v>1</v>
      </c>
      <c r="AF602" s="1" t="s">
        <v>63</v>
      </c>
      <c r="AG602" s="1">
        <v>84590</v>
      </c>
      <c r="AH602" s="1">
        <v>7690</v>
      </c>
      <c r="AI602" s="1">
        <v>7690</v>
      </c>
      <c r="AJ602" s="1">
        <v>69210</v>
      </c>
      <c r="AK602" s="1" t="s">
        <v>116</v>
      </c>
      <c r="AL602" s="1" t="s">
        <v>141</v>
      </c>
      <c r="AM602" s="1">
        <v>2000</v>
      </c>
      <c r="AN602" s="1" t="s">
        <v>57</v>
      </c>
      <c r="AO602" s="1">
        <f t="shared" si="14"/>
        <v>0</v>
      </c>
    </row>
    <row r="603" spans="2:41" ht="13.2" x14ac:dyDescent="0.25">
      <c r="B603" s="1">
        <v>160</v>
      </c>
      <c r="C603" s="1">
        <v>38</v>
      </c>
      <c r="D603" s="1">
        <v>497929</v>
      </c>
      <c r="E603" s="2">
        <v>40075</v>
      </c>
      <c r="F603" s="1" t="s">
        <v>40</v>
      </c>
      <c r="G603" s="1" t="s">
        <v>41</v>
      </c>
      <c r="H603" s="1">
        <v>500</v>
      </c>
      <c r="I603" s="1">
        <v>1733.56</v>
      </c>
      <c r="J603" s="1">
        <v>0</v>
      </c>
      <c r="K603" s="1">
        <v>441425</v>
      </c>
      <c r="L603" s="1" t="s">
        <v>42</v>
      </c>
      <c r="M603" s="1" t="s">
        <v>132</v>
      </c>
      <c r="N603" s="1" t="s">
        <v>73</v>
      </c>
      <c r="O603" s="1" t="s">
        <v>45</v>
      </c>
      <c r="P603" s="1" t="s">
        <v>120</v>
      </c>
      <c r="Q603" s="1">
        <v>0</v>
      </c>
      <c r="R603" s="1">
        <v>-43800</v>
      </c>
      <c r="S603" s="2">
        <v>42013</v>
      </c>
      <c r="T603" s="1" t="s">
        <v>76</v>
      </c>
      <c r="U603" s="1" t="s">
        <v>48</v>
      </c>
      <c r="V603" s="1" t="s">
        <v>49</v>
      </c>
      <c r="W603" s="1" t="s">
        <v>100</v>
      </c>
      <c r="X603" s="1" t="s">
        <v>51</v>
      </c>
      <c r="Y603" s="1" t="s">
        <v>123</v>
      </c>
      <c r="Z603" s="1" t="s">
        <v>774</v>
      </c>
      <c r="AA603" s="1">
        <v>13</v>
      </c>
      <c r="AB603" s="1">
        <v>3</v>
      </c>
      <c r="AC603" s="1" t="s">
        <v>80</v>
      </c>
      <c r="AD603" s="1">
        <v>2</v>
      </c>
      <c r="AE603" s="1">
        <v>1</v>
      </c>
      <c r="AF603" s="1" t="s">
        <v>54</v>
      </c>
      <c r="AG603" s="1">
        <v>66780</v>
      </c>
      <c r="AH603" s="1">
        <v>7420</v>
      </c>
      <c r="AI603" s="1">
        <v>14840</v>
      </c>
      <c r="AJ603" s="1">
        <v>44520</v>
      </c>
      <c r="AK603" s="1" t="s">
        <v>68</v>
      </c>
      <c r="AL603" s="1" t="s">
        <v>272</v>
      </c>
      <c r="AM603" s="1">
        <v>1996</v>
      </c>
      <c r="AN603" s="1" t="s">
        <v>83</v>
      </c>
      <c r="AO603" s="1">
        <f t="shared" si="14"/>
        <v>0</v>
      </c>
    </row>
    <row r="604" spans="2:41" ht="13.2" x14ac:dyDescent="0.25">
      <c r="B604" s="1">
        <v>56</v>
      </c>
      <c r="C604" s="1">
        <v>36</v>
      </c>
      <c r="D604" s="1">
        <v>735844</v>
      </c>
      <c r="E604" s="2">
        <v>40125</v>
      </c>
      <c r="F604" s="1" t="s">
        <v>58</v>
      </c>
      <c r="G604" s="1" t="s">
        <v>70</v>
      </c>
      <c r="H604" s="1">
        <v>500</v>
      </c>
      <c r="I604" s="1">
        <v>1533.07</v>
      </c>
      <c r="J604" s="1">
        <v>0</v>
      </c>
      <c r="K604" s="1">
        <v>609336</v>
      </c>
      <c r="L604" s="1" t="s">
        <v>42</v>
      </c>
      <c r="M604" s="1" t="s">
        <v>162</v>
      </c>
      <c r="N604" s="1" t="s">
        <v>190</v>
      </c>
      <c r="O604" s="1" t="s">
        <v>265</v>
      </c>
      <c r="P604" s="1" t="s">
        <v>75</v>
      </c>
      <c r="Q604" s="1">
        <v>0</v>
      </c>
      <c r="R604" s="1">
        <v>-28800</v>
      </c>
      <c r="S604" s="2">
        <v>42024</v>
      </c>
      <c r="T604" s="1" t="s">
        <v>47</v>
      </c>
      <c r="U604" s="1" t="s">
        <v>77</v>
      </c>
      <c r="V604" s="1" t="s">
        <v>49</v>
      </c>
      <c r="W604" s="1" t="s">
        <v>50</v>
      </c>
      <c r="X604" s="1" t="s">
        <v>122</v>
      </c>
      <c r="Y604" s="1" t="s">
        <v>103</v>
      </c>
      <c r="Z604" s="1" t="s">
        <v>775</v>
      </c>
      <c r="AA604" s="1">
        <v>13</v>
      </c>
      <c r="AB604" s="1">
        <v>1</v>
      </c>
      <c r="AC604" s="1" t="s">
        <v>54</v>
      </c>
      <c r="AD604" s="1">
        <v>1</v>
      </c>
      <c r="AE604" s="1">
        <v>2</v>
      </c>
      <c r="AF604" s="1" t="s">
        <v>54</v>
      </c>
      <c r="AG604" s="1">
        <v>58500</v>
      </c>
      <c r="AH604" s="1">
        <v>0</v>
      </c>
      <c r="AI604" s="1">
        <v>6500</v>
      </c>
      <c r="AJ604" s="1">
        <v>52000</v>
      </c>
      <c r="AK604" s="1" t="s">
        <v>130</v>
      </c>
      <c r="AL604" s="1" t="s">
        <v>173</v>
      </c>
      <c r="AM604" s="1">
        <v>2001</v>
      </c>
      <c r="AN604" s="1" t="s">
        <v>83</v>
      </c>
      <c r="AO604" s="1">
        <f t="shared" si="14"/>
        <v>0</v>
      </c>
    </row>
    <row r="605" spans="2:41" ht="13.2" x14ac:dyDescent="0.25">
      <c r="B605" s="1">
        <v>286</v>
      </c>
      <c r="C605" s="1">
        <v>41</v>
      </c>
      <c r="D605" s="1">
        <v>710741</v>
      </c>
      <c r="E605" s="2">
        <v>37146</v>
      </c>
      <c r="F605" s="1" t="s">
        <v>84</v>
      </c>
      <c r="G605" s="1" t="s">
        <v>70</v>
      </c>
      <c r="H605" s="1">
        <v>500</v>
      </c>
      <c r="I605" s="1">
        <v>1106.77</v>
      </c>
      <c r="J605" s="1">
        <v>0</v>
      </c>
      <c r="K605" s="1">
        <v>603320</v>
      </c>
      <c r="L605" s="1" t="s">
        <v>71</v>
      </c>
      <c r="M605" s="1" t="s">
        <v>142</v>
      </c>
      <c r="N605" s="1" t="s">
        <v>102</v>
      </c>
      <c r="O605" s="1" t="s">
        <v>113</v>
      </c>
      <c r="P605" s="1" t="s">
        <v>61</v>
      </c>
      <c r="Q605" s="1">
        <v>45500</v>
      </c>
      <c r="R605" s="1">
        <v>-62500</v>
      </c>
      <c r="S605" s="2">
        <v>42061</v>
      </c>
      <c r="T605" s="1" t="s">
        <v>139</v>
      </c>
      <c r="U605" s="1" t="s">
        <v>63</v>
      </c>
      <c r="V605" s="1" t="s">
        <v>213</v>
      </c>
      <c r="W605" s="1" t="s">
        <v>50</v>
      </c>
      <c r="X605" s="1" t="s">
        <v>114</v>
      </c>
      <c r="Y605" s="1" t="s">
        <v>52</v>
      </c>
      <c r="Z605" s="1" t="s">
        <v>776</v>
      </c>
      <c r="AA605" s="1">
        <v>3</v>
      </c>
      <c r="AB605" s="1">
        <v>1</v>
      </c>
      <c r="AC605" s="1" t="s">
        <v>63</v>
      </c>
      <c r="AD605" s="1">
        <v>2</v>
      </c>
      <c r="AE605" s="1">
        <v>0</v>
      </c>
      <c r="AF605" s="1" t="s">
        <v>80</v>
      </c>
      <c r="AG605" s="1">
        <v>5000</v>
      </c>
      <c r="AH605" s="1">
        <v>500</v>
      </c>
      <c r="AI605" s="1">
        <v>500</v>
      </c>
      <c r="AJ605" s="1">
        <v>4000</v>
      </c>
      <c r="AK605" s="1" t="s">
        <v>81</v>
      </c>
      <c r="AL605" s="1" t="s">
        <v>82</v>
      </c>
      <c r="AM605" s="1">
        <v>2003</v>
      </c>
      <c r="AN605" s="1" t="s">
        <v>83</v>
      </c>
      <c r="AO605" s="1">
        <f t="shared" si="14"/>
        <v>0</v>
      </c>
    </row>
    <row r="606" spans="2:41" ht="13.2" x14ac:dyDescent="0.25">
      <c r="B606" s="1">
        <v>3</v>
      </c>
      <c r="C606" s="1">
        <v>29</v>
      </c>
      <c r="D606" s="1">
        <v>276804</v>
      </c>
      <c r="E606" s="2">
        <v>33935</v>
      </c>
      <c r="F606" s="1" t="s">
        <v>84</v>
      </c>
      <c r="G606" s="1" t="s">
        <v>70</v>
      </c>
      <c r="H606" s="1">
        <v>500</v>
      </c>
      <c r="I606" s="1">
        <v>995.7</v>
      </c>
      <c r="J606" s="1">
        <v>5000000</v>
      </c>
      <c r="K606" s="1">
        <v>615446</v>
      </c>
      <c r="L606" s="1" t="s">
        <v>71</v>
      </c>
      <c r="M606" s="1" t="s">
        <v>162</v>
      </c>
      <c r="N606" s="1" t="s">
        <v>118</v>
      </c>
      <c r="O606" s="1" t="s">
        <v>169</v>
      </c>
      <c r="P606" s="1" t="s">
        <v>86</v>
      </c>
      <c r="Q606" s="1">
        <v>0</v>
      </c>
      <c r="R606" s="1">
        <v>0</v>
      </c>
      <c r="S606" s="2">
        <v>42037</v>
      </c>
      <c r="T606" s="1" t="s">
        <v>139</v>
      </c>
      <c r="U606" s="1" t="s">
        <v>63</v>
      </c>
      <c r="V606" s="1" t="s">
        <v>213</v>
      </c>
      <c r="W606" s="1" t="s">
        <v>50</v>
      </c>
      <c r="X606" s="1" t="s">
        <v>176</v>
      </c>
      <c r="Y606" s="1" t="s">
        <v>103</v>
      </c>
      <c r="Z606" s="1" t="s">
        <v>777</v>
      </c>
      <c r="AA606" s="1">
        <v>3</v>
      </c>
      <c r="AB606" s="1">
        <v>1</v>
      </c>
      <c r="AC606" s="1" t="s">
        <v>63</v>
      </c>
      <c r="AD606" s="1">
        <v>2</v>
      </c>
      <c r="AE606" s="1">
        <v>1</v>
      </c>
      <c r="AF606" s="1" t="s">
        <v>63</v>
      </c>
      <c r="AG606" s="1">
        <v>5000</v>
      </c>
      <c r="AH606" s="1">
        <v>500</v>
      </c>
      <c r="AI606" s="1">
        <v>1000</v>
      </c>
      <c r="AJ606" s="1">
        <v>3500</v>
      </c>
      <c r="AK606" s="1" t="s">
        <v>68</v>
      </c>
      <c r="AL606" s="1" t="s">
        <v>69</v>
      </c>
      <c r="AM606" s="1">
        <v>2008</v>
      </c>
      <c r="AN606" s="1" t="s">
        <v>57</v>
      </c>
      <c r="AO606" s="1">
        <f t="shared" si="14"/>
        <v>0</v>
      </c>
    </row>
    <row r="607" spans="2:41" ht="13.2" x14ac:dyDescent="0.25">
      <c r="B607" s="1">
        <v>286</v>
      </c>
      <c r="C607" s="1">
        <v>41</v>
      </c>
      <c r="D607" s="1">
        <v>507545</v>
      </c>
      <c r="E607" s="2">
        <v>36136</v>
      </c>
      <c r="F607" s="1" t="s">
        <v>84</v>
      </c>
      <c r="G607" s="1" t="s">
        <v>41</v>
      </c>
      <c r="H607" s="1">
        <v>1000</v>
      </c>
      <c r="I607" s="1">
        <v>1298.8499999999999</v>
      </c>
      <c r="J607" s="1">
        <v>6000000</v>
      </c>
      <c r="K607" s="1">
        <v>435967</v>
      </c>
      <c r="L607" s="1" t="s">
        <v>71</v>
      </c>
      <c r="M607" s="1" t="s">
        <v>132</v>
      </c>
      <c r="N607" s="1" t="s">
        <v>73</v>
      </c>
      <c r="O607" s="1" t="s">
        <v>119</v>
      </c>
      <c r="P607" s="1" t="s">
        <v>61</v>
      </c>
      <c r="Q607" s="1">
        <v>71300</v>
      </c>
      <c r="R607" s="1">
        <v>-70300</v>
      </c>
      <c r="S607" s="2">
        <v>42008</v>
      </c>
      <c r="T607" s="1" t="s">
        <v>76</v>
      </c>
      <c r="U607" s="1" t="s">
        <v>87</v>
      </c>
      <c r="V607" s="1" t="s">
        <v>49</v>
      </c>
      <c r="W607" s="1" t="s">
        <v>137</v>
      </c>
      <c r="X607" s="1" t="s">
        <v>78</v>
      </c>
      <c r="Y607" s="1" t="s">
        <v>52</v>
      </c>
      <c r="Z607" s="1" t="s">
        <v>778</v>
      </c>
      <c r="AA607" s="1">
        <v>16</v>
      </c>
      <c r="AB607" s="1">
        <v>3</v>
      </c>
      <c r="AC607" s="1" t="s">
        <v>63</v>
      </c>
      <c r="AD607" s="1">
        <v>1</v>
      </c>
      <c r="AE607" s="1">
        <v>3</v>
      </c>
      <c r="AF607" s="1" t="s">
        <v>54</v>
      </c>
      <c r="AG607" s="1">
        <v>54450</v>
      </c>
      <c r="AH607" s="1">
        <v>6050</v>
      </c>
      <c r="AI607" s="1">
        <v>12100</v>
      </c>
      <c r="AJ607" s="1">
        <v>36300</v>
      </c>
      <c r="AK607" s="1" t="s">
        <v>55</v>
      </c>
      <c r="AL607" s="1" t="s">
        <v>56</v>
      </c>
      <c r="AM607" s="1">
        <v>2007</v>
      </c>
      <c r="AN607" s="1" t="s">
        <v>83</v>
      </c>
      <c r="AO607" s="1">
        <f t="shared" si="14"/>
        <v>0</v>
      </c>
    </row>
    <row r="608" spans="2:41" ht="13.2" x14ac:dyDescent="0.25">
      <c r="B608" s="1">
        <v>239</v>
      </c>
      <c r="C608" s="1">
        <v>38</v>
      </c>
      <c r="D608" s="1">
        <v>485642</v>
      </c>
      <c r="E608" s="2">
        <v>33110</v>
      </c>
      <c r="F608" s="1" t="s">
        <v>40</v>
      </c>
      <c r="G608" s="1" t="s">
        <v>41</v>
      </c>
      <c r="H608" s="1">
        <v>1000</v>
      </c>
      <c r="I608" s="1">
        <v>1276.73</v>
      </c>
      <c r="J608" s="1">
        <v>5000000</v>
      </c>
      <c r="K608" s="1">
        <v>610246</v>
      </c>
      <c r="L608" s="1" t="s">
        <v>71</v>
      </c>
      <c r="M608" s="1" t="s">
        <v>125</v>
      </c>
      <c r="N608" s="1" t="s">
        <v>160</v>
      </c>
      <c r="O608" s="1" t="s">
        <v>99</v>
      </c>
      <c r="P608" s="1" t="s">
        <v>61</v>
      </c>
      <c r="Q608" s="1">
        <v>0</v>
      </c>
      <c r="R608" s="1">
        <v>0</v>
      </c>
      <c r="S608" s="2">
        <v>42054</v>
      </c>
      <c r="T608" s="1" t="s">
        <v>76</v>
      </c>
      <c r="U608" s="1" t="s">
        <v>87</v>
      </c>
      <c r="V608" s="1" t="s">
        <v>49</v>
      </c>
      <c r="W608" s="1" t="s">
        <v>50</v>
      </c>
      <c r="X608" s="1" t="s">
        <v>114</v>
      </c>
      <c r="Y608" s="1" t="s">
        <v>157</v>
      </c>
      <c r="Z608" s="1" t="s">
        <v>779</v>
      </c>
      <c r="AA608" s="1">
        <v>12</v>
      </c>
      <c r="AB608" s="1">
        <v>3</v>
      </c>
      <c r="AC608" s="1" t="s">
        <v>80</v>
      </c>
      <c r="AD608" s="1">
        <v>1</v>
      </c>
      <c r="AE608" s="1">
        <v>3</v>
      </c>
      <c r="AF608" s="1" t="s">
        <v>63</v>
      </c>
      <c r="AG608" s="1">
        <v>61920</v>
      </c>
      <c r="AH608" s="1">
        <v>6880</v>
      </c>
      <c r="AI608" s="1">
        <v>6880</v>
      </c>
      <c r="AJ608" s="1">
        <v>48160</v>
      </c>
      <c r="AK608" s="1" t="s">
        <v>55</v>
      </c>
      <c r="AL608" s="1">
        <v>93</v>
      </c>
      <c r="AM608" s="1">
        <v>2003</v>
      </c>
      <c r="AN608" s="1" t="s">
        <v>83</v>
      </c>
      <c r="AO608" s="1">
        <f t="shared" si="14"/>
        <v>0</v>
      </c>
    </row>
    <row r="609" spans="2:41" ht="13.2" x14ac:dyDescent="0.25">
      <c r="B609" s="1">
        <v>64</v>
      </c>
      <c r="C609" s="1">
        <v>29</v>
      </c>
      <c r="D609" s="1">
        <v>796375</v>
      </c>
      <c r="E609" s="2">
        <v>40838</v>
      </c>
      <c r="F609" s="1" t="s">
        <v>40</v>
      </c>
      <c r="G609" s="1" t="s">
        <v>41</v>
      </c>
      <c r="H609" s="1">
        <v>2000</v>
      </c>
      <c r="I609" s="1">
        <v>1202.28</v>
      </c>
      <c r="J609" s="1">
        <v>0</v>
      </c>
      <c r="K609" s="1">
        <v>479327</v>
      </c>
      <c r="L609" s="1" t="s">
        <v>42</v>
      </c>
      <c r="M609" s="1" t="s">
        <v>132</v>
      </c>
      <c r="N609" s="1" t="s">
        <v>126</v>
      </c>
      <c r="O609" s="1" t="s">
        <v>243</v>
      </c>
      <c r="P609" s="1" t="s">
        <v>61</v>
      </c>
      <c r="Q609" s="1">
        <v>0</v>
      </c>
      <c r="R609" s="1">
        <v>-61400</v>
      </c>
      <c r="S609" s="2">
        <v>42016</v>
      </c>
      <c r="T609" s="1" t="s">
        <v>47</v>
      </c>
      <c r="U609" s="1" t="s">
        <v>48</v>
      </c>
      <c r="V609" s="1" t="s">
        <v>64</v>
      </c>
      <c r="W609" s="1" t="s">
        <v>137</v>
      </c>
      <c r="X609" s="1" t="s">
        <v>65</v>
      </c>
      <c r="Y609" s="1" t="s">
        <v>123</v>
      </c>
      <c r="Z609" s="1" t="s">
        <v>780</v>
      </c>
      <c r="AA609" s="1">
        <v>4</v>
      </c>
      <c r="AB609" s="1">
        <v>1</v>
      </c>
      <c r="AC609" s="1" t="s">
        <v>63</v>
      </c>
      <c r="AD609" s="1">
        <v>1</v>
      </c>
      <c r="AE609" s="1">
        <v>2</v>
      </c>
      <c r="AF609" s="1" t="s">
        <v>80</v>
      </c>
      <c r="AG609" s="1">
        <v>43700</v>
      </c>
      <c r="AH609" s="1">
        <v>4370</v>
      </c>
      <c r="AI609" s="1">
        <v>4370</v>
      </c>
      <c r="AJ609" s="1">
        <v>34960</v>
      </c>
      <c r="AK609" s="1" t="s">
        <v>105</v>
      </c>
      <c r="AL609" s="1" t="s">
        <v>106</v>
      </c>
      <c r="AM609" s="1">
        <v>2007</v>
      </c>
      <c r="AN609" s="1" t="s">
        <v>57</v>
      </c>
      <c r="AO609" s="1">
        <f t="shared" si="14"/>
        <v>0</v>
      </c>
    </row>
    <row r="610" spans="2:41" ht="13.2" x14ac:dyDescent="0.25">
      <c r="B610" s="1">
        <v>98</v>
      </c>
      <c r="C610" s="1">
        <v>31</v>
      </c>
      <c r="D610" s="1">
        <v>171183</v>
      </c>
      <c r="E610" s="2">
        <v>32905</v>
      </c>
      <c r="F610" s="1" t="s">
        <v>58</v>
      </c>
      <c r="G610" s="1" t="s">
        <v>70</v>
      </c>
      <c r="H610" s="1">
        <v>500</v>
      </c>
      <c r="I610" s="1">
        <v>671.92</v>
      </c>
      <c r="J610" s="1">
        <v>0</v>
      </c>
      <c r="K610" s="1">
        <v>468300</v>
      </c>
      <c r="L610" s="1" t="s">
        <v>42</v>
      </c>
      <c r="M610" s="1" t="s">
        <v>125</v>
      </c>
      <c r="N610" s="1" t="s">
        <v>59</v>
      </c>
      <c r="O610" s="1" t="s">
        <v>99</v>
      </c>
      <c r="P610" s="1" t="s">
        <v>120</v>
      </c>
      <c r="Q610" s="1">
        <v>0</v>
      </c>
      <c r="R610" s="1">
        <v>-26400</v>
      </c>
      <c r="S610" s="2">
        <v>42028</v>
      </c>
      <c r="T610" s="1" t="s">
        <v>47</v>
      </c>
      <c r="U610" s="1" t="s">
        <v>87</v>
      </c>
      <c r="V610" s="1" t="s">
        <v>64</v>
      </c>
      <c r="W610" s="1" t="s">
        <v>121</v>
      </c>
      <c r="X610" s="1" t="s">
        <v>122</v>
      </c>
      <c r="Y610" s="1" t="s">
        <v>66</v>
      </c>
      <c r="Z610" s="1" t="s">
        <v>781</v>
      </c>
      <c r="AA610" s="1">
        <v>3</v>
      </c>
      <c r="AB610" s="1">
        <v>1</v>
      </c>
      <c r="AC610" s="1" t="s">
        <v>63</v>
      </c>
      <c r="AD610" s="1">
        <v>2</v>
      </c>
      <c r="AE610" s="1">
        <v>0</v>
      </c>
      <c r="AF610" s="1" t="s">
        <v>63</v>
      </c>
      <c r="AG610" s="1">
        <v>64080</v>
      </c>
      <c r="AH610" s="1">
        <v>7120</v>
      </c>
      <c r="AI610" s="1">
        <v>7120</v>
      </c>
      <c r="AJ610" s="1">
        <v>49840</v>
      </c>
      <c r="AK610" s="1" t="s">
        <v>130</v>
      </c>
      <c r="AL610" s="1" t="s">
        <v>173</v>
      </c>
      <c r="AM610" s="1">
        <v>1997</v>
      </c>
      <c r="AN610" s="1" t="s">
        <v>83</v>
      </c>
      <c r="AO610" s="1">
        <f t="shared" si="14"/>
        <v>0</v>
      </c>
    </row>
    <row r="611" spans="2:41" ht="13.2" x14ac:dyDescent="0.25">
      <c r="B611" s="1">
        <v>16</v>
      </c>
      <c r="C611" s="1">
        <v>35</v>
      </c>
      <c r="D611" s="1">
        <v>110084</v>
      </c>
      <c r="E611" s="2">
        <v>33204</v>
      </c>
      <c r="F611" s="1" t="s">
        <v>84</v>
      </c>
      <c r="G611" s="1" t="s">
        <v>41</v>
      </c>
      <c r="H611" s="1">
        <v>1000</v>
      </c>
      <c r="I611" s="1">
        <v>1358.03</v>
      </c>
      <c r="J611" s="1">
        <v>0</v>
      </c>
      <c r="K611" s="1">
        <v>612660</v>
      </c>
      <c r="L611" s="1" t="s">
        <v>42</v>
      </c>
      <c r="M611" s="1" t="s">
        <v>162</v>
      </c>
      <c r="N611" s="1" t="s">
        <v>73</v>
      </c>
      <c r="O611" s="1" t="s">
        <v>169</v>
      </c>
      <c r="P611" s="1" t="s">
        <v>75</v>
      </c>
      <c r="Q611" s="1">
        <v>59300</v>
      </c>
      <c r="R611" s="1">
        <v>-31400</v>
      </c>
      <c r="S611" s="2">
        <v>42052</v>
      </c>
      <c r="T611" s="1" t="s">
        <v>47</v>
      </c>
      <c r="U611" s="1" t="s">
        <v>77</v>
      </c>
      <c r="V611" s="1" t="s">
        <v>108</v>
      </c>
      <c r="W611" s="1" t="s">
        <v>121</v>
      </c>
      <c r="X611" s="1" t="s">
        <v>51</v>
      </c>
      <c r="Y611" s="1" t="s">
        <v>123</v>
      </c>
      <c r="Z611" s="1" t="s">
        <v>782</v>
      </c>
      <c r="AA611" s="1">
        <v>0</v>
      </c>
      <c r="AB611" s="1">
        <v>1</v>
      </c>
      <c r="AC611" s="1" t="s">
        <v>80</v>
      </c>
      <c r="AD611" s="1">
        <v>2</v>
      </c>
      <c r="AE611" s="1">
        <v>1</v>
      </c>
      <c r="AF611" s="1" t="s">
        <v>63</v>
      </c>
      <c r="AG611" s="1">
        <v>55000</v>
      </c>
      <c r="AH611" s="1">
        <v>10000</v>
      </c>
      <c r="AI611" s="1">
        <v>10000</v>
      </c>
      <c r="AJ611" s="1">
        <v>35000</v>
      </c>
      <c r="AK611" s="1" t="s">
        <v>215</v>
      </c>
      <c r="AL611" s="1" t="s">
        <v>259</v>
      </c>
      <c r="AM611" s="1">
        <v>2008</v>
      </c>
      <c r="AN611" s="1" t="s">
        <v>57</v>
      </c>
      <c r="AO611" s="1">
        <f t="shared" si="14"/>
        <v>0</v>
      </c>
    </row>
    <row r="612" spans="2:41" ht="13.2" x14ac:dyDescent="0.25">
      <c r="B612" s="1">
        <v>70</v>
      </c>
      <c r="C612" s="1">
        <v>27</v>
      </c>
      <c r="D612" s="1">
        <v>714784</v>
      </c>
      <c r="E612" s="2">
        <v>38184</v>
      </c>
      <c r="F612" s="1" t="s">
        <v>58</v>
      </c>
      <c r="G612" s="1" t="s">
        <v>41</v>
      </c>
      <c r="H612" s="1">
        <v>1000</v>
      </c>
      <c r="I612" s="1">
        <v>1008.79</v>
      </c>
      <c r="J612" s="1">
        <v>4000000</v>
      </c>
      <c r="K612" s="1">
        <v>466691</v>
      </c>
      <c r="L612" s="1" t="s">
        <v>71</v>
      </c>
      <c r="M612" s="1" t="s">
        <v>125</v>
      </c>
      <c r="N612" s="1" t="s">
        <v>186</v>
      </c>
      <c r="O612" s="1" t="s">
        <v>182</v>
      </c>
      <c r="P612" s="1" t="s">
        <v>75</v>
      </c>
      <c r="Q612" s="1">
        <v>46000</v>
      </c>
      <c r="R612" s="1">
        <v>0</v>
      </c>
      <c r="S612" s="2">
        <v>42017</v>
      </c>
      <c r="T612" s="1" t="s">
        <v>62</v>
      </c>
      <c r="U612" s="1" t="s">
        <v>63</v>
      </c>
      <c r="V612" s="1" t="s">
        <v>213</v>
      </c>
      <c r="W612" s="1" t="s">
        <v>50</v>
      </c>
      <c r="X612" s="1" t="s">
        <v>114</v>
      </c>
      <c r="Y612" s="1" t="s">
        <v>52</v>
      </c>
      <c r="Z612" s="1" t="s">
        <v>783</v>
      </c>
      <c r="AA612" s="1">
        <v>19</v>
      </c>
      <c r="AB612" s="1">
        <v>1</v>
      </c>
      <c r="AC612" s="1" t="s">
        <v>80</v>
      </c>
      <c r="AD612" s="1">
        <v>2</v>
      </c>
      <c r="AE612" s="1">
        <v>3</v>
      </c>
      <c r="AF612" s="1" t="s">
        <v>63</v>
      </c>
      <c r="AG612" s="1">
        <v>4400</v>
      </c>
      <c r="AH612" s="1">
        <v>0</v>
      </c>
      <c r="AI612" s="1">
        <v>550</v>
      </c>
      <c r="AJ612" s="1">
        <v>3850</v>
      </c>
      <c r="AK612" s="1" t="s">
        <v>116</v>
      </c>
      <c r="AL612" s="1" t="s">
        <v>117</v>
      </c>
      <c r="AM612" s="1">
        <v>2000</v>
      </c>
      <c r="AN612" s="1" t="s">
        <v>83</v>
      </c>
      <c r="AO612" s="1">
        <f t="shared" si="14"/>
        <v>0</v>
      </c>
    </row>
    <row r="613" spans="2:41" ht="13.2" x14ac:dyDescent="0.25">
      <c r="B613" s="1">
        <v>75</v>
      </c>
      <c r="C613" s="1">
        <v>27</v>
      </c>
      <c r="D613" s="1">
        <v>143924</v>
      </c>
      <c r="E613" s="2">
        <v>34313</v>
      </c>
      <c r="F613" s="1" t="s">
        <v>40</v>
      </c>
      <c r="G613" s="1" t="s">
        <v>70</v>
      </c>
      <c r="H613" s="1">
        <v>1000</v>
      </c>
      <c r="I613" s="1">
        <v>1141.0999999999999</v>
      </c>
      <c r="J613" s="1">
        <v>0</v>
      </c>
      <c r="K613" s="1">
        <v>468515</v>
      </c>
      <c r="L613" s="1" t="s">
        <v>42</v>
      </c>
      <c r="M613" s="1" t="s">
        <v>162</v>
      </c>
      <c r="N613" s="1" t="s">
        <v>85</v>
      </c>
      <c r="O613" s="1" t="s">
        <v>147</v>
      </c>
      <c r="P613" s="1" t="s">
        <v>61</v>
      </c>
      <c r="Q613" s="1">
        <v>0</v>
      </c>
      <c r="R613" s="1">
        <v>0</v>
      </c>
      <c r="S613" s="2">
        <v>42063</v>
      </c>
      <c r="T613" s="1" t="s">
        <v>76</v>
      </c>
      <c r="U613" s="1" t="s">
        <v>48</v>
      </c>
      <c r="V613" s="1" t="s">
        <v>64</v>
      </c>
      <c r="W613" s="1" t="s">
        <v>50</v>
      </c>
      <c r="X613" s="1" t="s">
        <v>51</v>
      </c>
      <c r="Y613" s="1" t="s">
        <v>123</v>
      </c>
      <c r="Z613" s="1" t="s">
        <v>784</v>
      </c>
      <c r="AA613" s="1">
        <v>15</v>
      </c>
      <c r="AB613" s="1">
        <v>2</v>
      </c>
      <c r="AC613" s="1" t="s">
        <v>63</v>
      </c>
      <c r="AD613" s="1">
        <v>0</v>
      </c>
      <c r="AE613" s="1">
        <v>1</v>
      </c>
      <c r="AF613" s="1" t="s">
        <v>54</v>
      </c>
      <c r="AG613" s="1">
        <v>71640</v>
      </c>
      <c r="AH613" s="1">
        <v>5970</v>
      </c>
      <c r="AI613" s="1">
        <v>11940</v>
      </c>
      <c r="AJ613" s="1">
        <v>53730</v>
      </c>
      <c r="AK613" s="1" t="s">
        <v>116</v>
      </c>
      <c r="AL613" s="1" t="s">
        <v>141</v>
      </c>
      <c r="AM613" s="1">
        <v>2008</v>
      </c>
      <c r="AN613" s="1" t="s">
        <v>83</v>
      </c>
      <c r="AO613" s="1">
        <f t="shared" si="14"/>
        <v>0</v>
      </c>
    </row>
    <row r="614" spans="2:41" ht="13.2" x14ac:dyDescent="0.25">
      <c r="B614" s="1">
        <v>246</v>
      </c>
      <c r="C614" s="1">
        <v>44</v>
      </c>
      <c r="D614" s="1">
        <v>996850</v>
      </c>
      <c r="E614" s="2">
        <v>34766</v>
      </c>
      <c r="F614" s="1" t="s">
        <v>40</v>
      </c>
      <c r="G614" s="1" t="s">
        <v>70</v>
      </c>
      <c r="H614" s="1">
        <v>1000</v>
      </c>
      <c r="I614" s="1">
        <v>1397</v>
      </c>
      <c r="J614" s="1">
        <v>0</v>
      </c>
      <c r="K614" s="1">
        <v>614521</v>
      </c>
      <c r="L614" s="1" t="s">
        <v>42</v>
      </c>
      <c r="M614" s="1" t="s">
        <v>132</v>
      </c>
      <c r="N614" s="1" t="s">
        <v>59</v>
      </c>
      <c r="O614" s="1" t="s">
        <v>60</v>
      </c>
      <c r="P614" s="1" t="s">
        <v>143</v>
      </c>
      <c r="Q614" s="1">
        <v>0</v>
      </c>
      <c r="R614" s="1">
        <v>0</v>
      </c>
      <c r="S614" s="2">
        <v>42007</v>
      </c>
      <c r="T614" s="1" t="s">
        <v>47</v>
      </c>
      <c r="U614" s="1" t="s">
        <v>77</v>
      </c>
      <c r="V614" s="1" t="s">
        <v>64</v>
      </c>
      <c r="W614" s="1" t="s">
        <v>121</v>
      </c>
      <c r="X614" s="1" t="s">
        <v>78</v>
      </c>
      <c r="Y614" s="1" t="s">
        <v>88</v>
      </c>
      <c r="Z614" s="1" t="s">
        <v>785</v>
      </c>
      <c r="AA614" s="1">
        <v>6</v>
      </c>
      <c r="AB614" s="1">
        <v>1</v>
      </c>
      <c r="AC614" s="1" t="s">
        <v>80</v>
      </c>
      <c r="AD614" s="1">
        <v>1</v>
      </c>
      <c r="AE614" s="1">
        <v>0</v>
      </c>
      <c r="AF614" s="1" t="s">
        <v>80</v>
      </c>
      <c r="AG614" s="1">
        <v>61740</v>
      </c>
      <c r="AH614" s="1">
        <v>6860</v>
      </c>
      <c r="AI614" s="1">
        <v>6860</v>
      </c>
      <c r="AJ614" s="1">
        <v>48020</v>
      </c>
      <c r="AK614" s="1" t="s">
        <v>96</v>
      </c>
      <c r="AL614" s="1" t="s">
        <v>149</v>
      </c>
      <c r="AM614" s="1">
        <v>1997</v>
      </c>
      <c r="AN614" s="1" t="s">
        <v>83</v>
      </c>
      <c r="AO614" s="1">
        <f t="shared" si="14"/>
        <v>0</v>
      </c>
    </row>
    <row r="615" spans="2:41" ht="13.2" x14ac:dyDescent="0.25">
      <c r="B615" s="1">
        <v>110</v>
      </c>
      <c r="C615" s="1">
        <v>27</v>
      </c>
      <c r="D615" s="1">
        <v>284834</v>
      </c>
      <c r="E615" s="2">
        <v>40028</v>
      </c>
      <c r="F615" s="1" t="s">
        <v>40</v>
      </c>
      <c r="G615" s="1" t="s">
        <v>92</v>
      </c>
      <c r="H615" s="1">
        <v>1000</v>
      </c>
      <c r="I615" s="1">
        <v>1664.66</v>
      </c>
      <c r="J615" s="1">
        <v>0</v>
      </c>
      <c r="K615" s="1">
        <v>465921</v>
      </c>
      <c r="L615" s="1" t="s">
        <v>71</v>
      </c>
      <c r="M615" s="1" t="s">
        <v>93</v>
      </c>
      <c r="N615" s="1" t="s">
        <v>118</v>
      </c>
      <c r="O615" s="1" t="s">
        <v>113</v>
      </c>
      <c r="P615" s="1" t="s">
        <v>75</v>
      </c>
      <c r="Q615" s="1">
        <v>0</v>
      </c>
      <c r="R615" s="1">
        <v>-66200</v>
      </c>
      <c r="S615" s="2">
        <v>42040</v>
      </c>
      <c r="T615" s="1" t="s">
        <v>47</v>
      </c>
      <c r="U615" s="1" t="s">
        <v>48</v>
      </c>
      <c r="V615" s="1" t="s">
        <v>108</v>
      </c>
      <c r="W615" s="1" t="s">
        <v>137</v>
      </c>
      <c r="X615" s="1" t="s">
        <v>51</v>
      </c>
      <c r="Y615" s="1" t="s">
        <v>103</v>
      </c>
      <c r="Z615" s="1" t="s">
        <v>786</v>
      </c>
      <c r="AA615" s="1">
        <v>3</v>
      </c>
      <c r="AB615" s="1">
        <v>1</v>
      </c>
      <c r="AC615" s="1" t="s">
        <v>63</v>
      </c>
      <c r="AD615" s="1">
        <v>0</v>
      </c>
      <c r="AE615" s="1">
        <v>3</v>
      </c>
      <c r="AF615" s="1" t="s">
        <v>63</v>
      </c>
      <c r="AG615" s="1">
        <v>57500</v>
      </c>
      <c r="AH615" s="1">
        <v>5750</v>
      </c>
      <c r="AI615" s="1">
        <v>5750</v>
      </c>
      <c r="AJ615" s="1">
        <v>46000</v>
      </c>
      <c r="AK615" s="1" t="s">
        <v>110</v>
      </c>
      <c r="AL615" s="1" t="s">
        <v>135</v>
      </c>
      <c r="AM615" s="1">
        <v>2010</v>
      </c>
      <c r="AN615" s="1" t="s">
        <v>83</v>
      </c>
      <c r="AO615" s="1">
        <f t="shared" si="14"/>
        <v>0</v>
      </c>
    </row>
    <row r="616" spans="2:41" ht="13.2" x14ac:dyDescent="0.25">
      <c r="B616" s="1">
        <v>236</v>
      </c>
      <c r="C616" s="1">
        <v>39</v>
      </c>
      <c r="D616" s="1">
        <v>830878</v>
      </c>
      <c r="E616" s="2">
        <v>35372</v>
      </c>
      <c r="F616" s="1" t="s">
        <v>58</v>
      </c>
      <c r="G616" s="1" t="s">
        <v>41</v>
      </c>
      <c r="H616" s="1">
        <v>1000</v>
      </c>
      <c r="I616" s="1">
        <v>1151.3900000000001</v>
      </c>
      <c r="J616" s="1">
        <v>4000000</v>
      </c>
      <c r="K616" s="1">
        <v>604555</v>
      </c>
      <c r="L616" s="1" t="s">
        <v>71</v>
      </c>
      <c r="M616" s="1" t="s">
        <v>125</v>
      </c>
      <c r="N616" s="1" t="s">
        <v>126</v>
      </c>
      <c r="O616" s="1" t="s">
        <v>60</v>
      </c>
      <c r="P616" s="1" t="s">
        <v>120</v>
      </c>
      <c r="Q616" s="1">
        <v>0</v>
      </c>
      <c r="R616" s="1">
        <v>-63900</v>
      </c>
      <c r="S616" s="2">
        <v>42005</v>
      </c>
      <c r="T616" s="1" t="s">
        <v>139</v>
      </c>
      <c r="U616" s="1" t="s">
        <v>63</v>
      </c>
      <c r="V616" s="1" t="s">
        <v>64</v>
      </c>
      <c r="W616" s="1" t="s">
        <v>50</v>
      </c>
      <c r="X616" s="1" t="s">
        <v>78</v>
      </c>
      <c r="Y616" s="1" t="s">
        <v>103</v>
      </c>
      <c r="Z616" s="1" t="s">
        <v>787</v>
      </c>
      <c r="AA616" s="1">
        <v>17</v>
      </c>
      <c r="AB616" s="1">
        <v>1</v>
      </c>
      <c r="AC616" s="1" t="s">
        <v>54</v>
      </c>
      <c r="AD616" s="1">
        <v>0</v>
      </c>
      <c r="AE616" s="1">
        <v>0</v>
      </c>
      <c r="AF616" s="1" t="s">
        <v>63</v>
      </c>
      <c r="AG616" s="1">
        <v>8700</v>
      </c>
      <c r="AH616" s="1">
        <v>870</v>
      </c>
      <c r="AI616" s="1">
        <v>1740</v>
      </c>
      <c r="AJ616" s="1">
        <v>6090</v>
      </c>
      <c r="AK616" s="1" t="s">
        <v>96</v>
      </c>
      <c r="AL616" s="1" t="s">
        <v>97</v>
      </c>
      <c r="AM616" s="1">
        <v>2003</v>
      </c>
      <c r="AN616" s="1" t="s">
        <v>83</v>
      </c>
      <c r="AO616" s="1">
        <f t="shared" si="14"/>
        <v>0</v>
      </c>
    </row>
    <row r="617" spans="2:41" ht="13.2" x14ac:dyDescent="0.25">
      <c r="B617" s="1">
        <v>267</v>
      </c>
      <c r="C617" s="1">
        <v>46</v>
      </c>
      <c r="D617" s="1">
        <v>270208</v>
      </c>
      <c r="E617" s="2">
        <v>38208</v>
      </c>
      <c r="F617" s="1" t="s">
        <v>40</v>
      </c>
      <c r="G617" s="1" t="s">
        <v>70</v>
      </c>
      <c r="H617" s="1">
        <v>2000</v>
      </c>
      <c r="I617" s="1">
        <v>1546.01</v>
      </c>
      <c r="J617" s="1">
        <v>0</v>
      </c>
      <c r="K617" s="1">
        <v>616276</v>
      </c>
      <c r="L617" s="1" t="s">
        <v>71</v>
      </c>
      <c r="M617" s="1" t="s">
        <v>43</v>
      </c>
      <c r="N617" s="1" t="s">
        <v>186</v>
      </c>
      <c r="O617" s="1" t="s">
        <v>174</v>
      </c>
      <c r="P617" s="1" t="s">
        <v>120</v>
      </c>
      <c r="Q617" s="1">
        <v>0</v>
      </c>
      <c r="R617" s="1">
        <v>0</v>
      </c>
      <c r="S617" s="2">
        <v>42010</v>
      </c>
      <c r="T617" s="1" t="s">
        <v>76</v>
      </c>
      <c r="U617" s="1" t="s">
        <v>87</v>
      </c>
      <c r="V617" s="1" t="s">
        <v>108</v>
      </c>
      <c r="W617" s="1" t="s">
        <v>50</v>
      </c>
      <c r="X617" s="1" t="s">
        <v>65</v>
      </c>
      <c r="Y617" s="1" t="s">
        <v>66</v>
      </c>
      <c r="Z617" s="1" t="s">
        <v>788</v>
      </c>
      <c r="AA617" s="1">
        <v>4</v>
      </c>
      <c r="AB617" s="1">
        <v>4</v>
      </c>
      <c r="AC617" s="1" t="s">
        <v>80</v>
      </c>
      <c r="AD617" s="1">
        <v>2</v>
      </c>
      <c r="AE617" s="1">
        <v>1</v>
      </c>
      <c r="AF617" s="1" t="s">
        <v>63</v>
      </c>
      <c r="AG617" s="1">
        <v>77100</v>
      </c>
      <c r="AH617" s="1">
        <v>15420</v>
      </c>
      <c r="AI617" s="1">
        <v>7710</v>
      </c>
      <c r="AJ617" s="1">
        <v>53970</v>
      </c>
      <c r="AK617" s="1" t="s">
        <v>215</v>
      </c>
      <c r="AL617" s="1" t="s">
        <v>259</v>
      </c>
      <c r="AM617" s="1">
        <v>1996</v>
      </c>
      <c r="AN617" s="1" t="s">
        <v>83</v>
      </c>
      <c r="AO617" s="1">
        <f t="shared" si="14"/>
        <v>0</v>
      </c>
    </row>
    <row r="618" spans="2:41" ht="13.2" x14ac:dyDescent="0.25">
      <c r="B618" s="1">
        <v>463</v>
      </c>
      <c r="C618" s="1">
        <v>57</v>
      </c>
      <c r="D618" s="1">
        <v>407958</v>
      </c>
      <c r="E618" s="2">
        <v>33439</v>
      </c>
      <c r="F618" s="1" t="s">
        <v>84</v>
      </c>
      <c r="G618" s="1" t="s">
        <v>41</v>
      </c>
      <c r="H618" s="1">
        <v>500</v>
      </c>
      <c r="I618" s="1">
        <v>1063.67</v>
      </c>
      <c r="J618" s="1">
        <v>0</v>
      </c>
      <c r="K618" s="1">
        <v>463356</v>
      </c>
      <c r="L618" s="1" t="s">
        <v>42</v>
      </c>
      <c r="M618" s="1" t="s">
        <v>125</v>
      </c>
      <c r="N618" s="1" t="s">
        <v>118</v>
      </c>
      <c r="O618" s="1" t="s">
        <v>127</v>
      </c>
      <c r="P618" s="1" t="s">
        <v>120</v>
      </c>
      <c r="Q618" s="1">
        <v>0</v>
      </c>
      <c r="R618" s="1">
        <v>0</v>
      </c>
      <c r="S618" s="2">
        <v>42038</v>
      </c>
      <c r="T618" s="1" t="s">
        <v>47</v>
      </c>
      <c r="U618" s="1" t="s">
        <v>87</v>
      </c>
      <c r="V618" s="1" t="s">
        <v>64</v>
      </c>
      <c r="W618" s="1" t="s">
        <v>50</v>
      </c>
      <c r="X618" s="1" t="s">
        <v>78</v>
      </c>
      <c r="Y618" s="1" t="s">
        <v>103</v>
      </c>
      <c r="Z618" s="1" t="s">
        <v>789</v>
      </c>
      <c r="AA618" s="1">
        <v>14</v>
      </c>
      <c r="AB618" s="1">
        <v>1</v>
      </c>
      <c r="AC618" s="1" t="s">
        <v>80</v>
      </c>
      <c r="AD618" s="1">
        <v>2</v>
      </c>
      <c r="AE618" s="1">
        <v>0</v>
      </c>
      <c r="AF618" s="1" t="s">
        <v>54</v>
      </c>
      <c r="AG618" s="1">
        <v>59400</v>
      </c>
      <c r="AH618" s="1">
        <v>6600</v>
      </c>
      <c r="AI618" s="1">
        <v>6600</v>
      </c>
      <c r="AJ618" s="1">
        <v>46200</v>
      </c>
      <c r="AK618" s="1" t="s">
        <v>81</v>
      </c>
      <c r="AL618" s="1" t="s">
        <v>145</v>
      </c>
      <c r="AM618" s="1">
        <v>1995</v>
      </c>
      <c r="AN618" s="1" t="s">
        <v>83</v>
      </c>
      <c r="AO618" s="1">
        <f t="shared" si="14"/>
        <v>0</v>
      </c>
    </row>
    <row r="619" spans="2:41" ht="13.2" x14ac:dyDescent="0.25">
      <c r="B619" s="1">
        <v>303</v>
      </c>
      <c r="C619" s="1">
        <v>46</v>
      </c>
      <c r="D619" s="1">
        <v>832300</v>
      </c>
      <c r="E619" s="2">
        <v>38366</v>
      </c>
      <c r="F619" s="1" t="s">
        <v>58</v>
      </c>
      <c r="G619" s="1" t="s">
        <v>70</v>
      </c>
      <c r="H619" s="1">
        <v>1000</v>
      </c>
      <c r="I619" s="1">
        <v>709.14</v>
      </c>
      <c r="J619" s="1">
        <v>0</v>
      </c>
      <c r="K619" s="1">
        <v>450184</v>
      </c>
      <c r="L619" s="1" t="s">
        <v>42</v>
      </c>
      <c r="M619" s="1" t="s">
        <v>125</v>
      </c>
      <c r="N619" s="1" t="s">
        <v>59</v>
      </c>
      <c r="O619" s="1" t="s">
        <v>171</v>
      </c>
      <c r="P619" s="1" t="s">
        <v>46</v>
      </c>
      <c r="Q619" s="1">
        <v>0</v>
      </c>
      <c r="R619" s="1">
        <v>0</v>
      </c>
      <c r="S619" s="2">
        <v>42047</v>
      </c>
      <c r="T619" s="1" t="s">
        <v>76</v>
      </c>
      <c r="U619" s="1" t="s">
        <v>77</v>
      </c>
      <c r="V619" s="1" t="s">
        <v>64</v>
      </c>
      <c r="W619" s="1" t="s">
        <v>100</v>
      </c>
      <c r="X619" s="1" t="s">
        <v>78</v>
      </c>
      <c r="Y619" s="1" t="s">
        <v>157</v>
      </c>
      <c r="Z619" s="1" t="s">
        <v>790</v>
      </c>
      <c r="AA619" s="1">
        <v>3</v>
      </c>
      <c r="AB619" s="1">
        <v>3</v>
      </c>
      <c r="AC619" s="1" t="s">
        <v>80</v>
      </c>
      <c r="AD619" s="1">
        <v>1</v>
      </c>
      <c r="AE619" s="1">
        <v>0</v>
      </c>
      <c r="AF619" s="1" t="s">
        <v>80</v>
      </c>
      <c r="AG619" s="1">
        <v>54890</v>
      </c>
      <c r="AH619" s="1">
        <v>9980</v>
      </c>
      <c r="AI619" s="1">
        <v>4990</v>
      </c>
      <c r="AJ619" s="1">
        <v>39920</v>
      </c>
      <c r="AK619" s="1" t="s">
        <v>116</v>
      </c>
      <c r="AL619" s="1" t="s">
        <v>184</v>
      </c>
      <c r="AM619" s="1">
        <v>2006</v>
      </c>
      <c r="AN619" s="1" t="s">
        <v>83</v>
      </c>
      <c r="AO619" s="1">
        <f t="shared" si="14"/>
        <v>0</v>
      </c>
    </row>
    <row r="620" spans="2:41" ht="13.2" x14ac:dyDescent="0.25">
      <c r="B620" s="1">
        <v>137</v>
      </c>
      <c r="C620" s="1">
        <v>30</v>
      </c>
      <c r="D620" s="1">
        <v>927205</v>
      </c>
      <c r="E620" s="2">
        <v>40893</v>
      </c>
      <c r="F620" s="1" t="s">
        <v>84</v>
      </c>
      <c r="G620" s="1" t="s">
        <v>41</v>
      </c>
      <c r="H620" s="1">
        <v>500</v>
      </c>
      <c r="I620" s="1">
        <v>1039.55</v>
      </c>
      <c r="J620" s="1">
        <v>0</v>
      </c>
      <c r="K620" s="1">
        <v>466393</v>
      </c>
      <c r="L620" s="1" t="s">
        <v>42</v>
      </c>
      <c r="M620" s="1" t="s">
        <v>43</v>
      </c>
      <c r="N620" s="1" t="s">
        <v>126</v>
      </c>
      <c r="O620" s="1" t="s">
        <v>171</v>
      </c>
      <c r="P620" s="1" t="s">
        <v>86</v>
      </c>
      <c r="Q620" s="1">
        <v>55600</v>
      </c>
      <c r="R620" s="1">
        <v>-59700</v>
      </c>
      <c r="S620" s="2">
        <v>42051</v>
      </c>
      <c r="T620" s="1" t="s">
        <v>76</v>
      </c>
      <c r="U620" s="1" t="s">
        <v>87</v>
      </c>
      <c r="V620" s="1" t="s">
        <v>64</v>
      </c>
      <c r="W620" s="1" t="s">
        <v>121</v>
      </c>
      <c r="X620" s="1" t="s">
        <v>114</v>
      </c>
      <c r="Y620" s="1" t="s">
        <v>52</v>
      </c>
      <c r="Z620" s="1" t="s">
        <v>791</v>
      </c>
      <c r="AA620" s="1">
        <v>4</v>
      </c>
      <c r="AB620" s="1">
        <v>3</v>
      </c>
      <c r="AC620" s="1" t="s">
        <v>63</v>
      </c>
      <c r="AD620" s="1">
        <v>2</v>
      </c>
      <c r="AE620" s="1">
        <v>1</v>
      </c>
      <c r="AF620" s="1" t="s">
        <v>63</v>
      </c>
      <c r="AG620" s="1">
        <v>74030</v>
      </c>
      <c r="AH620" s="1">
        <v>6730</v>
      </c>
      <c r="AI620" s="1">
        <v>13460</v>
      </c>
      <c r="AJ620" s="1">
        <v>53840</v>
      </c>
      <c r="AK620" s="1" t="s">
        <v>90</v>
      </c>
      <c r="AL620" s="1" t="s">
        <v>91</v>
      </c>
      <c r="AM620" s="1">
        <v>2005</v>
      </c>
      <c r="AN620" s="1" t="s">
        <v>83</v>
      </c>
      <c r="AO620" s="1">
        <f t="shared" si="14"/>
        <v>0</v>
      </c>
    </row>
    <row r="621" spans="2:41" ht="13.2" x14ac:dyDescent="0.25">
      <c r="B621" s="1">
        <v>56</v>
      </c>
      <c r="C621" s="1">
        <v>42</v>
      </c>
      <c r="D621" s="1">
        <v>655356</v>
      </c>
      <c r="E621" s="2">
        <v>35253</v>
      </c>
      <c r="F621" s="1" t="s">
        <v>84</v>
      </c>
      <c r="G621" s="1" t="s">
        <v>41</v>
      </c>
      <c r="H621" s="1">
        <v>500</v>
      </c>
      <c r="I621" s="1">
        <v>1339.39</v>
      </c>
      <c r="J621" s="1">
        <v>0</v>
      </c>
      <c r="K621" s="1">
        <v>471786</v>
      </c>
      <c r="L621" s="1" t="s">
        <v>71</v>
      </c>
      <c r="M621" s="1" t="s">
        <v>93</v>
      </c>
      <c r="N621" s="1" t="s">
        <v>186</v>
      </c>
      <c r="O621" s="1" t="s">
        <v>169</v>
      </c>
      <c r="P621" s="1" t="s">
        <v>143</v>
      </c>
      <c r="Q621" s="1">
        <v>0</v>
      </c>
      <c r="R621" s="1">
        <v>0</v>
      </c>
      <c r="S621" s="2">
        <v>42060</v>
      </c>
      <c r="T621" s="1" t="s">
        <v>47</v>
      </c>
      <c r="U621" s="1" t="s">
        <v>77</v>
      </c>
      <c r="V621" s="1" t="s">
        <v>108</v>
      </c>
      <c r="W621" s="1" t="s">
        <v>121</v>
      </c>
      <c r="X621" s="1" t="s">
        <v>78</v>
      </c>
      <c r="Y621" s="1" t="s">
        <v>52</v>
      </c>
      <c r="Z621" s="1" t="s">
        <v>792</v>
      </c>
      <c r="AA621" s="1">
        <v>13</v>
      </c>
      <c r="AB621" s="1">
        <v>1</v>
      </c>
      <c r="AC621" s="1" t="s">
        <v>63</v>
      </c>
      <c r="AD621" s="1">
        <v>1</v>
      </c>
      <c r="AE621" s="1">
        <v>2</v>
      </c>
      <c r="AF621" s="1" t="s">
        <v>54</v>
      </c>
      <c r="AG621" s="1">
        <v>61490</v>
      </c>
      <c r="AH621" s="1">
        <v>11180</v>
      </c>
      <c r="AI621" s="1">
        <v>11180</v>
      </c>
      <c r="AJ621" s="1">
        <v>39130</v>
      </c>
      <c r="AK621" s="1" t="s">
        <v>188</v>
      </c>
      <c r="AL621" s="1" t="s">
        <v>204</v>
      </c>
      <c r="AM621" s="1">
        <v>1998</v>
      </c>
      <c r="AN621" s="1" t="s">
        <v>83</v>
      </c>
      <c r="AO621" s="1">
        <f t="shared" si="14"/>
        <v>0</v>
      </c>
    </row>
    <row r="622" spans="2:41" ht="13.2" x14ac:dyDescent="0.25">
      <c r="B622" s="1">
        <v>75</v>
      </c>
      <c r="C622" s="1">
        <v>27</v>
      </c>
      <c r="D622" s="1">
        <v>831053</v>
      </c>
      <c r="E622" s="2">
        <v>33821</v>
      </c>
      <c r="F622" s="1" t="s">
        <v>58</v>
      </c>
      <c r="G622" s="1" t="s">
        <v>41</v>
      </c>
      <c r="H622" s="1">
        <v>1000</v>
      </c>
      <c r="I622" s="1">
        <v>1202.75</v>
      </c>
      <c r="J622" s="1">
        <v>0</v>
      </c>
      <c r="K622" s="1">
        <v>602289</v>
      </c>
      <c r="L622" s="1" t="s">
        <v>42</v>
      </c>
      <c r="M622" s="1" t="s">
        <v>132</v>
      </c>
      <c r="N622" s="1" t="s">
        <v>160</v>
      </c>
      <c r="O622" s="1" t="s">
        <v>74</v>
      </c>
      <c r="P622" s="1" t="s">
        <v>143</v>
      </c>
      <c r="Q622" s="1">
        <v>57900</v>
      </c>
      <c r="R622" s="1">
        <v>-90100</v>
      </c>
      <c r="S622" s="2">
        <v>42025</v>
      </c>
      <c r="T622" s="1" t="s">
        <v>76</v>
      </c>
      <c r="U622" s="1" t="s">
        <v>87</v>
      </c>
      <c r="V622" s="1" t="s">
        <v>64</v>
      </c>
      <c r="W622" s="1" t="s">
        <v>50</v>
      </c>
      <c r="X622" s="1" t="s">
        <v>51</v>
      </c>
      <c r="Y622" s="1" t="s">
        <v>157</v>
      </c>
      <c r="Z622" s="1" t="s">
        <v>793</v>
      </c>
      <c r="AA622" s="1">
        <v>23</v>
      </c>
      <c r="AB622" s="1">
        <v>3</v>
      </c>
      <c r="AC622" s="1" t="s">
        <v>80</v>
      </c>
      <c r="AD622" s="1">
        <v>0</v>
      </c>
      <c r="AE622" s="1">
        <v>2</v>
      </c>
      <c r="AF622" s="1" t="s">
        <v>54</v>
      </c>
      <c r="AG622" s="1">
        <v>79560</v>
      </c>
      <c r="AH622" s="1">
        <v>6630</v>
      </c>
      <c r="AI622" s="1">
        <v>13260</v>
      </c>
      <c r="AJ622" s="1">
        <v>59670</v>
      </c>
      <c r="AK622" s="1" t="s">
        <v>215</v>
      </c>
      <c r="AL622" s="1" t="s">
        <v>216</v>
      </c>
      <c r="AM622" s="1">
        <v>2003</v>
      </c>
      <c r="AN622" s="1" t="s">
        <v>83</v>
      </c>
      <c r="AO622" s="1">
        <f t="shared" si="14"/>
        <v>0</v>
      </c>
    </row>
    <row r="623" spans="2:41" ht="13.2" x14ac:dyDescent="0.25">
      <c r="B623" s="1">
        <v>131</v>
      </c>
      <c r="C623" s="1">
        <v>33</v>
      </c>
      <c r="D623" s="1">
        <v>432740</v>
      </c>
      <c r="E623" s="2">
        <v>33155</v>
      </c>
      <c r="F623" s="1" t="s">
        <v>84</v>
      </c>
      <c r="G623" s="1" t="s">
        <v>70</v>
      </c>
      <c r="H623" s="1">
        <v>2000</v>
      </c>
      <c r="I623" s="1">
        <v>1081.17</v>
      </c>
      <c r="J623" s="1">
        <v>0</v>
      </c>
      <c r="K623" s="1">
        <v>445120</v>
      </c>
      <c r="L623" s="1" t="s">
        <v>42</v>
      </c>
      <c r="M623" s="1" t="s">
        <v>43</v>
      </c>
      <c r="N623" s="1" t="s">
        <v>73</v>
      </c>
      <c r="O623" s="1" t="s">
        <v>156</v>
      </c>
      <c r="P623" s="1" t="s">
        <v>120</v>
      </c>
      <c r="Q623" s="1">
        <v>0</v>
      </c>
      <c r="R623" s="1">
        <v>-65200</v>
      </c>
      <c r="S623" s="2">
        <v>42032</v>
      </c>
      <c r="T623" s="1" t="s">
        <v>139</v>
      </c>
      <c r="U623" s="1" t="s">
        <v>63</v>
      </c>
      <c r="V623" s="1" t="s">
        <v>64</v>
      </c>
      <c r="W623" s="1" t="s">
        <v>50</v>
      </c>
      <c r="X623" s="1" t="s">
        <v>78</v>
      </c>
      <c r="Y623" s="1" t="s">
        <v>128</v>
      </c>
      <c r="Z623" s="1" t="s">
        <v>794</v>
      </c>
      <c r="AA623" s="1">
        <v>3</v>
      </c>
      <c r="AB623" s="1">
        <v>1</v>
      </c>
      <c r="AC623" s="1" t="s">
        <v>63</v>
      </c>
      <c r="AD623" s="1">
        <v>0</v>
      </c>
      <c r="AE623" s="1">
        <v>1</v>
      </c>
      <c r="AF623" s="1" t="s">
        <v>80</v>
      </c>
      <c r="AG623" s="1">
        <v>4900</v>
      </c>
      <c r="AH623" s="1">
        <v>490</v>
      </c>
      <c r="AI623" s="1">
        <v>490</v>
      </c>
      <c r="AJ623" s="1">
        <v>3920</v>
      </c>
      <c r="AK623" s="1" t="s">
        <v>116</v>
      </c>
      <c r="AL623" s="1" t="s">
        <v>117</v>
      </c>
      <c r="AM623" s="1">
        <v>2010</v>
      </c>
      <c r="AN623" s="1" t="s">
        <v>83</v>
      </c>
      <c r="AO623" s="1">
        <f t="shared" si="14"/>
        <v>0</v>
      </c>
    </row>
    <row r="624" spans="2:41" ht="13.2" x14ac:dyDescent="0.25">
      <c r="B624" s="1">
        <v>153</v>
      </c>
      <c r="C624" s="1">
        <v>34</v>
      </c>
      <c r="D624" s="1">
        <v>893853</v>
      </c>
      <c r="E624" s="2">
        <v>34392</v>
      </c>
      <c r="F624" s="1" t="s">
        <v>84</v>
      </c>
      <c r="G624" s="1" t="s">
        <v>41</v>
      </c>
      <c r="H624" s="1">
        <v>500</v>
      </c>
      <c r="I624" s="1">
        <v>991.39</v>
      </c>
      <c r="J624" s="1">
        <v>0</v>
      </c>
      <c r="K624" s="1">
        <v>449260</v>
      </c>
      <c r="L624" s="1" t="s">
        <v>42</v>
      </c>
      <c r="M624" s="1" t="s">
        <v>132</v>
      </c>
      <c r="N624" s="1" t="s">
        <v>98</v>
      </c>
      <c r="O624" s="1" t="s">
        <v>166</v>
      </c>
      <c r="P624" s="1" t="s">
        <v>61</v>
      </c>
      <c r="Q624" s="1">
        <v>45600</v>
      </c>
      <c r="R624" s="1">
        <v>-61400</v>
      </c>
      <c r="S624" s="2">
        <v>42062</v>
      </c>
      <c r="T624" s="1" t="s">
        <v>76</v>
      </c>
      <c r="U624" s="1" t="s">
        <v>48</v>
      </c>
      <c r="V624" s="1" t="s">
        <v>108</v>
      </c>
      <c r="W624" s="1" t="s">
        <v>121</v>
      </c>
      <c r="X624" s="1" t="s">
        <v>114</v>
      </c>
      <c r="Y624" s="1" t="s">
        <v>103</v>
      </c>
      <c r="Z624" s="1" t="s">
        <v>795</v>
      </c>
      <c r="AA624" s="1">
        <v>0</v>
      </c>
      <c r="AB624" s="1">
        <v>3</v>
      </c>
      <c r="AC624" s="1" t="s">
        <v>63</v>
      </c>
      <c r="AD624" s="1">
        <v>1</v>
      </c>
      <c r="AE624" s="1">
        <v>0</v>
      </c>
      <c r="AF624" s="1" t="s">
        <v>80</v>
      </c>
      <c r="AG624" s="1">
        <v>77770</v>
      </c>
      <c r="AH624" s="1">
        <v>14140</v>
      </c>
      <c r="AI624" s="1">
        <v>14140</v>
      </c>
      <c r="AJ624" s="1">
        <v>49490</v>
      </c>
      <c r="AK624" s="1" t="s">
        <v>105</v>
      </c>
      <c r="AL624" s="1" t="s">
        <v>106</v>
      </c>
      <c r="AM624" s="1">
        <v>2000</v>
      </c>
      <c r="AN624" s="1" t="s">
        <v>83</v>
      </c>
      <c r="AO624" s="1">
        <f t="shared" si="14"/>
        <v>0</v>
      </c>
    </row>
    <row r="625" spans="2:41" ht="13.2" x14ac:dyDescent="0.25">
      <c r="B625" s="1">
        <v>255</v>
      </c>
      <c r="C625" s="1">
        <v>43</v>
      </c>
      <c r="D625" s="1">
        <v>594988</v>
      </c>
      <c r="E625" s="2">
        <v>39208</v>
      </c>
      <c r="F625" s="1" t="s">
        <v>58</v>
      </c>
      <c r="G625" s="1" t="s">
        <v>92</v>
      </c>
      <c r="H625" s="1">
        <v>500</v>
      </c>
      <c r="I625" s="1">
        <v>984.02</v>
      </c>
      <c r="J625" s="1">
        <v>0</v>
      </c>
      <c r="K625" s="1">
        <v>472724</v>
      </c>
      <c r="L625" s="1" t="s">
        <v>71</v>
      </c>
      <c r="M625" s="1" t="s">
        <v>162</v>
      </c>
      <c r="N625" s="1" t="s">
        <v>146</v>
      </c>
      <c r="O625" s="1" t="s">
        <v>74</v>
      </c>
      <c r="P625" s="1" t="s">
        <v>86</v>
      </c>
      <c r="Q625" s="1">
        <v>75800</v>
      </c>
      <c r="R625" s="1">
        <v>0</v>
      </c>
      <c r="S625" s="2">
        <v>42045</v>
      </c>
      <c r="T625" s="1" t="s">
        <v>76</v>
      </c>
      <c r="U625" s="1" t="s">
        <v>48</v>
      </c>
      <c r="V625" s="1" t="s">
        <v>49</v>
      </c>
      <c r="W625" s="1" t="s">
        <v>100</v>
      </c>
      <c r="X625" s="1" t="s">
        <v>51</v>
      </c>
      <c r="Y625" s="1" t="s">
        <v>52</v>
      </c>
      <c r="Z625" s="1" t="s">
        <v>796</v>
      </c>
      <c r="AA625" s="1">
        <v>14</v>
      </c>
      <c r="AB625" s="1">
        <v>2</v>
      </c>
      <c r="AC625" s="1" t="s">
        <v>63</v>
      </c>
      <c r="AD625" s="1">
        <v>2</v>
      </c>
      <c r="AE625" s="1">
        <v>2</v>
      </c>
      <c r="AF625" s="1" t="s">
        <v>63</v>
      </c>
      <c r="AG625" s="1">
        <v>74700</v>
      </c>
      <c r="AH625" s="1">
        <v>7470</v>
      </c>
      <c r="AI625" s="1">
        <v>14940</v>
      </c>
      <c r="AJ625" s="1">
        <v>52290</v>
      </c>
      <c r="AK625" s="1" t="s">
        <v>105</v>
      </c>
      <c r="AL625" s="1" t="s">
        <v>152</v>
      </c>
      <c r="AM625" s="1">
        <v>2007</v>
      </c>
      <c r="AN625" s="1" t="s">
        <v>57</v>
      </c>
      <c r="AO625" s="1">
        <f t="shared" si="14"/>
        <v>0</v>
      </c>
    </row>
    <row r="626" spans="2:41" ht="13.2" x14ac:dyDescent="0.25">
      <c r="B626" s="1">
        <v>103</v>
      </c>
      <c r="C626" s="1">
        <v>26</v>
      </c>
      <c r="D626" s="1">
        <v>979544</v>
      </c>
      <c r="E626" s="2">
        <v>41750</v>
      </c>
      <c r="F626" s="1" t="s">
        <v>84</v>
      </c>
      <c r="G626" s="1" t="s">
        <v>70</v>
      </c>
      <c r="H626" s="1">
        <v>500</v>
      </c>
      <c r="I626" s="1">
        <v>1354.83</v>
      </c>
      <c r="J626" s="1">
        <v>0</v>
      </c>
      <c r="K626" s="1">
        <v>475173</v>
      </c>
      <c r="L626" s="1" t="s">
        <v>42</v>
      </c>
      <c r="M626" s="1" t="s">
        <v>43</v>
      </c>
      <c r="N626" s="1" t="s">
        <v>98</v>
      </c>
      <c r="O626" s="1" t="s">
        <v>45</v>
      </c>
      <c r="P626" s="1" t="s">
        <v>46</v>
      </c>
      <c r="Q626" s="1">
        <v>66300</v>
      </c>
      <c r="R626" s="1">
        <v>0</v>
      </c>
      <c r="S626" s="2">
        <v>42022</v>
      </c>
      <c r="T626" s="1" t="s">
        <v>76</v>
      </c>
      <c r="U626" s="1" t="s">
        <v>87</v>
      </c>
      <c r="V626" s="1" t="s">
        <v>64</v>
      </c>
      <c r="W626" s="1" t="s">
        <v>50</v>
      </c>
      <c r="X626" s="1" t="s">
        <v>78</v>
      </c>
      <c r="Y626" s="1" t="s">
        <v>88</v>
      </c>
      <c r="Z626" s="1" t="s">
        <v>797</v>
      </c>
      <c r="AA626" s="1">
        <v>14</v>
      </c>
      <c r="AB626" s="1">
        <v>2</v>
      </c>
      <c r="AC626" s="1" t="s">
        <v>80</v>
      </c>
      <c r="AD626" s="1">
        <v>2</v>
      </c>
      <c r="AE626" s="1">
        <v>2</v>
      </c>
      <c r="AF626" s="1" t="s">
        <v>63</v>
      </c>
      <c r="AG626" s="1">
        <v>40600</v>
      </c>
      <c r="AH626" s="1">
        <v>4060</v>
      </c>
      <c r="AI626" s="1">
        <v>4060</v>
      </c>
      <c r="AJ626" s="1">
        <v>32480</v>
      </c>
      <c r="AK626" s="1" t="s">
        <v>215</v>
      </c>
      <c r="AL626" s="1" t="s">
        <v>216</v>
      </c>
      <c r="AM626" s="1">
        <v>2010</v>
      </c>
      <c r="AN626" s="1" t="s">
        <v>83</v>
      </c>
      <c r="AO626" s="1">
        <f t="shared" si="14"/>
        <v>0</v>
      </c>
    </row>
    <row r="627" spans="2:41" ht="13.2" x14ac:dyDescent="0.25">
      <c r="B627" s="1">
        <v>97</v>
      </c>
      <c r="C627" s="1">
        <v>28</v>
      </c>
      <c r="D627" s="1">
        <v>191891</v>
      </c>
      <c r="E627" s="2">
        <v>40220</v>
      </c>
      <c r="F627" s="1" t="s">
        <v>40</v>
      </c>
      <c r="G627" s="1" t="s">
        <v>70</v>
      </c>
      <c r="H627" s="1">
        <v>1000</v>
      </c>
      <c r="I627" s="1">
        <v>830.31</v>
      </c>
      <c r="J627" s="1">
        <v>0</v>
      </c>
      <c r="K627" s="1">
        <v>443854</v>
      </c>
      <c r="L627" s="1" t="s">
        <v>42</v>
      </c>
      <c r="M627" s="1" t="s">
        <v>162</v>
      </c>
      <c r="N627" s="1" t="s">
        <v>190</v>
      </c>
      <c r="O627" s="1" t="s">
        <v>182</v>
      </c>
      <c r="P627" s="1" t="s">
        <v>46</v>
      </c>
      <c r="Q627" s="1">
        <v>0</v>
      </c>
      <c r="R627" s="1">
        <v>-32600</v>
      </c>
      <c r="S627" s="2">
        <v>42017</v>
      </c>
      <c r="T627" s="1" t="s">
        <v>47</v>
      </c>
      <c r="U627" s="1" t="s">
        <v>77</v>
      </c>
      <c r="V627" s="1" t="s">
        <v>108</v>
      </c>
      <c r="W627" s="1" t="s">
        <v>137</v>
      </c>
      <c r="X627" s="1" t="s">
        <v>51</v>
      </c>
      <c r="Y627" s="1" t="s">
        <v>103</v>
      </c>
      <c r="Z627" s="1" t="s">
        <v>798</v>
      </c>
      <c r="AA627" s="1">
        <v>22</v>
      </c>
      <c r="AB627" s="1">
        <v>1</v>
      </c>
      <c r="AC627" s="1" t="s">
        <v>63</v>
      </c>
      <c r="AD627" s="1">
        <v>1</v>
      </c>
      <c r="AE627" s="1">
        <v>0</v>
      </c>
      <c r="AF627" s="1" t="s">
        <v>63</v>
      </c>
      <c r="AG627" s="1">
        <v>45270</v>
      </c>
      <c r="AH627" s="1">
        <v>10060</v>
      </c>
      <c r="AI627" s="1">
        <v>10060</v>
      </c>
      <c r="AJ627" s="1">
        <v>25150</v>
      </c>
      <c r="AK627" s="1" t="s">
        <v>198</v>
      </c>
      <c r="AL627" s="1" t="s">
        <v>199</v>
      </c>
      <c r="AM627" s="1">
        <v>2006</v>
      </c>
      <c r="AN627" s="1" t="s">
        <v>83</v>
      </c>
      <c r="AO627" s="1">
        <f t="shared" si="14"/>
        <v>0</v>
      </c>
    </row>
    <row r="628" spans="2:41" ht="13.2" x14ac:dyDescent="0.25">
      <c r="B628" s="1">
        <v>214</v>
      </c>
      <c r="C628" s="1">
        <v>36</v>
      </c>
      <c r="D628" s="1">
        <v>831479</v>
      </c>
      <c r="E628" s="2">
        <v>36681</v>
      </c>
      <c r="F628" s="1" t="s">
        <v>84</v>
      </c>
      <c r="G628" s="1" t="s">
        <v>70</v>
      </c>
      <c r="H628" s="1">
        <v>2000</v>
      </c>
      <c r="I628" s="1">
        <v>987.42</v>
      </c>
      <c r="J628" s="1">
        <v>7000000</v>
      </c>
      <c r="K628" s="1">
        <v>461418</v>
      </c>
      <c r="L628" s="1" t="s">
        <v>71</v>
      </c>
      <c r="M628" s="1" t="s">
        <v>93</v>
      </c>
      <c r="N628" s="1" t="s">
        <v>59</v>
      </c>
      <c r="O628" s="1" t="s">
        <v>171</v>
      </c>
      <c r="P628" s="1" t="s">
        <v>75</v>
      </c>
      <c r="Q628" s="1">
        <v>0</v>
      </c>
      <c r="R628" s="1">
        <v>0</v>
      </c>
      <c r="S628" s="2">
        <v>42035</v>
      </c>
      <c r="T628" s="1" t="s">
        <v>76</v>
      </c>
      <c r="U628" s="1" t="s">
        <v>87</v>
      </c>
      <c r="V628" s="1" t="s">
        <v>64</v>
      </c>
      <c r="W628" s="1" t="s">
        <v>137</v>
      </c>
      <c r="X628" s="1" t="s">
        <v>78</v>
      </c>
      <c r="Y628" s="1" t="s">
        <v>103</v>
      </c>
      <c r="Z628" s="1" t="s">
        <v>799</v>
      </c>
      <c r="AA628" s="1">
        <v>17</v>
      </c>
      <c r="AB628" s="1">
        <v>3</v>
      </c>
      <c r="AC628" s="1" t="s">
        <v>80</v>
      </c>
      <c r="AD628" s="1">
        <v>0</v>
      </c>
      <c r="AE628" s="1">
        <v>3</v>
      </c>
      <c r="AF628" s="1" t="s">
        <v>63</v>
      </c>
      <c r="AG628" s="1">
        <v>47080</v>
      </c>
      <c r="AH628" s="1">
        <v>4280</v>
      </c>
      <c r="AI628" s="1">
        <v>8560</v>
      </c>
      <c r="AJ628" s="1">
        <v>34240</v>
      </c>
      <c r="AK628" s="1" t="s">
        <v>55</v>
      </c>
      <c r="AL628" s="1">
        <v>93</v>
      </c>
      <c r="AM628" s="1">
        <v>2006</v>
      </c>
      <c r="AN628" s="1" t="s">
        <v>83</v>
      </c>
      <c r="AO628" s="1">
        <f t="shared" si="14"/>
        <v>0</v>
      </c>
    </row>
    <row r="629" spans="2:41" ht="13.2" x14ac:dyDescent="0.25">
      <c r="B629" s="1">
        <v>438</v>
      </c>
      <c r="C629" s="1">
        <v>57</v>
      </c>
      <c r="D629" s="1">
        <v>714346</v>
      </c>
      <c r="E629" s="2">
        <v>33516</v>
      </c>
      <c r="F629" s="1" t="s">
        <v>40</v>
      </c>
      <c r="G629" s="1" t="s">
        <v>92</v>
      </c>
      <c r="H629" s="1">
        <v>500</v>
      </c>
      <c r="I629" s="1">
        <v>1119.29</v>
      </c>
      <c r="J629" s="1">
        <v>0</v>
      </c>
      <c r="K629" s="1">
        <v>616164</v>
      </c>
      <c r="L629" s="1" t="s">
        <v>71</v>
      </c>
      <c r="M629" s="1" t="s">
        <v>43</v>
      </c>
      <c r="N629" s="1" t="s">
        <v>59</v>
      </c>
      <c r="O629" s="1" t="s">
        <v>169</v>
      </c>
      <c r="P629" s="1" t="s">
        <v>46</v>
      </c>
      <c r="Q629" s="1">
        <v>0</v>
      </c>
      <c r="R629" s="1">
        <v>0</v>
      </c>
      <c r="S629" s="2">
        <v>42019</v>
      </c>
      <c r="T629" s="1" t="s">
        <v>47</v>
      </c>
      <c r="U629" s="1" t="s">
        <v>48</v>
      </c>
      <c r="V629" s="1" t="s">
        <v>64</v>
      </c>
      <c r="W629" s="1" t="s">
        <v>50</v>
      </c>
      <c r="X629" s="1" t="s">
        <v>51</v>
      </c>
      <c r="Y629" s="1" t="s">
        <v>123</v>
      </c>
      <c r="Z629" s="1" t="s">
        <v>800</v>
      </c>
      <c r="AA629" s="1">
        <v>14</v>
      </c>
      <c r="AB629" s="1">
        <v>1</v>
      </c>
      <c r="AC629" s="1" t="s">
        <v>63</v>
      </c>
      <c r="AD629" s="1">
        <v>0</v>
      </c>
      <c r="AE629" s="1">
        <v>0</v>
      </c>
      <c r="AF629" s="1" t="s">
        <v>80</v>
      </c>
      <c r="AG629" s="1">
        <v>40700</v>
      </c>
      <c r="AH629" s="1">
        <v>4070</v>
      </c>
      <c r="AI629" s="1">
        <v>4070</v>
      </c>
      <c r="AJ629" s="1">
        <v>32560</v>
      </c>
      <c r="AK629" s="1" t="s">
        <v>215</v>
      </c>
      <c r="AL629" s="1" t="s">
        <v>216</v>
      </c>
      <c r="AM629" s="1">
        <v>2000</v>
      </c>
      <c r="AN629" s="1" t="s">
        <v>57</v>
      </c>
      <c r="AO629" s="1">
        <f t="shared" si="14"/>
        <v>0</v>
      </c>
    </row>
    <row r="630" spans="2:41" ht="13.2" x14ac:dyDescent="0.25">
      <c r="B630" s="1">
        <v>87</v>
      </c>
      <c r="C630" s="1">
        <v>27</v>
      </c>
      <c r="D630" s="1">
        <v>326289</v>
      </c>
      <c r="E630" s="2">
        <v>37989</v>
      </c>
      <c r="F630" s="1" t="s">
        <v>40</v>
      </c>
      <c r="G630" s="1" t="s">
        <v>70</v>
      </c>
      <c r="H630" s="1">
        <v>500</v>
      </c>
      <c r="I630" s="1">
        <v>1048.3900000000001</v>
      </c>
      <c r="J630" s="1">
        <v>0</v>
      </c>
      <c r="K630" s="1">
        <v>620962</v>
      </c>
      <c r="L630" s="1" t="s">
        <v>71</v>
      </c>
      <c r="M630" s="1" t="s">
        <v>125</v>
      </c>
      <c r="N630" s="1" t="s">
        <v>146</v>
      </c>
      <c r="O630" s="1" t="s">
        <v>174</v>
      </c>
      <c r="P630" s="1" t="s">
        <v>75</v>
      </c>
      <c r="Q630" s="1">
        <v>0</v>
      </c>
      <c r="R630" s="1">
        <v>0</v>
      </c>
      <c r="S630" s="2">
        <v>42048</v>
      </c>
      <c r="T630" s="1" t="s">
        <v>47</v>
      </c>
      <c r="U630" s="1" t="s">
        <v>48</v>
      </c>
      <c r="V630" s="1" t="s">
        <v>64</v>
      </c>
      <c r="W630" s="1" t="s">
        <v>50</v>
      </c>
      <c r="X630" s="1" t="s">
        <v>78</v>
      </c>
      <c r="Y630" s="1" t="s">
        <v>66</v>
      </c>
      <c r="Z630" s="1" t="s">
        <v>801</v>
      </c>
      <c r="AA630" s="1">
        <v>2</v>
      </c>
      <c r="AB630" s="1">
        <v>1</v>
      </c>
      <c r="AC630" s="1" t="s">
        <v>63</v>
      </c>
      <c r="AD630" s="1">
        <v>2</v>
      </c>
      <c r="AE630" s="1">
        <v>1</v>
      </c>
      <c r="AF630" s="1" t="s">
        <v>54</v>
      </c>
      <c r="AG630" s="1">
        <v>34650</v>
      </c>
      <c r="AH630" s="1">
        <v>6300</v>
      </c>
      <c r="AI630" s="1">
        <v>3150</v>
      </c>
      <c r="AJ630" s="1">
        <v>25200</v>
      </c>
      <c r="AK630" s="1" t="s">
        <v>130</v>
      </c>
      <c r="AL630" s="1" t="s">
        <v>131</v>
      </c>
      <c r="AM630" s="1">
        <v>1996</v>
      </c>
      <c r="AN630" s="1" t="s">
        <v>83</v>
      </c>
      <c r="AO630" s="1">
        <f t="shared" si="14"/>
        <v>0</v>
      </c>
    </row>
    <row r="631" spans="2:41" ht="13.2" x14ac:dyDescent="0.25">
      <c r="B631" s="1">
        <v>27</v>
      </c>
      <c r="C631" s="1">
        <v>28</v>
      </c>
      <c r="D631" s="1">
        <v>944537</v>
      </c>
      <c r="E631" s="2">
        <v>33808</v>
      </c>
      <c r="F631" s="1" t="s">
        <v>40</v>
      </c>
      <c r="G631" s="1" t="s">
        <v>92</v>
      </c>
      <c r="H631" s="1">
        <v>1000</v>
      </c>
      <c r="I631" s="1">
        <v>1074.47</v>
      </c>
      <c r="J631" s="1">
        <v>0</v>
      </c>
      <c r="K631" s="1">
        <v>465201</v>
      </c>
      <c r="L631" s="1" t="s">
        <v>42</v>
      </c>
      <c r="M631" s="1" t="s">
        <v>43</v>
      </c>
      <c r="N631" s="1" t="s">
        <v>136</v>
      </c>
      <c r="O631" s="1" t="s">
        <v>119</v>
      </c>
      <c r="P631" s="1" t="s">
        <v>120</v>
      </c>
      <c r="Q631" s="1">
        <v>0</v>
      </c>
      <c r="R631" s="1">
        <v>0</v>
      </c>
      <c r="S631" s="2">
        <v>42048</v>
      </c>
      <c r="T631" s="1" t="s">
        <v>139</v>
      </c>
      <c r="U631" s="1" t="s">
        <v>63</v>
      </c>
      <c r="V631" s="1" t="s">
        <v>213</v>
      </c>
      <c r="W631" s="1" t="s">
        <v>50</v>
      </c>
      <c r="X631" s="1" t="s">
        <v>114</v>
      </c>
      <c r="Y631" s="1" t="s">
        <v>66</v>
      </c>
      <c r="Z631" s="1" t="s">
        <v>802</v>
      </c>
      <c r="AA631" s="1">
        <v>4</v>
      </c>
      <c r="AB631" s="1">
        <v>1</v>
      </c>
      <c r="AC631" s="1" t="s">
        <v>63</v>
      </c>
      <c r="AD631" s="1">
        <v>2</v>
      </c>
      <c r="AE631" s="1">
        <v>0</v>
      </c>
      <c r="AF631" s="1" t="s">
        <v>63</v>
      </c>
      <c r="AG631" s="1">
        <v>3200</v>
      </c>
      <c r="AH631" s="1">
        <v>400</v>
      </c>
      <c r="AI631" s="1">
        <v>400</v>
      </c>
      <c r="AJ631" s="1">
        <v>2400</v>
      </c>
      <c r="AK631" s="1" t="s">
        <v>198</v>
      </c>
      <c r="AL631" s="1" t="s">
        <v>376</v>
      </c>
      <c r="AM631" s="1">
        <v>2012</v>
      </c>
      <c r="AN631" s="1" t="s">
        <v>83</v>
      </c>
      <c r="AO631" s="1">
        <f t="shared" si="14"/>
        <v>0</v>
      </c>
    </row>
    <row r="632" spans="2:41" ht="13.2" x14ac:dyDescent="0.25">
      <c r="B632" s="1">
        <v>206</v>
      </c>
      <c r="C632" s="1">
        <v>42</v>
      </c>
      <c r="D632" s="1">
        <v>779156</v>
      </c>
      <c r="E632" s="2">
        <v>34252</v>
      </c>
      <c r="F632" s="1" t="s">
        <v>84</v>
      </c>
      <c r="G632" s="1" t="s">
        <v>92</v>
      </c>
      <c r="H632" s="1">
        <v>1000</v>
      </c>
      <c r="I632" s="1">
        <v>1230.76</v>
      </c>
      <c r="J632" s="1">
        <v>0</v>
      </c>
      <c r="K632" s="1">
        <v>470488</v>
      </c>
      <c r="L632" s="1" t="s">
        <v>42</v>
      </c>
      <c r="M632" s="1" t="s">
        <v>132</v>
      </c>
      <c r="N632" s="1" t="s">
        <v>59</v>
      </c>
      <c r="O632" s="1" t="s">
        <v>156</v>
      </c>
      <c r="P632" s="1" t="s">
        <v>86</v>
      </c>
      <c r="Q632" s="1">
        <v>0</v>
      </c>
      <c r="R632" s="1">
        <v>-74200</v>
      </c>
      <c r="S632" s="2">
        <v>42007</v>
      </c>
      <c r="T632" s="1" t="s">
        <v>47</v>
      </c>
      <c r="U632" s="1" t="s">
        <v>77</v>
      </c>
      <c r="V632" s="1" t="s">
        <v>49</v>
      </c>
      <c r="W632" s="1" t="s">
        <v>100</v>
      </c>
      <c r="X632" s="1" t="s">
        <v>65</v>
      </c>
      <c r="Y632" s="1" t="s">
        <v>123</v>
      </c>
      <c r="Z632" s="1" t="s">
        <v>803</v>
      </c>
      <c r="AA632" s="1">
        <v>2</v>
      </c>
      <c r="AB632" s="1">
        <v>1</v>
      </c>
      <c r="AC632" s="1" t="s">
        <v>63</v>
      </c>
      <c r="AD632" s="1">
        <v>1</v>
      </c>
      <c r="AE632" s="1">
        <v>1</v>
      </c>
      <c r="AF632" s="1" t="s">
        <v>80</v>
      </c>
      <c r="AG632" s="1">
        <v>78980</v>
      </c>
      <c r="AH632" s="1">
        <v>7180</v>
      </c>
      <c r="AI632" s="1">
        <v>14360</v>
      </c>
      <c r="AJ632" s="1">
        <v>57440</v>
      </c>
      <c r="AK632" s="1" t="s">
        <v>55</v>
      </c>
      <c r="AL632" s="1" t="s">
        <v>56</v>
      </c>
      <c r="AM632" s="1">
        <v>1997</v>
      </c>
      <c r="AN632" s="1" t="s">
        <v>57</v>
      </c>
      <c r="AO632" s="1">
        <f t="shared" si="14"/>
        <v>0</v>
      </c>
    </row>
    <row r="633" spans="2:41" ht="13.2" x14ac:dyDescent="0.25">
      <c r="B633" s="1">
        <v>127</v>
      </c>
      <c r="C633" s="1">
        <v>31</v>
      </c>
      <c r="D633" s="1">
        <v>856153</v>
      </c>
      <c r="E633" s="2">
        <v>37446</v>
      </c>
      <c r="F633" s="1" t="s">
        <v>40</v>
      </c>
      <c r="G633" s="1" t="s">
        <v>92</v>
      </c>
      <c r="H633" s="1">
        <v>500</v>
      </c>
      <c r="I633" s="1">
        <v>1255.02</v>
      </c>
      <c r="J633" s="1">
        <v>0</v>
      </c>
      <c r="K633" s="1">
        <v>462250</v>
      </c>
      <c r="L633" s="1" t="s">
        <v>42</v>
      </c>
      <c r="M633" s="1" t="s">
        <v>93</v>
      </c>
      <c r="N633" s="1" t="s">
        <v>73</v>
      </c>
      <c r="O633" s="1" t="s">
        <v>60</v>
      </c>
      <c r="P633" s="1" t="s">
        <v>143</v>
      </c>
      <c r="Q633" s="1">
        <v>58200</v>
      </c>
      <c r="R633" s="1">
        <v>0</v>
      </c>
      <c r="S633" s="2">
        <v>42017</v>
      </c>
      <c r="T633" s="1" t="s">
        <v>139</v>
      </c>
      <c r="U633" s="1" t="s">
        <v>63</v>
      </c>
      <c r="V633" s="1" t="s">
        <v>64</v>
      </c>
      <c r="W633" s="1" t="s">
        <v>94</v>
      </c>
      <c r="X633" s="1" t="s">
        <v>51</v>
      </c>
      <c r="Y633" s="1" t="s">
        <v>66</v>
      </c>
      <c r="Z633" s="1" t="s">
        <v>804</v>
      </c>
      <c r="AA633" s="1">
        <v>10</v>
      </c>
      <c r="AB633" s="1">
        <v>1</v>
      </c>
      <c r="AC633" s="1" t="s">
        <v>54</v>
      </c>
      <c r="AD633" s="1">
        <v>1</v>
      </c>
      <c r="AE633" s="1">
        <v>0</v>
      </c>
      <c r="AF633" s="1" t="s">
        <v>80</v>
      </c>
      <c r="AG633" s="1">
        <v>6160</v>
      </c>
      <c r="AH633" s="1">
        <v>560</v>
      </c>
      <c r="AI633" s="1">
        <v>1120</v>
      </c>
      <c r="AJ633" s="1">
        <v>4480</v>
      </c>
      <c r="AK633" s="1" t="s">
        <v>105</v>
      </c>
      <c r="AL633" s="1" t="s">
        <v>288</v>
      </c>
      <c r="AM633" s="1">
        <v>1996</v>
      </c>
      <c r="AN633" s="1" t="s">
        <v>83</v>
      </c>
      <c r="AO633" s="1">
        <f t="shared" si="14"/>
        <v>0</v>
      </c>
    </row>
    <row r="634" spans="2:41" ht="13.2" x14ac:dyDescent="0.25">
      <c r="B634" s="1">
        <v>422</v>
      </c>
      <c r="C634" s="1">
        <v>60</v>
      </c>
      <c r="D634" s="1">
        <v>473338</v>
      </c>
      <c r="E634" s="2">
        <v>40496</v>
      </c>
      <c r="F634" s="1" t="s">
        <v>58</v>
      </c>
      <c r="G634" s="1" t="s">
        <v>70</v>
      </c>
      <c r="H634" s="1">
        <v>1000</v>
      </c>
      <c r="I634" s="1">
        <v>1555.52</v>
      </c>
      <c r="J634" s="1">
        <v>0</v>
      </c>
      <c r="K634" s="1">
        <v>436408</v>
      </c>
      <c r="L634" s="1" t="s">
        <v>71</v>
      </c>
      <c r="M634" s="1" t="s">
        <v>43</v>
      </c>
      <c r="N634" s="1" t="s">
        <v>59</v>
      </c>
      <c r="O634" s="1" t="s">
        <v>150</v>
      </c>
      <c r="P634" s="1" t="s">
        <v>75</v>
      </c>
      <c r="Q634" s="1">
        <v>43600</v>
      </c>
      <c r="R634" s="1">
        <v>-67800</v>
      </c>
      <c r="S634" s="2">
        <v>42049</v>
      </c>
      <c r="T634" s="1" t="s">
        <v>47</v>
      </c>
      <c r="U634" s="1" t="s">
        <v>87</v>
      </c>
      <c r="V634" s="1" t="s">
        <v>49</v>
      </c>
      <c r="W634" s="1" t="s">
        <v>137</v>
      </c>
      <c r="X634" s="1" t="s">
        <v>122</v>
      </c>
      <c r="Y634" s="1" t="s">
        <v>157</v>
      </c>
      <c r="Z634" s="1" t="s">
        <v>805</v>
      </c>
      <c r="AA634" s="1">
        <v>11</v>
      </c>
      <c r="AB634" s="1">
        <v>1</v>
      </c>
      <c r="AC634" s="1" t="s">
        <v>54</v>
      </c>
      <c r="AD634" s="1">
        <v>1</v>
      </c>
      <c r="AE634" s="1">
        <v>1</v>
      </c>
      <c r="AF634" s="1" t="s">
        <v>80</v>
      </c>
      <c r="AG634" s="1">
        <v>85250</v>
      </c>
      <c r="AH634" s="1">
        <v>15500</v>
      </c>
      <c r="AI634" s="1">
        <v>7750</v>
      </c>
      <c r="AJ634" s="1">
        <v>62000</v>
      </c>
      <c r="AK634" s="1" t="s">
        <v>68</v>
      </c>
      <c r="AL634" s="1" t="s">
        <v>69</v>
      </c>
      <c r="AM634" s="1">
        <v>1999</v>
      </c>
      <c r="AN634" s="1" t="s">
        <v>83</v>
      </c>
      <c r="AO634" s="1">
        <f t="shared" si="14"/>
        <v>0</v>
      </c>
    </row>
    <row r="635" spans="2:41" ht="13.2" x14ac:dyDescent="0.25">
      <c r="B635" s="1">
        <v>303</v>
      </c>
      <c r="C635" s="1">
        <v>50</v>
      </c>
      <c r="D635" s="1">
        <v>521694</v>
      </c>
      <c r="E635" s="2">
        <v>35492</v>
      </c>
      <c r="F635" s="1" t="s">
        <v>84</v>
      </c>
      <c r="G635" s="1" t="s">
        <v>70</v>
      </c>
      <c r="H635" s="1">
        <v>2000</v>
      </c>
      <c r="I635" s="1">
        <v>836.11</v>
      </c>
      <c r="J635" s="1">
        <v>5000000</v>
      </c>
      <c r="K635" s="1">
        <v>464230</v>
      </c>
      <c r="L635" s="1" t="s">
        <v>42</v>
      </c>
      <c r="M635" s="1" t="s">
        <v>125</v>
      </c>
      <c r="N635" s="1" t="s">
        <v>73</v>
      </c>
      <c r="O635" s="1" t="s">
        <v>119</v>
      </c>
      <c r="P635" s="1" t="s">
        <v>143</v>
      </c>
      <c r="Q635" s="1">
        <v>0</v>
      </c>
      <c r="R635" s="1">
        <v>0</v>
      </c>
      <c r="S635" s="2">
        <v>42024</v>
      </c>
      <c r="T635" s="1" t="s">
        <v>76</v>
      </c>
      <c r="U635" s="1" t="s">
        <v>48</v>
      </c>
      <c r="V635" s="1" t="s">
        <v>49</v>
      </c>
      <c r="W635" s="1" t="s">
        <v>100</v>
      </c>
      <c r="X635" s="1" t="s">
        <v>51</v>
      </c>
      <c r="Y635" s="1" t="s">
        <v>103</v>
      </c>
      <c r="Z635" s="1" t="s">
        <v>806</v>
      </c>
      <c r="AA635" s="1">
        <v>1</v>
      </c>
      <c r="AB635" s="1">
        <v>4</v>
      </c>
      <c r="AC635" s="1" t="s">
        <v>54</v>
      </c>
      <c r="AD635" s="1">
        <v>1</v>
      </c>
      <c r="AE635" s="1">
        <v>2</v>
      </c>
      <c r="AF635" s="1" t="s">
        <v>80</v>
      </c>
      <c r="AG635" s="1">
        <v>72840</v>
      </c>
      <c r="AH635" s="1">
        <v>12140</v>
      </c>
      <c r="AI635" s="1">
        <v>6070</v>
      </c>
      <c r="AJ635" s="1">
        <v>54630</v>
      </c>
      <c r="AK635" s="1" t="s">
        <v>81</v>
      </c>
      <c r="AL635" s="1" t="s">
        <v>145</v>
      </c>
      <c r="AM635" s="1">
        <v>2010</v>
      </c>
      <c r="AN635" s="1" t="s">
        <v>83</v>
      </c>
      <c r="AO635" s="1">
        <f t="shared" si="14"/>
        <v>0</v>
      </c>
    </row>
    <row r="636" spans="2:41" ht="13.2" x14ac:dyDescent="0.25">
      <c r="B636" s="1">
        <v>228</v>
      </c>
      <c r="C636" s="1">
        <v>40</v>
      </c>
      <c r="D636" s="1">
        <v>136520</v>
      </c>
      <c r="E636" s="2">
        <v>35490</v>
      </c>
      <c r="F636" s="1" t="s">
        <v>58</v>
      </c>
      <c r="G636" s="1" t="s">
        <v>70</v>
      </c>
      <c r="H636" s="1">
        <v>500</v>
      </c>
      <c r="I636" s="1">
        <v>1450.98</v>
      </c>
      <c r="J636" s="1">
        <v>0</v>
      </c>
      <c r="K636" s="1">
        <v>478609</v>
      </c>
      <c r="L636" s="1" t="s">
        <v>42</v>
      </c>
      <c r="M636" s="1" t="s">
        <v>93</v>
      </c>
      <c r="N636" s="1" t="s">
        <v>126</v>
      </c>
      <c r="O636" s="1" t="s">
        <v>107</v>
      </c>
      <c r="P636" s="1" t="s">
        <v>46</v>
      </c>
      <c r="Q636" s="1">
        <v>43700</v>
      </c>
      <c r="R636" s="1">
        <v>0</v>
      </c>
      <c r="S636" s="2">
        <v>42022</v>
      </c>
      <c r="T636" s="1" t="s">
        <v>139</v>
      </c>
      <c r="U636" s="1" t="s">
        <v>63</v>
      </c>
      <c r="V636" s="1" t="s">
        <v>213</v>
      </c>
      <c r="W636" s="1" t="s">
        <v>50</v>
      </c>
      <c r="X636" s="1" t="s">
        <v>114</v>
      </c>
      <c r="Y636" s="1" t="s">
        <v>128</v>
      </c>
      <c r="Z636" s="1" t="s">
        <v>807</v>
      </c>
      <c r="AA636" s="1">
        <v>20</v>
      </c>
      <c r="AB636" s="1">
        <v>1</v>
      </c>
      <c r="AC636" s="1" t="s">
        <v>63</v>
      </c>
      <c r="AD636" s="1">
        <v>0</v>
      </c>
      <c r="AE636" s="1">
        <v>2</v>
      </c>
      <c r="AF636" s="1" t="s">
        <v>80</v>
      </c>
      <c r="AG636" s="1">
        <v>6050</v>
      </c>
      <c r="AH636" s="1">
        <v>1100</v>
      </c>
      <c r="AI636" s="1">
        <v>1100</v>
      </c>
      <c r="AJ636" s="1">
        <v>3850</v>
      </c>
      <c r="AK636" s="1" t="s">
        <v>116</v>
      </c>
      <c r="AL636" s="1" t="s">
        <v>117</v>
      </c>
      <c r="AM636" s="1">
        <v>2010</v>
      </c>
      <c r="AN636" s="1" t="s">
        <v>83</v>
      </c>
      <c r="AO636" s="1">
        <f t="shared" si="14"/>
        <v>0</v>
      </c>
    </row>
    <row r="637" spans="2:41" ht="13.2" x14ac:dyDescent="0.25">
      <c r="B637" s="1">
        <v>239</v>
      </c>
      <c r="C637" s="1">
        <v>39</v>
      </c>
      <c r="D637" s="1">
        <v>730819</v>
      </c>
      <c r="E637" s="2">
        <v>33103</v>
      </c>
      <c r="F637" s="1" t="s">
        <v>58</v>
      </c>
      <c r="G637" s="1" t="s">
        <v>41</v>
      </c>
      <c r="H637" s="1">
        <v>2000</v>
      </c>
      <c r="I637" s="1">
        <v>625.08000000000004</v>
      </c>
      <c r="J637" s="1">
        <v>0</v>
      </c>
      <c r="K637" s="1">
        <v>437156</v>
      </c>
      <c r="L637" s="1" t="s">
        <v>71</v>
      </c>
      <c r="M637" s="1" t="s">
        <v>162</v>
      </c>
      <c r="N637" s="1" t="s">
        <v>136</v>
      </c>
      <c r="O637" s="1" t="s">
        <v>150</v>
      </c>
      <c r="P637" s="1" t="s">
        <v>120</v>
      </c>
      <c r="Q637" s="1">
        <v>44200</v>
      </c>
      <c r="R637" s="1">
        <v>-37000</v>
      </c>
      <c r="S637" s="2">
        <v>42007</v>
      </c>
      <c r="T637" s="1" t="s">
        <v>47</v>
      </c>
      <c r="U637" s="1" t="s">
        <v>87</v>
      </c>
      <c r="V637" s="1" t="s">
        <v>49</v>
      </c>
      <c r="W637" s="1" t="s">
        <v>100</v>
      </c>
      <c r="X637" s="1" t="s">
        <v>51</v>
      </c>
      <c r="Y637" s="1" t="s">
        <v>66</v>
      </c>
      <c r="Z637" s="1" t="s">
        <v>808</v>
      </c>
      <c r="AA637" s="1">
        <v>10</v>
      </c>
      <c r="AB637" s="1">
        <v>1</v>
      </c>
      <c r="AC637" s="1" t="s">
        <v>80</v>
      </c>
      <c r="AD637" s="1">
        <v>2</v>
      </c>
      <c r="AE637" s="1">
        <v>3</v>
      </c>
      <c r="AF637" s="1" t="s">
        <v>54</v>
      </c>
      <c r="AG637" s="1">
        <v>87890</v>
      </c>
      <c r="AH637" s="1">
        <v>15980</v>
      </c>
      <c r="AI637" s="1">
        <v>7990</v>
      </c>
      <c r="AJ637" s="1">
        <v>63920</v>
      </c>
      <c r="AK637" s="1" t="s">
        <v>188</v>
      </c>
      <c r="AL637" s="1" t="s">
        <v>239</v>
      </c>
      <c r="AM637" s="1">
        <v>2014</v>
      </c>
      <c r="AN637" s="1" t="s">
        <v>57</v>
      </c>
      <c r="AO637" s="1">
        <f t="shared" si="14"/>
        <v>0</v>
      </c>
    </row>
    <row r="638" spans="2:41" ht="13.2" x14ac:dyDescent="0.25">
      <c r="B638" s="1">
        <v>330</v>
      </c>
      <c r="C638" s="1">
        <v>47</v>
      </c>
      <c r="D638" s="1">
        <v>912665</v>
      </c>
      <c r="E638" s="2">
        <v>41787</v>
      </c>
      <c r="F638" s="1" t="s">
        <v>84</v>
      </c>
      <c r="G638" s="1" t="s">
        <v>70</v>
      </c>
      <c r="H638" s="1">
        <v>2000</v>
      </c>
      <c r="I638" s="1">
        <v>1133.27</v>
      </c>
      <c r="J638" s="1">
        <v>0</v>
      </c>
      <c r="K638" s="1">
        <v>432218</v>
      </c>
      <c r="L638" s="1" t="s">
        <v>71</v>
      </c>
      <c r="M638" s="1" t="s">
        <v>132</v>
      </c>
      <c r="N638" s="1" t="s">
        <v>44</v>
      </c>
      <c r="O638" s="1" t="s">
        <v>169</v>
      </c>
      <c r="P638" s="1" t="s">
        <v>120</v>
      </c>
      <c r="Q638" s="1">
        <v>0</v>
      </c>
      <c r="R638" s="1">
        <v>-56400</v>
      </c>
      <c r="S638" s="2">
        <v>42064</v>
      </c>
      <c r="T638" s="1" t="s">
        <v>76</v>
      </c>
      <c r="U638" s="1" t="s">
        <v>48</v>
      </c>
      <c r="V638" s="1" t="s">
        <v>108</v>
      </c>
      <c r="W638" s="1" t="s">
        <v>121</v>
      </c>
      <c r="X638" s="1" t="s">
        <v>78</v>
      </c>
      <c r="Y638" s="1" t="s">
        <v>157</v>
      </c>
      <c r="Z638" s="1" t="s">
        <v>809</v>
      </c>
      <c r="AA638" s="1">
        <v>20</v>
      </c>
      <c r="AB638" s="1">
        <v>2</v>
      </c>
      <c r="AC638" s="1" t="s">
        <v>63</v>
      </c>
      <c r="AD638" s="1">
        <v>0</v>
      </c>
      <c r="AE638" s="1">
        <v>2</v>
      </c>
      <c r="AF638" s="1" t="s">
        <v>54</v>
      </c>
      <c r="AG638" s="1">
        <v>60500</v>
      </c>
      <c r="AH638" s="1">
        <v>11000</v>
      </c>
      <c r="AI638" s="1">
        <v>5500</v>
      </c>
      <c r="AJ638" s="1">
        <v>44000</v>
      </c>
      <c r="AK638" s="1" t="s">
        <v>130</v>
      </c>
      <c r="AL638" s="1" t="s">
        <v>131</v>
      </c>
      <c r="AM638" s="1">
        <v>1999</v>
      </c>
      <c r="AN638" s="1" t="s">
        <v>57</v>
      </c>
      <c r="AO638" s="1">
        <f t="shared" si="14"/>
        <v>0</v>
      </c>
    </row>
    <row r="639" spans="2:41" ht="13.2" x14ac:dyDescent="0.25">
      <c r="B639" s="1">
        <v>128</v>
      </c>
      <c r="C639" s="1">
        <v>35</v>
      </c>
      <c r="D639" s="1">
        <v>469966</v>
      </c>
      <c r="E639" s="2">
        <v>38190</v>
      </c>
      <c r="F639" s="1" t="s">
        <v>58</v>
      </c>
      <c r="G639" s="1" t="s">
        <v>92</v>
      </c>
      <c r="H639" s="1">
        <v>500</v>
      </c>
      <c r="I639" s="1">
        <v>1366.6</v>
      </c>
      <c r="J639" s="1">
        <v>0</v>
      </c>
      <c r="K639" s="1">
        <v>620493</v>
      </c>
      <c r="L639" s="1" t="s">
        <v>71</v>
      </c>
      <c r="M639" s="1" t="s">
        <v>43</v>
      </c>
      <c r="N639" s="1" t="s">
        <v>59</v>
      </c>
      <c r="O639" s="1" t="s">
        <v>171</v>
      </c>
      <c r="P639" s="1" t="s">
        <v>61</v>
      </c>
      <c r="Q639" s="1">
        <v>0</v>
      </c>
      <c r="R639" s="1">
        <v>0</v>
      </c>
      <c r="S639" s="2">
        <v>42005</v>
      </c>
      <c r="T639" s="1" t="s">
        <v>76</v>
      </c>
      <c r="U639" s="1" t="s">
        <v>87</v>
      </c>
      <c r="V639" s="1" t="s">
        <v>64</v>
      </c>
      <c r="W639" s="1" t="s">
        <v>100</v>
      </c>
      <c r="X639" s="1" t="s">
        <v>78</v>
      </c>
      <c r="Y639" s="1" t="s">
        <v>52</v>
      </c>
      <c r="Z639" s="1" t="s">
        <v>810</v>
      </c>
      <c r="AA639" s="1">
        <v>10</v>
      </c>
      <c r="AB639" s="1">
        <v>3</v>
      </c>
      <c r="AC639" s="1" t="s">
        <v>63</v>
      </c>
      <c r="AD639" s="1">
        <v>2</v>
      </c>
      <c r="AE639" s="1">
        <v>1</v>
      </c>
      <c r="AF639" s="1" t="s">
        <v>80</v>
      </c>
      <c r="AG639" s="1">
        <v>88220</v>
      </c>
      <c r="AH639" s="1">
        <v>16040</v>
      </c>
      <c r="AI639" s="1">
        <v>16040</v>
      </c>
      <c r="AJ639" s="1">
        <v>56140</v>
      </c>
      <c r="AK639" s="1" t="s">
        <v>90</v>
      </c>
      <c r="AL639" s="1" t="s">
        <v>246</v>
      </c>
      <c r="AM639" s="1">
        <v>2008</v>
      </c>
      <c r="AN639" s="1" t="s">
        <v>83</v>
      </c>
      <c r="AO639" s="1">
        <f t="shared" si="14"/>
        <v>0</v>
      </c>
    </row>
    <row r="640" spans="2:41" ht="13.2" x14ac:dyDescent="0.25">
      <c r="B640" s="1">
        <v>147</v>
      </c>
      <c r="C640" s="1">
        <v>37</v>
      </c>
      <c r="D640" s="1">
        <v>952300</v>
      </c>
      <c r="E640" s="2">
        <v>40027</v>
      </c>
      <c r="F640" s="1" t="s">
        <v>40</v>
      </c>
      <c r="G640" s="1" t="s">
        <v>92</v>
      </c>
      <c r="H640" s="1">
        <v>1000</v>
      </c>
      <c r="I640" s="1">
        <v>1439.9</v>
      </c>
      <c r="J640" s="1">
        <v>6000000</v>
      </c>
      <c r="K640" s="1">
        <v>475391</v>
      </c>
      <c r="L640" s="1" t="s">
        <v>71</v>
      </c>
      <c r="M640" s="1" t="s">
        <v>93</v>
      </c>
      <c r="N640" s="1" t="s">
        <v>102</v>
      </c>
      <c r="O640" s="1" t="s">
        <v>182</v>
      </c>
      <c r="P640" s="1" t="s">
        <v>46</v>
      </c>
      <c r="Q640" s="1">
        <v>0</v>
      </c>
      <c r="R640" s="1">
        <v>-48400</v>
      </c>
      <c r="S640" s="2">
        <v>42033</v>
      </c>
      <c r="T640" s="1" t="s">
        <v>76</v>
      </c>
      <c r="U640" s="1" t="s">
        <v>77</v>
      </c>
      <c r="V640" s="1" t="s">
        <v>108</v>
      </c>
      <c r="W640" s="1" t="s">
        <v>121</v>
      </c>
      <c r="X640" s="1" t="s">
        <v>51</v>
      </c>
      <c r="Y640" s="1" t="s">
        <v>103</v>
      </c>
      <c r="Z640" s="1" t="s">
        <v>811</v>
      </c>
      <c r="AA640" s="1">
        <v>2</v>
      </c>
      <c r="AB640" s="1">
        <v>2</v>
      </c>
      <c r="AC640" s="1" t="s">
        <v>80</v>
      </c>
      <c r="AD640" s="1">
        <v>1</v>
      </c>
      <c r="AE640" s="1">
        <v>2</v>
      </c>
      <c r="AF640" s="1" t="s">
        <v>80</v>
      </c>
      <c r="AG640" s="1">
        <v>53680</v>
      </c>
      <c r="AH640" s="1">
        <v>9760</v>
      </c>
      <c r="AI640" s="1">
        <v>4880</v>
      </c>
      <c r="AJ640" s="1">
        <v>39040</v>
      </c>
      <c r="AK640" s="1" t="s">
        <v>96</v>
      </c>
      <c r="AL640" s="1" t="s">
        <v>149</v>
      </c>
      <c r="AM640" s="1">
        <v>2004</v>
      </c>
      <c r="AN640" s="1" t="s">
        <v>83</v>
      </c>
      <c r="AO640" s="1">
        <f t="shared" si="14"/>
        <v>0</v>
      </c>
    </row>
    <row r="641" spans="2:41" ht="13.2" x14ac:dyDescent="0.25">
      <c r="B641" s="1">
        <v>287</v>
      </c>
      <c r="C641" s="1">
        <v>45</v>
      </c>
      <c r="D641" s="1">
        <v>322609</v>
      </c>
      <c r="E641" s="2">
        <v>39268</v>
      </c>
      <c r="F641" s="1" t="s">
        <v>40</v>
      </c>
      <c r="G641" s="1" t="s">
        <v>92</v>
      </c>
      <c r="H641" s="1">
        <v>1000</v>
      </c>
      <c r="I641" s="1">
        <v>1230.69</v>
      </c>
      <c r="J641" s="1">
        <v>0</v>
      </c>
      <c r="K641" s="1">
        <v>440720</v>
      </c>
      <c r="L641" s="1" t="s">
        <v>42</v>
      </c>
      <c r="M641" s="1" t="s">
        <v>125</v>
      </c>
      <c r="N641" s="1" t="s">
        <v>146</v>
      </c>
      <c r="O641" s="1" t="s">
        <v>113</v>
      </c>
      <c r="P641" s="1" t="s">
        <v>143</v>
      </c>
      <c r="Q641" s="1">
        <v>0</v>
      </c>
      <c r="R641" s="1">
        <v>-54600</v>
      </c>
      <c r="S641" s="2">
        <v>42014</v>
      </c>
      <c r="T641" s="1" t="s">
        <v>47</v>
      </c>
      <c r="U641" s="1" t="s">
        <v>87</v>
      </c>
      <c r="V641" s="1" t="s">
        <v>64</v>
      </c>
      <c r="W641" s="1" t="s">
        <v>100</v>
      </c>
      <c r="X641" s="1" t="s">
        <v>65</v>
      </c>
      <c r="Y641" s="1" t="s">
        <v>103</v>
      </c>
      <c r="Z641" s="1" t="s">
        <v>812</v>
      </c>
      <c r="AA641" s="1">
        <v>19</v>
      </c>
      <c r="AB641" s="1">
        <v>1</v>
      </c>
      <c r="AC641" s="1" t="s">
        <v>80</v>
      </c>
      <c r="AD641" s="1">
        <v>0</v>
      </c>
      <c r="AE641" s="1">
        <v>2</v>
      </c>
      <c r="AF641" s="1" t="s">
        <v>80</v>
      </c>
      <c r="AG641" s="1">
        <v>53800</v>
      </c>
      <c r="AH641" s="1">
        <v>5380</v>
      </c>
      <c r="AI641" s="1">
        <v>5380</v>
      </c>
      <c r="AJ641" s="1">
        <v>43040</v>
      </c>
      <c r="AK641" s="1" t="s">
        <v>96</v>
      </c>
      <c r="AL641" s="1" t="s">
        <v>149</v>
      </c>
      <c r="AM641" s="1">
        <v>2006</v>
      </c>
      <c r="AN641" s="1" t="s">
        <v>83</v>
      </c>
      <c r="AO641" s="1">
        <f t="shared" si="14"/>
        <v>0</v>
      </c>
    </row>
    <row r="642" spans="2:41" ht="13.2" x14ac:dyDescent="0.25">
      <c r="B642" s="1">
        <v>142</v>
      </c>
      <c r="C642" s="1">
        <v>29</v>
      </c>
      <c r="D642" s="1">
        <v>890280</v>
      </c>
      <c r="E642" s="2">
        <v>40202</v>
      </c>
      <c r="F642" s="1" t="s">
        <v>40</v>
      </c>
      <c r="G642" s="1" t="s">
        <v>70</v>
      </c>
      <c r="H642" s="1">
        <v>2000</v>
      </c>
      <c r="I642" s="1">
        <v>1307.68</v>
      </c>
      <c r="J642" s="1">
        <v>0</v>
      </c>
      <c r="K642" s="1">
        <v>606942</v>
      </c>
      <c r="L642" s="1" t="s">
        <v>71</v>
      </c>
      <c r="M642" s="1" t="s">
        <v>43</v>
      </c>
      <c r="N642" s="1" t="s">
        <v>44</v>
      </c>
      <c r="O642" s="1" t="s">
        <v>127</v>
      </c>
      <c r="P642" s="1" t="s">
        <v>46</v>
      </c>
      <c r="Q642" s="1">
        <v>0</v>
      </c>
      <c r="R642" s="1">
        <v>-48500</v>
      </c>
      <c r="S642" s="2">
        <v>42033</v>
      </c>
      <c r="T642" s="1" t="s">
        <v>47</v>
      </c>
      <c r="U642" s="1" t="s">
        <v>77</v>
      </c>
      <c r="V642" s="1" t="s">
        <v>49</v>
      </c>
      <c r="W642" s="1" t="s">
        <v>50</v>
      </c>
      <c r="X642" s="1" t="s">
        <v>78</v>
      </c>
      <c r="Y642" s="1" t="s">
        <v>52</v>
      </c>
      <c r="Z642" s="1" t="s">
        <v>813</v>
      </c>
      <c r="AA642" s="1">
        <v>10</v>
      </c>
      <c r="AB642" s="1">
        <v>1</v>
      </c>
      <c r="AC642" s="1" t="s">
        <v>54</v>
      </c>
      <c r="AD642" s="1">
        <v>1</v>
      </c>
      <c r="AE642" s="1">
        <v>2</v>
      </c>
      <c r="AF642" s="1" t="s">
        <v>80</v>
      </c>
      <c r="AG642" s="1">
        <v>54360</v>
      </c>
      <c r="AH642" s="1">
        <v>4530</v>
      </c>
      <c r="AI642" s="1">
        <v>9060</v>
      </c>
      <c r="AJ642" s="1">
        <v>40770</v>
      </c>
      <c r="AK642" s="1" t="s">
        <v>68</v>
      </c>
      <c r="AL642" s="1" t="s">
        <v>69</v>
      </c>
      <c r="AM642" s="1">
        <v>1995</v>
      </c>
      <c r="AN642" s="1" t="s">
        <v>57</v>
      </c>
      <c r="AO642" s="1">
        <f t="shared" si="14"/>
        <v>0</v>
      </c>
    </row>
    <row r="643" spans="2:41" ht="13.2" x14ac:dyDescent="0.25">
      <c r="B643" s="1">
        <v>162</v>
      </c>
      <c r="C643" s="1">
        <v>35</v>
      </c>
      <c r="D643" s="1">
        <v>431583</v>
      </c>
      <c r="E643" s="2">
        <v>36661</v>
      </c>
      <c r="F643" s="1" t="s">
        <v>84</v>
      </c>
      <c r="G643" s="1" t="s">
        <v>92</v>
      </c>
      <c r="H643" s="1">
        <v>2000</v>
      </c>
      <c r="I643" s="1">
        <v>1124.69</v>
      </c>
      <c r="J643" s="1">
        <v>0</v>
      </c>
      <c r="K643" s="1">
        <v>446971</v>
      </c>
      <c r="L643" s="1" t="s">
        <v>71</v>
      </c>
      <c r="M643" s="1" t="s">
        <v>125</v>
      </c>
      <c r="N643" s="1" t="s">
        <v>160</v>
      </c>
      <c r="O643" s="1" t="s">
        <v>99</v>
      </c>
      <c r="P643" s="1" t="s">
        <v>46</v>
      </c>
      <c r="Q643" s="1">
        <v>0</v>
      </c>
      <c r="R643" s="1">
        <v>0</v>
      </c>
      <c r="S643" s="2">
        <v>42055</v>
      </c>
      <c r="T643" s="1" t="s">
        <v>47</v>
      </c>
      <c r="U643" s="1" t="s">
        <v>48</v>
      </c>
      <c r="V643" s="1" t="s">
        <v>49</v>
      </c>
      <c r="W643" s="1" t="s">
        <v>50</v>
      </c>
      <c r="X643" s="1" t="s">
        <v>114</v>
      </c>
      <c r="Y643" s="1" t="s">
        <v>88</v>
      </c>
      <c r="Z643" s="1" t="s">
        <v>814</v>
      </c>
      <c r="AA643" s="1">
        <v>14</v>
      </c>
      <c r="AB643" s="1">
        <v>1</v>
      </c>
      <c r="AC643" s="1" t="s">
        <v>54</v>
      </c>
      <c r="AD643" s="1">
        <v>0</v>
      </c>
      <c r="AE643" s="1">
        <v>3</v>
      </c>
      <c r="AF643" s="1" t="s">
        <v>54</v>
      </c>
      <c r="AG643" s="1">
        <v>54340</v>
      </c>
      <c r="AH643" s="1">
        <v>9880</v>
      </c>
      <c r="AI643" s="1">
        <v>4940</v>
      </c>
      <c r="AJ643" s="1">
        <v>39520</v>
      </c>
      <c r="AK643" s="1" t="s">
        <v>116</v>
      </c>
      <c r="AL643" s="1" t="s">
        <v>117</v>
      </c>
      <c r="AM643" s="1">
        <v>2001</v>
      </c>
      <c r="AN643" s="1" t="s">
        <v>83</v>
      </c>
      <c r="AO643" s="1">
        <f t="shared" si="14"/>
        <v>0</v>
      </c>
    </row>
    <row r="644" spans="2:41" ht="13.2" x14ac:dyDescent="0.25">
      <c r="B644" s="1">
        <v>140</v>
      </c>
      <c r="C644" s="1">
        <v>35</v>
      </c>
      <c r="D644" s="1">
        <v>155912</v>
      </c>
      <c r="E644" s="2">
        <v>39528</v>
      </c>
      <c r="F644" s="1" t="s">
        <v>40</v>
      </c>
      <c r="G644" s="1" t="s">
        <v>70</v>
      </c>
      <c r="H644" s="1">
        <v>1000</v>
      </c>
      <c r="I644" s="1">
        <v>1520.78</v>
      </c>
      <c r="J644" s="1">
        <v>0</v>
      </c>
      <c r="K644" s="1">
        <v>470538</v>
      </c>
      <c r="L644" s="1" t="s">
        <v>71</v>
      </c>
      <c r="M644" s="1" t="s">
        <v>132</v>
      </c>
      <c r="N644" s="1" t="s">
        <v>44</v>
      </c>
      <c r="O644" s="1" t="s">
        <v>169</v>
      </c>
      <c r="P644" s="1" t="s">
        <v>120</v>
      </c>
      <c r="Q644" s="1">
        <v>0</v>
      </c>
      <c r="R644" s="1">
        <v>-42900</v>
      </c>
      <c r="S644" s="2">
        <v>42025</v>
      </c>
      <c r="T644" s="1" t="s">
        <v>139</v>
      </c>
      <c r="U644" s="1" t="s">
        <v>63</v>
      </c>
      <c r="V644" s="1" t="s">
        <v>213</v>
      </c>
      <c r="W644" s="1" t="s">
        <v>94</v>
      </c>
      <c r="X644" s="1" t="s">
        <v>51</v>
      </c>
      <c r="Y644" s="1" t="s">
        <v>52</v>
      </c>
      <c r="Z644" s="1" t="s">
        <v>815</v>
      </c>
      <c r="AA644" s="1">
        <v>5</v>
      </c>
      <c r="AB644" s="1">
        <v>1</v>
      </c>
      <c r="AC644" s="1" t="s">
        <v>63</v>
      </c>
      <c r="AD644" s="1">
        <v>0</v>
      </c>
      <c r="AE644" s="1">
        <v>2</v>
      </c>
      <c r="AF644" s="1" t="s">
        <v>54</v>
      </c>
      <c r="AG644" s="1">
        <v>2860</v>
      </c>
      <c r="AH644" s="1">
        <v>520</v>
      </c>
      <c r="AI644" s="1">
        <v>260</v>
      </c>
      <c r="AJ644" s="1">
        <v>2080</v>
      </c>
      <c r="AK644" s="1" t="s">
        <v>90</v>
      </c>
      <c r="AL644" s="1" t="s">
        <v>91</v>
      </c>
      <c r="AM644" s="1">
        <v>1997</v>
      </c>
      <c r="AN644" s="1" t="s">
        <v>57</v>
      </c>
      <c r="AO644" s="1">
        <f t="shared" si="14"/>
        <v>0</v>
      </c>
    </row>
    <row r="645" spans="2:41" ht="13.2" x14ac:dyDescent="0.25">
      <c r="B645" s="1">
        <v>106</v>
      </c>
      <c r="C645" s="1">
        <v>28</v>
      </c>
      <c r="D645" s="1">
        <v>110143</v>
      </c>
      <c r="E645" s="2">
        <v>33000</v>
      </c>
      <c r="F645" s="1" t="s">
        <v>40</v>
      </c>
      <c r="G645" s="1" t="s">
        <v>70</v>
      </c>
      <c r="H645" s="1">
        <v>2000</v>
      </c>
      <c r="I645" s="1">
        <v>1609.11</v>
      </c>
      <c r="J645" s="1">
        <v>0</v>
      </c>
      <c r="K645" s="1">
        <v>601177</v>
      </c>
      <c r="L645" s="1" t="s">
        <v>42</v>
      </c>
      <c r="M645" s="1" t="s">
        <v>132</v>
      </c>
      <c r="N645" s="1" t="s">
        <v>44</v>
      </c>
      <c r="O645" s="1" t="s">
        <v>174</v>
      </c>
      <c r="P645" s="1" t="s">
        <v>75</v>
      </c>
      <c r="Q645" s="1">
        <v>0</v>
      </c>
      <c r="R645" s="1">
        <v>0</v>
      </c>
      <c r="S645" s="2">
        <v>42022</v>
      </c>
      <c r="T645" s="1" t="s">
        <v>62</v>
      </c>
      <c r="U645" s="1" t="s">
        <v>63</v>
      </c>
      <c r="V645" s="1" t="s">
        <v>64</v>
      </c>
      <c r="W645" s="1" t="s">
        <v>50</v>
      </c>
      <c r="X645" s="1" t="s">
        <v>114</v>
      </c>
      <c r="Y645" s="1" t="s">
        <v>123</v>
      </c>
      <c r="Z645" s="1" t="s">
        <v>816</v>
      </c>
      <c r="AA645" s="1">
        <v>8</v>
      </c>
      <c r="AB645" s="1">
        <v>1</v>
      </c>
      <c r="AC645" s="1" t="s">
        <v>54</v>
      </c>
      <c r="AD645" s="1">
        <v>2</v>
      </c>
      <c r="AE645" s="1">
        <v>1</v>
      </c>
      <c r="AF645" s="1" t="s">
        <v>54</v>
      </c>
      <c r="AG645" s="1">
        <v>5490</v>
      </c>
      <c r="AH645" s="1">
        <v>0</v>
      </c>
      <c r="AI645" s="1">
        <v>1220</v>
      </c>
      <c r="AJ645" s="1">
        <v>4270</v>
      </c>
      <c r="AK645" s="1" t="s">
        <v>55</v>
      </c>
      <c r="AL645" s="1">
        <v>95</v>
      </c>
      <c r="AM645" s="1">
        <v>1999</v>
      </c>
      <c r="AN645" s="1" t="s">
        <v>83</v>
      </c>
      <c r="AO645" s="1">
        <f t="shared" si="14"/>
        <v>0</v>
      </c>
    </row>
    <row r="646" spans="2:41" ht="13.2" x14ac:dyDescent="0.25">
      <c r="B646" s="1">
        <v>292</v>
      </c>
      <c r="C646" s="1">
        <v>45</v>
      </c>
      <c r="D646" s="1">
        <v>808544</v>
      </c>
      <c r="E646" s="2">
        <v>33274</v>
      </c>
      <c r="F646" s="1" t="s">
        <v>84</v>
      </c>
      <c r="G646" s="1" t="s">
        <v>92</v>
      </c>
      <c r="H646" s="1">
        <v>1000</v>
      </c>
      <c r="I646" s="1">
        <v>1358.91</v>
      </c>
      <c r="J646" s="1">
        <v>0</v>
      </c>
      <c r="K646" s="1">
        <v>451470</v>
      </c>
      <c r="L646" s="1" t="s">
        <v>42</v>
      </c>
      <c r="M646" s="1" t="s">
        <v>125</v>
      </c>
      <c r="N646" s="1" t="s">
        <v>44</v>
      </c>
      <c r="O646" s="1" t="s">
        <v>127</v>
      </c>
      <c r="P646" s="1" t="s">
        <v>86</v>
      </c>
      <c r="Q646" s="1">
        <v>0</v>
      </c>
      <c r="R646" s="1">
        <v>0</v>
      </c>
      <c r="S646" s="2">
        <v>42013</v>
      </c>
      <c r="T646" s="1" t="s">
        <v>62</v>
      </c>
      <c r="U646" s="1" t="s">
        <v>63</v>
      </c>
      <c r="V646" s="1" t="s">
        <v>213</v>
      </c>
      <c r="W646" s="1" t="s">
        <v>50</v>
      </c>
      <c r="X646" s="1" t="s">
        <v>114</v>
      </c>
      <c r="Y646" s="1" t="s">
        <v>128</v>
      </c>
      <c r="Z646" s="1" t="s">
        <v>817</v>
      </c>
      <c r="AA646" s="1">
        <v>4</v>
      </c>
      <c r="AB646" s="1">
        <v>1</v>
      </c>
      <c r="AC646" s="1" t="s">
        <v>80</v>
      </c>
      <c r="AD646" s="1">
        <v>0</v>
      </c>
      <c r="AE646" s="1">
        <v>2</v>
      </c>
      <c r="AF646" s="1" t="s">
        <v>63</v>
      </c>
      <c r="AG646" s="1">
        <v>7370</v>
      </c>
      <c r="AH646" s="1">
        <v>670</v>
      </c>
      <c r="AI646" s="1">
        <v>1340</v>
      </c>
      <c r="AJ646" s="1">
        <v>5360</v>
      </c>
      <c r="AK646" s="1" t="s">
        <v>154</v>
      </c>
      <c r="AL646" s="1" t="s">
        <v>164</v>
      </c>
      <c r="AM646" s="1">
        <v>1997</v>
      </c>
      <c r="AN646" s="1" t="s">
        <v>83</v>
      </c>
      <c r="AO646" s="1">
        <f t="shared" si="14"/>
        <v>0</v>
      </c>
    </row>
    <row r="647" spans="2:41" ht="13.2" x14ac:dyDescent="0.25">
      <c r="B647" s="1">
        <v>34</v>
      </c>
      <c r="C647" s="1">
        <v>34</v>
      </c>
      <c r="D647" s="1">
        <v>409074</v>
      </c>
      <c r="E647" s="2">
        <v>33682</v>
      </c>
      <c r="F647" s="1" t="s">
        <v>40</v>
      </c>
      <c r="G647" s="1" t="s">
        <v>92</v>
      </c>
      <c r="H647" s="1">
        <v>500</v>
      </c>
      <c r="I647" s="1">
        <v>1295.8699999999999</v>
      </c>
      <c r="J647" s="1">
        <v>0</v>
      </c>
      <c r="K647" s="1">
        <v>438529</v>
      </c>
      <c r="L647" s="1" t="s">
        <v>71</v>
      </c>
      <c r="M647" s="1" t="s">
        <v>72</v>
      </c>
      <c r="N647" s="1" t="s">
        <v>118</v>
      </c>
      <c r="O647" s="1" t="s">
        <v>169</v>
      </c>
      <c r="P647" s="1" t="s">
        <v>46</v>
      </c>
      <c r="Q647" s="1">
        <v>0</v>
      </c>
      <c r="R647" s="1">
        <v>0</v>
      </c>
      <c r="S647" s="2">
        <v>42017</v>
      </c>
      <c r="T647" s="1" t="s">
        <v>76</v>
      </c>
      <c r="U647" s="1" t="s">
        <v>48</v>
      </c>
      <c r="V647" s="1" t="s">
        <v>49</v>
      </c>
      <c r="W647" s="1" t="s">
        <v>137</v>
      </c>
      <c r="X647" s="1" t="s">
        <v>122</v>
      </c>
      <c r="Y647" s="1" t="s">
        <v>52</v>
      </c>
      <c r="Z647" s="1" t="s">
        <v>818</v>
      </c>
      <c r="AA647" s="1">
        <v>4</v>
      </c>
      <c r="AB647" s="1">
        <v>3</v>
      </c>
      <c r="AC647" s="1" t="s">
        <v>63</v>
      </c>
      <c r="AD647" s="1">
        <v>1</v>
      </c>
      <c r="AE647" s="1">
        <v>0</v>
      </c>
      <c r="AF647" s="1" t="s">
        <v>80</v>
      </c>
      <c r="AG647" s="1">
        <v>50800</v>
      </c>
      <c r="AH647" s="1">
        <v>5080</v>
      </c>
      <c r="AI647" s="1">
        <v>5080</v>
      </c>
      <c r="AJ647" s="1">
        <v>40640</v>
      </c>
      <c r="AK647" s="1" t="s">
        <v>110</v>
      </c>
      <c r="AL647" s="1" t="s">
        <v>135</v>
      </c>
      <c r="AM647" s="1">
        <v>1997</v>
      </c>
      <c r="AN647" s="1" t="s">
        <v>57</v>
      </c>
      <c r="AO647" s="1">
        <f t="shared" si="14"/>
        <v>0</v>
      </c>
    </row>
    <row r="648" spans="2:41" ht="13.2" x14ac:dyDescent="0.25">
      <c r="B648" s="1">
        <v>290</v>
      </c>
      <c r="C648" s="1">
        <v>48</v>
      </c>
      <c r="D648" s="1">
        <v>824728</v>
      </c>
      <c r="E648" s="2">
        <v>41388</v>
      </c>
      <c r="F648" s="1" t="s">
        <v>84</v>
      </c>
      <c r="G648" s="1" t="s">
        <v>41</v>
      </c>
      <c r="H648" s="1">
        <v>500</v>
      </c>
      <c r="I648" s="1">
        <v>1161.03</v>
      </c>
      <c r="J648" s="1">
        <v>5000000</v>
      </c>
      <c r="K648" s="1">
        <v>469742</v>
      </c>
      <c r="L648" s="1" t="s">
        <v>42</v>
      </c>
      <c r="M648" s="1" t="s">
        <v>93</v>
      </c>
      <c r="N648" s="1" t="s">
        <v>186</v>
      </c>
      <c r="O648" s="1" t="s">
        <v>182</v>
      </c>
      <c r="P648" s="1" t="s">
        <v>143</v>
      </c>
      <c r="Q648" s="1">
        <v>45300</v>
      </c>
      <c r="R648" s="1">
        <v>0</v>
      </c>
      <c r="S648" s="2">
        <v>42048</v>
      </c>
      <c r="T648" s="1" t="s">
        <v>76</v>
      </c>
      <c r="U648" s="1" t="s">
        <v>48</v>
      </c>
      <c r="V648" s="1" t="s">
        <v>64</v>
      </c>
      <c r="W648" s="1" t="s">
        <v>100</v>
      </c>
      <c r="X648" s="1" t="s">
        <v>65</v>
      </c>
      <c r="Y648" s="1" t="s">
        <v>157</v>
      </c>
      <c r="Z648" s="1" t="s">
        <v>819</v>
      </c>
      <c r="AA648" s="1">
        <v>20</v>
      </c>
      <c r="AB648" s="1">
        <v>2</v>
      </c>
      <c r="AC648" s="1" t="s">
        <v>63</v>
      </c>
      <c r="AD648" s="1">
        <v>1</v>
      </c>
      <c r="AE648" s="1">
        <v>1</v>
      </c>
      <c r="AF648" s="1" t="s">
        <v>63</v>
      </c>
      <c r="AG648" s="1">
        <v>41520</v>
      </c>
      <c r="AH648" s="1">
        <v>5190</v>
      </c>
      <c r="AI648" s="1">
        <v>5190</v>
      </c>
      <c r="AJ648" s="1">
        <v>31140</v>
      </c>
      <c r="AK648" s="1" t="s">
        <v>105</v>
      </c>
      <c r="AL648" s="1" t="s">
        <v>288</v>
      </c>
      <c r="AM648" s="1">
        <v>2014</v>
      </c>
      <c r="AN648" s="1" t="s">
        <v>83</v>
      </c>
      <c r="AO648" s="1">
        <f t="shared" si="14"/>
        <v>0</v>
      </c>
    </row>
    <row r="649" spans="2:41" ht="13.2" x14ac:dyDescent="0.25">
      <c r="B649" s="1">
        <v>182</v>
      </c>
      <c r="C649" s="1">
        <v>38</v>
      </c>
      <c r="D649" s="1">
        <v>606037</v>
      </c>
      <c r="E649" s="2">
        <v>39913</v>
      </c>
      <c r="F649" s="1" t="s">
        <v>40</v>
      </c>
      <c r="G649" s="1" t="s">
        <v>92</v>
      </c>
      <c r="H649" s="1">
        <v>2000</v>
      </c>
      <c r="I649" s="1">
        <v>1441.06</v>
      </c>
      <c r="J649" s="1">
        <v>0</v>
      </c>
      <c r="K649" s="1">
        <v>435534</v>
      </c>
      <c r="L649" s="1" t="s">
        <v>71</v>
      </c>
      <c r="M649" s="1" t="s">
        <v>125</v>
      </c>
      <c r="N649" s="1" t="s">
        <v>85</v>
      </c>
      <c r="O649" s="1" t="s">
        <v>147</v>
      </c>
      <c r="P649" s="1" t="s">
        <v>46</v>
      </c>
      <c r="Q649" s="1">
        <v>53800</v>
      </c>
      <c r="R649" s="1">
        <v>-78300</v>
      </c>
      <c r="S649" s="2">
        <v>42012</v>
      </c>
      <c r="T649" s="1" t="s">
        <v>47</v>
      </c>
      <c r="U649" s="1" t="s">
        <v>48</v>
      </c>
      <c r="V649" s="1" t="s">
        <v>108</v>
      </c>
      <c r="W649" s="1" t="s">
        <v>50</v>
      </c>
      <c r="X649" s="1" t="s">
        <v>78</v>
      </c>
      <c r="Y649" s="1" t="s">
        <v>66</v>
      </c>
      <c r="Z649" s="1" t="s">
        <v>820</v>
      </c>
      <c r="AA649" s="1">
        <v>18</v>
      </c>
      <c r="AB649" s="1">
        <v>1</v>
      </c>
      <c r="AC649" s="1" t="s">
        <v>63</v>
      </c>
      <c r="AD649" s="1">
        <v>2</v>
      </c>
      <c r="AE649" s="1">
        <v>3</v>
      </c>
      <c r="AF649" s="1" t="s">
        <v>54</v>
      </c>
      <c r="AG649" s="1">
        <v>89650</v>
      </c>
      <c r="AH649" s="1">
        <v>8150</v>
      </c>
      <c r="AI649" s="1">
        <v>16300</v>
      </c>
      <c r="AJ649" s="1">
        <v>65200</v>
      </c>
      <c r="AK649" s="1" t="s">
        <v>81</v>
      </c>
      <c r="AL649" s="1" t="s">
        <v>82</v>
      </c>
      <c r="AM649" s="1">
        <v>2005</v>
      </c>
      <c r="AN649" s="1" t="s">
        <v>83</v>
      </c>
      <c r="AO649" s="1">
        <f t="shared" si="14"/>
        <v>0</v>
      </c>
    </row>
    <row r="650" spans="2:41" ht="13.2" x14ac:dyDescent="0.25">
      <c r="B650" s="1">
        <v>362</v>
      </c>
      <c r="C650" s="1">
        <v>55</v>
      </c>
      <c r="D650" s="1">
        <v>636843</v>
      </c>
      <c r="E650" s="2">
        <v>39783</v>
      </c>
      <c r="F650" s="1" t="s">
        <v>40</v>
      </c>
      <c r="G650" s="1" t="s">
        <v>70</v>
      </c>
      <c r="H650" s="1">
        <v>1000</v>
      </c>
      <c r="I650" s="1">
        <v>1097.99</v>
      </c>
      <c r="J650" s="1">
        <v>0</v>
      </c>
      <c r="K650" s="1">
        <v>442239</v>
      </c>
      <c r="L650" s="1" t="s">
        <v>71</v>
      </c>
      <c r="M650" s="1" t="s">
        <v>162</v>
      </c>
      <c r="N650" s="1" t="s">
        <v>112</v>
      </c>
      <c r="O650" s="1" t="s">
        <v>107</v>
      </c>
      <c r="P650" s="1" t="s">
        <v>86</v>
      </c>
      <c r="Q650" s="1">
        <v>44400</v>
      </c>
      <c r="R650" s="1">
        <v>-71500</v>
      </c>
      <c r="S650" s="2">
        <v>42052</v>
      </c>
      <c r="T650" s="1" t="s">
        <v>76</v>
      </c>
      <c r="U650" s="1" t="s">
        <v>77</v>
      </c>
      <c r="V650" s="1" t="s">
        <v>108</v>
      </c>
      <c r="W650" s="1" t="s">
        <v>50</v>
      </c>
      <c r="X650" s="1" t="s">
        <v>78</v>
      </c>
      <c r="Y650" s="1" t="s">
        <v>123</v>
      </c>
      <c r="Z650" s="1" t="s">
        <v>821</v>
      </c>
      <c r="AA650" s="1">
        <v>0</v>
      </c>
      <c r="AB650" s="1">
        <v>3</v>
      </c>
      <c r="AC650" s="1" t="s">
        <v>80</v>
      </c>
      <c r="AD650" s="1">
        <v>0</v>
      </c>
      <c r="AE650" s="1">
        <v>3</v>
      </c>
      <c r="AF650" s="1" t="s">
        <v>80</v>
      </c>
      <c r="AG650" s="1">
        <v>39690</v>
      </c>
      <c r="AH650" s="1">
        <v>0</v>
      </c>
      <c r="AI650" s="1">
        <v>0</v>
      </c>
      <c r="AJ650" s="1">
        <v>39690</v>
      </c>
      <c r="AK650" s="1" t="s">
        <v>154</v>
      </c>
      <c r="AL650" s="1" t="s">
        <v>155</v>
      </c>
      <c r="AM650" s="1">
        <v>1998</v>
      </c>
      <c r="AN650" s="1" t="s">
        <v>83</v>
      </c>
      <c r="AO650" s="1">
        <f t="shared" ref="AO650:AO713" si="15">COUNTBLANK(B650:AN650)</f>
        <v>0</v>
      </c>
    </row>
    <row r="651" spans="2:41" ht="13.2" x14ac:dyDescent="0.25">
      <c r="B651" s="1">
        <v>143</v>
      </c>
      <c r="C651" s="1">
        <v>32</v>
      </c>
      <c r="D651" s="1">
        <v>111874</v>
      </c>
      <c r="E651" s="2">
        <v>36712</v>
      </c>
      <c r="F651" s="1" t="s">
        <v>84</v>
      </c>
      <c r="G651" s="1" t="s">
        <v>92</v>
      </c>
      <c r="H651" s="1">
        <v>1000</v>
      </c>
      <c r="I651" s="1">
        <v>1464.42</v>
      </c>
      <c r="J651" s="1">
        <v>0</v>
      </c>
      <c r="K651" s="1">
        <v>468986</v>
      </c>
      <c r="L651" s="1" t="s">
        <v>71</v>
      </c>
      <c r="M651" s="1" t="s">
        <v>132</v>
      </c>
      <c r="N651" s="1" t="s">
        <v>126</v>
      </c>
      <c r="O651" s="1" t="s">
        <v>113</v>
      </c>
      <c r="P651" s="1" t="s">
        <v>46</v>
      </c>
      <c r="Q651" s="1">
        <v>79900</v>
      </c>
      <c r="R651" s="1">
        <v>0</v>
      </c>
      <c r="S651" s="2">
        <v>42019</v>
      </c>
      <c r="T651" s="1" t="s">
        <v>47</v>
      </c>
      <c r="U651" s="1" t="s">
        <v>77</v>
      </c>
      <c r="V651" s="1" t="s">
        <v>49</v>
      </c>
      <c r="W651" s="1" t="s">
        <v>137</v>
      </c>
      <c r="X651" s="1" t="s">
        <v>51</v>
      </c>
      <c r="Y651" s="1" t="s">
        <v>103</v>
      </c>
      <c r="Z651" s="1" t="s">
        <v>822</v>
      </c>
      <c r="AA651" s="1">
        <v>1</v>
      </c>
      <c r="AB651" s="1">
        <v>1</v>
      </c>
      <c r="AC651" s="1" t="s">
        <v>63</v>
      </c>
      <c r="AD651" s="1">
        <v>2</v>
      </c>
      <c r="AE651" s="1">
        <v>0</v>
      </c>
      <c r="AF651" s="1" t="s">
        <v>80</v>
      </c>
      <c r="AG651" s="1">
        <v>62260</v>
      </c>
      <c r="AH651" s="1">
        <v>5660</v>
      </c>
      <c r="AI651" s="1">
        <v>5660</v>
      </c>
      <c r="AJ651" s="1">
        <v>50940</v>
      </c>
      <c r="AK651" s="1" t="s">
        <v>55</v>
      </c>
      <c r="AL651" s="1" t="s">
        <v>56</v>
      </c>
      <c r="AM651" s="1">
        <v>1995</v>
      </c>
      <c r="AN651" s="1" t="s">
        <v>83</v>
      </c>
      <c r="AO651" s="1">
        <f t="shared" si="15"/>
        <v>0</v>
      </c>
    </row>
    <row r="652" spans="2:41" ht="13.2" x14ac:dyDescent="0.25">
      <c r="B652" s="1">
        <v>183</v>
      </c>
      <c r="C652" s="1">
        <v>38</v>
      </c>
      <c r="D652" s="1">
        <v>439844</v>
      </c>
      <c r="E652" s="2">
        <v>41801</v>
      </c>
      <c r="F652" s="1" t="s">
        <v>84</v>
      </c>
      <c r="G652" s="1" t="s">
        <v>41</v>
      </c>
      <c r="H652" s="1">
        <v>500</v>
      </c>
      <c r="I652" s="1">
        <v>1543.68</v>
      </c>
      <c r="J652" s="1">
        <v>0</v>
      </c>
      <c r="K652" s="1">
        <v>606988</v>
      </c>
      <c r="L652" s="1" t="s">
        <v>71</v>
      </c>
      <c r="M652" s="1" t="s">
        <v>125</v>
      </c>
      <c r="N652" s="1" t="s">
        <v>102</v>
      </c>
      <c r="O652" s="1" t="s">
        <v>166</v>
      </c>
      <c r="P652" s="1" t="s">
        <v>143</v>
      </c>
      <c r="Q652" s="1">
        <v>20200</v>
      </c>
      <c r="R652" s="1">
        <v>0</v>
      </c>
      <c r="S652" s="2">
        <v>42028</v>
      </c>
      <c r="T652" s="1" t="s">
        <v>47</v>
      </c>
      <c r="U652" s="1" t="s">
        <v>48</v>
      </c>
      <c r="V652" s="1" t="s">
        <v>49</v>
      </c>
      <c r="W652" s="1" t="s">
        <v>50</v>
      </c>
      <c r="X652" s="1" t="s">
        <v>122</v>
      </c>
      <c r="Y652" s="1" t="s">
        <v>123</v>
      </c>
      <c r="Z652" s="1" t="s">
        <v>823</v>
      </c>
      <c r="AA652" s="1">
        <v>17</v>
      </c>
      <c r="AB652" s="1">
        <v>1</v>
      </c>
      <c r="AC652" s="1" t="s">
        <v>80</v>
      </c>
      <c r="AD652" s="1">
        <v>0</v>
      </c>
      <c r="AE652" s="1">
        <v>1</v>
      </c>
      <c r="AF652" s="1" t="s">
        <v>54</v>
      </c>
      <c r="AG652" s="1">
        <v>51920</v>
      </c>
      <c r="AH652" s="1">
        <v>9440</v>
      </c>
      <c r="AI652" s="1">
        <v>4720</v>
      </c>
      <c r="AJ652" s="1">
        <v>37760</v>
      </c>
      <c r="AK652" s="1" t="s">
        <v>110</v>
      </c>
      <c r="AL652" s="1" t="s">
        <v>135</v>
      </c>
      <c r="AM652" s="1">
        <v>2001</v>
      </c>
      <c r="AN652" s="1" t="s">
        <v>57</v>
      </c>
      <c r="AO652" s="1">
        <f t="shared" si="15"/>
        <v>0</v>
      </c>
    </row>
    <row r="653" spans="2:41" ht="13.2" x14ac:dyDescent="0.25">
      <c r="B653" s="1">
        <v>254</v>
      </c>
      <c r="C653" s="1">
        <v>40</v>
      </c>
      <c r="D653" s="1">
        <v>463513</v>
      </c>
      <c r="E653" s="2">
        <v>34812</v>
      </c>
      <c r="F653" s="1" t="s">
        <v>84</v>
      </c>
      <c r="G653" s="1" t="s">
        <v>41</v>
      </c>
      <c r="H653" s="1">
        <v>500</v>
      </c>
      <c r="I653" s="1">
        <v>1390.89</v>
      </c>
      <c r="J653" s="1">
        <v>5000000</v>
      </c>
      <c r="K653" s="1">
        <v>453719</v>
      </c>
      <c r="L653" s="1" t="s">
        <v>42</v>
      </c>
      <c r="M653" s="1" t="s">
        <v>142</v>
      </c>
      <c r="N653" s="1" t="s">
        <v>85</v>
      </c>
      <c r="O653" s="1" t="s">
        <v>99</v>
      </c>
      <c r="P653" s="1" t="s">
        <v>120</v>
      </c>
      <c r="Q653" s="1">
        <v>0</v>
      </c>
      <c r="R653" s="1">
        <v>-74400</v>
      </c>
      <c r="S653" s="2">
        <v>42063</v>
      </c>
      <c r="T653" s="1" t="s">
        <v>47</v>
      </c>
      <c r="U653" s="1" t="s">
        <v>87</v>
      </c>
      <c r="V653" s="1" t="s">
        <v>64</v>
      </c>
      <c r="W653" s="1" t="s">
        <v>121</v>
      </c>
      <c r="X653" s="1" t="s">
        <v>78</v>
      </c>
      <c r="Y653" s="1" t="s">
        <v>66</v>
      </c>
      <c r="Z653" s="1" t="s">
        <v>824</v>
      </c>
      <c r="AA653" s="1">
        <v>23</v>
      </c>
      <c r="AB653" s="1">
        <v>1</v>
      </c>
      <c r="AC653" s="1" t="s">
        <v>63</v>
      </c>
      <c r="AD653" s="1">
        <v>2</v>
      </c>
      <c r="AE653" s="1">
        <v>2</v>
      </c>
      <c r="AF653" s="1" t="s">
        <v>63</v>
      </c>
      <c r="AG653" s="1">
        <v>53460</v>
      </c>
      <c r="AH653" s="1">
        <v>9720</v>
      </c>
      <c r="AI653" s="1">
        <v>4860</v>
      </c>
      <c r="AJ653" s="1">
        <v>38880</v>
      </c>
      <c r="AK653" s="1" t="s">
        <v>215</v>
      </c>
      <c r="AL653" s="1" t="s">
        <v>259</v>
      </c>
      <c r="AM653" s="1">
        <v>2009</v>
      </c>
      <c r="AN653" s="1" t="s">
        <v>83</v>
      </c>
      <c r="AO653" s="1">
        <f t="shared" si="15"/>
        <v>0</v>
      </c>
    </row>
    <row r="654" spans="2:41" ht="13.2" x14ac:dyDescent="0.25">
      <c r="B654" s="1">
        <v>249</v>
      </c>
      <c r="C654" s="1">
        <v>43</v>
      </c>
      <c r="D654" s="1">
        <v>577858</v>
      </c>
      <c r="E654" s="2">
        <v>33132</v>
      </c>
      <c r="F654" s="1" t="s">
        <v>40</v>
      </c>
      <c r="G654" s="1" t="s">
        <v>70</v>
      </c>
      <c r="H654" s="1">
        <v>2000</v>
      </c>
      <c r="I654" s="1">
        <v>1148.58</v>
      </c>
      <c r="J654" s="1">
        <v>0</v>
      </c>
      <c r="K654" s="1">
        <v>475524</v>
      </c>
      <c r="L654" s="1" t="s">
        <v>71</v>
      </c>
      <c r="M654" s="1" t="s">
        <v>43</v>
      </c>
      <c r="N654" s="1" t="s">
        <v>186</v>
      </c>
      <c r="O654" s="1" t="s">
        <v>113</v>
      </c>
      <c r="P654" s="1" t="s">
        <v>143</v>
      </c>
      <c r="Q654" s="1">
        <v>0</v>
      </c>
      <c r="R654" s="1">
        <v>-71200</v>
      </c>
      <c r="S654" s="2">
        <v>42051</v>
      </c>
      <c r="T654" s="1" t="s">
        <v>76</v>
      </c>
      <c r="U654" s="1" t="s">
        <v>77</v>
      </c>
      <c r="V654" s="1" t="s">
        <v>108</v>
      </c>
      <c r="W654" s="1" t="s">
        <v>100</v>
      </c>
      <c r="X654" s="1" t="s">
        <v>51</v>
      </c>
      <c r="Y654" s="1" t="s">
        <v>88</v>
      </c>
      <c r="Z654" s="1" t="s">
        <v>825</v>
      </c>
      <c r="AA654" s="1">
        <v>4</v>
      </c>
      <c r="AB654" s="1">
        <v>3</v>
      </c>
      <c r="AC654" s="1" t="s">
        <v>54</v>
      </c>
      <c r="AD654" s="1">
        <v>2</v>
      </c>
      <c r="AE654" s="1">
        <v>1</v>
      </c>
      <c r="AF654" s="1" t="s">
        <v>54</v>
      </c>
      <c r="AG654" s="1">
        <v>57100</v>
      </c>
      <c r="AH654" s="1">
        <v>5710</v>
      </c>
      <c r="AI654" s="1">
        <v>5710</v>
      </c>
      <c r="AJ654" s="1">
        <v>45680</v>
      </c>
      <c r="AK654" s="1" t="s">
        <v>210</v>
      </c>
      <c r="AL654" s="1" t="s">
        <v>226</v>
      </c>
      <c r="AM654" s="1">
        <v>2014</v>
      </c>
      <c r="AN654" s="1" t="s">
        <v>83</v>
      </c>
      <c r="AO654" s="1">
        <f t="shared" si="15"/>
        <v>0</v>
      </c>
    </row>
    <row r="655" spans="2:41" ht="13.2" x14ac:dyDescent="0.25">
      <c r="B655" s="1">
        <v>169</v>
      </c>
      <c r="C655" s="1">
        <v>36</v>
      </c>
      <c r="D655" s="1">
        <v>607351</v>
      </c>
      <c r="E655" s="2">
        <v>36140</v>
      </c>
      <c r="F655" s="1" t="s">
        <v>58</v>
      </c>
      <c r="G655" s="1" t="s">
        <v>41</v>
      </c>
      <c r="H655" s="1">
        <v>500</v>
      </c>
      <c r="I655" s="1">
        <v>1616.26</v>
      </c>
      <c r="J655" s="1">
        <v>0</v>
      </c>
      <c r="K655" s="1">
        <v>617804</v>
      </c>
      <c r="L655" s="1" t="s">
        <v>42</v>
      </c>
      <c r="M655" s="1" t="s">
        <v>132</v>
      </c>
      <c r="N655" s="1" t="s">
        <v>126</v>
      </c>
      <c r="O655" s="1" t="s">
        <v>156</v>
      </c>
      <c r="P655" s="1" t="s">
        <v>86</v>
      </c>
      <c r="Q655" s="1">
        <v>50700</v>
      </c>
      <c r="R655" s="1">
        <v>-57600</v>
      </c>
      <c r="S655" s="2">
        <v>42044</v>
      </c>
      <c r="T655" s="1" t="s">
        <v>76</v>
      </c>
      <c r="U655" s="1" t="s">
        <v>87</v>
      </c>
      <c r="V655" s="1" t="s">
        <v>108</v>
      </c>
      <c r="W655" s="1" t="s">
        <v>137</v>
      </c>
      <c r="X655" s="1" t="s">
        <v>78</v>
      </c>
      <c r="Y655" s="1" t="s">
        <v>103</v>
      </c>
      <c r="Z655" s="1" t="s">
        <v>826</v>
      </c>
      <c r="AA655" s="1">
        <v>0</v>
      </c>
      <c r="AB655" s="1">
        <v>3</v>
      </c>
      <c r="AC655" s="1" t="s">
        <v>80</v>
      </c>
      <c r="AD655" s="1">
        <v>2</v>
      </c>
      <c r="AE655" s="1">
        <v>3</v>
      </c>
      <c r="AF655" s="1" t="s">
        <v>63</v>
      </c>
      <c r="AG655" s="1">
        <v>77440</v>
      </c>
      <c r="AH655" s="1">
        <v>14080</v>
      </c>
      <c r="AI655" s="1">
        <v>7040</v>
      </c>
      <c r="AJ655" s="1">
        <v>56320</v>
      </c>
      <c r="AK655" s="1" t="s">
        <v>81</v>
      </c>
      <c r="AL655" s="1" t="s">
        <v>145</v>
      </c>
      <c r="AM655" s="1">
        <v>2004</v>
      </c>
      <c r="AN655" s="1" t="s">
        <v>83</v>
      </c>
      <c r="AO655" s="1">
        <f t="shared" si="15"/>
        <v>0</v>
      </c>
    </row>
    <row r="656" spans="2:41" ht="13.2" x14ac:dyDescent="0.25">
      <c r="B656" s="1">
        <v>235</v>
      </c>
      <c r="C656" s="1">
        <v>40</v>
      </c>
      <c r="D656" s="1">
        <v>682754</v>
      </c>
      <c r="E656" s="2">
        <v>34981</v>
      </c>
      <c r="F656" s="1" t="s">
        <v>84</v>
      </c>
      <c r="G656" s="1" t="s">
        <v>92</v>
      </c>
      <c r="H656" s="1">
        <v>500</v>
      </c>
      <c r="I656" s="1">
        <v>1398.94</v>
      </c>
      <c r="J656" s="1">
        <v>0</v>
      </c>
      <c r="K656" s="1">
        <v>613399</v>
      </c>
      <c r="L656" s="1" t="s">
        <v>42</v>
      </c>
      <c r="M656" s="1" t="s">
        <v>142</v>
      </c>
      <c r="N656" s="1" t="s">
        <v>44</v>
      </c>
      <c r="O656" s="1" t="s">
        <v>99</v>
      </c>
      <c r="P656" s="1" t="s">
        <v>46</v>
      </c>
      <c r="Q656" s="1">
        <v>0</v>
      </c>
      <c r="R656" s="1">
        <v>0</v>
      </c>
      <c r="S656" s="2">
        <v>42028</v>
      </c>
      <c r="T656" s="1" t="s">
        <v>47</v>
      </c>
      <c r="U656" s="1" t="s">
        <v>48</v>
      </c>
      <c r="V656" s="1" t="s">
        <v>64</v>
      </c>
      <c r="W656" s="1" t="s">
        <v>137</v>
      </c>
      <c r="X656" s="1" t="s">
        <v>78</v>
      </c>
      <c r="Y656" s="1" t="s">
        <v>66</v>
      </c>
      <c r="Z656" s="1" t="s">
        <v>827</v>
      </c>
      <c r="AA656" s="1">
        <v>11</v>
      </c>
      <c r="AB656" s="1">
        <v>1</v>
      </c>
      <c r="AC656" s="1" t="s">
        <v>80</v>
      </c>
      <c r="AD656" s="1">
        <v>1</v>
      </c>
      <c r="AE656" s="1">
        <v>2</v>
      </c>
      <c r="AF656" s="1" t="s">
        <v>80</v>
      </c>
      <c r="AG656" s="1">
        <v>68300</v>
      </c>
      <c r="AH656" s="1">
        <v>6830</v>
      </c>
      <c r="AI656" s="1">
        <v>13660</v>
      </c>
      <c r="AJ656" s="1">
        <v>47810</v>
      </c>
      <c r="AK656" s="1" t="s">
        <v>154</v>
      </c>
      <c r="AL656" s="1" t="s">
        <v>168</v>
      </c>
      <c r="AM656" s="1">
        <v>2003</v>
      </c>
      <c r="AN656" s="1" t="s">
        <v>83</v>
      </c>
      <c r="AO656" s="1">
        <f t="shared" si="15"/>
        <v>0</v>
      </c>
    </row>
    <row r="657" spans="2:41" ht="13.2" x14ac:dyDescent="0.25">
      <c r="B657" s="1">
        <v>112</v>
      </c>
      <c r="C657" s="1">
        <v>32</v>
      </c>
      <c r="D657" s="1">
        <v>757352</v>
      </c>
      <c r="E657" s="2">
        <v>36515</v>
      </c>
      <c r="F657" s="1" t="s">
        <v>40</v>
      </c>
      <c r="G657" s="1" t="s">
        <v>92</v>
      </c>
      <c r="H657" s="1">
        <v>1000</v>
      </c>
      <c r="I657" s="1">
        <v>1238.92</v>
      </c>
      <c r="J657" s="1">
        <v>0</v>
      </c>
      <c r="K657" s="1">
        <v>453400</v>
      </c>
      <c r="L657" s="1" t="s">
        <v>42</v>
      </c>
      <c r="M657" s="1" t="s">
        <v>93</v>
      </c>
      <c r="N657" s="1" t="s">
        <v>112</v>
      </c>
      <c r="O657" s="1" t="s">
        <v>107</v>
      </c>
      <c r="P657" s="1" t="s">
        <v>61</v>
      </c>
      <c r="Q657" s="1">
        <v>57800</v>
      </c>
      <c r="R657" s="1">
        <v>-53700</v>
      </c>
      <c r="S657" s="2">
        <v>42046</v>
      </c>
      <c r="T657" s="1" t="s">
        <v>139</v>
      </c>
      <c r="U657" s="1" t="s">
        <v>63</v>
      </c>
      <c r="V657" s="1" t="s">
        <v>213</v>
      </c>
      <c r="W657" s="1" t="s">
        <v>94</v>
      </c>
      <c r="X657" s="1" t="s">
        <v>78</v>
      </c>
      <c r="Y657" s="1" t="s">
        <v>88</v>
      </c>
      <c r="Z657" s="1" t="s">
        <v>828</v>
      </c>
      <c r="AA657" s="1">
        <v>4</v>
      </c>
      <c r="AB657" s="1">
        <v>1</v>
      </c>
      <c r="AC657" s="1" t="s">
        <v>63</v>
      </c>
      <c r="AD657" s="1">
        <v>0</v>
      </c>
      <c r="AE657" s="1">
        <v>2</v>
      </c>
      <c r="AF657" s="1" t="s">
        <v>63</v>
      </c>
      <c r="AG657" s="1">
        <v>5060</v>
      </c>
      <c r="AH657" s="1">
        <v>460</v>
      </c>
      <c r="AI657" s="1">
        <v>920</v>
      </c>
      <c r="AJ657" s="1">
        <v>3680</v>
      </c>
      <c r="AK657" s="1" t="s">
        <v>210</v>
      </c>
      <c r="AL657" s="1" t="s">
        <v>226</v>
      </c>
      <c r="AM657" s="1">
        <v>2012</v>
      </c>
      <c r="AN657" s="1" t="s">
        <v>83</v>
      </c>
      <c r="AO657" s="1">
        <f t="shared" si="15"/>
        <v>0</v>
      </c>
    </row>
    <row r="658" spans="2:41" ht="13.2" x14ac:dyDescent="0.25">
      <c r="B658" s="1">
        <v>16</v>
      </c>
      <c r="C658" s="1">
        <v>32</v>
      </c>
      <c r="D658" s="1">
        <v>307469</v>
      </c>
      <c r="E658" s="2">
        <v>37465</v>
      </c>
      <c r="F658" s="1" t="s">
        <v>84</v>
      </c>
      <c r="G658" s="1" t="s">
        <v>70</v>
      </c>
      <c r="H658" s="1">
        <v>1000</v>
      </c>
      <c r="I658" s="1">
        <v>968.46</v>
      </c>
      <c r="J658" s="1">
        <v>0</v>
      </c>
      <c r="K658" s="1">
        <v>615767</v>
      </c>
      <c r="L658" s="1" t="s">
        <v>42</v>
      </c>
      <c r="M658" s="1" t="s">
        <v>43</v>
      </c>
      <c r="N658" s="1" t="s">
        <v>98</v>
      </c>
      <c r="O658" s="1" t="s">
        <v>169</v>
      </c>
      <c r="P658" s="1" t="s">
        <v>143</v>
      </c>
      <c r="Q658" s="1">
        <v>50800</v>
      </c>
      <c r="R658" s="1">
        <v>-66200</v>
      </c>
      <c r="S658" s="2">
        <v>42031</v>
      </c>
      <c r="T658" s="1" t="s">
        <v>76</v>
      </c>
      <c r="U658" s="1" t="s">
        <v>48</v>
      </c>
      <c r="V658" s="1" t="s">
        <v>108</v>
      </c>
      <c r="W658" s="1" t="s">
        <v>137</v>
      </c>
      <c r="X658" s="1" t="s">
        <v>114</v>
      </c>
      <c r="Y658" s="1" t="s">
        <v>52</v>
      </c>
      <c r="Z658" s="1" t="s">
        <v>829</v>
      </c>
      <c r="AA658" s="1">
        <v>0</v>
      </c>
      <c r="AB658" s="1">
        <v>3</v>
      </c>
      <c r="AC658" s="1" t="s">
        <v>63</v>
      </c>
      <c r="AD658" s="1">
        <v>0</v>
      </c>
      <c r="AE658" s="1">
        <v>2</v>
      </c>
      <c r="AF658" s="1" t="s">
        <v>63</v>
      </c>
      <c r="AG658" s="1">
        <v>59400</v>
      </c>
      <c r="AH658" s="1">
        <v>6600</v>
      </c>
      <c r="AI658" s="1">
        <v>13200</v>
      </c>
      <c r="AJ658" s="1">
        <v>39600</v>
      </c>
      <c r="AK658" s="1" t="s">
        <v>81</v>
      </c>
      <c r="AL658" s="1" t="s">
        <v>82</v>
      </c>
      <c r="AM658" s="1">
        <v>1995</v>
      </c>
      <c r="AN658" s="1" t="s">
        <v>57</v>
      </c>
      <c r="AO658" s="1">
        <f t="shared" si="15"/>
        <v>0</v>
      </c>
    </row>
    <row r="659" spans="2:41" ht="13.2" x14ac:dyDescent="0.25">
      <c r="B659" s="1">
        <v>128</v>
      </c>
      <c r="C659" s="1">
        <v>31</v>
      </c>
      <c r="D659" s="1">
        <v>526296</v>
      </c>
      <c r="E659" s="2">
        <v>34184</v>
      </c>
      <c r="F659" s="1" t="s">
        <v>84</v>
      </c>
      <c r="G659" s="1" t="s">
        <v>70</v>
      </c>
      <c r="H659" s="1">
        <v>500</v>
      </c>
      <c r="I659" s="1">
        <v>1045.1199999999999</v>
      </c>
      <c r="J659" s="1">
        <v>0</v>
      </c>
      <c r="K659" s="1">
        <v>615311</v>
      </c>
      <c r="L659" s="1" t="s">
        <v>71</v>
      </c>
      <c r="M659" s="1" t="s">
        <v>132</v>
      </c>
      <c r="N659" s="1" t="s">
        <v>146</v>
      </c>
      <c r="O659" s="1" t="s">
        <v>243</v>
      </c>
      <c r="P659" s="1" t="s">
        <v>61</v>
      </c>
      <c r="Q659" s="1">
        <v>0</v>
      </c>
      <c r="R659" s="1">
        <v>-28300</v>
      </c>
      <c r="S659" s="2">
        <v>42023</v>
      </c>
      <c r="T659" s="1" t="s">
        <v>76</v>
      </c>
      <c r="U659" s="1" t="s">
        <v>48</v>
      </c>
      <c r="V659" s="1" t="s">
        <v>49</v>
      </c>
      <c r="W659" s="1" t="s">
        <v>137</v>
      </c>
      <c r="X659" s="1" t="s">
        <v>78</v>
      </c>
      <c r="Y659" s="1" t="s">
        <v>103</v>
      </c>
      <c r="Z659" s="1" t="s">
        <v>830</v>
      </c>
      <c r="AA659" s="1">
        <v>2</v>
      </c>
      <c r="AB659" s="1">
        <v>3</v>
      </c>
      <c r="AC659" s="1" t="s">
        <v>80</v>
      </c>
      <c r="AD659" s="1">
        <v>0</v>
      </c>
      <c r="AE659" s="1">
        <v>2</v>
      </c>
      <c r="AF659" s="1" t="s">
        <v>63</v>
      </c>
      <c r="AG659" s="1">
        <v>69930</v>
      </c>
      <c r="AH659" s="1">
        <v>0</v>
      </c>
      <c r="AI659" s="1">
        <v>15540</v>
      </c>
      <c r="AJ659" s="1">
        <v>54390</v>
      </c>
      <c r="AK659" s="1" t="s">
        <v>130</v>
      </c>
      <c r="AL659" s="1" t="s">
        <v>173</v>
      </c>
      <c r="AM659" s="1">
        <v>2013</v>
      </c>
      <c r="AN659" s="1" t="s">
        <v>57</v>
      </c>
      <c r="AO659" s="1">
        <f t="shared" si="15"/>
        <v>0</v>
      </c>
    </row>
    <row r="660" spans="2:41" ht="13.2" x14ac:dyDescent="0.25">
      <c r="B660" s="1">
        <v>103</v>
      </c>
      <c r="C660" s="1">
        <v>27</v>
      </c>
      <c r="D660" s="1">
        <v>658816</v>
      </c>
      <c r="E660" s="2">
        <v>39432</v>
      </c>
      <c r="F660" s="1" t="s">
        <v>58</v>
      </c>
      <c r="G660" s="1" t="s">
        <v>70</v>
      </c>
      <c r="H660" s="1">
        <v>1000</v>
      </c>
      <c r="I660" s="1">
        <v>1537.33</v>
      </c>
      <c r="J660" s="1">
        <v>0</v>
      </c>
      <c r="K660" s="1">
        <v>468470</v>
      </c>
      <c r="L660" s="1" t="s">
        <v>71</v>
      </c>
      <c r="M660" s="1" t="s">
        <v>142</v>
      </c>
      <c r="N660" s="1" t="s">
        <v>160</v>
      </c>
      <c r="O660" s="1" t="s">
        <v>74</v>
      </c>
      <c r="P660" s="1" t="s">
        <v>46</v>
      </c>
      <c r="Q660" s="1">
        <v>0</v>
      </c>
      <c r="R660" s="1">
        <v>-74800</v>
      </c>
      <c r="S660" s="2">
        <v>42055</v>
      </c>
      <c r="T660" s="1" t="s">
        <v>76</v>
      </c>
      <c r="U660" s="1" t="s">
        <v>87</v>
      </c>
      <c r="V660" s="1" t="s">
        <v>64</v>
      </c>
      <c r="W660" s="1" t="s">
        <v>50</v>
      </c>
      <c r="X660" s="1" t="s">
        <v>78</v>
      </c>
      <c r="Y660" s="1" t="s">
        <v>103</v>
      </c>
      <c r="Z660" s="1" t="s">
        <v>831</v>
      </c>
      <c r="AA660" s="1">
        <v>11</v>
      </c>
      <c r="AB660" s="1">
        <v>3</v>
      </c>
      <c r="AC660" s="1" t="s">
        <v>54</v>
      </c>
      <c r="AD660" s="1">
        <v>1</v>
      </c>
      <c r="AE660" s="1">
        <v>1</v>
      </c>
      <c r="AF660" s="1" t="s">
        <v>80</v>
      </c>
      <c r="AG660" s="1">
        <v>77700</v>
      </c>
      <c r="AH660" s="1">
        <v>7770</v>
      </c>
      <c r="AI660" s="1">
        <v>15540</v>
      </c>
      <c r="AJ660" s="1">
        <v>54390</v>
      </c>
      <c r="AK660" s="1" t="s">
        <v>198</v>
      </c>
      <c r="AL660" s="1" t="s">
        <v>199</v>
      </c>
      <c r="AM660" s="1">
        <v>2008</v>
      </c>
      <c r="AN660" s="1" t="s">
        <v>83</v>
      </c>
      <c r="AO660" s="1">
        <f t="shared" si="15"/>
        <v>0</v>
      </c>
    </row>
    <row r="661" spans="2:41" ht="13.2" x14ac:dyDescent="0.25">
      <c r="B661" s="1">
        <v>356</v>
      </c>
      <c r="C661" s="1">
        <v>54</v>
      </c>
      <c r="D661" s="1">
        <v>913337</v>
      </c>
      <c r="E661" s="2">
        <v>39488</v>
      </c>
      <c r="F661" s="1" t="s">
        <v>40</v>
      </c>
      <c r="G661" s="1" t="s">
        <v>92</v>
      </c>
      <c r="H661" s="1">
        <v>500</v>
      </c>
      <c r="I661" s="1">
        <v>912.3</v>
      </c>
      <c r="J661" s="1">
        <v>0</v>
      </c>
      <c r="K661" s="1">
        <v>461383</v>
      </c>
      <c r="L661" s="1" t="s">
        <v>42</v>
      </c>
      <c r="M661" s="1" t="s">
        <v>142</v>
      </c>
      <c r="N661" s="1" t="s">
        <v>102</v>
      </c>
      <c r="O661" s="1" t="s">
        <v>156</v>
      </c>
      <c r="P661" s="1" t="s">
        <v>120</v>
      </c>
      <c r="Q661" s="1">
        <v>58500</v>
      </c>
      <c r="R661" s="1">
        <v>-44000</v>
      </c>
      <c r="S661" s="2">
        <v>42014</v>
      </c>
      <c r="T661" s="1" t="s">
        <v>76</v>
      </c>
      <c r="U661" s="1" t="s">
        <v>87</v>
      </c>
      <c r="V661" s="1" t="s">
        <v>49</v>
      </c>
      <c r="W661" s="1" t="s">
        <v>121</v>
      </c>
      <c r="X661" s="1" t="s">
        <v>51</v>
      </c>
      <c r="Y661" s="1" t="s">
        <v>128</v>
      </c>
      <c r="Z661" s="1" t="s">
        <v>832</v>
      </c>
      <c r="AA661" s="1">
        <v>23</v>
      </c>
      <c r="AB661" s="1">
        <v>3</v>
      </c>
      <c r="AC661" s="1" t="s">
        <v>80</v>
      </c>
      <c r="AD661" s="1">
        <v>2</v>
      </c>
      <c r="AE661" s="1">
        <v>1</v>
      </c>
      <c r="AF661" s="1" t="s">
        <v>63</v>
      </c>
      <c r="AG661" s="1">
        <v>68750</v>
      </c>
      <c r="AH661" s="1">
        <v>12500</v>
      </c>
      <c r="AI661" s="1">
        <v>12500</v>
      </c>
      <c r="AJ661" s="1">
        <v>43750</v>
      </c>
      <c r="AK661" s="1" t="s">
        <v>110</v>
      </c>
      <c r="AL661" s="1" t="s">
        <v>111</v>
      </c>
      <c r="AM661" s="1">
        <v>2007</v>
      </c>
      <c r="AN661" s="1" t="s">
        <v>57</v>
      </c>
      <c r="AO661" s="1">
        <f t="shared" si="15"/>
        <v>0</v>
      </c>
    </row>
    <row r="662" spans="2:41" ht="13.2" x14ac:dyDescent="0.25">
      <c r="B662" s="1">
        <v>109</v>
      </c>
      <c r="C662" s="1">
        <v>29</v>
      </c>
      <c r="D662" s="1">
        <v>488464</v>
      </c>
      <c r="E662" s="2">
        <v>38991</v>
      </c>
      <c r="F662" s="1" t="s">
        <v>40</v>
      </c>
      <c r="G662" s="1" t="s">
        <v>70</v>
      </c>
      <c r="H662" s="1">
        <v>2000</v>
      </c>
      <c r="I662" s="1">
        <v>1007.28</v>
      </c>
      <c r="J662" s="1">
        <v>6000000</v>
      </c>
      <c r="K662" s="1">
        <v>457727</v>
      </c>
      <c r="L662" s="1" t="s">
        <v>71</v>
      </c>
      <c r="M662" s="1" t="s">
        <v>132</v>
      </c>
      <c r="N662" s="1" t="s">
        <v>186</v>
      </c>
      <c r="O662" s="1" t="s">
        <v>147</v>
      </c>
      <c r="P662" s="1" t="s">
        <v>46</v>
      </c>
      <c r="Q662" s="1">
        <v>0</v>
      </c>
      <c r="R662" s="1">
        <v>0</v>
      </c>
      <c r="S662" s="2">
        <v>42056</v>
      </c>
      <c r="T662" s="1" t="s">
        <v>76</v>
      </c>
      <c r="U662" s="1" t="s">
        <v>48</v>
      </c>
      <c r="V662" s="1" t="s">
        <v>64</v>
      </c>
      <c r="W662" s="1" t="s">
        <v>50</v>
      </c>
      <c r="X662" s="1" t="s">
        <v>78</v>
      </c>
      <c r="Y662" s="1" t="s">
        <v>66</v>
      </c>
      <c r="Z662" s="1" t="s">
        <v>833</v>
      </c>
      <c r="AA662" s="1">
        <v>17</v>
      </c>
      <c r="AB662" s="1">
        <v>3</v>
      </c>
      <c r="AC662" s="1" t="s">
        <v>80</v>
      </c>
      <c r="AD662" s="1">
        <v>1</v>
      </c>
      <c r="AE662" s="1">
        <v>3</v>
      </c>
      <c r="AF662" s="1" t="s">
        <v>54</v>
      </c>
      <c r="AG662" s="1">
        <v>91080</v>
      </c>
      <c r="AH662" s="1">
        <v>16560</v>
      </c>
      <c r="AI662" s="1">
        <v>16560</v>
      </c>
      <c r="AJ662" s="1">
        <v>57960</v>
      </c>
      <c r="AK662" s="1" t="s">
        <v>198</v>
      </c>
      <c r="AL662" s="1" t="s">
        <v>199</v>
      </c>
      <c r="AM662" s="1">
        <v>1995</v>
      </c>
      <c r="AN662" s="1" t="s">
        <v>83</v>
      </c>
      <c r="AO662" s="1">
        <f t="shared" si="15"/>
        <v>0</v>
      </c>
    </row>
    <row r="663" spans="2:41" ht="13.2" x14ac:dyDescent="0.25">
      <c r="B663" s="1">
        <v>2</v>
      </c>
      <c r="C663" s="1">
        <v>20</v>
      </c>
      <c r="D663" s="1">
        <v>480094</v>
      </c>
      <c r="E663" s="2">
        <v>37689</v>
      </c>
      <c r="F663" s="1" t="s">
        <v>58</v>
      </c>
      <c r="G663" s="1" t="s">
        <v>92</v>
      </c>
      <c r="H663" s="1">
        <v>1000</v>
      </c>
      <c r="I663" s="1">
        <v>1189.98</v>
      </c>
      <c r="J663" s="1">
        <v>4000000</v>
      </c>
      <c r="K663" s="1">
        <v>613327</v>
      </c>
      <c r="L663" s="1" t="s">
        <v>71</v>
      </c>
      <c r="M663" s="1" t="s">
        <v>132</v>
      </c>
      <c r="N663" s="1" t="s">
        <v>44</v>
      </c>
      <c r="O663" s="1" t="s">
        <v>113</v>
      </c>
      <c r="P663" s="1" t="s">
        <v>61</v>
      </c>
      <c r="Q663" s="1">
        <v>0</v>
      </c>
      <c r="R663" s="1">
        <v>-54700</v>
      </c>
      <c r="S663" s="2">
        <v>42036</v>
      </c>
      <c r="T663" s="1" t="s">
        <v>47</v>
      </c>
      <c r="U663" s="1" t="s">
        <v>48</v>
      </c>
      <c r="V663" s="1" t="s">
        <v>64</v>
      </c>
      <c r="W663" s="1" t="s">
        <v>121</v>
      </c>
      <c r="X663" s="1" t="s">
        <v>114</v>
      </c>
      <c r="Y663" s="1" t="s">
        <v>52</v>
      </c>
      <c r="Z663" s="1" t="s">
        <v>834</v>
      </c>
      <c r="AA663" s="1">
        <v>22</v>
      </c>
      <c r="AB663" s="1">
        <v>1</v>
      </c>
      <c r="AC663" s="1" t="s">
        <v>80</v>
      </c>
      <c r="AD663" s="1">
        <v>1</v>
      </c>
      <c r="AE663" s="1">
        <v>3</v>
      </c>
      <c r="AF663" s="1" t="s">
        <v>54</v>
      </c>
      <c r="AG663" s="1">
        <v>48360</v>
      </c>
      <c r="AH663" s="1">
        <v>4030</v>
      </c>
      <c r="AI663" s="1">
        <v>8060</v>
      </c>
      <c r="AJ663" s="1">
        <v>36270</v>
      </c>
      <c r="AK663" s="1" t="s">
        <v>110</v>
      </c>
      <c r="AL663" s="1" t="s">
        <v>111</v>
      </c>
      <c r="AM663" s="1">
        <v>2000</v>
      </c>
      <c r="AN663" s="1" t="s">
        <v>83</v>
      </c>
      <c r="AO663" s="1">
        <f t="shared" si="15"/>
        <v>0</v>
      </c>
    </row>
    <row r="664" spans="2:41" ht="13.2" x14ac:dyDescent="0.25">
      <c r="B664" s="1">
        <v>198</v>
      </c>
      <c r="C664" s="1">
        <v>34</v>
      </c>
      <c r="D664" s="1">
        <v>263108</v>
      </c>
      <c r="E664" s="2">
        <v>37770</v>
      </c>
      <c r="F664" s="1" t="s">
        <v>40</v>
      </c>
      <c r="G664" s="1" t="s">
        <v>41</v>
      </c>
      <c r="H664" s="1">
        <v>1000</v>
      </c>
      <c r="I664" s="1">
        <v>1576.41</v>
      </c>
      <c r="J664" s="1">
        <v>0</v>
      </c>
      <c r="K664" s="1">
        <v>614941</v>
      </c>
      <c r="L664" s="1" t="s">
        <v>42</v>
      </c>
      <c r="M664" s="1" t="s">
        <v>93</v>
      </c>
      <c r="N664" s="1" t="s">
        <v>160</v>
      </c>
      <c r="O664" s="1" t="s">
        <v>171</v>
      </c>
      <c r="P664" s="1" t="s">
        <v>61</v>
      </c>
      <c r="Q664" s="1">
        <v>0</v>
      </c>
      <c r="R664" s="1">
        <v>-55100</v>
      </c>
      <c r="S664" s="2">
        <v>42060</v>
      </c>
      <c r="T664" s="1" t="s">
        <v>47</v>
      </c>
      <c r="U664" s="1" t="s">
        <v>48</v>
      </c>
      <c r="V664" s="1" t="s">
        <v>49</v>
      </c>
      <c r="W664" s="1" t="s">
        <v>121</v>
      </c>
      <c r="X664" s="1" t="s">
        <v>114</v>
      </c>
      <c r="Y664" s="1" t="s">
        <v>123</v>
      </c>
      <c r="Z664" s="1" t="s">
        <v>835</v>
      </c>
      <c r="AA664" s="1">
        <v>18</v>
      </c>
      <c r="AB664" s="1">
        <v>1</v>
      </c>
      <c r="AC664" s="1" t="s">
        <v>54</v>
      </c>
      <c r="AD664" s="1">
        <v>1</v>
      </c>
      <c r="AE664" s="1">
        <v>1</v>
      </c>
      <c r="AF664" s="1" t="s">
        <v>54</v>
      </c>
      <c r="AG664" s="1">
        <v>95000</v>
      </c>
      <c r="AH664" s="1">
        <v>9500</v>
      </c>
      <c r="AI664" s="1">
        <v>9500</v>
      </c>
      <c r="AJ664" s="1">
        <v>76000</v>
      </c>
      <c r="AK664" s="1" t="s">
        <v>130</v>
      </c>
      <c r="AL664" s="1" t="s">
        <v>131</v>
      </c>
      <c r="AM664" s="1">
        <v>2001</v>
      </c>
      <c r="AN664" s="1" t="s">
        <v>83</v>
      </c>
      <c r="AO664" s="1">
        <f t="shared" si="15"/>
        <v>0</v>
      </c>
    </row>
    <row r="665" spans="2:41" ht="13.2" x14ac:dyDescent="0.25">
      <c r="B665" s="1">
        <v>107</v>
      </c>
      <c r="C665" s="1">
        <v>32</v>
      </c>
      <c r="D665" s="1">
        <v>298412</v>
      </c>
      <c r="E665" s="2">
        <v>37382</v>
      </c>
      <c r="F665" s="1" t="s">
        <v>40</v>
      </c>
      <c r="G665" s="1" t="s">
        <v>70</v>
      </c>
      <c r="H665" s="1">
        <v>500</v>
      </c>
      <c r="I665" s="1">
        <v>1172.82</v>
      </c>
      <c r="J665" s="1">
        <v>4000000</v>
      </c>
      <c r="K665" s="1">
        <v>440680</v>
      </c>
      <c r="L665" s="1" t="s">
        <v>42</v>
      </c>
      <c r="M665" s="1" t="s">
        <v>93</v>
      </c>
      <c r="N665" s="1" t="s">
        <v>59</v>
      </c>
      <c r="O665" s="1" t="s">
        <v>156</v>
      </c>
      <c r="P665" s="1" t="s">
        <v>61</v>
      </c>
      <c r="Q665" s="1">
        <v>82100</v>
      </c>
      <c r="R665" s="1">
        <v>0</v>
      </c>
      <c r="S665" s="2">
        <v>42059</v>
      </c>
      <c r="T665" s="1" t="s">
        <v>62</v>
      </c>
      <c r="U665" s="1" t="s">
        <v>63</v>
      </c>
      <c r="V665" s="1" t="s">
        <v>213</v>
      </c>
      <c r="W665" s="1" t="s">
        <v>50</v>
      </c>
      <c r="X665" s="1" t="s">
        <v>51</v>
      </c>
      <c r="Y665" s="1" t="s">
        <v>88</v>
      </c>
      <c r="Z665" s="1" t="s">
        <v>836</v>
      </c>
      <c r="AA665" s="1">
        <v>8</v>
      </c>
      <c r="AB665" s="1">
        <v>1</v>
      </c>
      <c r="AC665" s="1" t="s">
        <v>63</v>
      </c>
      <c r="AD665" s="1">
        <v>1</v>
      </c>
      <c r="AE665" s="1">
        <v>3</v>
      </c>
      <c r="AF665" s="1" t="s">
        <v>80</v>
      </c>
      <c r="AG665" s="1">
        <v>3900</v>
      </c>
      <c r="AH665" s="1">
        <v>780</v>
      </c>
      <c r="AI665" s="1">
        <v>390</v>
      </c>
      <c r="AJ665" s="1">
        <v>2730</v>
      </c>
      <c r="AK665" s="1" t="s">
        <v>130</v>
      </c>
      <c r="AL665" s="1" t="s">
        <v>131</v>
      </c>
      <c r="AM665" s="1">
        <v>2010</v>
      </c>
      <c r="AN665" s="1" t="s">
        <v>83</v>
      </c>
      <c r="AO665" s="1">
        <f t="shared" si="15"/>
        <v>0</v>
      </c>
    </row>
    <row r="666" spans="2:41" ht="13.2" x14ac:dyDescent="0.25">
      <c r="B666" s="1">
        <v>252</v>
      </c>
      <c r="C666" s="1">
        <v>39</v>
      </c>
      <c r="D666" s="1">
        <v>261905</v>
      </c>
      <c r="E666" s="2">
        <v>38045</v>
      </c>
      <c r="F666" s="1" t="s">
        <v>84</v>
      </c>
      <c r="G666" s="1" t="s">
        <v>92</v>
      </c>
      <c r="H666" s="1">
        <v>500</v>
      </c>
      <c r="I666" s="1">
        <v>1312.22</v>
      </c>
      <c r="J666" s="1">
        <v>9000000</v>
      </c>
      <c r="K666" s="1">
        <v>609949</v>
      </c>
      <c r="L666" s="1" t="s">
        <v>42</v>
      </c>
      <c r="M666" s="1" t="s">
        <v>132</v>
      </c>
      <c r="N666" s="1" t="s">
        <v>146</v>
      </c>
      <c r="O666" s="1" t="s">
        <v>243</v>
      </c>
      <c r="P666" s="1" t="s">
        <v>61</v>
      </c>
      <c r="Q666" s="1">
        <v>0</v>
      </c>
      <c r="R666" s="1">
        <v>-33300</v>
      </c>
      <c r="S666" s="2">
        <v>42056</v>
      </c>
      <c r="T666" s="1" t="s">
        <v>76</v>
      </c>
      <c r="U666" s="1" t="s">
        <v>87</v>
      </c>
      <c r="V666" s="1" t="s">
        <v>64</v>
      </c>
      <c r="W666" s="1" t="s">
        <v>121</v>
      </c>
      <c r="X666" s="1" t="s">
        <v>122</v>
      </c>
      <c r="Y666" s="1" t="s">
        <v>66</v>
      </c>
      <c r="Z666" s="1" t="s">
        <v>837</v>
      </c>
      <c r="AA666" s="1">
        <v>15</v>
      </c>
      <c r="AB666" s="1">
        <v>3</v>
      </c>
      <c r="AC666" s="1" t="s">
        <v>63</v>
      </c>
      <c r="AD666" s="1">
        <v>0</v>
      </c>
      <c r="AE666" s="1">
        <v>3</v>
      </c>
      <c r="AF666" s="1" t="s">
        <v>80</v>
      </c>
      <c r="AG666" s="1">
        <v>59400</v>
      </c>
      <c r="AH666" s="1">
        <v>11880</v>
      </c>
      <c r="AI666" s="1">
        <v>5940</v>
      </c>
      <c r="AJ666" s="1">
        <v>41580</v>
      </c>
      <c r="AK666" s="1" t="s">
        <v>198</v>
      </c>
      <c r="AL666" s="1" t="s">
        <v>376</v>
      </c>
      <c r="AM666" s="1">
        <v>2010</v>
      </c>
      <c r="AN666" s="1" t="s">
        <v>57</v>
      </c>
      <c r="AO666" s="1">
        <f t="shared" si="15"/>
        <v>0</v>
      </c>
    </row>
    <row r="667" spans="2:41" ht="13.2" x14ac:dyDescent="0.25">
      <c r="B667" s="1">
        <v>303</v>
      </c>
      <c r="C667" s="1">
        <v>43</v>
      </c>
      <c r="D667" s="1">
        <v>674485</v>
      </c>
      <c r="E667" s="2">
        <v>36174</v>
      </c>
      <c r="F667" s="1" t="s">
        <v>40</v>
      </c>
      <c r="G667" s="1" t="s">
        <v>92</v>
      </c>
      <c r="H667" s="1">
        <v>1000</v>
      </c>
      <c r="I667" s="1">
        <v>671.01</v>
      </c>
      <c r="J667" s="1">
        <v>7000000</v>
      </c>
      <c r="K667" s="1">
        <v>479655</v>
      </c>
      <c r="L667" s="1" t="s">
        <v>71</v>
      </c>
      <c r="M667" s="1" t="s">
        <v>93</v>
      </c>
      <c r="N667" s="1" t="s">
        <v>59</v>
      </c>
      <c r="O667" s="1" t="s">
        <v>119</v>
      </c>
      <c r="P667" s="1" t="s">
        <v>61</v>
      </c>
      <c r="Q667" s="1">
        <v>42900</v>
      </c>
      <c r="R667" s="1">
        <v>-61500</v>
      </c>
      <c r="S667" s="2">
        <v>42012</v>
      </c>
      <c r="T667" s="1" t="s">
        <v>47</v>
      </c>
      <c r="U667" s="1" t="s">
        <v>77</v>
      </c>
      <c r="V667" s="1" t="s">
        <v>64</v>
      </c>
      <c r="W667" s="1" t="s">
        <v>100</v>
      </c>
      <c r="X667" s="1" t="s">
        <v>122</v>
      </c>
      <c r="Y667" s="1" t="s">
        <v>103</v>
      </c>
      <c r="Z667" s="1" t="s">
        <v>838</v>
      </c>
      <c r="AA667" s="1">
        <v>20</v>
      </c>
      <c r="AB667" s="1">
        <v>1</v>
      </c>
      <c r="AC667" s="1" t="s">
        <v>63</v>
      </c>
      <c r="AD667" s="1">
        <v>2</v>
      </c>
      <c r="AE667" s="1">
        <v>0</v>
      </c>
      <c r="AF667" s="1" t="s">
        <v>63</v>
      </c>
      <c r="AG667" s="1">
        <v>60210</v>
      </c>
      <c r="AH667" s="1">
        <v>6690</v>
      </c>
      <c r="AI667" s="1">
        <v>6690</v>
      </c>
      <c r="AJ667" s="1">
        <v>46830</v>
      </c>
      <c r="AK667" s="1" t="s">
        <v>105</v>
      </c>
      <c r="AL667" s="1" t="s">
        <v>152</v>
      </c>
      <c r="AM667" s="1">
        <v>2013</v>
      </c>
      <c r="AN667" s="1" t="s">
        <v>83</v>
      </c>
      <c r="AO667" s="1">
        <f t="shared" si="15"/>
        <v>0</v>
      </c>
    </row>
    <row r="668" spans="2:41" ht="13.2" x14ac:dyDescent="0.25">
      <c r="B668" s="1">
        <v>101</v>
      </c>
      <c r="C668" s="1">
        <v>32</v>
      </c>
      <c r="D668" s="1">
        <v>223404</v>
      </c>
      <c r="E668" s="2">
        <v>37279</v>
      </c>
      <c r="F668" s="1" t="s">
        <v>84</v>
      </c>
      <c r="G668" s="1" t="s">
        <v>41</v>
      </c>
      <c r="H668" s="1">
        <v>500</v>
      </c>
      <c r="I668" s="1">
        <v>895.14</v>
      </c>
      <c r="J668" s="1">
        <v>0</v>
      </c>
      <c r="K668" s="1">
        <v>439964</v>
      </c>
      <c r="L668" s="1" t="s">
        <v>42</v>
      </c>
      <c r="M668" s="1" t="s">
        <v>162</v>
      </c>
      <c r="N668" s="1" t="s">
        <v>73</v>
      </c>
      <c r="O668" s="1" t="s">
        <v>182</v>
      </c>
      <c r="P668" s="1" t="s">
        <v>61</v>
      </c>
      <c r="Q668" s="1">
        <v>52600</v>
      </c>
      <c r="R668" s="1">
        <v>-30400</v>
      </c>
      <c r="S668" s="2">
        <v>42014</v>
      </c>
      <c r="T668" s="1" t="s">
        <v>47</v>
      </c>
      <c r="U668" s="1" t="s">
        <v>87</v>
      </c>
      <c r="V668" s="1" t="s">
        <v>64</v>
      </c>
      <c r="W668" s="1" t="s">
        <v>137</v>
      </c>
      <c r="X668" s="1" t="s">
        <v>51</v>
      </c>
      <c r="Y668" s="1" t="s">
        <v>52</v>
      </c>
      <c r="Z668" s="1" t="s">
        <v>839</v>
      </c>
      <c r="AA668" s="1">
        <v>4</v>
      </c>
      <c r="AB668" s="1">
        <v>1</v>
      </c>
      <c r="AC668" s="1" t="s">
        <v>63</v>
      </c>
      <c r="AD668" s="1">
        <v>0</v>
      </c>
      <c r="AE668" s="1">
        <v>3</v>
      </c>
      <c r="AF668" s="1" t="s">
        <v>54</v>
      </c>
      <c r="AG668" s="1">
        <v>43600</v>
      </c>
      <c r="AH668" s="1">
        <v>8720</v>
      </c>
      <c r="AI668" s="1">
        <v>4360</v>
      </c>
      <c r="AJ668" s="1">
        <v>30520</v>
      </c>
      <c r="AK668" s="1" t="s">
        <v>154</v>
      </c>
      <c r="AL668" s="1" t="s">
        <v>155</v>
      </c>
      <c r="AM668" s="1">
        <v>2010</v>
      </c>
      <c r="AN668" s="1" t="s">
        <v>83</v>
      </c>
      <c r="AO668" s="1">
        <f t="shared" si="15"/>
        <v>0</v>
      </c>
    </row>
    <row r="669" spans="2:41" ht="13.2" x14ac:dyDescent="0.25">
      <c r="B669" s="1">
        <v>446</v>
      </c>
      <c r="C669" s="1">
        <v>57</v>
      </c>
      <c r="D669" s="1">
        <v>991480</v>
      </c>
      <c r="E669" s="2">
        <v>33947</v>
      </c>
      <c r="F669" s="1" t="s">
        <v>58</v>
      </c>
      <c r="G669" s="1" t="s">
        <v>70</v>
      </c>
      <c r="H669" s="1">
        <v>2000</v>
      </c>
      <c r="I669" s="1">
        <v>1373.21</v>
      </c>
      <c r="J669" s="1">
        <v>0</v>
      </c>
      <c r="K669" s="1">
        <v>478486</v>
      </c>
      <c r="L669" s="1" t="s">
        <v>42</v>
      </c>
      <c r="M669" s="1" t="s">
        <v>142</v>
      </c>
      <c r="N669" s="1" t="s">
        <v>186</v>
      </c>
      <c r="O669" s="1" t="s">
        <v>45</v>
      </c>
      <c r="P669" s="1" t="s">
        <v>86</v>
      </c>
      <c r="Q669" s="1">
        <v>42700</v>
      </c>
      <c r="R669" s="1">
        <v>-64900</v>
      </c>
      <c r="S669" s="2">
        <v>42049</v>
      </c>
      <c r="T669" s="1" t="s">
        <v>76</v>
      </c>
      <c r="U669" s="1" t="s">
        <v>87</v>
      </c>
      <c r="V669" s="1" t="s">
        <v>108</v>
      </c>
      <c r="W669" s="1" t="s">
        <v>50</v>
      </c>
      <c r="X669" s="1" t="s">
        <v>51</v>
      </c>
      <c r="Y669" s="1" t="s">
        <v>157</v>
      </c>
      <c r="Z669" s="1" t="s">
        <v>840</v>
      </c>
      <c r="AA669" s="1">
        <v>10</v>
      </c>
      <c r="AB669" s="1">
        <v>3</v>
      </c>
      <c r="AC669" s="1" t="s">
        <v>80</v>
      </c>
      <c r="AD669" s="1">
        <v>0</v>
      </c>
      <c r="AE669" s="1">
        <v>0</v>
      </c>
      <c r="AF669" s="1" t="s">
        <v>80</v>
      </c>
      <c r="AG669" s="1">
        <v>62800</v>
      </c>
      <c r="AH669" s="1">
        <v>6280</v>
      </c>
      <c r="AI669" s="1">
        <v>12560</v>
      </c>
      <c r="AJ669" s="1">
        <v>43960</v>
      </c>
      <c r="AK669" s="1" t="s">
        <v>198</v>
      </c>
      <c r="AL669" s="1" t="s">
        <v>199</v>
      </c>
      <c r="AM669" s="1">
        <v>2012</v>
      </c>
      <c r="AN669" s="1" t="s">
        <v>83</v>
      </c>
      <c r="AO669" s="1">
        <f t="shared" si="15"/>
        <v>0</v>
      </c>
    </row>
    <row r="670" spans="2:41" ht="13.2" x14ac:dyDescent="0.25">
      <c r="B670" s="1">
        <v>330</v>
      </c>
      <c r="C670" s="1">
        <v>48</v>
      </c>
      <c r="D670" s="1">
        <v>804219</v>
      </c>
      <c r="E670" s="2">
        <v>35970</v>
      </c>
      <c r="F670" s="1" t="s">
        <v>40</v>
      </c>
      <c r="G670" s="1" t="s">
        <v>41</v>
      </c>
      <c r="H670" s="1">
        <v>1000</v>
      </c>
      <c r="I670" s="1">
        <v>1625.65</v>
      </c>
      <c r="J670" s="1">
        <v>0</v>
      </c>
      <c r="K670" s="1">
        <v>466498</v>
      </c>
      <c r="L670" s="1" t="s">
        <v>42</v>
      </c>
      <c r="M670" s="1" t="s">
        <v>142</v>
      </c>
      <c r="N670" s="1" t="s">
        <v>190</v>
      </c>
      <c r="O670" s="1" t="s">
        <v>133</v>
      </c>
      <c r="P670" s="1" t="s">
        <v>46</v>
      </c>
      <c r="Q670" s="1">
        <v>0</v>
      </c>
      <c r="R670" s="1">
        <v>0</v>
      </c>
      <c r="S670" s="2">
        <v>42061</v>
      </c>
      <c r="T670" s="1" t="s">
        <v>47</v>
      </c>
      <c r="U670" s="1" t="s">
        <v>48</v>
      </c>
      <c r="V670" s="1" t="s">
        <v>49</v>
      </c>
      <c r="W670" s="1" t="s">
        <v>137</v>
      </c>
      <c r="X670" s="1" t="s">
        <v>65</v>
      </c>
      <c r="Y670" s="1" t="s">
        <v>103</v>
      </c>
      <c r="Z670" s="1" t="s">
        <v>841</v>
      </c>
      <c r="AA670" s="1">
        <v>10</v>
      </c>
      <c r="AB670" s="1">
        <v>1</v>
      </c>
      <c r="AC670" s="1" t="s">
        <v>54</v>
      </c>
      <c r="AD670" s="1">
        <v>1</v>
      </c>
      <c r="AE670" s="1">
        <v>3</v>
      </c>
      <c r="AF670" s="1" t="s">
        <v>63</v>
      </c>
      <c r="AG670" s="1">
        <v>59500</v>
      </c>
      <c r="AH670" s="1">
        <v>11900</v>
      </c>
      <c r="AI670" s="1">
        <v>5950</v>
      </c>
      <c r="AJ670" s="1">
        <v>41650</v>
      </c>
      <c r="AK670" s="1" t="s">
        <v>81</v>
      </c>
      <c r="AL670" s="1" t="s">
        <v>145</v>
      </c>
      <c r="AM670" s="1">
        <v>2006</v>
      </c>
      <c r="AN670" s="1" t="s">
        <v>83</v>
      </c>
      <c r="AO670" s="1">
        <f t="shared" si="15"/>
        <v>0</v>
      </c>
    </row>
    <row r="671" spans="2:41" ht="13.2" x14ac:dyDescent="0.25">
      <c r="B671" s="1">
        <v>211</v>
      </c>
      <c r="C671" s="1">
        <v>37</v>
      </c>
      <c r="D671" s="1">
        <v>483088</v>
      </c>
      <c r="E671" s="2">
        <v>40549</v>
      </c>
      <c r="F671" s="1" t="s">
        <v>40</v>
      </c>
      <c r="G671" s="1" t="s">
        <v>41</v>
      </c>
      <c r="H671" s="1">
        <v>2000</v>
      </c>
      <c r="I671" s="1">
        <v>1295.6300000000001</v>
      </c>
      <c r="J671" s="1">
        <v>4000000</v>
      </c>
      <c r="K671" s="1">
        <v>430878</v>
      </c>
      <c r="L671" s="1" t="s">
        <v>71</v>
      </c>
      <c r="M671" s="1" t="s">
        <v>72</v>
      </c>
      <c r="N671" s="1" t="s">
        <v>85</v>
      </c>
      <c r="O671" s="1" t="s">
        <v>133</v>
      </c>
      <c r="P671" s="1" t="s">
        <v>143</v>
      </c>
      <c r="Q671" s="1">
        <v>42200</v>
      </c>
      <c r="R671" s="1">
        <v>-33800</v>
      </c>
      <c r="S671" s="2">
        <v>42034</v>
      </c>
      <c r="T671" s="1" t="s">
        <v>76</v>
      </c>
      <c r="U671" s="1" t="s">
        <v>87</v>
      </c>
      <c r="V671" s="1" t="s">
        <v>108</v>
      </c>
      <c r="W671" s="1" t="s">
        <v>50</v>
      </c>
      <c r="X671" s="1" t="s">
        <v>114</v>
      </c>
      <c r="Y671" s="1" t="s">
        <v>128</v>
      </c>
      <c r="Z671" s="1" t="s">
        <v>842</v>
      </c>
      <c r="AA671" s="1">
        <v>22</v>
      </c>
      <c r="AB671" s="1">
        <v>3</v>
      </c>
      <c r="AC671" s="1" t="s">
        <v>54</v>
      </c>
      <c r="AD671" s="1">
        <v>1</v>
      </c>
      <c r="AE671" s="1">
        <v>0</v>
      </c>
      <c r="AF671" s="1" t="s">
        <v>63</v>
      </c>
      <c r="AG671" s="1">
        <v>53460</v>
      </c>
      <c r="AH671" s="1">
        <v>5940</v>
      </c>
      <c r="AI671" s="1">
        <v>5940</v>
      </c>
      <c r="AJ671" s="1">
        <v>41580</v>
      </c>
      <c r="AK671" s="1" t="s">
        <v>210</v>
      </c>
      <c r="AL671" s="1" t="s">
        <v>226</v>
      </c>
      <c r="AM671" s="1">
        <v>2009</v>
      </c>
      <c r="AN671" s="1" t="s">
        <v>83</v>
      </c>
      <c r="AO671" s="1">
        <f t="shared" si="15"/>
        <v>0</v>
      </c>
    </row>
    <row r="672" spans="2:41" ht="13.2" x14ac:dyDescent="0.25">
      <c r="B672" s="1">
        <v>172</v>
      </c>
      <c r="C672" s="1">
        <v>33</v>
      </c>
      <c r="D672" s="1">
        <v>100804</v>
      </c>
      <c r="E672" s="2">
        <v>40963</v>
      </c>
      <c r="F672" s="1" t="s">
        <v>84</v>
      </c>
      <c r="G672" s="1" t="s">
        <v>70</v>
      </c>
      <c r="H672" s="1">
        <v>1000</v>
      </c>
      <c r="I672" s="1">
        <v>1459.96</v>
      </c>
      <c r="J672" s="1">
        <v>6000000</v>
      </c>
      <c r="K672" s="1">
        <v>600127</v>
      </c>
      <c r="L672" s="1" t="s">
        <v>71</v>
      </c>
      <c r="M672" s="1" t="s">
        <v>132</v>
      </c>
      <c r="N672" s="1" t="s">
        <v>186</v>
      </c>
      <c r="O672" s="1" t="s">
        <v>60</v>
      </c>
      <c r="P672" s="1" t="s">
        <v>120</v>
      </c>
      <c r="Q672" s="1">
        <v>41300</v>
      </c>
      <c r="R672" s="1">
        <v>-42000</v>
      </c>
      <c r="S672" s="2">
        <v>42011</v>
      </c>
      <c r="T672" s="1" t="s">
        <v>76</v>
      </c>
      <c r="U672" s="1" t="s">
        <v>48</v>
      </c>
      <c r="V672" s="1" t="s">
        <v>108</v>
      </c>
      <c r="W672" s="1" t="s">
        <v>137</v>
      </c>
      <c r="X672" s="1" t="s">
        <v>78</v>
      </c>
      <c r="Y672" s="1" t="s">
        <v>128</v>
      </c>
      <c r="Z672" s="1" t="s">
        <v>843</v>
      </c>
      <c r="AA672" s="1">
        <v>15</v>
      </c>
      <c r="AB672" s="1">
        <v>3</v>
      </c>
      <c r="AC672" s="1" t="s">
        <v>80</v>
      </c>
      <c r="AD672" s="1">
        <v>0</v>
      </c>
      <c r="AE672" s="1">
        <v>1</v>
      </c>
      <c r="AF672" s="1" t="s">
        <v>80</v>
      </c>
      <c r="AG672" s="1">
        <v>41690</v>
      </c>
      <c r="AH672" s="1">
        <v>7580</v>
      </c>
      <c r="AI672" s="1">
        <v>7580</v>
      </c>
      <c r="AJ672" s="1">
        <v>26530</v>
      </c>
      <c r="AK672" s="1" t="s">
        <v>55</v>
      </c>
      <c r="AL672" s="1">
        <v>95</v>
      </c>
      <c r="AM672" s="1">
        <v>1999</v>
      </c>
      <c r="AN672" s="1" t="s">
        <v>83</v>
      </c>
      <c r="AO672" s="1">
        <f t="shared" si="15"/>
        <v>0</v>
      </c>
    </row>
    <row r="673" spans="2:41" ht="13.2" x14ac:dyDescent="0.25">
      <c r="B673" s="1">
        <v>316</v>
      </c>
      <c r="C673" s="1">
        <v>46</v>
      </c>
      <c r="D673" s="1">
        <v>941807</v>
      </c>
      <c r="E673" s="2">
        <v>40719</v>
      </c>
      <c r="F673" s="1" t="s">
        <v>40</v>
      </c>
      <c r="G673" s="1" t="s">
        <v>70</v>
      </c>
      <c r="H673" s="1">
        <v>500</v>
      </c>
      <c r="I673" s="1">
        <v>1219.94</v>
      </c>
      <c r="J673" s="1">
        <v>7000000</v>
      </c>
      <c r="K673" s="1">
        <v>431968</v>
      </c>
      <c r="L673" s="1" t="s">
        <v>71</v>
      </c>
      <c r="M673" s="1" t="s">
        <v>125</v>
      </c>
      <c r="N673" s="1" t="s">
        <v>102</v>
      </c>
      <c r="O673" s="1" t="s">
        <v>166</v>
      </c>
      <c r="P673" s="1" t="s">
        <v>120</v>
      </c>
      <c r="Q673" s="1">
        <v>0</v>
      </c>
      <c r="R673" s="1">
        <v>-51000</v>
      </c>
      <c r="S673" s="2">
        <v>42062</v>
      </c>
      <c r="T673" s="1" t="s">
        <v>47</v>
      </c>
      <c r="U673" s="1" t="s">
        <v>48</v>
      </c>
      <c r="V673" s="1" t="s">
        <v>64</v>
      </c>
      <c r="W673" s="1" t="s">
        <v>137</v>
      </c>
      <c r="X673" s="1" t="s">
        <v>78</v>
      </c>
      <c r="Y673" s="1" t="s">
        <v>88</v>
      </c>
      <c r="Z673" s="1" t="s">
        <v>844</v>
      </c>
      <c r="AA673" s="1">
        <v>13</v>
      </c>
      <c r="AB673" s="1">
        <v>1</v>
      </c>
      <c r="AC673" s="1" t="s">
        <v>63</v>
      </c>
      <c r="AD673" s="1">
        <v>0</v>
      </c>
      <c r="AE673" s="1">
        <v>1</v>
      </c>
      <c r="AF673" s="1" t="s">
        <v>54</v>
      </c>
      <c r="AG673" s="1">
        <v>63100</v>
      </c>
      <c r="AH673" s="1">
        <v>6310</v>
      </c>
      <c r="AI673" s="1">
        <v>12620</v>
      </c>
      <c r="AJ673" s="1">
        <v>44170</v>
      </c>
      <c r="AK673" s="1" t="s">
        <v>96</v>
      </c>
      <c r="AL673" s="1" t="s">
        <v>159</v>
      </c>
      <c r="AM673" s="1">
        <v>2000</v>
      </c>
      <c r="AN673" s="1" t="s">
        <v>83</v>
      </c>
      <c r="AO673" s="1">
        <f t="shared" si="15"/>
        <v>0</v>
      </c>
    </row>
    <row r="674" spans="2:41" ht="13.2" x14ac:dyDescent="0.25">
      <c r="B674" s="1">
        <v>435</v>
      </c>
      <c r="C674" s="1">
        <v>60</v>
      </c>
      <c r="D674" s="1">
        <v>593466</v>
      </c>
      <c r="E674" s="2">
        <v>39042</v>
      </c>
      <c r="F674" s="1" t="s">
        <v>40</v>
      </c>
      <c r="G674" s="1" t="s">
        <v>92</v>
      </c>
      <c r="H674" s="1">
        <v>500</v>
      </c>
      <c r="I674" s="1">
        <v>1064.49</v>
      </c>
      <c r="J674" s="1">
        <v>5000000</v>
      </c>
      <c r="K674" s="1">
        <v>462804</v>
      </c>
      <c r="L674" s="1" t="s">
        <v>42</v>
      </c>
      <c r="M674" s="1" t="s">
        <v>93</v>
      </c>
      <c r="N674" s="1" t="s">
        <v>118</v>
      </c>
      <c r="O674" s="1" t="s">
        <v>169</v>
      </c>
      <c r="P674" s="1" t="s">
        <v>61</v>
      </c>
      <c r="Q674" s="1">
        <v>73500</v>
      </c>
      <c r="R674" s="1">
        <v>-43300</v>
      </c>
      <c r="S674" s="2">
        <v>42048</v>
      </c>
      <c r="T674" s="1" t="s">
        <v>47</v>
      </c>
      <c r="U674" s="1" t="s">
        <v>87</v>
      </c>
      <c r="V674" s="1" t="s">
        <v>108</v>
      </c>
      <c r="W674" s="1" t="s">
        <v>137</v>
      </c>
      <c r="X674" s="1" t="s">
        <v>114</v>
      </c>
      <c r="Y674" s="1" t="s">
        <v>88</v>
      </c>
      <c r="Z674" s="1" t="s">
        <v>845</v>
      </c>
      <c r="AA674" s="1">
        <v>23</v>
      </c>
      <c r="AB674" s="1">
        <v>1</v>
      </c>
      <c r="AC674" s="1" t="s">
        <v>80</v>
      </c>
      <c r="AD674" s="1">
        <v>2</v>
      </c>
      <c r="AE674" s="1">
        <v>1</v>
      </c>
      <c r="AF674" s="1" t="s">
        <v>63</v>
      </c>
      <c r="AG674" s="1">
        <v>62880</v>
      </c>
      <c r="AH674" s="1">
        <v>5240</v>
      </c>
      <c r="AI674" s="1">
        <v>10480</v>
      </c>
      <c r="AJ674" s="1">
        <v>47160</v>
      </c>
      <c r="AK674" s="1" t="s">
        <v>68</v>
      </c>
      <c r="AL674" s="1" t="s">
        <v>69</v>
      </c>
      <c r="AM674" s="1">
        <v>2007</v>
      </c>
      <c r="AN674" s="1" t="s">
        <v>57</v>
      </c>
      <c r="AO674" s="1">
        <f t="shared" si="15"/>
        <v>0</v>
      </c>
    </row>
    <row r="675" spans="2:41" ht="13.2" x14ac:dyDescent="0.25">
      <c r="B675" s="1">
        <v>344</v>
      </c>
      <c r="C675" s="1">
        <v>51</v>
      </c>
      <c r="D675" s="1">
        <v>437442</v>
      </c>
      <c r="E675" s="2">
        <v>39626</v>
      </c>
      <c r="F675" s="1" t="s">
        <v>84</v>
      </c>
      <c r="G675" s="1" t="s">
        <v>70</v>
      </c>
      <c r="H675" s="1">
        <v>1000</v>
      </c>
      <c r="I675" s="1">
        <v>959.83</v>
      </c>
      <c r="J675" s="1">
        <v>0</v>
      </c>
      <c r="K675" s="1">
        <v>435809</v>
      </c>
      <c r="L675" s="1" t="s">
        <v>71</v>
      </c>
      <c r="M675" s="1" t="s">
        <v>125</v>
      </c>
      <c r="N675" s="1" t="s">
        <v>73</v>
      </c>
      <c r="O675" s="1" t="s">
        <v>166</v>
      </c>
      <c r="P675" s="1" t="s">
        <v>143</v>
      </c>
      <c r="Q675" s="1">
        <v>0</v>
      </c>
      <c r="R675" s="1">
        <v>-38700</v>
      </c>
      <c r="S675" s="2">
        <v>42037</v>
      </c>
      <c r="T675" s="1" t="s">
        <v>76</v>
      </c>
      <c r="U675" s="1" t="s">
        <v>48</v>
      </c>
      <c r="V675" s="1" t="s">
        <v>49</v>
      </c>
      <c r="W675" s="1" t="s">
        <v>100</v>
      </c>
      <c r="X675" s="1" t="s">
        <v>78</v>
      </c>
      <c r="Y675" s="1" t="s">
        <v>128</v>
      </c>
      <c r="Z675" s="1" t="s">
        <v>846</v>
      </c>
      <c r="AA675" s="1">
        <v>18</v>
      </c>
      <c r="AB675" s="1">
        <v>3</v>
      </c>
      <c r="AC675" s="1" t="s">
        <v>63</v>
      </c>
      <c r="AD675" s="1">
        <v>2</v>
      </c>
      <c r="AE675" s="1">
        <v>2</v>
      </c>
      <c r="AF675" s="1" t="s">
        <v>54</v>
      </c>
      <c r="AG675" s="1">
        <v>75400</v>
      </c>
      <c r="AH675" s="1">
        <v>17400</v>
      </c>
      <c r="AI675" s="1">
        <v>11600</v>
      </c>
      <c r="AJ675" s="1">
        <v>46400</v>
      </c>
      <c r="AK675" s="1" t="s">
        <v>188</v>
      </c>
      <c r="AL675" s="1" t="s">
        <v>239</v>
      </c>
      <c r="AM675" s="1">
        <v>2006</v>
      </c>
      <c r="AN675" s="1" t="s">
        <v>57</v>
      </c>
      <c r="AO675" s="1">
        <f t="shared" si="15"/>
        <v>0</v>
      </c>
    </row>
    <row r="676" spans="2:41" ht="13.2" x14ac:dyDescent="0.25">
      <c r="B676" s="1">
        <v>204</v>
      </c>
      <c r="C676" s="1">
        <v>40</v>
      </c>
      <c r="D676" s="1">
        <v>942106</v>
      </c>
      <c r="E676" s="2">
        <v>34211</v>
      </c>
      <c r="F676" s="1" t="s">
        <v>40</v>
      </c>
      <c r="G676" s="1" t="s">
        <v>41</v>
      </c>
      <c r="H676" s="1">
        <v>2000</v>
      </c>
      <c r="I676" s="1">
        <v>1767.02</v>
      </c>
      <c r="J676" s="1">
        <v>0</v>
      </c>
      <c r="K676" s="1">
        <v>453193</v>
      </c>
      <c r="L676" s="1" t="s">
        <v>42</v>
      </c>
      <c r="M676" s="1" t="s">
        <v>162</v>
      </c>
      <c r="N676" s="1" t="s">
        <v>59</v>
      </c>
      <c r="O676" s="1" t="s">
        <v>150</v>
      </c>
      <c r="P676" s="1" t="s">
        <v>46</v>
      </c>
      <c r="Q676" s="1">
        <v>0</v>
      </c>
      <c r="R676" s="1">
        <v>-49300</v>
      </c>
      <c r="S676" s="2">
        <v>42062</v>
      </c>
      <c r="T676" s="1" t="s">
        <v>47</v>
      </c>
      <c r="U676" s="1" t="s">
        <v>77</v>
      </c>
      <c r="V676" s="1" t="s">
        <v>108</v>
      </c>
      <c r="W676" s="1" t="s">
        <v>137</v>
      </c>
      <c r="X676" s="1" t="s">
        <v>51</v>
      </c>
      <c r="Y676" s="1" t="s">
        <v>88</v>
      </c>
      <c r="Z676" s="1" t="s">
        <v>847</v>
      </c>
      <c r="AA676" s="1">
        <v>7</v>
      </c>
      <c r="AB676" s="1">
        <v>1</v>
      </c>
      <c r="AC676" s="1" t="s">
        <v>54</v>
      </c>
      <c r="AD676" s="1">
        <v>1</v>
      </c>
      <c r="AE676" s="1">
        <v>1</v>
      </c>
      <c r="AF676" s="1" t="s">
        <v>80</v>
      </c>
      <c r="AG676" s="1">
        <v>46200</v>
      </c>
      <c r="AH676" s="1">
        <v>4200</v>
      </c>
      <c r="AI676" s="1">
        <v>8400</v>
      </c>
      <c r="AJ676" s="1">
        <v>33600</v>
      </c>
      <c r="AK676" s="1" t="s">
        <v>110</v>
      </c>
      <c r="AL676" s="1" t="s">
        <v>111</v>
      </c>
      <c r="AM676" s="1">
        <v>1997</v>
      </c>
      <c r="AN676" s="1" t="s">
        <v>83</v>
      </c>
      <c r="AO676" s="1">
        <f t="shared" si="15"/>
        <v>0</v>
      </c>
    </row>
    <row r="677" spans="2:41" ht="13.2" x14ac:dyDescent="0.25">
      <c r="B677" s="1">
        <v>278</v>
      </c>
      <c r="C677" s="1">
        <v>47</v>
      </c>
      <c r="D677" s="1">
        <v>794951</v>
      </c>
      <c r="E677" s="2">
        <v>39559</v>
      </c>
      <c r="F677" s="1" t="s">
        <v>58</v>
      </c>
      <c r="G677" s="1" t="s">
        <v>92</v>
      </c>
      <c r="H677" s="1">
        <v>500</v>
      </c>
      <c r="I677" s="1">
        <v>1285.01</v>
      </c>
      <c r="J677" s="1">
        <v>0</v>
      </c>
      <c r="K677" s="1">
        <v>459630</v>
      </c>
      <c r="L677" s="1" t="s">
        <v>42</v>
      </c>
      <c r="M677" s="1" t="s">
        <v>125</v>
      </c>
      <c r="N677" s="1" t="s">
        <v>59</v>
      </c>
      <c r="O677" s="1" t="s">
        <v>45</v>
      </c>
      <c r="P677" s="1" t="s">
        <v>143</v>
      </c>
      <c r="Q677" s="1">
        <v>0</v>
      </c>
      <c r="R677" s="1">
        <v>-39800</v>
      </c>
      <c r="S677" s="2">
        <v>42037</v>
      </c>
      <c r="T677" s="1" t="s">
        <v>47</v>
      </c>
      <c r="U677" s="1" t="s">
        <v>77</v>
      </c>
      <c r="V677" s="1" t="s">
        <v>49</v>
      </c>
      <c r="W677" s="1" t="s">
        <v>137</v>
      </c>
      <c r="X677" s="1" t="s">
        <v>65</v>
      </c>
      <c r="Y677" s="1" t="s">
        <v>123</v>
      </c>
      <c r="Z677" s="1" t="s">
        <v>848</v>
      </c>
      <c r="AA677" s="1">
        <v>21</v>
      </c>
      <c r="AB677" s="1">
        <v>1</v>
      </c>
      <c r="AC677" s="1" t="s">
        <v>80</v>
      </c>
      <c r="AD677" s="1">
        <v>2</v>
      </c>
      <c r="AE677" s="1">
        <v>2</v>
      </c>
      <c r="AF677" s="1" t="s">
        <v>54</v>
      </c>
      <c r="AG677" s="1">
        <v>58500</v>
      </c>
      <c r="AH677" s="1">
        <v>5850</v>
      </c>
      <c r="AI677" s="1">
        <v>5850</v>
      </c>
      <c r="AJ677" s="1">
        <v>46800</v>
      </c>
      <c r="AK677" s="1" t="s">
        <v>116</v>
      </c>
      <c r="AL677" s="1" t="s">
        <v>117</v>
      </c>
      <c r="AM677" s="1">
        <v>2010</v>
      </c>
      <c r="AN677" s="1" t="s">
        <v>83</v>
      </c>
      <c r="AO677" s="1">
        <f t="shared" si="15"/>
        <v>0</v>
      </c>
    </row>
    <row r="678" spans="2:41" ht="13.2" x14ac:dyDescent="0.25">
      <c r="B678" s="1">
        <v>434</v>
      </c>
      <c r="C678" s="1">
        <v>57</v>
      </c>
      <c r="D678" s="1">
        <v>182450</v>
      </c>
      <c r="E678" s="2">
        <v>36700</v>
      </c>
      <c r="F678" s="1" t="s">
        <v>40</v>
      </c>
      <c r="G678" s="1" t="s">
        <v>92</v>
      </c>
      <c r="H678" s="1">
        <v>2000</v>
      </c>
      <c r="I678" s="1">
        <v>1422.95</v>
      </c>
      <c r="J678" s="1">
        <v>0</v>
      </c>
      <c r="K678" s="1">
        <v>608982</v>
      </c>
      <c r="L678" s="1" t="s">
        <v>42</v>
      </c>
      <c r="M678" s="1" t="s">
        <v>162</v>
      </c>
      <c r="N678" s="1" t="s">
        <v>146</v>
      </c>
      <c r="O678" s="1" t="s">
        <v>99</v>
      </c>
      <c r="P678" s="1" t="s">
        <v>46</v>
      </c>
      <c r="Q678" s="1">
        <v>0</v>
      </c>
      <c r="R678" s="1">
        <v>0</v>
      </c>
      <c r="S678" s="2">
        <v>42021</v>
      </c>
      <c r="T678" s="1" t="s">
        <v>76</v>
      </c>
      <c r="U678" s="1" t="s">
        <v>77</v>
      </c>
      <c r="V678" s="1" t="s">
        <v>49</v>
      </c>
      <c r="W678" s="1" t="s">
        <v>121</v>
      </c>
      <c r="X678" s="1" t="s">
        <v>51</v>
      </c>
      <c r="Y678" s="1" t="s">
        <v>52</v>
      </c>
      <c r="Z678" s="1" t="s">
        <v>849</v>
      </c>
      <c r="AA678" s="1">
        <v>15</v>
      </c>
      <c r="AB678" s="1">
        <v>3</v>
      </c>
      <c r="AC678" s="1" t="s">
        <v>80</v>
      </c>
      <c r="AD678" s="1">
        <v>1</v>
      </c>
      <c r="AE678" s="1">
        <v>3</v>
      </c>
      <c r="AF678" s="1" t="s">
        <v>80</v>
      </c>
      <c r="AG678" s="1">
        <v>66240</v>
      </c>
      <c r="AH678" s="1">
        <v>11040</v>
      </c>
      <c r="AI678" s="1">
        <v>11040</v>
      </c>
      <c r="AJ678" s="1">
        <v>44160</v>
      </c>
      <c r="AK678" s="1" t="s">
        <v>105</v>
      </c>
      <c r="AL678" s="1" t="s">
        <v>152</v>
      </c>
      <c r="AM678" s="1">
        <v>2003</v>
      </c>
      <c r="AN678" s="1" t="s">
        <v>83</v>
      </c>
      <c r="AO678" s="1">
        <f t="shared" si="15"/>
        <v>0</v>
      </c>
    </row>
    <row r="679" spans="2:41" ht="13.2" x14ac:dyDescent="0.25">
      <c r="B679" s="1">
        <v>209</v>
      </c>
      <c r="C679" s="1">
        <v>36</v>
      </c>
      <c r="D679" s="1">
        <v>730973</v>
      </c>
      <c r="E679" s="2">
        <v>40189</v>
      </c>
      <c r="F679" s="1" t="s">
        <v>58</v>
      </c>
      <c r="G679" s="1" t="s">
        <v>70</v>
      </c>
      <c r="H679" s="1">
        <v>2000</v>
      </c>
      <c r="I679" s="1">
        <v>1223.3900000000001</v>
      </c>
      <c r="J679" s="1">
        <v>0</v>
      </c>
      <c r="K679" s="1">
        <v>452218</v>
      </c>
      <c r="L679" s="1" t="s">
        <v>71</v>
      </c>
      <c r="M679" s="1" t="s">
        <v>43</v>
      </c>
      <c r="N679" s="1" t="s">
        <v>44</v>
      </c>
      <c r="O679" s="1" t="s">
        <v>119</v>
      </c>
      <c r="P679" s="1" t="s">
        <v>120</v>
      </c>
      <c r="Q679" s="1">
        <v>0</v>
      </c>
      <c r="R679" s="1">
        <v>0</v>
      </c>
      <c r="S679" s="2">
        <v>42016</v>
      </c>
      <c r="T679" s="1" t="s">
        <v>76</v>
      </c>
      <c r="U679" s="1" t="s">
        <v>77</v>
      </c>
      <c r="V679" s="1" t="s">
        <v>108</v>
      </c>
      <c r="W679" s="1" t="s">
        <v>137</v>
      </c>
      <c r="X679" s="1" t="s">
        <v>176</v>
      </c>
      <c r="Y679" s="1" t="s">
        <v>123</v>
      </c>
      <c r="Z679" s="1" t="s">
        <v>850</v>
      </c>
      <c r="AA679" s="1">
        <v>17</v>
      </c>
      <c r="AB679" s="1">
        <v>3</v>
      </c>
      <c r="AC679" s="1" t="s">
        <v>63</v>
      </c>
      <c r="AD679" s="1">
        <v>1</v>
      </c>
      <c r="AE679" s="1">
        <v>3</v>
      </c>
      <c r="AF679" s="1" t="s">
        <v>63</v>
      </c>
      <c r="AG679" s="1">
        <v>65440</v>
      </c>
      <c r="AH679" s="1">
        <v>8180</v>
      </c>
      <c r="AI679" s="1">
        <v>8180</v>
      </c>
      <c r="AJ679" s="1">
        <v>49080</v>
      </c>
      <c r="AK679" s="1" t="s">
        <v>198</v>
      </c>
      <c r="AL679" s="1" t="s">
        <v>199</v>
      </c>
      <c r="AM679" s="1">
        <v>2014</v>
      </c>
      <c r="AN679" s="1" t="s">
        <v>83</v>
      </c>
      <c r="AO679" s="1">
        <f t="shared" si="15"/>
        <v>0</v>
      </c>
    </row>
    <row r="680" spans="2:41" ht="13.2" x14ac:dyDescent="0.25">
      <c r="B680" s="1">
        <v>250</v>
      </c>
      <c r="C680" s="1">
        <v>43</v>
      </c>
      <c r="D680" s="1">
        <v>687755</v>
      </c>
      <c r="E680" s="2">
        <v>32960</v>
      </c>
      <c r="F680" s="1" t="s">
        <v>84</v>
      </c>
      <c r="G680" s="1" t="s">
        <v>92</v>
      </c>
      <c r="H680" s="1">
        <v>2000</v>
      </c>
      <c r="I680" s="1">
        <v>1539.06</v>
      </c>
      <c r="J680" s="1">
        <v>0</v>
      </c>
      <c r="K680" s="1">
        <v>434150</v>
      </c>
      <c r="L680" s="1" t="s">
        <v>42</v>
      </c>
      <c r="M680" s="1" t="s">
        <v>125</v>
      </c>
      <c r="N680" s="1" t="s">
        <v>73</v>
      </c>
      <c r="O680" s="1" t="s">
        <v>265</v>
      </c>
      <c r="P680" s="1" t="s">
        <v>61</v>
      </c>
      <c r="Q680" s="1">
        <v>37800</v>
      </c>
      <c r="R680" s="1">
        <v>0</v>
      </c>
      <c r="S680" s="2">
        <v>42024</v>
      </c>
      <c r="T680" s="1" t="s">
        <v>47</v>
      </c>
      <c r="U680" s="1" t="s">
        <v>87</v>
      </c>
      <c r="V680" s="1" t="s">
        <v>64</v>
      </c>
      <c r="W680" s="1" t="s">
        <v>100</v>
      </c>
      <c r="X680" s="1" t="s">
        <v>51</v>
      </c>
      <c r="Y680" s="1" t="s">
        <v>123</v>
      </c>
      <c r="Z680" s="1" t="s">
        <v>851</v>
      </c>
      <c r="AA680" s="1">
        <v>2</v>
      </c>
      <c r="AB680" s="1">
        <v>1</v>
      </c>
      <c r="AC680" s="1" t="s">
        <v>80</v>
      </c>
      <c r="AD680" s="1">
        <v>0</v>
      </c>
      <c r="AE680" s="1">
        <v>3</v>
      </c>
      <c r="AF680" s="1" t="s">
        <v>63</v>
      </c>
      <c r="AG680" s="1">
        <v>64200</v>
      </c>
      <c r="AH680" s="1">
        <v>10700</v>
      </c>
      <c r="AI680" s="1">
        <v>10700</v>
      </c>
      <c r="AJ680" s="1">
        <v>42800</v>
      </c>
      <c r="AK680" s="1" t="s">
        <v>130</v>
      </c>
      <c r="AL680" s="1" t="s">
        <v>131</v>
      </c>
      <c r="AM680" s="1">
        <v>2002</v>
      </c>
      <c r="AN680" s="1" t="s">
        <v>83</v>
      </c>
      <c r="AO680" s="1">
        <f t="shared" si="15"/>
        <v>0</v>
      </c>
    </row>
    <row r="681" spans="2:41" ht="13.2" x14ac:dyDescent="0.25">
      <c r="B681" s="1">
        <v>61</v>
      </c>
      <c r="C681" s="1">
        <v>25</v>
      </c>
      <c r="D681" s="1">
        <v>757644</v>
      </c>
      <c r="E681" s="2">
        <v>35824</v>
      </c>
      <c r="F681" s="1" t="s">
        <v>58</v>
      </c>
      <c r="G681" s="1" t="s">
        <v>70</v>
      </c>
      <c r="H681" s="1">
        <v>2000</v>
      </c>
      <c r="I681" s="1">
        <v>988.06</v>
      </c>
      <c r="J681" s="1">
        <v>0</v>
      </c>
      <c r="K681" s="1">
        <v>460579</v>
      </c>
      <c r="L681" s="1" t="s">
        <v>71</v>
      </c>
      <c r="M681" s="1" t="s">
        <v>125</v>
      </c>
      <c r="N681" s="1" t="s">
        <v>112</v>
      </c>
      <c r="O681" s="1" t="s">
        <v>127</v>
      </c>
      <c r="P681" s="1" t="s">
        <v>143</v>
      </c>
      <c r="Q681" s="1">
        <v>0</v>
      </c>
      <c r="R681" s="1">
        <v>0</v>
      </c>
      <c r="S681" s="2">
        <v>42040</v>
      </c>
      <c r="T681" s="1" t="s">
        <v>76</v>
      </c>
      <c r="U681" s="1" t="s">
        <v>77</v>
      </c>
      <c r="V681" s="1" t="s">
        <v>64</v>
      </c>
      <c r="W681" s="1" t="s">
        <v>137</v>
      </c>
      <c r="X681" s="1" t="s">
        <v>114</v>
      </c>
      <c r="Y681" s="1" t="s">
        <v>128</v>
      </c>
      <c r="Z681" s="1" t="s">
        <v>852</v>
      </c>
      <c r="AA681" s="1">
        <v>1</v>
      </c>
      <c r="AB681" s="1">
        <v>3</v>
      </c>
      <c r="AC681" s="1" t="s">
        <v>54</v>
      </c>
      <c r="AD681" s="1">
        <v>1</v>
      </c>
      <c r="AE681" s="1">
        <v>0</v>
      </c>
      <c r="AF681" s="1" t="s">
        <v>80</v>
      </c>
      <c r="AG681" s="1">
        <v>32320</v>
      </c>
      <c r="AH681" s="1">
        <v>4040</v>
      </c>
      <c r="AI681" s="1">
        <v>4040</v>
      </c>
      <c r="AJ681" s="1">
        <v>24240</v>
      </c>
      <c r="AK681" s="1" t="s">
        <v>81</v>
      </c>
      <c r="AL681" s="1" t="s">
        <v>82</v>
      </c>
      <c r="AM681" s="1">
        <v>2000</v>
      </c>
      <c r="AN681" s="1" t="s">
        <v>83</v>
      </c>
      <c r="AO681" s="1">
        <f t="shared" si="15"/>
        <v>0</v>
      </c>
    </row>
    <row r="682" spans="2:41" ht="13.2" x14ac:dyDescent="0.25">
      <c r="B682" s="1">
        <v>80</v>
      </c>
      <c r="C682" s="1">
        <v>28</v>
      </c>
      <c r="D682" s="1">
        <v>998865</v>
      </c>
      <c r="E682" s="2">
        <v>41978</v>
      </c>
      <c r="F682" s="1" t="s">
        <v>84</v>
      </c>
      <c r="G682" s="1" t="s">
        <v>92</v>
      </c>
      <c r="H682" s="1">
        <v>1000</v>
      </c>
      <c r="I682" s="1">
        <v>1740.57</v>
      </c>
      <c r="J682" s="1">
        <v>0</v>
      </c>
      <c r="K682" s="1">
        <v>442142</v>
      </c>
      <c r="L682" s="1" t="s">
        <v>71</v>
      </c>
      <c r="M682" s="1" t="s">
        <v>142</v>
      </c>
      <c r="N682" s="1" t="s">
        <v>190</v>
      </c>
      <c r="O682" s="1" t="s">
        <v>113</v>
      </c>
      <c r="P682" s="1" t="s">
        <v>120</v>
      </c>
      <c r="Q682" s="1">
        <v>0</v>
      </c>
      <c r="R682" s="1">
        <v>-18600</v>
      </c>
      <c r="S682" s="2">
        <v>42024</v>
      </c>
      <c r="T682" s="1" t="s">
        <v>47</v>
      </c>
      <c r="U682" s="1" t="s">
        <v>77</v>
      </c>
      <c r="V682" s="1" t="s">
        <v>49</v>
      </c>
      <c r="W682" s="1" t="s">
        <v>50</v>
      </c>
      <c r="X682" s="1" t="s">
        <v>51</v>
      </c>
      <c r="Y682" s="1" t="s">
        <v>128</v>
      </c>
      <c r="Z682" s="1" t="s">
        <v>853</v>
      </c>
      <c r="AA682" s="1">
        <v>3</v>
      </c>
      <c r="AB682" s="1">
        <v>1</v>
      </c>
      <c r="AC682" s="1" t="s">
        <v>63</v>
      </c>
      <c r="AD682" s="1">
        <v>0</v>
      </c>
      <c r="AE682" s="1">
        <v>1</v>
      </c>
      <c r="AF682" s="1" t="s">
        <v>63</v>
      </c>
      <c r="AG682" s="1">
        <v>33480</v>
      </c>
      <c r="AH682" s="1">
        <v>3720</v>
      </c>
      <c r="AI682" s="1">
        <v>3720</v>
      </c>
      <c r="AJ682" s="1">
        <v>26040</v>
      </c>
      <c r="AK682" s="1" t="s">
        <v>81</v>
      </c>
      <c r="AL682" s="1" t="s">
        <v>145</v>
      </c>
      <c r="AM682" s="1">
        <v>2011</v>
      </c>
      <c r="AN682" s="1" t="s">
        <v>83</v>
      </c>
      <c r="AO682" s="1">
        <f t="shared" si="15"/>
        <v>0</v>
      </c>
    </row>
    <row r="683" spans="2:41" ht="13.2" x14ac:dyDescent="0.25">
      <c r="B683" s="1">
        <v>25</v>
      </c>
      <c r="C683" s="1">
        <v>38</v>
      </c>
      <c r="D683" s="1">
        <v>944953</v>
      </c>
      <c r="E683" s="2">
        <v>35040</v>
      </c>
      <c r="F683" s="1" t="s">
        <v>40</v>
      </c>
      <c r="G683" s="1" t="s">
        <v>41</v>
      </c>
      <c r="H683" s="1">
        <v>1000</v>
      </c>
      <c r="I683" s="1">
        <v>1540.91</v>
      </c>
      <c r="J683" s="1">
        <v>7000000</v>
      </c>
      <c r="K683" s="1">
        <v>608807</v>
      </c>
      <c r="L683" s="1" t="s">
        <v>42</v>
      </c>
      <c r="M683" s="1" t="s">
        <v>142</v>
      </c>
      <c r="N683" s="1" t="s">
        <v>186</v>
      </c>
      <c r="O683" s="1" t="s">
        <v>174</v>
      </c>
      <c r="P683" s="1" t="s">
        <v>120</v>
      </c>
      <c r="Q683" s="1">
        <v>40900</v>
      </c>
      <c r="R683" s="1">
        <v>0</v>
      </c>
      <c r="S683" s="2">
        <v>42059</v>
      </c>
      <c r="T683" s="1" t="s">
        <v>62</v>
      </c>
      <c r="U683" s="1" t="s">
        <v>63</v>
      </c>
      <c r="V683" s="1" t="s">
        <v>213</v>
      </c>
      <c r="W683" s="1" t="s">
        <v>94</v>
      </c>
      <c r="X683" s="1" t="s">
        <v>65</v>
      </c>
      <c r="Y683" s="1" t="s">
        <v>128</v>
      </c>
      <c r="Z683" s="1" t="s">
        <v>854</v>
      </c>
      <c r="AA683" s="1">
        <v>0</v>
      </c>
      <c r="AB683" s="1">
        <v>1</v>
      </c>
      <c r="AC683" s="1" t="s">
        <v>80</v>
      </c>
      <c r="AD683" s="1">
        <v>1</v>
      </c>
      <c r="AE683" s="1">
        <v>1</v>
      </c>
      <c r="AF683" s="1" t="s">
        <v>54</v>
      </c>
      <c r="AG683" s="1">
        <v>4320</v>
      </c>
      <c r="AH683" s="1">
        <v>480</v>
      </c>
      <c r="AI683" s="1">
        <v>960</v>
      </c>
      <c r="AJ683" s="1">
        <v>2880</v>
      </c>
      <c r="AK683" s="1" t="s">
        <v>116</v>
      </c>
      <c r="AL683" s="1" t="s">
        <v>184</v>
      </c>
      <c r="AM683" s="1">
        <v>1995</v>
      </c>
      <c r="AN683" s="1" t="s">
        <v>83</v>
      </c>
      <c r="AO683" s="1">
        <f t="shared" si="15"/>
        <v>0</v>
      </c>
    </row>
    <row r="684" spans="2:41" ht="13.2" x14ac:dyDescent="0.25">
      <c r="B684" s="1">
        <v>4</v>
      </c>
      <c r="C684" s="1">
        <v>29</v>
      </c>
      <c r="D684" s="1">
        <v>386429</v>
      </c>
      <c r="E684" s="2">
        <v>37403</v>
      </c>
      <c r="F684" s="1" t="s">
        <v>84</v>
      </c>
      <c r="G684" s="1" t="s">
        <v>41</v>
      </c>
      <c r="H684" s="1">
        <v>500</v>
      </c>
      <c r="I684" s="1">
        <v>1381.88</v>
      </c>
      <c r="J684" s="1">
        <v>5000000</v>
      </c>
      <c r="K684" s="1">
        <v>433153</v>
      </c>
      <c r="L684" s="1" t="s">
        <v>42</v>
      </c>
      <c r="M684" s="1" t="s">
        <v>132</v>
      </c>
      <c r="N684" s="1" t="s">
        <v>98</v>
      </c>
      <c r="O684" s="1" t="s">
        <v>265</v>
      </c>
      <c r="P684" s="1" t="s">
        <v>61</v>
      </c>
      <c r="Q684" s="1">
        <v>0</v>
      </c>
      <c r="R684" s="1">
        <v>-77800</v>
      </c>
      <c r="S684" s="2">
        <v>42056</v>
      </c>
      <c r="T684" s="1" t="s">
        <v>62</v>
      </c>
      <c r="U684" s="1" t="s">
        <v>63</v>
      </c>
      <c r="V684" s="1" t="s">
        <v>213</v>
      </c>
      <c r="W684" s="1" t="s">
        <v>50</v>
      </c>
      <c r="X684" s="1" t="s">
        <v>51</v>
      </c>
      <c r="Y684" s="1" t="s">
        <v>123</v>
      </c>
      <c r="Z684" s="1" t="s">
        <v>855</v>
      </c>
      <c r="AA684" s="1">
        <v>4</v>
      </c>
      <c r="AB684" s="1">
        <v>1</v>
      </c>
      <c r="AC684" s="1" t="s">
        <v>80</v>
      </c>
      <c r="AD684" s="1">
        <v>0</v>
      </c>
      <c r="AE684" s="1">
        <v>2</v>
      </c>
      <c r="AF684" s="1" t="s">
        <v>63</v>
      </c>
      <c r="AG684" s="1">
        <v>4200</v>
      </c>
      <c r="AH684" s="1">
        <v>840</v>
      </c>
      <c r="AI684" s="1">
        <v>420</v>
      </c>
      <c r="AJ684" s="1">
        <v>2940</v>
      </c>
      <c r="AK684" s="1" t="s">
        <v>198</v>
      </c>
      <c r="AL684" s="1" t="s">
        <v>199</v>
      </c>
      <c r="AM684" s="1">
        <v>2008</v>
      </c>
      <c r="AN684" s="1" t="s">
        <v>83</v>
      </c>
      <c r="AO684" s="1">
        <f t="shared" si="15"/>
        <v>0</v>
      </c>
    </row>
    <row r="685" spans="2:41" ht="13.2" x14ac:dyDescent="0.25">
      <c r="B685" s="1">
        <v>32</v>
      </c>
      <c r="C685" s="1">
        <v>29</v>
      </c>
      <c r="D685" s="1">
        <v>108270</v>
      </c>
      <c r="E685" s="2">
        <v>37477</v>
      </c>
      <c r="F685" s="1" t="s">
        <v>40</v>
      </c>
      <c r="G685" s="1" t="s">
        <v>70</v>
      </c>
      <c r="H685" s="1">
        <v>500</v>
      </c>
      <c r="I685" s="1">
        <v>1446.98</v>
      </c>
      <c r="J685" s="1">
        <v>0</v>
      </c>
      <c r="K685" s="1">
        <v>436560</v>
      </c>
      <c r="L685" s="1" t="s">
        <v>42</v>
      </c>
      <c r="M685" s="1" t="s">
        <v>43</v>
      </c>
      <c r="N685" s="1" t="s">
        <v>186</v>
      </c>
      <c r="O685" s="1" t="s">
        <v>45</v>
      </c>
      <c r="P685" s="1" t="s">
        <v>75</v>
      </c>
      <c r="Q685" s="1">
        <v>0</v>
      </c>
      <c r="R685" s="1">
        <v>-45700</v>
      </c>
      <c r="S685" s="2">
        <v>42046</v>
      </c>
      <c r="T685" s="1" t="s">
        <v>76</v>
      </c>
      <c r="U685" s="1" t="s">
        <v>87</v>
      </c>
      <c r="V685" s="1" t="s">
        <v>64</v>
      </c>
      <c r="W685" s="1" t="s">
        <v>137</v>
      </c>
      <c r="X685" s="1" t="s">
        <v>78</v>
      </c>
      <c r="Y685" s="1" t="s">
        <v>88</v>
      </c>
      <c r="Z685" s="1" t="s">
        <v>856</v>
      </c>
      <c r="AA685" s="1">
        <v>11</v>
      </c>
      <c r="AB685" s="1">
        <v>3</v>
      </c>
      <c r="AC685" s="1" t="s">
        <v>54</v>
      </c>
      <c r="AD685" s="1">
        <v>2</v>
      </c>
      <c r="AE685" s="1">
        <v>0</v>
      </c>
      <c r="AF685" s="1" t="s">
        <v>80</v>
      </c>
      <c r="AG685" s="1">
        <v>57970</v>
      </c>
      <c r="AH685" s="1">
        <v>10540</v>
      </c>
      <c r="AI685" s="1">
        <v>5270</v>
      </c>
      <c r="AJ685" s="1">
        <v>42160</v>
      </c>
      <c r="AK685" s="1" t="s">
        <v>55</v>
      </c>
      <c r="AL685" s="1">
        <v>93</v>
      </c>
      <c r="AM685" s="1">
        <v>2006</v>
      </c>
      <c r="AN685" s="1" t="s">
        <v>83</v>
      </c>
      <c r="AO685" s="1">
        <f t="shared" si="15"/>
        <v>0</v>
      </c>
    </row>
    <row r="686" spans="2:41" ht="13.2" x14ac:dyDescent="0.25">
      <c r="B686" s="1">
        <v>125</v>
      </c>
      <c r="C686" s="1">
        <v>31</v>
      </c>
      <c r="D686" s="1">
        <v>205134</v>
      </c>
      <c r="E686" s="2">
        <v>41245</v>
      </c>
      <c r="F686" s="1" t="s">
        <v>58</v>
      </c>
      <c r="G686" s="1" t="s">
        <v>92</v>
      </c>
      <c r="H686" s="1">
        <v>500</v>
      </c>
      <c r="I686" s="1">
        <v>1220.8599999999999</v>
      </c>
      <c r="J686" s="1">
        <v>0</v>
      </c>
      <c r="K686" s="1">
        <v>436784</v>
      </c>
      <c r="L686" s="1" t="s">
        <v>42</v>
      </c>
      <c r="M686" s="1" t="s">
        <v>162</v>
      </c>
      <c r="N686" s="1" t="s">
        <v>112</v>
      </c>
      <c r="O686" s="1" t="s">
        <v>166</v>
      </c>
      <c r="P686" s="1" t="s">
        <v>46</v>
      </c>
      <c r="Q686" s="1">
        <v>55400</v>
      </c>
      <c r="R686" s="1">
        <v>-40400</v>
      </c>
      <c r="S686" s="2">
        <v>42028</v>
      </c>
      <c r="T686" s="1" t="s">
        <v>139</v>
      </c>
      <c r="U686" s="1" t="s">
        <v>63</v>
      </c>
      <c r="V686" s="1" t="s">
        <v>213</v>
      </c>
      <c r="W686" s="1" t="s">
        <v>94</v>
      </c>
      <c r="X686" s="1" t="s">
        <v>78</v>
      </c>
      <c r="Y686" s="1" t="s">
        <v>88</v>
      </c>
      <c r="Z686" s="1" t="s">
        <v>857</v>
      </c>
      <c r="AA686" s="1">
        <v>4</v>
      </c>
      <c r="AB686" s="1">
        <v>1</v>
      </c>
      <c r="AC686" s="1" t="s">
        <v>54</v>
      </c>
      <c r="AD686" s="1">
        <v>1</v>
      </c>
      <c r="AE686" s="1">
        <v>2</v>
      </c>
      <c r="AF686" s="1" t="s">
        <v>63</v>
      </c>
      <c r="AG686" s="1">
        <v>4320</v>
      </c>
      <c r="AH686" s="1">
        <v>0</v>
      </c>
      <c r="AI686" s="1">
        <v>960</v>
      </c>
      <c r="AJ686" s="1">
        <v>3360</v>
      </c>
      <c r="AK686" s="1" t="s">
        <v>55</v>
      </c>
      <c r="AL686" s="1">
        <v>93</v>
      </c>
      <c r="AM686" s="1">
        <v>2003</v>
      </c>
      <c r="AN686" s="1" t="s">
        <v>83</v>
      </c>
      <c r="AO686" s="1">
        <f t="shared" si="15"/>
        <v>0</v>
      </c>
    </row>
    <row r="687" spans="2:41" ht="13.2" x14ac:dyDescent="0.25">
      <c r="B687" s="1">
        <v>276</v>
      </c>
      <c r="C687" s="1">
        <v>45</v>
      </c>
      <c r="D687" s="1">
        <v>749325</v>
      </c>
      <c r="E687" s="2">
        <v>36607</v>
      </c>
      <c r="F687" s="1" t="s">
        <v>84</v>
      </c>
      <c r="G687" s="1" t="s">
        <v>92</v>
      </c>
      <c r="H687" s="1">
        <v>500</v>
      </c>
      <c r="I687" s="1">
        <v>948.1</v>
      </c>
      <c r="J687" s="1">
        <v>0</v>
      </c>
      <c r="K687" s="1">
        <v>430621</v>
      </c>
      <c r="L687" s="1" t="s">
        <v>71</v>
      </c>
      <c r="M687" s="1" t="s">
        <v>132</v>
      </c>
      <c r="N687" s="1" t="s">
        <v>59</v>
      </c>
      <c r="O687" s="1" t="s">
        <v>60</v>
      </c>
      <c r="P687" s="1" t="s">
        <v>120</v>
      </c>
      <c r="Q687" s="1">
        <v>44500</v>
      </c>
      <c r="R687" s="1">
        <v>-61400</v>
      </c>
      <c r="S687" s="2">
        <v>42010</v>
      </c>
      <c r="T687" s="1" t="s">
        <v>76</v>
      </c>
      <c r="U687" s="1" t="s">
        <v>87</v>
      </c>
      <c r="V687" s="1" t="s">
        <v>64</v>
      </c>
      <c r="W687" s="1" t="s">
        <v>100</v>
      </c>
      <c r="X687" s="1" t="s">
        <v>51</v>
      </c>
      <c r="Y687" s="1" t="s">
        <v>52</v>
      </c>
      <c r="Z687" s="1" t="s">
        <v>858</v>
      </c>
      <c r="AA687" s="1">
        <v>11</v>
      </c>
      <c r="AB687" s="1">
        <v>3</v>
      </c>
      <c r="AC687" s="1" t="s">
        <v>63</v>
      </c>
      <c r="AD687" s="1">
        <v>0</v>
      </c>
      <c r="AE687" s="1">
        <v>2</v>
      </c>
      <c r="AF687" s="1" t="s">
        <v>63</v>
      </c>
      <c r="AG687" s="1">
        <v>69300</v>
      </c>
      <c r="AH687" s="1">
        <v>13860</v>
      </c>
      <c r="AI687" s="1">
        <v>6930</v>
      </c>
      <c r="AJ687" s="1">
        <v>48510</v>
      </c>
      <c r="AK687" s="1" t="s">
        <v>130</v>
      </c>
      <c r="AL687" s="1" t="s">
        <v>173</v>
      </c>
      <c r="AM687" s="1">
        <v>2010</v>
      </c>
      <c r="AN687" s="1" t="s">
        <v>83</v>
      </c>
      <c r="AO687" s="1">
        <f t="shared" si="15"/>
        <v>0</v>
      </c>
    </row>
    <row r="688" spans="2:41" ht="13.2" x14ac:dyDescent="0.25">
      <c r="B688" s="1">
        <v>148</v>
      </c>
      <c r="C688" s="1">
        <v>30</v>
      </c>
      <c r="D688" s="1">
        <v>774303</v>
      </c>
      <c r="E688" s="2">
        <v>37359</v>
      </c>
      <c r="F688" s="1" t="s">
        <v>40</v>
      </c>
      <c r="G688" s="1" t="s">
        <v>70</v>
      </c>
      <c r="H688" s="1">
        <v>500</v>
      </c>
      <c r="I688" s="1">
        <v>1471.24</v>
      </c>
      <c r="J688" s="1">
        <v>0</v>
      </c>
      <c r="K688" s="1">
        <v>601574</v>
      </c>
      <c r="L688" s="1" t="s">
        <v>71</v>
      </c>
      <c r="M688" s="1" t="s">
        <v>125</v>
      </c>
      <c r="N688" s="1" t="s">
        <v>190</v>
      </c>
      <c r="O688" s="1" t="s">
        <v>119</v>
      </c>
      <c r="P688" s="1" t="s">
        <v>75</v>
      </c>
      <c r="Q688" s="1">
        <v>57500</v>
      </c>
      <c r="R688" s="1">
        <v>-93600</v>
      </c>
      <c r="S688" s="2">
        <v>42019</v>
      </c>
      <c r="T688" s="1" t="s">
        <v>76</v>
      </c>
      <c r="U688" s="1" t="s">
        <v>48</v>
      </c>
      <c r="V688" s="1" t="s">
        <v>64</v>
      </c>
      <c r="W688" s="1" t="s">
        <v>50</v>
      </c>
      <c r="X688" s="1" t="s">
        <v>122</v>
      </c>
      <c r="Y688" s="1" t="s">
        <v>66</v>
      </c>
      <c r="Z688" s="1" t="s">
        <v>859</v>
      </c>
      <c r="AA688" s="1">
        <v>4</v>
      </c>
      <c r="AB688" s="1">
        <v>3</v>
      </c>
      <c r="AC688" s="1" t="s">
        <v>80</v>
      </c>
      <c r="AD688" s="1">
        <v>2</v>
      </c>
      <c r="AE688" s="1">
        <v>2</v>
      </c>
      <c r="AF688" s="1" t="s">
        <v>80</v>
      </c>
      <c r="AG688" s="1">
        <v>32480</v>
      </c>
      <c r="AH688" s="1">
        <v>4060</v>
      </c>
      <c r="AI688" s="1">
        <v>4060</v>
      </c>
      <c r="AJ688" s="1">
        <v>24360</v>
      </c>
      <c r="AK688" s="1" t="s">
        <v>81</v>
      </c>
      <c r="AL688" s="1" t="s">
        <v>145</v>
      </c>
      <c r="AM688" s="1">
        <v>1997</v>
      </c>
      <c r="AN688" s="1" t="s">
        <v>83</v>
      </c>
      <c r="AO688" s="1">
        <f t="shared" si="15"/>
        <v>0</v>
      </c>
    </row>
    <row r="689" spans="2:41" ht="13.2" x14ac:dyDescent="0.25">
      <c r="B689" s="1">
        <v>222</v>
      </c>
      <c r="C689" s="1">
        <v>38</v>
      </c>
      <c r="D689" s="1">
        <v>698470</v>
      </c>
      <c r="E689" s="2">
        <v>39616</v>
      </c>
      <c r="F689" s="1" t="s">
        <v>58</v>
      </c>
      <c r="G689" s="1" t="s">
        <v>70</v>
      </c>
      <c r="H689" s="1">
        <v>2000</v>
      </c>
      <c r="I689" s="1">
        <v>1157.97</v>
      </c>
      <c r="J689" s="1">
        <v>0</v>
      </c>
      <c r="K689" s="1">
        <v>433853</v>
      </c>
      <c r="L689" s="1" t="s">
        <v>42</v>
      </c>
      <c r="M689" s="1" t="s">
        <v>43</v>
      </c>
      <c r="N689" s="1" t="s">
        <v>59</v>
      </c>
      <c r="O689" s="1" t="s">
        <v>150</v>
      </c>
      <c r="P689" s="1" t="s">
        <v>143</v>
      </c>
      <c r="Q689" s="1">
        <v>0</v>
      </c>
      <c r="R689" s="1">
        <v>-64500</v>
      </c>
      <c r="S689" s="2">
        <v>42057</v>
      </c>
      <c r="T689" s="1" t="s">
        <v>47</v>
      </c>
      <c r="U689" s="1" t="s">
        <v>87</v>
      </c>
      <c r="V689" s="1" t="s">
        <v>108</v>
      </c>
      <c r="W689" s="1" t="s">
        <v>50</v>
      </c>
      <c r="X689" s="1" t="s">
        <v>78</v>
      </c>
      <c r="Y689" s="1" t="s">
        <v>123</v>
      </c>
      <c r="Z689" s="1" t="s">
        <v>860</v>
      </c>
      <c r="AA689" s="1">
        <v>20</v>
      </c>
      <c r="AB689" s="1">
        <v>1</v>
      </c>
      <c r="AC689" s="1" t="s">
        <v>63</v>
      </c>
      <c r="AD689" s="1">
        <v>2</v>
      </c>
      <c r="AE689" s="1">
        <v>2</v>
      </c>
      <c r="AF689" s="1" t="s">
        <v>54</v>
      </c>
      <c r="AG689" s="1">
        <v>60480</v>
      </c>
      <c r="AH689" s="1">
        <v>6720</v>
      </c>
      <c r="AI689" s="1">
        <v>6720</v>
      </c>
      <c r="AJ689" s="1">
        <v>47040</v>
      </c>
      <c r="AK689" s="1" t="s">
        <v>96</v>
      </c>
      <c r="AL689" s="1" t="s">
        <v>159</v>
      </c>
      <c r="AM689" s="1">
        <v>2001</v>
      </c>
      <c r="AN689" s="1" t="s">
        <v>83</v>
      </c>
      <c r="AO689" s="1">
        <f t="shared" si="15"/>
        <v>0</v>
      </c>
    </row>
    <row r="690" spans="2:41" ht="13.2" x14ac:dyDescent="0.25">
      <c r="B690" s="1">
        <v>32</v>
      </c>
      <c r="C690" s="1">
        <v>38</v>
      </c>
      <c r="D690" s="1">
        <v>719989</v>
      </c>
      <c r="E690" s="2">
        <v>34431</v>
      </c>
      <c r="F690" s="1" t="s">
        <v>84</v>
      </c>
      <c r="G690" s="1" t="s">
        <v>41</v>
      </c>
      <c r="H690" s="1">
        <v>2000</v>
      </c>
      <c r="I690" s="1">
        <v>566.11</v>
      </c>
      <c r="J690" s="1">
        <v>5000000</v>
      </c>
      <c r="K690" s="1">
        <v>453164</v>
      </c>
      <c r="L690" s="1" t="s">
        <v>42</v>
      </c>
      <c r="M690" s="1" t="s">
        <v>93</v>
      </c>
      <c r="N690" s="1" t="s">
        <v>85</v>
      </c>
      <c r="O690" s="1" t="s">
        <v>174</v>
      </c>
      <c r="P690" s="1" t="s">
        <v>86</v>
      </c>
      <c r="Q690" s="1">
        <v>0</v>
      </c>
      <c r="R690" s="1">
        <v>0</v>
      </c>
      <c r="S690" s="2">
        <v>42025</v>
      </c>
      <c r="T690" s="1" t="s">
        <v>139</v>
      </c>
      <c r="U690" s="1" t="s">
        <v>63</v>
      </c>
      <c r="V690" s="1" t="s">
        <v>213</v>
      </c>
      <c r="W690" s="1" t="s">
        <v>50</v>
      </c>
      <c r="X690" s="1" t="s">
        <v>122</v>
      </c>
      <c r="Y690" s="1" t="s">
        <v>103</v>
      </c>
      <c r="Z690" s="1" t="s">
        <v>861</v>
      </c>
      <c r="AA690" s="1">
        <v>22</v>
      </c>
      <c r="AB690" s="1">
        <v>1</v>
      </c>
      <c r="AC690" s="1" t="s">
        <v>54</v>
      </c>
      <c r="AD690" s="1">
        <v>0</v>
      </c>
      <c r="AE690" s="1">
        <v>0</v>
      </c>
      <c r="AF690" s="1" t="s">
        <v>80</v>
      </c>
      <c r="AG690" s="1">
        <v>2640</v>
      </c>
      <c r="AH690" s="1">
        <v>440</v>
      </c>
      <c r="AI690" s="1">
        <v>440</v>
      </c>
      <c r="AJ690" s="1">
        <v>1760</v>
      </c>
      <c r="AK690" s="1" t="s">
        <v>210</v>
      </c>
      <c r="AL690" s="1" t="s">
        <v>226</v>
      </c>
      <c r="AM690" s="1">
        <v>2015</v>
      </c>
      <c r="AN690" s="1" t="s">
        <v>83</v>
      </c>
      <c r="AO690" s="1">
        <f t="shared" si="15"/>
        <v>0</v>
      </c>
    </row>
    <row r="691" spans="2:41" ht="13.2" x14ac:dyDescent="0.25">
      <c r="B691" s="1">
        <v>78</v>
      </c>
      <c r="C691" s="1">
        <v>27</v>
      </c>
      <c r="D691" s="1">
        <v>309323</v>
      </c>
      <c r="E691" s="2">
        <v>33663</v>
      </c>
      <c r="F691" s="1" t="s">
        <v>40</v>
      </c>
      <c r="G691" s="1" t="s">
        <v>92</v>
      </c>
      <c r="H691" s="1">
        <v>500</v>
      </c>
      <c r="I691" s="1">
        <v>1060.8800000000001</v>
      </c>
      <c r="J691" s="1">
        <v>0</v>
      </c>
      <c r="K691" s="1">
        <v>613931</v>
      </c>
      <c r="L691" s="1" t="s">
        <v>42</v>
      </c>
      <c r="M691" s="1" t="s">
        <v>162</v>
      </c>
      <c r="N691" s="1" t="s">
        <v>112</v>
      </c>
      <c r="O691" s="1" t="s">
        <v>133</v>
      </c>
      <c r="P691" s="1" t="s">
        <v>61</v>
      </c>
      <c r="Q691" s="1">
        <v>0</v>
      </c>
      <c r="R691" s="1">
        <v>-66500</v>
      </c>
      <c r="S691" s="2">
        <v>42038</v>
      </c>
      <c r="T691" s="1" t="s">
        <v>139</v>
      </c>
      <c r="U691" s="1" t="s">
        <v>63</v>
      </c>
      <c r="V691" s="1" t="s">
        <v>213</v>
      </c>
      <c r="W691" s="1" t="s">
        <v>50</v>
      </c>
      <c r="X691" s="1" t="s">
        <v>51</v>
      </c>
      <c r="Y691" s="1" t="s">
        <v>128</v>
      </c>
      <c r="Z691" s="1" t="s">
        <v>862</v>
      </c>
      <c r="AA691" s="1">
        <v>4</v>
      </c>
      <c r="AB691" s="1">
        <v>1</v>
      </c>
      <c r="AC691" s="1" t="s">
        <v>80</v>
      </c>
      <c r="AD691" s="1">
        <v>0</v>
      </c>
      <c r="AE691" s="1">
        <v>3</v>
      </c>
      <c r="AF691" s="1" t="s">
        <v>80</v>
      </c>
      <c r="AG691" s="1">
        <v>6050</v>
      </c>
      <c r="AH691" s="1">
        <v>550</v>
      </c>
      <c r="AI691" s="1">
        <v>1100</v>
      </c>
      <c r="AJ691" s="1">
        <v>4400</v>
      </c>
      <c r="AK691" s="1" t="s">
        <v>215</v>
      </c>
      <c r="AL691" s="1" t="s">
        <v>216</v>
      </c>
      <c r="AM691" s="1">
        <v>2009</v>
      </c>
      <c r="AN691" s="1" t="s">
        <v>83</v>
      </c>
      <c r="AO691" s="1">
        <f t="shared" si="15"/>
        <v>0</v>
      </c>
    </row>
    <row r="692" spans="2:41" ht="13.2" x14ac:dyDescent="0.25">
      <c r="B692" s="1">
        <v>238</v>
      </c>
      <c r="C692" s="1">
        <v>43</v>
      </c>
      <c r="D692" s="1">
        <v>444035</v>
      </c>
      <c r="E692" s="2">
        <v>35196</v>
      </c>
      <c r="F692" s="1" t="s">
        <v>40</v>
      </c>
      <c r="G692" s="1" t="s">
        <v>41</v>
      </c>
      <c r="H692" s="1">
        <v>1000</v>
      </c>
      <c r="I692" s="1">
        <v>1524.45</v>
      </c>
      <c r="J692" s="1">
        <v>4000000</v>
      </c>
      <c r="K692" s="1">
        <v>607458</v>
      </c>
      <c r="L692" s="1" t="s">
        <v>42</v>
      </c>
      <c r="M692" s="1" t="s">
        <v>132</v>
      </c>
      <c r="N692" s="1" t="s">
        <v>160</v>
      </c>
      <c r="O692" s="1" t="s">
        <v>169</v>
      </c>
      <c r="P692" s="1" t="s">
        <v>120</v>
      </c>
      <c r="Q692" s="1">
        <v>0</v>
      </c>
      <c r="R692" s="1">
        <v>-44800</v>
      </c>
      <c r="S692" s="2">
        <v>42051</v>
      </c>
      <c r="T692" s="1" t="s">
        <v>76</v>
      </c>
      <c r="U692" s="1" t="s">
        <v>77</v>
      </c>
      <c r="V692" s="1" t="s">
        <v>108</v>
      </c>
      <c r="W692" s="1" t="s">
        <v>137</v>
      </c>
      <c r="X692" s="1" t="s">
        <v>122</v>
      </c>
      <c r="Y692" s="1" t="s">
        <v>123</v>
      </c>
      <c r="Z692" s="1" t="s">
        <v>863</v>
      </c>
      <c r="AA692" s="1">
        <v>21</v>
      </c>
      <c r="AB692" s="1">
        <v>4</v>
      </c>
      <c r="AC692" s="1" t="s">
        <v>80</v>
      </c>
      <c r="AD692" s="1">
        <v>0</v>
      </c>
      <c r="AE692" s="1">
        <v>0</v>
      </c>
      <c r="AF692" s="1" t="s">
        <v>80</v>
      </c>
      <c r="AG692" s="1">
        <v>42700</v>
      </c>
      <c r="AH692" s="1">
        <v>4270</v>
      </c>
      <c r="AI692" s="1">
        <v>4270</v>
      </c>
      <c r="AJ692" s="1">
        <v>34160</v>
      </c>
      <c r="AK692" s="1" t="s">
        <v>55</v>
      </c>
      <c r="AL692" s="1" t="s">
        <v>56</v>
      </c>
      <c r="AM692" s="1">
        <v>1995</v>
      </c>
      <c r="AN692" s="1" t="s">
        <v>57</v>
      </c>
      <c r="AO692" s="1">
        <f t="shared" si="15"/>
        <v>0</v>
      </c>
    </row>
    <row r="693" spans="2:41" ht="13.2" x14ac:dyDescent="0.25">
      <c r="B693" s="1">
        <v>313</v>
      </c>
      <c r="C693" s="1">
        <v>47</v>
      </c>
      <c r="D693" s="1">
        <v>431478</v>
      </c>
      <c r="E693" s="2">
        <v>41367</v>
      </c>
      <c r="F693" s="1" t="s">
        <v>58</v>
      </c>
      <c r="G693" s="1" t="s">
        <v>41</v>
      </c>
      <c r="H693" s="1">
        <v>1000</v>
      </c>
      <c r="I693" s="1">
        <v>1556.17</v>
      </c>
      <c r="J693" s="1">
        <v>0</v>
      </c>
      <c r="K693" s="1">
        <v>463835</v>
      </c>
      <c r="L693" s="1" t="s">
        <v>42</v>
      </c>
      <c r="M693" s="1" t="s">
        <v>142</v>
      </c>
      <c r="N693" s="1" t="s">
        <v>102</v>
      </c>
      <c r="O693" s="1" t="s">
        <v>60</v>
      </c>
      <c r="P693" s="1" t="s">
        <v>120</v>
      </c>
      <c r="Q693" s="1">
        <v>63900</v>
      </c>
      <c r="R693" s="1">
        <v>-53300</v>
      </c>
      <c r="S693" s="2">
        <v>42042</v>
      </c>
      <c r="T693" s="1" t="s">
        <v>47</v>
      </c>
      <c r="U693" s="1" t="s">
        <v>87</v>
      </c>
      <c r="V693" s="1" t="s">
        <v>49</v>
      </c>
      <c r="W693" s="1" t="s">
        <v>137</v>
      </c>
      <c r="X693" s="1" t="s">
        <v>51</v>
      </c>
      <c r="Y693" s="1" t="s">
        <v>123</v>
      </c>
      <c r="Z693" s="1" t="s">
        <v>864</v>
      </c>
      <c r="AA693" s="1">
        <v>20</v>
      </c>
      <c r="AB693" s="1">
        <v>1</v>
      </c>
      <c r="AC693" s="1" t="s">
        <v>54</v>
      </c>
      <c r="AD693" s="1">
        <v>1</v>
      </c>
      <c r="AE693" s="1">
        <v>3</v>
      </c>
      <c r="AF693" s="1" t="s">
        <v>80</v>
      </c>
      <c r="AG693" s="1">
        <v>40260</v>
      </c>
      <c r="AH693" s="1">
        <v>3660</v>
      </c>
      <c r="AI693" s="1">
        <v>7320</v>
      </c>
      <c r="AJ693" s="1">
        <v>29280</v>
      </c>
      <c r="AK693" s="1" t="s">
        <v>96</v>
      </c>
      <c r="AL693" s="1" t="s">
        <v>149</v>
      </c>
      <c r="AM693" s="1">
        <v>1996</v>
      </c>
      <c r="AN693" s="1" t="s">
        <v>57</v>
      </c>
      <c r="AO693" s="1">
        <f t="shared" si="15"/>
        <v>0</v>
      </c>
    </row>
    <row r="694" spans="2:41" ht="13.2" x14ac:dyDescent="0.25">
      <c r="B694" s="1">
        <v>334</v>
      </c>
      <c r="C694" s="1">
        <v>50</v>
      </c>
      <c r="D694" s="1">
        <v>797634</v>
      </c>
      <c r="E694" s="2">
        <v>40129</v>
      </c>
      <c r="F694" s="1" t="s">
        <v>40</v>
      </c>
      <c r="G694" s="1" t="s">
        <v>92</v>
      </c>
      <c r="H694" s="1">
        <v>500</v>
      </c>
      <c r="I694" s="1">
        <v>1216.24</v>
      </c>
      <c r="J694" s="1">
        <v>0</v>
      </c>
      <c r="K694" s="1">
        <v>613945</v>
      </c>
      <c r="L694" s="1" t="s">
        <v>42</v>
      </c>
      <c r="M694" s="1" t="s">
        <v>125</v>
      </c>
      <c r="N694" s="1" t="s">
        <v>118</v>
      </c>
      <c r="O694" s="1" t="s">
        <v>174</v>
      </c>
      <c r="P694" s="1" t="s">
        <v>120</v>
      </c>
      <c r="Q694" s="1">
        <v>26700</v>
      </c>
      <c r="R694" s="1">
        <v>-47200</v>
      </c>
      <c r="S694" s="2">
        <v>42018</v>
      </c>
      <c r="T694" s="1" t="s">
        <v>47</v>
      </c>
      <c r="U694" s="1" t="s">
        <v>77</v>
      </c>
      <c r="V694" s="1" t="s">
        <v>49</v>
      </c>
      <c r="W694" s="1" t="s">
        <v>100</v>
      </c>
      <c r="X694" s="1" t="s">
        <v>78</v>
      </c>
      <c r="Y694" s="1" t="s">
        <v>52</v>
      </c>
      <c r="Z694" s="1" t="s">
        <v>865</v>
      </c>
      <c r="AA694" s="1">
        <v>7</v>
      </c>
      <c r="AB694" s="1">
        <v>1</v>
      </c>
      <c r="AC694" s="1" t="s">
        <v>80</v>
      </c>
      <c r="AD694" s="1">
        <v>2</v>
      </c>
      <c r="AE694" s="1">
        <v>0</v>
      </c>
      <c r="AF694" s="1" t="s">
        <v>63</v>
      </c>
      <c r="AG694" s="1">
        <v>50000</v>
      </c>
      <c r="AH694" s="1">
        <v>5000</v>
      </c>
      <c r="AI694" s="1">
        <v>10000</v>
      </c>
      <c r="AJ694" s="1">
        <v>35000</v>
      </c>
      <c r="AK694" s="1" t="s">
        <v>90</v>
      </c>
      <c r="AL694" s="1" t="s">
        <v>224</v>
      </c>
      <c r="AM694" s="1">
        <v>2008</v>
      </c>
      <c r="AN694" s="1" t="s">
        <v>83</v>
      </c>
      <c r="AO694" s="1">
        <f t="shared" si="15"/>
        <v>0</v>
      </c>
    </row>
    <row r="695" spans="2:41" ht="13.2" x14ac:dyDescent="0.25">
      <c r="B695" s="1">
        <v>190</v>
      </c>
      <c r="C695" s="1">
        <v>35</v>
      </c>
      <c r="D695" s="1">
        <v>284836</v>
      </c>
      <c r="E695" s="2">
        <v>39757</v>
      </c>
      <c r="F695" s="1" t="s">
        <v>58</v>
      </c>
      <c r="G695" s="1" t="s">
        <v>41</v>
      </c>
      <c r="H695" s="1">
        <v>500</v>
      </c>
      <c r="I695" s="1">
        <v>1484.72</v>
      </c>
      <c r="J695" s="1">
        <v>5000000</v>
      </c>
      <c r="K695" s="1">
        <v>432699</v>
      </c>
      <c r="L695" s="1" t="s">
        <v>71</v>
      </c>
      <c r="M695" s="1" t="s">
        <v>132</v>
      </c>
      <c r="N695" s="1" t="s">
        <v>98</v>
      </c>
      <c r="O695" s="1" t="s">
        <v>113</v>
      </c>
      <c r="P695" s="1" t="s">
        <v>46</v>
      </c>
      <c r="Q695" s="1">
        <v>0</v>
      </c>
      <c r="R695" s="1">
        <v>0</v>
      </c>
      <c r="S695" s="2">
        <v>42037</v>
      </c>
      <c r="T695" s="1" t="s">
        <v>139</v>
      </c>
      <c r="U695" s="1" t="s">
        <v>63</v>
      </c>
      <c r="V695" s="1" t="s">
        <v>213</v>
      </c>
      <c r="W695" s="1" t="s">
        <v>94</v>
      </c>
      <c r="X695" s="1" t="s">
        <v>78</v>
      </c>
      <c r="Y695" s="1" t="s">
        <v>66</v>
      </c>
      <c r="Z695" s="1" t="s">
        <v>866</v>
      </c>
      <c r="AA695" s="1">
        <v>4</v>
      </c>
      <c r="AB695" s="1">
        <v>1</v>
      </c>
      <c r="AC695" s="1" t="s">
        <v>80</v>
      </c>
      <c r="AD695" s="1">
        <v>0</v>
      </c>
      <c r="AE695" s="1">
        <v>1</v>
      </c>
      <c r="AF695" s="1" t="s">
        <v>80</v>
      </c>
      <c r="AG695" s="1">
        <v>3840</v>
      </c>
      <c r="AH695" s="1">
        <v>640</v>
      </c>
      <c r="AI695" s="1">
        <v>320</v>
      </c>
      <c r="AJ695" s="1">
        <v>2880</v>
      </c>
      <c r="AK695" s="1" t="s">
        <v>55</v>
      </c>
      <c r="AL695" s="1" t="s">
        <v>56</v>
      </c>
      <c r="AM695" s="1">
        <v>1998</v>
      </c>
      <c r="AN695" s="1" t="s">
        <v>83</v>
      </c>
      <c r="AO695" s="1">
        <f t="shared" si="15"/>
        <v>0</v>
      </c>
    </row>
    <row r="696" spans="2:41" ht="13.2" x14ac:dyDescent="0.25">
      <c r="B696" s="1">
        <v>194</v>
      </c>
      <c r="C696" s="1">
        <v>41</v>
      </c>
      <c r="D696" s="1">
        <v>238196</v>
      </c>
      <c r="E696" s="2">
        <v>34015</v>
      </c>
      <c r="F696" s="1" t="s">
        <v>84</v>
      </c>
      <c r="G696" s="1" t="s">
        <v>41</v>
      </c>
      <c r="H696" s="1">
        <v>500</v>
      </c>
      <c r="I696" s="1">
        <v>1203.81</v>
      </c>
      <c r="J696" s="1">
        <v>0</v>
      </c>
      <c r="K696" s="1">
        <v>613119</v>
      </c>
      <c r="L696" s="1" t="s">
        <v>42</v>
      </c>
      <c r="M696" s="1" t="s">
        <v>162</v>
      </c>
      <c r="N696" s="1" t="s">
        <v>146</v>
      </c>
      <c r="O696" s="1" t="s">
        <v>182</v>
      </c>
      <c r="P696" s="1" t="s">
        <v>143</v>
      </c>
      <c r="Q696" s="1">
        <v>52500</v>
      </c>
      <c r="R696" s="1">
        <v>-51300</v>
      </c>
      <c r="S696" s="2">
        <v>42041</v>
      </c>
      <c r="T696" s="1" t="s">
        <v>76</v>
      </c>
      <c r="U696" s="1" t="s">
        <v>77</v>
      </c>
      <c r="V696" s="1" t="s">
        <v>64</v>
      </c>
      <c r="W696" s="1" t="s">
        <v>50</v>
      </c>
      <c r="X696" s="1" t="s">
        <v>114</v>
      </c>
      <c r="Y696" s="1" t="s">
        <v>103</v>
      </c>
      <c r="Z696" s="1" t="s">
        <v>867</v>
      </c>
      <c r="AA696" s="1">
        <v>17</v>
      </c>
      <c r="AB696" s="1">
        <v>3</v>
      </c>
      <c r="AC696" s="1" t="s">
        <v>63</v>
      </c>
      <c r="AD696" s="1">
        <v>0</v>
      </c>
      <c r="AE696" s="1">
        <v>2</v>
      </c>
      <c r="AF696" s="1" t="s">
        <v>63</v>
      </c>
      <c r="AG696" s="1">
        <v>95900</v>
      </c>
      <c r="AH696" s="1">
        <v>13700</v>
      </c>
      <c r="AI696" s="1">
        <v>20550</v>
      </c>
      <c r="AJ696" s="1">
        <v>61650</v>
      </c>
      <c r="AK696" s="1" t="s">
        <v>55</v>
      </c>
      <c r="AL696" s="1">
        <v>95</v>
      </c>
      <c r="AM696" s="1">
        <v>1999</v>
      </c>
      <c r="AN696" s="1" t="s">
        <v>83</v>
      </c>
      <c r="AO696" s="1">
        <f t="shared" si="15"/>
        <v>0</v>
      </c>
    </row>
    <row r="697" spans="2:41" ht="13.2" x14ac:dyDescent="0.25">
      <c r="B697" s="1">
        <v>290</v>
      </c>
      <c r="C697" s="1">
        <v>47</v>
      </c>
      <c r="D697" s="1">
        <v>885789</v>
      </c>
      <c r="E697" s="2">
        <v>39650</v>
      </c>
      <c r="F697" s="1" t="s">
        <v>58</v>
      </c>
      <c r="G697" s="1" t="s">
        <v>41</v>
      </c>
      <c r="H697" s="1">
        <v>1000</v>
      </c>
      <c r="I697" s="1">
        <v>1393.34</v>
      </c>
      <c r="J697" s="1">
        <v>0</v>
      </c>
      <c r="K697" s="1">
        <v>472922</v>
      </c>
      <c r="L697" s="1" t="s">
        <v>42</v>
      </c>
      <c r="M697" s="1" t="s">
        <v>132</v>
      </c>
      <c r="N697" s="1" t="s">
        <v>126</v>
      </c>
      <c r="O697" s="1" t="s">
        <v>99</v>
      </c>
      <c r="P697" s="1" t="s">
        <v>61</v>
      </c>
      <c r="Q697" s="1">
        <v>0</v>
      </c>
      <c r="R697" s="1">
        <v>-61400</v>
      </c>
      <c r="S697" s="2">
        <v>42019</v>
      </c>
      <c r="T697" s="1" t="s">
        <v>76</v>
      </c>
      <c r="U697" s="1" t="s">
        <v>48</v>
      </c>
      <c r="V697" s="1" t="s">
        <v>64</v>
      </c>
      <c r="W697" s="1" t="s">
        <v>137</v>
      </c>
      <c r="X697" s="1" t="s">
        <v>114</v>
      </c>
      <c r="Y697" s="1" t="s">
        <v>128</v>
      </c>
      <c r="Z697" s="1" t="s">
        <v>868</v>
      </c>
      <c r="AA697" s="1">
        <v>20</v>
      </c>
      <c r="AB697" s="1">
        <v>3</v>
      </c>
      <c r="AC697" s="1" t="s">
        <v>54</v>
      </c>
      <c r="AD697" s="1">
        <v>1</v>
      </c>
      <c r="AE697" s="1">
        <v>3</v>
      </c>
      <c r="AF697" s="1" t="s">
        <v>54</v>
      </c>
      <c r="AG697" s="1">
        <v>56160</v>
      </c>
      <c r="AH697" s="1">
        <v>6240</v>
      </c>
      <c r="AI697" s="1">
        <v>12480</v>
      </c>
      <c r="AJ697" s="1">
        <v>37440</v>
      </c>
      <c r="AK697" s="1" t="s">
        <v>110</v>
      </c>
      <c r="AL697" s="1" t="s">
        <v>111</v>
      </c>
      <c r="AM697" s="1">
        <v>2002</v>
      </c>
      <c r="AN697" s="1" t="s">
        <v>83</v>
      </c>
      <c r="AO697" s="1">
        <f t="shared" si="15"/>
        <v>0</v>
      </c>
    </row>
    <row r="698" spans="2:41" ht="13.2" x14ac:dyDescent="0.25">
      <c r="B698" s="1">
        <v>26</v>
      </c>
      <c r="C698" s="1">
        <v>42</v>
      </c>
      <c r="D698" s="1">
        <v>287436</v>
      </c>
      <c r="E698" s="2">
        <v>40432</v>
      </c>
      <c r="F698" s="1" t="s">
        <v>40</v>
      </c>
      <c r="G698" s="1" t="s">
        <v>70</v>
      </c>
      <c r="H698" s="1">
        <v>1000</v>
      </c>
      <c r="I698" s="1">
        <v>1484.48</v>
      </c>
      <c r="J698" s="1">
        <v>0</v>
      </c>
      <c r="K698" s="1">
        <v>613849</v>
      </c>
      <c r="L698" s="1" t="s">
        <v>42</v>
      </c>
      <c r="M698" s="1" t="s">
        <v>72</v>
      </c>
      <c r="N698" s="1" t="s">
        <v>85</v>
      </c>
      <c r="O698" s="1" t="s">
        <v>45</v>
      </c>
      <c r="P698" s="1" t="s">
        <v>143</v>
      </c>
      <c r="Q698" s="1">
        <v>50700</v>
      </c>
      <c r="R698" s="1">
        <v>-36300</v>
      </c>
      <c r="S698" s="2">
        <v>42059</v>
      </c>
      <c r="T698" s="1" t="s">
        <v>47</v>
      </c>
      <c r="U698" s="1" t="s">
        <v>48</v>
      </c>
      <c r="V698" s="1" t="s">
        <v>49</v>
      </c>
      <c r="W698" s="1" t="s">
        <v>50</v>
      </c>
      <c r="X698" s="1" t="s">
        <v>51</v>
      </c>
      <c r="Y698" s="1" t="s">
        <v>66</v>
      </c>
      <c r="Z698" s="1" t="s">
        <v>869</v>
      </c>
      <c r="AA698" s="1">
        <v>10</v>
      </c>
      <c r="AB698" s="1">
        <v>1</v>
      </c>
      <c r="AC698" s="1" t="s">
        <v>80</v>
      </c>
      <c r="AD698" s="1">
        <v>2</v>
      </c>
      <c r="AE698" s="1">
        <v>3</v>
      </c>
      <c r="AF698" s="1" t="s">
        <v>63</v>
      </c>
      <c r="AG698" s="1">
        <v>63030</v>
      </c>
      <c r="AH698" s="1">
        <v>5730</v>
      </c>
      <c r="AI698" s="1">
        <v>11460</v>
      </c>
      <c r="AJ698" s="1">
        <v>45840</v>
      </c>
      <c r="AK698" s="1" t="s">
        <v>55</v>
      </c>
      <c r="AL698" s="1" t="s">
        <v>56</v>
      </c>
      <c r="AM698" s="1">
        <v>1996</v>
      </c>
      <c r="AN698" s="1" t="s">
        <v>83</v>
      </c>
      <c r="AO698" s="1">
        <f t="shared" si="15"/>
        <v>0</v>
      </c>
    </row>
    <row r="699" spans="2:41" ht="13.2" x14ac:dyDescent="0.25">
      <c r="B699" s="1">
        <v>254</v>
      </c>
      <c r="C699" s="1">
        <v>41</v>
      </c>
      <c r="D699" s="1">
        <v>496067</v>
      </c>
      <c r="E699" s="2">
        <v>35055</v>
      </c>
      <c r="F699" s="1" t="s">
        <v>84</v>
      </c>
      <c r="G699" s="1" t="s">
        <v>41</v>
      </c>
      <c r="H699" s="1">
        <v>500</v>
      </c>
      <c r="I699" s="1">
        <v>1581.27</v>
      </c>
      <c r="J699" s="1">
        <v>5000000</v>
      </c>
      <c r="K699" s="1">
        <v>603827</v>
      </c>
      <c r="L699" s="1" t="s">
        <v>71</v>
      </c>
      <c r="M699" s="1" t="s">
        <v>72</v>
      </c>
      <c r="N699" s="1" t="s">
        <v>160</v>
      </c>
      <c r="O699" s="1" t="s">
        <v>133</v>
      </c>
      <c r="P699" s="1" t="s">
        <v>75</v>
      </c>
      <c r="Q699" s="1">
        <v>42200</v>
      </c>
      <c r="R699" s="1">
        <v>-48000</v>
      </c>
      <c r="S699" s="2">
        <v>42011</v>
      </c>
      <c r="T699" s="1" t="s">
        <v>47</v>
      </c>
      <c r="U699" s="1" t="s">
        <v>87</v>
      </c>
      <c r="V699" s="1" t="s">
        <v>64</v>
      </c>
      <c r="W699" s="1" t="s">
        <v>50</v>
      </c>
      <c r="X699" s="1" t="s">
        <v>78</v>
      </c>
      <c r="Y699" s="1" t="s">
        <v>66</v>
      </c>
      <c r="Z699" s="1" t="s">
        <v>870</v>
      </c>
      <c r="AA699" s="1">
        <v>8</v>
      </c>
      <c r="AB699" s="1">
        <v>1</v>
      </c>
      <c r="AC699" s="1" t="s">
        <v>54</v>
      </c>
      <c r="AD699" s="1">
        <v>2</v>
      </c>
      <c r="AE699" s="1">
        <v>2</v>
      </c>
      <c r="AF699" s="1" t="s">
        <v>80</v>
      </c>
      <c r="AG699" s="1">
        <v>63470</v>
      </c>
      <c r="AH699" s="1">
        <v>5770</v>
      </c>
      <c r="AI699" s="1">
        <v>11540</v>
      </c>
      <c r="AJ699" s="1">
        <v>46160</v>
      </c>
      <c r="AK699" s="1" t="s">
        <v>188</v>
      </c>
      <c r="AL699" s="1" t="s">
        <v>239</v>
      </c>
      <c r="AM699" s="1">
        <v>1999</v>
      </c>
      <c r="AN699" s="1" t="s">
        <v>83</v>
      </c>
      <c r="AO699" s="1">
        <f t="shared" si="15"/>
        <v>0</v>
      </c>
    </row>
    <row r="700" spans="2:41" ht="13.2" x14ac:dyDescent="0.25">
      <c r="B700" s="1">
        <v>199</v>
      </c>
      <c r="C700" s="1">
        <v>38</v>
      </c>
      <c r="D700" s="1">
        <v>206004</v>
      </c>
      <c r="E700" s="2">
        <v>33507</v>
      </c>
      <c r="F700" s="1" t="s">
        <v>84</v>
      </c>
      <c r="G700" s="1" t="s">
        <v>41</v>
      </c>
      <c r="H700" s="1">
        <v>1000</v>
      </c>
      <c r="I700" s="1">
        <v>1281.25</v>
      </c>
      <c r="J700" s="1">
        <v>0</v>
      </c>
      <c r="K700" s="1">
        <v>467780</v>
      </c>
      <c r="L700" s="1" t="s">
        <v>71</v>
      </c>
      <c r="M700" s="1" t="s">
        <v>132</v>
      </c>
      <c r="N700" s="1" t="s">
        <v>98</v>
      </c>
      <c r="O700" s="1" t="s">
        <v>147</v>
      </c>
      <c r="P700" s="1" t="s">
        <v>61</v>
      </c>
      <c r="Q700" s="1">
        <v>0</v>
      </c>
      <c r="R700" s="1">
        <v>-53100</v>
      </c>
      <c r="S700" s="2">
        <v>42039</v>
      </c>
      <c r="T700" s="1" t="s">
        <v>47</v>
      </c>
      <c r="U700" s="1" t="s">
        <v>87</v>
      </c>
      <c r="V700" s="1" t="s">
        <v>49</v>
      </c>
      <c r="W700" s="1" t="s">
        <v>50</v>
      </c>
      <c r="X700" s="1" t="s">
        <v>114</v>
      </c>
      <c r="Y700" s="1" t="s">
        <v>52</v>
      </c>
      <c r="Z700" s="1" t="s">
        <v>871</v>
      </c>
      <c r="AA700" s="1">
        <v>6</v>
      </c>
      <c r="AB700" s="1">
        <v>1</v>
      </c>
      <c r="AC700" s="1" t="s">
        <v>63</v>
      </c>
      <c r="AD700" s="1">
        <v>0</v>
      </c>
      <c r="AE700" s="1">
        <v>2</v>
      </c>
      <c r="AF700" s="1" t="s">
        <v>80</v>
      </c>
      <c r="AG700" s="1">
        <v>44440</v>
      </c>
      <c r="AH700" s="1">
        <v>8080</v>
      </c>
      <c r="AI700" s="1">
        <v>4040</v>
      </c>
      <c r="AJ700" s="1">
        <v>32320</v>
      </c>
      <c r="AK700" s="1" t="s">
        <v>188</v>
      </c>
      <c r="AL700" s="1" t="s">
        <v>239</v>
      </c>
      <c r="AM700" s="1">
        <v>2007</v>
      </c>
      <c r="AN700" s="1" t="s">
        <v>57</v>
      </c>
      <c r="AO700" s="1">
        <f t="shared" si="15"/>
        <v>0</v>
      </c>
    </row>
    <row r="701" spans="2:41" ht="13.2" x14ac:dyDescent="0.25">
      <c r="B701" s="1">
        <v>137</v>
      </c>
      <c r="C701" s="1">
        <v>35</v>
      </c>
      <c r="D701" s="1">
        <v>153027</v>
      </c>
      <c r="E701" s="2">
        <v>40248</v>
      </c>
      <c r="F701" s="1" t="s">
        <v>58</v>
      </c>
      <c r="G701" s="1" t="s">
        <v>41</v>
      </c>
      <c r="H701" s="1">
        <v>500</v>
      </c>
      <c r="I701" s="1">
        <v>1667.83</v>
      </c>
      <c r="J701" s="1">
        <v>0</v>
      </c>
      <c r="K701" s="1">
        <v>460586</v>
      </c>
      <c r="L701" s="1" t="s">
        <v>42</v>
      </c>
      <c r="M701" s="1" t="s">
        <v>162</v>
      </c>
      <c r="N701" s="1" t="s">
        <v>102</v>
      </c>
      <c r="O701" s="1" t="s">
        <v>166</v>
      </c>
      <c r="P701" s="1" t="s">
        <v>46</v>
      </c>
      <c r="Q701" s="1">
        <v>48500</v>
      </c>
      <c r="R701" s="1">
        <v>-67400</v>
      </c>
      <c r="S701" s="2">
        <v>42039</v>
      </c>
      <c r="T701" s="1" t="s">
        <v>139</v>
      </c>
      <c r="U701" s="1" t="s">
        <v>63</v>
      </c>
      <c r="V701" s="1" t="s">
        <v>64</v>
      </c>
      <c r="W701" s="1" t="s">
        <v>50</v>
      </c>
      <c r="X701" s="1" t="s">
        <v>114</v>
      </c>
      <c r="Y701" s="1" t="s">
        <v>157</v>
      </c>
      <c r="Z701" s="1" t="s">
        <v>872</v>
      </c>
      <c r="AA701" s="1">
        <v>4</v>
      </c>
      <c r="AB701" s="1">
        <v>1</v>
      </c>
      <c r="AC701" s="1" t="s">
        <v>54</v>
      </c>
      <c r="AD701" s="1">
        <v>1</v>
      </c>
      <c r="AE701" s="1">
        <v>1</v>
      </c>
      <c r="AF701" s="1" t="s">
        <v>80</v>
      </c>
      <c r="AG701" s="1">
        <v>6600</v>
      </c>
      <c r="AH701" s="1">
        <v>1200</v>
      </c>
      <c r="AI701" s="1">
        <v>1200</v>
      </c>
      <c r="AJ701" s="1">
        <v>4200</v>
      </c>
      <c r="AK701" s="1" t="s">
        <v>198</v>
      </c>
      <c r="AL701" s="1" t="s">
        <v>376</v>
      </c>
      <c r="AM701" s="1">
        <v>2005</v>
      </c>
      <c r="AN701" s="1" t="s">
        <v>83</v>
      </c>
      <c r="AO701" s="1">
        <f t="shared" si="15"/>
        <v>0</v>
      </c>
    </row>
    <row r="702" spans="2:41" ht="13.2" x14ac:dyDescent="0.25">
      <c r="B702" s="1">
        <v>134</v>
      </c>
      <c r="C702" s="1">
        <v>36</v>
      </c>
      <c r="D702" s="1">
        <v>469426</v>
      </c>
      <c r="E702" s="2">
        <v>33069</v>
      </c>
      <c r="F702" s="1" t="s">
        <v>40</v>
      </c>
      <c r="G702" s="1" t="s">
        <v>41</v>
      </c>
      <c r="H702" s="1">
        <v>1000</v>
      </c>
      <c r="I702" s="1">
        <v>1497.41</v>
      </c>
      <c r="J702" s="1">
        <v>0</v>
      </c>
      <c r="K702" s="1">
        <v>613842</v>
      </c>
      <c r="L702" s="1" t="s">
        <v>42</v>
      </c>
      <c r="M702" s="1" t="s">
        <v>72</v>
      </c>
      <c r="N702" s="1" t="s">
        <v>59</v>
      </c>
      <c r="O702" s="1" t="s">
        <v>171</v>
      </c>
      <c r="P702" s="1" t="s">
        <v>46</v>
      </c>
      <c r="Q702" s="1">
        <v>14100</v>
      </c>
      <c r="R702" s="1">
        <v>-44500</v>
      </c>
      <c r="S702" s="2">
        <v>42029</v>
      </c>
      <c r="T702" s="1" t="s">
        <v>76</v>
      </c>
      <c r="U702" s="1" t="s">
        <v>48</v>
      </c>
      <c r="V702" s="1" t="s">
        <v>64</v>
      </c>
      <c r="W702" s="1" t="s">
        <v>137</v>
      </c>
      <c r="X702" s="1" t="s">
        <v>114</v>
      </c>
      <c r="Y702" s="1" t="s">
        <v>157</v>
      </c>
      <c r="Z702" s="1" t="s">
        <v>873</v>
      </c>
      <c r="AA702" s="1">
        <v>17</v>
      </c>
      <c r="AB702" s="1">
        <v>3</v>
      </c>
      <c r="AC702" s="1" t="s">
        <v>80</v>
      </c>
      <c r="AD702" s="1">
        <v>2</v>
      </c>
      <c r="AE702" s="1">
        <v>0</v>
      </c>
      <c r="AF702" s="1" t="s">
        <v>54</v>
      </c>
      <c r="AG702" s="1">
        <v>77200</v>
      </c>
      <c r="AH702" s="1">
        <v>9650</v>
      </c>
      <c r="AI702" s="1">
        <v>9650</v>
      </c>
      <c r="AJ702" s="1">
        <v>57900</v>
      </c>
      <c r="AK702" s="1" t="s">
        <v>130</v>
      </c>
      <c r="AL702" s="1" t="s">
        <v>173</v>
      </c>
      <c r="AM702" s="1">
        <v>1996</v>
      </c>
      <c r="AN702" s="1" t="s">
        <v>83</v>
      </c>
      <c r="AO702" s="1">
        <f t="shared" si="15"/>
        <v>0</v>
      </c>
    </row>
    <row r="703" spans="2:41" ht="13.2" x14ac:dyDescent="0.25">
      <c r="B703" s="1">
        <v>73</v>
      </c>
      <c r="C703" s="1">
        <v>30</v>
      </c>
      <c r="D703" s="1">
        <v>654974</v>
      </c>
      <c r="E703" s="2">
        <v>39943</v>
      </c>
      <c r="F703" s="1" t="s">
        <v>40</v>
      </c>
      <c r="G703" s="1" t="s">
        <v>70</v>
      </c>
      <c r="H703" s="1">
        <v>500</v>
      </c>
      <c r="I703" s="1">
        <v>803.36</v>
      </c>
      <c r="J703" s="1">
        <v>0</v>
      </c>
      <c r="K703" s="1">
        <v>435371</v>
      </c>
      <c r="L703" s="1" t="s">
        <v>71</v>
      </c>
      <c r="M703" s="1" t="s">
        <v>132</v>
      </c>
      <c r="N703" s="1" t="s">
        <v>136</v>
      </c>
      <c r="O703" s="1" t="s">
        <v>60</v>
      </c>
      <c r="P703" s="1" t="s">
        <v>46</v>
      </c>
      <c r="Q703" s="1">
        <v>0</v>
      </c>
      <c r="R703" s="1">
        <v>0</v>
      </c>
      <c r="S703" s="2">
        <v>42060</v>
      </c>
      <c r="T703" s="1" t="s">
        <v>76</v>
      </c>
      <c r="U703" s="1" t="s">
        <v>77</v>
      </c>
      <c r="V703" s="1" t="s">
        <v>108</v>
      </c>
      <c r="W703" s="1" t="s">
        <v>121</v>
      </c>
      <c r="X703" s="1" t="s">
        <v>114</v>
      </c>
      <c r="Y703" s="1" t="s">
        <v>103</v>
      </c>
      <c r="Z703" s="1" t="s">
        <v>874</v>
      </c>
      <c r="AA703" s="1">
        <v>15</v>
      </c>
      <c r="AB703" s="1">
        <v>3</v>
      </c>
      <c r="AC703" s="1" t="s">
        <v>63</v>
      </c>
      <c r="AD703" s="1">
        <v>0</v>
      </c>
      <c r="AE703" s="1">
        <v>0</v>
      </c>
      <c r="AF703" s="1" t="s">
        <v>54</v>
      </c>
      <c r="AG703" s="1">
        <v>57000</v>
      </c>
      <c r="AH703" s="1">
        <v>0</v>
      </c>
      <c r="AI703" s="1">
        <v>11400</v>
      </c>
      <c r="AJ703" s="1">
        <v>45600</v>
      </c>
      <c r="AK703" s="1" t="s">
        <v>110</v>
      </c>
      <c r="AL703" s="1" t="s">
        <v>135</v>
      </c>
      <c r="AM703" s="1">
        <v>2013</v>
      </c>
      <c r="AN703" s="1" t="s">
        <v>83</v>
      </c>
      <c r="AO703" s="1">
        <f t="shared" si="15"/>
        <v>0</v>
      </c>
    </row>
    <row r="704" spans="2:41" ht="13.2" x14ac:dyDescent="0.25">
      <c r="B704" s="1">
        <v>289</v>
      </c>
      <c r="C704" s="1">
        <v>45</v>
      </c>
      <c r="D704" s="1">
        <v>943425</v>
      </c>
      <c r="E704" s="2">
        <v>36461</v>
      </c>
      <c r="F704" s="1" t="s">
        <v>40</v>
      </c>
      <c r="G704" s="1" t="s">
        <v>41</v>
      </c>
      <c r="H704" s="1">
        <v>2000</v>
      </c>
      <c r="I704" s="1">
        <v>1221.4100000000001</v>
      </c>
      <c r="J704" s="1">
        <v>0</v>
      </c>
      <c r="K704" s="1">
        <v>466289</v>
      </c>
      <c r="L704" s="1" t="s">
        <v>71</v>
      </c>
      <c r="M704" s="1" t="s">
        <v>125</v>
      </c>
      <c r="N704" s="1" t="s">
        <v>190</v>
      </c>
      <c r="O704" s="1" t="s">
        <v>147</v>
      </c>
      <c r="P704" s="1" t="s">
        <v>120</v>
      </c>
      <c r="Q704" s="1">
        <v>46700</v>
      </c>
      <c r="R704" s="1">
        <v>-72500</v>
      </c>
      <c r="S704" s="2">
        <v>42062</v>
      </c>
      <c r="T704" s="1" t="s">
        <v>62</v>
      </c>
      <c r="U704" s="1" t="s">
        <v>63</v>
      </c>
      <c r="V704" s="1" t="s">
        <v>213</v>
      </c>
      <c r="W704" s="1" t="s">
        <v>50</v>
      </c>
      <c r="X704" s="1" t="s">
        <v>114</v>
      </c>
      <c r="Y704" s="1" t="s">
        <v>66</v>
      </c>
      <c r="Z704" s="1" t="s">
        <v>875</v>
      </c>
      <c r="AA704" s="1">
        <v>9</v>
      </c>
      <c r="AB704" s="1">
        <v>1</v>
      </c>
      <c r="AC704" s="1" t="s">
        <v>80</v>
      </c>
      <c r="AD704" s="1">
        <v>2</v>
      </c>
      <c r="AE704" s="1">
        <v>1</v>
      </c>
      <c r="AF704" s="1" t="s">
        <v>80</v>
      </c>
      <c r="AG704" s="1">
        <v>2700</v>
      </c>
      <c r="AH704" s="1">
        <v>300</v>
      </c>
      <c r="AI704" s="1">
        <v>300</v>
      </c>
      <c r="AJ704" s="1">
        <v>2100</v>
      </c>
      <c r="AK704" s="1" t="s">
        <v>210</v>
      </c>
      <c r="AL704" s="1" t="s">
        <v>232</v>
      </c>
      <c r="AM704" s="1">
        <v>2006</v>
      </c>
      <c r="AN704" s="1" t="s">
        <v>83</v>
      </c>
      <c r="AO704" s="1">
        <f t="shared" si="15"/>
        <v>0</v>
      </c>
    </row>
    <row r="705" spans="2:41" ht="13.2" x14ac:dyDescent="0.25">
      <c r="B705" s="1">
        <v>176</v>
      </c>
      <c r="C705" s="1">
        <v>36</v>
      </c>
      <c r="D705" s="1">
        <v>641845</v>
      </c>
      <c r="E705" s="2">
        <v>34788</v>
      </c>
      <c r="F705" s="1" t="s">
        <v>40</v>
      </c>
      <c r="G705" s="1" t="s">
        <v>41</v>
      </c>
      <c r="H705" s="1">
        <v>500</v>
      </c>
      <c r="I705" s="1">
        <v>1865.83</v>
      </c>
      <c r="J705" s="1">
        <v>5000000</v>
      </c>
      <c r="K705" s="1">
        <v>436173</v>
      </c>
      <c r="L705" s="1" t="s">
        <v>42</v>
      </c>
      <c r="M705" s="1" t="s">
        <v>142</v>
      </c>
      <c r="N705" s="1" t="s">
        <v>146</v>
      </c>
      <c r="O705" s="1" t="s">
        <v>171</v>
      </c>
      <c r="P705" s="1" t="s">
        <v>86</v>
      </c>
      <c r="Q705" s="1">
        <v>32800</v>
      </c>
      <c r="R705" s="1">
        <v>-50600</v>
      </c>
      <c r="S705" s="2">
        <v>42046</v>
      </c>
      <c r="T705" s="1" t="s">
        <v>47</v>
      </c>
      <c r="U705" s="1" t="s">
        <v>77</v>
      </c>
      <c r="V705" s="1" t="s">
        <v>108</v>
      </c>
      <c r="W705" s="1" t="s">
        <v>50</v>
      </c>
      <c r="X705" s="1" t="s">
        <v>114</v>
      </c>
      <c r="Y705" s="1" t="s">
        <v>123</v>
      </c>
      <c r="Z705" s="1" t="s">
        <v>876</v>
      </c>
      <c r="AA705" s="1">
        <v>17</v>
      </c>
      <c r="AB705" s="1">
        <v>1</v>
      </c>
      <c r="AC705" s="1" t="s">
        <v>63</v>
      </c>
      <c r="AD705" s="1">
        <v>2</v>
      </c>
      <c r="AE705" s="1">
        <v>1</v>
      </c>
      <c r="AF705" s="1" t="s">
        <v>54</v>
      </c>
      <c r="AG705" s="1">
        <v>47300</v>
      </c>
      <c r="AH705" s="1">
        <v>4300</v>
      </c>
      <c r="AI705" s="1">
        <v>8600</v>
      </c>
      <c r="AJ705" s="1">
        <v>34400</v>
      </c>
      <c r="AK705" s="1" t="s">
        <v>215</v>
      </c>
      <c r="AL705" s="1" t="s">
        <v>259</v>
      </c>
      <c r="AM705" s="1">
        <v>2006</v>
      </c>
      <c r="AN705" s="1" t="s">
        <v>83</v>
      </c>
      <c r="AO705" s="1">
        <f t="shared" si="15"/>
        <v>0</v>
      </c>
    </row>
    <row r="706" spans="2:41" ht="13.2" x14ac:dyDescent="0.25">
      <c r="B706" s="1">
        <v>145</v>
      </c>
      <c r="C706" s="1">
        <v>37</v>
      </c>
      <c r="D706" s="1">
        <v>794534</v>
      </c>
      <c r="E706" s="2">
        <v>33586</v>
      </c>
      <c r="F706" s="1" t="s">
        <v>40</v>
      </c>
      <c r="G706" s="1" t="s">
        <v>41</v>
      </c>
      <c r="H706" s="1">
        <v>2000</v>
      </c>
      <c r="I706" s="1">
        <v>1434.27</v>
      </c>
      <c r="J706" s="1">
        <v>0</v>
      </c>
      <c r="K706" s="1">
        <v>457234</v>
      </c>
      <c r="L706" s="1" t="s">
        <v>71</v>
      </c>
      <c r="M706" s="1" t="s">
        <v>93</v>
      </c>
      <c r="N706" s="1" t="s">
        <v>98</v>
      </c>
      <c r="O706" s="1" t="s">
        <v>45</v>
      </c>
      <c r="P706" s="1" t="s">
        <v>86</v>
      </c>
      <c r="Q706" s="1">
        <v>0</v>
      </c>
      <c r="R706" s="1">
        <v>-35900</v>
      </c>
      <c r="S706" s="2">
        <v>42008</v>
      </c>
      <c r="T706" s="1" t="s">
        <v>47</v>
      </c>
      <c r="U706" s="1" t="s">
        <v>77</v>
      </c>
      <c r="V706" s="1" t="s">
        <v>49</v>
      </c>
      <c r="W706" s="1" t="s">
        <v>121</v>
      </c>
      <c r="X706" s="1" t="s">
        <v>65</v>
      </c>
      <c r="Y706" s="1" t="s">
        <v>88</v>
      </c>
      <c r="Z706" s="1" t="s">
        <v>877</v>
      </c>
      <c r="AA706" s="1">
        <v>13</v>
      </c>
      <c r="AB706" s="1">
        <v>1</v>
      </c>
      <c r="AC706" s="1" t="s">
        <v>63</v>
      </c>
      <c r="AD706" s="1">
        <v>2</v>
      </c>
      <c r="AE706" s="1">
        <v>3</v>
      </c>
      <c r="AF706" s="1" t="s">
        <v>63</v>
      </c>
      <c r="AG706" s="1">
        <v>55110</v>
      </c>
      <c r="AH706" s="1">
        <v>5010</v>
      </c>
      <c r="AI706" s="1">
        <v>10020</v>
      </c>
      <c r="AJ706" s="1">
        <v>40080</v>
      </c>
      <c r="AK706" s="1" t="s">
        <v>105</v>
      </c>
      <c r="AL706" s="1" t="s">
        <v>152</v>
      </c>
      <c r="AM706" s="1">
        <v>2002</v>
      </c>
      <c r="AN706" s="1" t="s">
        <v>83</v>
      </c>
      <c r="AO706" s="1">
        <f t="shared" si="15"/>
        <v>0</v>
      </c>
    </row>
    <row r="707" spans="2:41" ht="13.2" x14ac:dyDescent="0.25">
      <c r="B707" s="1">
        <v>164</v>
      </c>
      <c r="C707" s="1">
        <v>31</v>
      </c>
      <c r="D707" s="1">
        <v>357808</v>
      </c>
      <c r="E707" s="2">
        <v>40574</v>
      </c>
      <c r="F707" s="1" t="s">
        <v>58</v>
      </c>
      <c r="G707" s="1" t="s">
        <v>92</v>
      </c>
      <c r="H707" s="1">
        <v>500</v>
      </c>
      <c r="I707" s="1">
        <v>1114.68</v>
      </c>
      <c r="J707" s="1">
        <v>0</v>
      </c>
      <c r="K707" s="1">
        <v>474758</v>
      </c>
      <c r="L707" s="1" t="s">
        <v>71</v>
      </c>
      <c r="M707" s="1" t="s">
        <v>93</v>
      </c>
      <c r="N707" s="1" t="s">
        <v>112</v>
      </c>
      <c r="O707" s="1" t="s">
        <v>60</v>
      </c>
      <c r="P707" s="1" t="s">
        <v>46</v>
      </c>
      <c r="Q707" s="1">
        <v>44500</v>
      </c>
      <c r="R707" s="1">
        <v>-55900</v>
      </c>
      <c r="S707" s="2">
        <v>42030</v>
      </c>
      <c r="T707" s="1" t="s">
        <v>62</v>
      </c>
      <c r="U707" s="1" t="s">
        <v>63</v>
      </c>
      <c r="V707" s="1" t="s">
        <v>213</v>
      </c>
      <c r="W707" s="1" t="s">
        <v>50</v>
      </c>
      <c r="X707" s="1" t="s">
        <v>51</v>
      </c>
      <c r="Y707" s="1" t="s">
        <v>103</v>
      </c>
      <c r="Z707" s="1" t="s">
        <v>878</v>
      </c>
      <c r="AA707" s="1">
        <v>5</v>
      </c>
      <c r="AB707" s="1">
        <v>1</v>
      </c>
      <c r="AC707" s="1" t="s">
        <v>54</v>
      </c>
      <c r="AD707" s="1">
        <v>1</v>
      </c>
      <c r="AE707" s="1">
        <v>0</v>
      </c>
      <c r="AF707" s="1" t="s">
        <v>80</v>
      </c>
      <c r="AG707" s="1">
        <v>4320</v>
      </c>
      <c r="AH707" s="1">
        <v>480</v>
      </c>
      <c r="AI707" s="1">
        <v>480</v>
      </c>
      <c r="AJ707" s="1">
        <v>3360</v>
      </c>
      <c r="AK707" s="1" t="s">
        <v>68</v>
      </c>
      <c r="AL707" s="1" t="s">
        <v>69</v>
      </c>
      <c r="AM707" s="1">
        <v>2002</v>
      </c>
      <c r="AN707" s="1" t="s">
        <v>83</v>
      </c>
      <c r="AO707" s="1">
        <f t="shared" si="15"/>
        <v>0</v>
      </c>
    </row>
    <row r="708" spans="2:41" ht="13.2" x14ac:dyDescent="0.25">
      <c r="B708" s="1">
        <v>186</v>
      </c>
      <c r="C708" s="1">
        <v>38</v>
      </c>
      <c r="D708" s="1">
        <v>536052</v>
      </c>
      <c r="E708" s="2">
        <v>38828</v>
      </c>
      <c r="F708" s="1" t="s">
        <v>40</v>
      </c>
      <c r="G708" s="1" t="s">
        <v>41</v>
      </c>
      <c r="H708" s="1">
        <v>2000</v>
      </c>
      <c r="I708" s="1">
        <v>1218.56</v>
      </c>
      <c r="J708" s="1">
        <v>0</v>
      </c>
      <c r="K708" s="1">
        <v>477373</v>
      </c>
      <c r="L708" s="1" t="s">
        <v>71</v>
      </c>
      <c r="M708" s="1" t="s">
        <v>125</v>
      </c>
      <c r="N708" s="1" t="s">
        <v>146</v>
      </c>
      <c r="O708" s="1" t="s">
        <v>182</v>
      </c>
      <c r="P708" s="1" t="s">
        <v>46</v>
      </c>
      <c r="Q708" s="1">
        <v>39300</v>
      </c>
      <c r="R708" s="1">
        <v>-60300</v>
      </c>
      <c r="S708" s="2">
        <v>42064</v>
      </c>
      <c r="T708" s="1" t="s">
        <v>76</v>
      </c>
      <c r="U708" s="1" t="s">
        <v>87</v>
      </c>
      <c r="V708" s="1" t="s">
        <v>108</v>
      </c>
      <c r="W708" s="1" t="s">
        <v>50</v>
      </c>
      <c r="X708" s="1" t="s">
        <v>65</v>
      </c>
      <c r="Y708" s="1" t="s">
        <v>88</v>
      </c>
      <c r="Z708" s="1" t="s">
        <v>879</v>
      </c>
      <c r="AA708" s="1">
        <v>23</v>
      </c>
      <c r="AB708" s="1">
        <v>3</v>
      </c>
      <c r="AC708" s="1" t="s">
        <v>54</v>
      </c>
      <c r="AD708" s="1">
        <v>2</v>
      </c>
      <c r="AE708" s="1">
        <v>2</v>
      </c>
      <c r="AF708" s="1" t="s">
        <v>63</v>
      </c>
      <c r="AG708" s="1">
        <v>68760</v>
      </c>
      <c r="AH708" s="1">
        <v>11460</v>
      </c>
      <c r="AI708" s="1">
        <v>5730</v>
      </c>
      <c r="AJ708" s="1">
        <v>51570</v>
      </c>
      <c r="AK708" s="1" t="s">
        <v>55</v>
      </c>
      <c r="AL708" s="1">
        <v>95</v>
      </c>
      <c r="AM708" s="1">
        <v>1998</v>
      </c>
      <c r="AN708" s="1" t="s">
        <v>57</v>
      </c>
      <c r="AO708" s="1">
        <f t="shared" si="15"/>
        <v>0</v>
      </c>
    </row>
    <row r="709" spans="2:41" ht="13.2" x14ac:dyDescent="0.25">
      <c r="B709" s="1">
        <v>85</v>
      </c>
      <c r="C709" s="1">
        <v>31</v>
      </c>
      <c r="D709" s="1">
        <v>873384</v>
      </c>
      <c r="E709" s="2">
        <v>38056</v>
      </c>
      <c r="F709" s="1" t="s">
        <v>84</v>
      </c>
      <c r="G709" s="1" t="s">
        <v>41</v>
      </c>
      <c r="H709" s="1">
        <v>2000</v>
      </c>
      <c r="I709" s="1">
        <v>1234.69</v>
      </c>
      <c r="J709" s="1">
        <v>9000000</v>
      </c>
      <c r="K709" s="1">
        <v>613471</v>
      </c>
      <c r="L709" s="1" t="s">
        <v>71</v>
      </c>
      <c r="M709" s="1" t="s">
        <v>43</v>
      </c>
      <c r="N709" s="1" t="s">
        <v>98</v>
      </c>
      <c r="O709" s="1" t="s">
        <v>166</v>
      </c>
      <c r="P709" s="1" t="s">
        <v>46</v>
      </c>
      <c r="Q709" s="1">
        <v>0</v>
      </c>
      <c r="R709" s="1">
        <v>0</v>
      </c>
      <c r="S709" s="2">
        <v>42041</v>
      </c>
      <c r="T709" s="1" t="s">
        <v>76</v>
      </c>
      <c r="U709" s="1" t="s">
        <v>87</v>
      </c>
      <c r="V709" s="1" t="s">
        <v>49</v>
      </c>
      <c r="W709" s="1" t="s">
        <v>121</v>
      </c>
      <c r="X709" s="1" t="s">
        <v>114</v>
      </c>
      <c r="Y709" s="1" t="s">
        <v>88</v>
      </c>
      <c r="Z709" s="1" t="s">
        <v>880</v>
      </c>
      <c r="AA709" s="1">
        <v>1</v>
      </c>
      <c r="AB709" s="1">
        <v>2</v>
      </c>
      <c r="AC709" s="1" t="s">
        <v>80</v>
      </c>
      <c r="AD709" s="1">
        <v>2</v>
      </c>
      <c r="AE709" s="1">
        <v>1</v>
      </c>
      <c r="AF709" s="1" t="s">
        <v>63</v>
      </c>
      <c r="AG709" s="1">
        <v>74400</v>
      </c>
      <c r="AH709" s="1">
        <v>14880</v>
      </c>
      <c r="AI709" s="1">
        <v>7440</v>
      </c>
      <c r="AJ709" s="1">
        <v>52080</v>
      </c>
      <c r="AK709" s="1" t="s">
        <v>188</v>
      </c>
      <c r="AL709" s="1" t="s">
        <v>202</v>
      </c>
      <c r="AM709" s="1">
        <v>2003</v>
      </c>
      <c r="AN709" s="1" t="s">
        <v>57</v>
      </c>
      <c r="AO709" s="1">
        <f t="shared" si="15"/>
        <v>0</v>
      </c>
    </row>
    <row r="710" spans="2:41" ht="13.2" x14ac:dyDescent="0.25">
      <c r="B710" s="1">
        <v>162</v>
      </c>
      <c r="C710" s="1">
        <v>33</v>
      </c>
      <c r="D710" s="1">
        <v>790225</v>
      </c>
      <c r="E710" s="2">
        <v>33243</v>
      </c>
      <c r="F710" s="1" t="s">
        <v>40</v>
      </c>
      <c r="G710" s="1" t="s">
        <v>41</v>
      </c>
      <c r="H710" s="1">
        <v>500</v>
      </c>
      <c r="I710" s="1">
        <v>964.92</v>
      </c>
      <c r="J710" s="1">
        <v>0</v>
      </c>
      <c r="K710" s="1">
        <v>601581</v>
      </c>
      <c r="L710" s="1" t="s">
        <v>71</v>
      </c>
      <c r="M710" s="1" t="s">
        <v>93</v>
      </c>
      <c r="N710" s="1" t="s">
        <v>126</v>
      </c>
      <c r="O710" s="1" t="s">
        <v>107</v>
      </c>
      <c r="P710" s="1" t="s">
        <v>61</v>
      </c>
      <c r="Q710" s="1">
        <v>45700</v>
      </c>
      <c r="R710" s="1">
        <v>0</v>
      </c>
      <c r="S710" s="2">
        <v>42044</v>
      </c>
      <c r="T710" s="1" t="s">
        <v>76</v>
      </c>
      <c r="U710" s="1" t="s">
        <v>77</v>
      </c>
      <c r="V710" s="1" t="s">
        <v>49</v>
      </c>
      <c r="W710" s="1" t="s">
        <v>100</v>
      </c>
      <c r="X710" s="1" t="s">
        <v>78</v>
      </c>
      <c r="Y710" s="1" t="s">
        <v>123</v>
      </c>
      <c r="Z710" s="1" t="s">
        <v>881</v>
      </c>
      <c r="AA710" s="1">
        <v>17</v>
      </c>
      <c r="AB710" s="1">
        <v>4</v>
      </c>
      <c r="AC710" s="1" t="s">
        <v>80</v>
      </c>
      <c r="AD710" s="1">
        <v>2</v>
      </c>
      <c r="AE710" s="1">
        <v>1</v>
      </c>
      <c r="AF710" s="1" t="s">
        <v>80</v>
      </c>
      <c r="AG710" s="1">
        <v>35300</v>
      </c>
      <c r="AH710" s="1">
        <v>3530</v>
      </c>
      <c r="AI710" s="1">
        <v>3530</v>
      </c>
      <c r="AJ710" s="1">
        <v>28240</v>
      </c>
      <c r="AK710" s="1" t="s">
        <v>68</v>
      </c>
      <c r="AL710" s="1" t="s">
        <v>69</v>
      </c>
      <c r="AM710" s="1">
        <v>1996</v>
      </c>
      <c r="AN710" s="1" t="s">
        <v>57</v>
      </c>
      <c r="AO710" s="1">
        <f t="shared" si="15"/>
        <v>0</v>
      </c>
    </row>
    <row r="711" spans="2:41" ht="13.2" x14ac:dyDescent="0.25">
      <c r="B711" s="1">
        <v>396</v>
      </c>
      <c r="C711" s="1">
        <v>57</v>
      </c>
      <c r="D711" s="1">
        <v>587498</v>
      </c>
      <c r="E711" s="2">
        <v>35353</v>
      </c>
      <c r="F711" s="1" t="s">
        <v>84</v>
      </c>
      <c r="G711" s="1" t="s">
        <v>92</v>
      </c>
      <c r="H711" s="1">
        <v>500</v>
      </c>
      <c r="I711" s="1">
        <v>1351.72</v>
      </c>
      <c r="J711" s="1">
        <v>0</v>
      </c>
      <c r="K711" s="1">
        <v>612102</v>
      </c>
      <c r="L711" s="1" t="s">
        <v>42</v>
      </c>
      <c r="M711" s="1" t="s">
        <v>132</v>
      </c>
      <c r="N711" s="1" t="s">
        <v>98</v>
      </c>
      <c r="O711" s="1" t="s">
        <v>119</v>
      </c>
      <c r="P711" s="1" t="s">
        <v>120</v>
      </c>
      <c r="Q711" s="1">
        <v>0</v>
      </c>
      <c r="R711" s="1">
        <v>-49400</v>
      </c>
      <c r="S711" s="2">
        <v>42040</v>
      </c>
      <c r="T711" s="1" t="s">
        <v>139</v>
      </c>
      <c r="U711" s="1" t="s">
        <v>63</v>
      </c>
      <c r="V711" s="1" t="s">
        <v>64</v>
      </c>
      <c r="W711" s="1" t="s">
        <v>94</v>
      </c>
      <c r="X711" s="1" t="s">
        <v>78</v>
      </c>
      <c r="Y711" s="1" t="s">
        <v>103</v>
      </c>
      <c r="Z711" s="1" t="s">
        <v>882</v>
      </c>
      <c r="AA711" s="1">
        <v>3</v>
      </c>
      <c r="AB711" s="1">
        <v>1</v>
      </c>
      <c r="AC711" s="1" t="s">
        <v>54</v>
      </c>
      <c r="AD711" s="1">
        <v>1</v>
      </c>
      <c r="AE711" s="1">
        <v>3</v>
      </c>
      <c r="AF711" s="1" t="s">
        <v>63</v>
      </c>
      <c r="AG711" s="1">
        <v>2640</v>
      </c>
      <c r="AH711" s="1">
        <v>480</v>
      </c>
      <c r="AI711" s="1">
        <v>480</v>
      </c>
      <c r="AJ711" s="1">
        <v>1680</v>
      </c>
      <c r="AK711" s="1" t="s">
        <v>215</v>
      </c>
      <c r="AL711" s="1" t="s">
        <v>216</v>
      </c>
      <c r="AM711" s="1">
        <v>2000</v>
      </c>
      <c r="AN711" s="1" t="s">
        <v>83</v>
      </c>
      <c r="AO711" s="1">
        <f t="shared" si="15"/>
        <v>0</v>
      </c>
    </row>
    <row r="712" spans="2:41" ht="13.2" x14ac:dyDescent="0.25">
      <c r="B712" s="1">
        <v>270</v>
      </c>
      <c r="C712" s="1">
        <v>41</v>
      </c>
      <c r="D712" s="1">
        <v>639027</v>
      </c>
      <c r="E712" s="2">
        <v>34506</v>
      </c>
      <c r="F712" s="1" t="s">
        <v>84</v>
      </c>
      <c r="G712" s="1" t="s">
        <v>41</v>
      </c>
      <c r="H712" s="1">
        <v>1000</v>
      </c>
      <c r="I712" s="1">
        <v>817.28</v>
      </c>
      <c r="J712" s="1">
        <v>0</v>
      </c>
      <c r="K712" s="1">
        <v>460263</v>
      </c>
      <c r="L712" s="1" t="s">
        <v>42</v>
      </c>
      <c r="M712" s="1" t="s">
        <v>132</v>
      </c>
      <c r="N712" s="1" t="s">
        <v>73</v>
      </c>
      <c r="O712" s="1" t="s">
        <v>243</v>
      </c>
      <c r="P712" s="1" t="s">
        <v>86</v>
      </c>
      <c r="Q712" s="1">
        <v>62200</v>
      </c>
      <c r="R712" s="1">
        <v>0</v>
      </c>
      <c r="S712" s="2">
        <v>42007</v>
      </c>
      <c r="T712" s="1" t="s">
        <v>76</v>
      </c>
      <c r="U712" s="1" t="s">
        <v>77</v>
      </c>
      <c r="V712" s="1" t="s">
        <v>108</v>
      </c>
      <c r="W712" s="1" t="s">
        <v>137</v>
      </c>
      <c r="X712" s="1" t="s">
        <v>51</v>
      </c>
      <c r="Y712" s="1" t="s">
        <v>52</v>
      </c>
      <c r="Z712" s="1" t="s">
        <v>883</v>
      </c>
      <c r="AA712" s="1">
        <v>17</v>
      </c>
      <c r="AB712" s="1">
        <v>3</v>
      </c>
      <c r="AC712" s="1" t="s">
        <v>63</v>
      </c>
      <c r="AD712" s="1">
        <v>1</v>
      </c>
      <c r="AE712" s="1">
        <v>1</v>
      </c>
      <c r="AF712" s="1" t="s">
        <v>80</v>
      </c>
      <c r="AG712" s="1">
        <v>60190</v>
      </c>
      <c r="AH712" s="1">
        <v>4630</v>
      </c>
      <c r="AI712" s="1">
        <v>9260</v>
      </c>
      <c r="AJ712" s="1">
        <v>46300</v>
      </c>
      <c r="AK712" s="1" t="s">
        <v>68</v>
      </c>
      <c r="AL712" s="1" t="s">
        <v>272</v>
      </c>
      <c r="AM712" s="1">
        <v>2014</v>
      </c>
      <c r="AN712" s="1" t="s">
        <v>57</v>
      </c>
      <c r="AO712" s="1">
        <f t="shared" si="15"/>
        <v>0</v>
      </c>
    </row>
    <row r="713" spans="2:41" ht="13.2" x14ac:dyDescent="0.25">
      <c r="B713" s="1">
        <v>168</v>
      </c>
      <c r="C713" s="1">
        <v>39</v>
      </c>
      <c r="D713" s="1">
        <v>217899</v>
      </c>
      <c r="E713" s="2">
        <v>34498</v>
      </c>
      <c r="F713" s="1" t="s">
        <v>84</v>
      </c>
      <c r="G713" s="1" t="s">
        <v>92</v>
      </c>
      <c r="H713" s="1">
        <v>1000</v>
      </c>
      <c r="I713" s="1">
        <v>1389.59</v>
      </c>
      <c r="J713" s="1">
        <v>0</v>
      </c>
      <c r="K713" s="1">
        <v>479134</v>
      </c>
      <c r="L713" s="1" t="s">
        <v>71</v>
      </c>
      <c r="M713" s="1" t="s">
        <v>125</v>
      </c>
      <c r="N713" s="1" t="s">
        <v>59</v>
      </c>
      <c r="O713" s="1" t="s">
        <v>265</v>
      </c>
      <c r="P713" s="1" t="s">
        <v>75</v>
      </c>
      <c r="Q713" s="1">
        <v>0</v>
      </c>
      <c r="R713" s="1">
        <v>-42600</v>
      </c>
      <c r="S713" s="2">
        <v>42059</v>
      </c>
      <c r="T713" s="1" t="s">
        <v>76</v>
      </c>
      <c r="U713" s="1" t="s">
        <v>77</v>
      </c>
      <c r="V713" s="1" t="s">
        <v>49</v>
      </c>
      <c r="W713" s="1" t="s">
        <v>100</v>
      </c>
      <c r="X713" s="1" t="s">
        <v>78</v>
      </c>
      <c r="Y713" s="1" t="s">
        <v>128</v>
      </c>
      <c r="Z713" s="1" t="s">
        <v>884</v>
      </c>
      <c r="AA713" s="1">
        <v>23</v>
      </c>
      <c r="AB713" s="1">
        <v>3</v>
      </c>
      <c r="AC713" s="1" t="s">
        <v>54</v>
      </c>
      <c r="AD713" s="1">
        <v>1</v>
      </c>
      <c r="AE713" s="1">
        <v>3</v>
      </c>
      <c r="AF713" s="1" t="s">
        <v>80</v>
      </c>
      <c r="AG713" s="1">
        <v>41580</v>
      </c>
      <c r="AH713" s="1">
        <v>3780</v>
      </c>
      <c r="AI713" s="1">
        <v>7560</v>
      </c>
      <c r="AJ713" s="1">
        <v>30240</v>
      </c>
      <c r="AK713" s="1" t="s">
        <v>90</v>
      </c>
      <c r="AL713" s="1" t="s">
        <v>246</v>
      </c>
      <c r="AM713" s="1">
        <v>2015</v>
      </c>
      <c r="AN713" s="1" t="s">
        <v>57</v>
      </c>
      <c r="AO713" s="1">
        <f t="shared" si="15"/>
        <v>0</v>
      </c>
    </row>
    <row r="714" spans="2:41" ht="13.2" x14ac:dyDescent="0.25">
      <c r="B714" s="1">
        <v>274</v>
      </c>
      <c r="C714" s="1">
        <v>45</v>
      </c>
      <c r="D714" s="1">
        <v>589094</v>
      </c>
      <c r="E714" s="2">
        <v>37768</v>
      </c>
      <c r="F714" s="1" t="s">
        <v>58</v>
      </c>
      <c r="G714" s="1" t="s">
        <v>41</v>
      </c>
      <c r="H714" s="1">
        <v>1000</v>
      </c>
      <c r="I714" s="1">
        <v>1353.53</v>
      </c>
      <c r="J714" s="1">
        <v>0</v>
      </c>
      <c r="K714" s="1">
        <v>451467</v>
      </c>
      <c r="L714" s="1" t="s">
        <v>71</v>
      </c>
      <c r="M714" s="1" t="s">
        <v>162</v>
      </c>
      <c r="N714" s="1" t="s">
        <v>98</v>
      </c>
      <c r="O714" s="1" t="s">
        <v>243</v>
      </c>
      <c r="P714" s="1" t="s">
        <v>86</v>
      </c>
      <c r="Q714" s="1">
        <v>54700</v>
      </c>
      <c r="R714" s="1">
        <v>-47900</v>
      </c>
      <c r="S714" s="2">
        <v>42018</v>
      </c>
      <c r="T714" s="1" t="s">
        <v>47</v>
      </c>
      <c r="U714" s="1" t="s">
        <v>48</v>
      </c>
      <c r="V714" s="1" t="s">
        <v>64</v>
      </c>
      <c r="W714" s="1" t="s">
        <v>137</v>
      </c>
      <c r="X714" s="1" t="s">
        <v>78</v>
      </c>
      <c r="Y714" s="1" t="s">
        <v>52</v>
      </c>
      <c r="Z714" s="1" t="s">
        <v>885</v>
      </c>
      <c r="AA714" s="1">
        <v>13</v>
      </c>
      <c r="AB714" s="1">
        <v>1</v>
      </c>
      <c r="AC714" s="1" t="s">
        <v>54</v>
      </c>
      <c r="AD714" s="1">
        <v>0</v>
      </c>
      <c r="AE714" s="1">
        <v>0</v>
      </c>
      <c r="AF714" s="1" t="s">
        <v>80</v>
      </c>
      <c r="AG714" s="1">
        <v>58500</v>
      </c>
      <c r="AH714" s="1">
        <v>11700</v>
      </c>
      <c r="AI714" s="1">
        <v>0</v>
      </c>
      <c r="AJ714" s="1">
        <v>46800</v>
      </c>
      <c r="AK714" s="1" t="s">
        <v>96</v>
      </c>
      <c r="AL714" s="1" t="s">
        <v>149</v>
      </c>
      <c r="AM714" s="1">
        <v>1995</v>
      </c>
      <c r="AN714" s="1" t="s">
        <v>57</v>
      </c>
      <c r="AO714" s="1">
        <f t="shared" ref="AO714:AO777" si="16">COUNTBLANK(B714:AN714)</f>
        <v>0</v>
      </c>
    </row>
    <row r="715" spans="2:41" ht="13.2" x14ac:dyDescent="0.25">
      <c r="B715" s="1">
        <v>263</v>
      </c>
      <c r="C715" s="1">
        <v>43</v>
      </c>
      <c r="D715" s="1">
        <v>458829</v>
      </c>
      <c r="E715" s="2">
        <v>35252</v>
      </c>
      <c r="F715" s="1" t="s">
        <v>58</v>
      </c>
      <c r="G715" s="1" t="s">
        <v>92</v>
      </c>
      <c r="H715" s="1">
        <v>1000</v>
      </c>
      <c r="I715" s="1">
        <v>1294.04</v>
      </c>
      <c r="J715" s="1">
        <v>0</v>
      </c>
      <c r="K715" s="1">
        <v>602670</v>
      </c>
      <c r="L715" s="1" t="s">
        <v>71</v>
      </c>
      <c r="M715" s="1" t="s">
        <v>125</v>
      </c>
      <c r="N715" s="1" t="s">
        <v>160</v>
      </c>
      <c r="O715" s="1" t="s">
        <v>147</v>
      </c>
      <c r="P715" s="1" t="s">
        <v>143</v>
      </c>
      <c r="Q715" s="1">
        <v>0</v>
      </c>
      <c r="R715" s="1">
        <v>0</v>
      </c>
      <c r="S715" s="2">
        <v>42012</v>
      </c>
      <c r="T715" s="1" t="s">
        <v>47</v>
      </c>
      <c r="U715" s="1" t="s">
        <v>77</v>
      </c>
      <c r="V715" s="1" t="s">
        <v>64</v>
      </c>
      <c r="W715" s="1" t="s">
        <v>100</v>
      </c>
      <c r="X715" s="1" t="s">
        <v>51</v>
      </c>
      <c r="Y715" s="1" t="s">
        <v>66</v>
      </c>
      <c r="Z715" s="1" t="s">
        <v>886</v>
      </c>
      <c r="AA715" s="1">
        <v>17</v>
      </c>
      <c r="AB715" s="1">
        <v>1</v>
      </c>
      <c r="AC715" s="1" t="s">
        <v>54</v>
      </c>
      <c r="AD715" s="1">
        <v>2</v>
      </c>
      <c r="AE715" s="1">
        <v>3</v>
      </c>
      <c r="AF715" s="1" t="s">
        <v>54</v>
      </c>
      <c r="AG715" s="1">
        <v>79320</v>
      </c>
      <c r="AH715" s="1">
        <v>13220</v>
      </c>
      <c r="AI715" s="1">
        <v>6610</v>
      </c>
      <c r="AJ715" s="1">
        <v>59490</v>
      </c>
      <c r="AK715" s="1" t="s">
        <v>105</v>
      </c>
      <c r="AL715" s="1" t="s">
        <v>288</v>
      </c>
      <c r="AM715" s="1">
        <v>1997</v>
      </c>
      <c r="AN715" s="1" t="s">
        <v>83</v>
      </c>
      <c r="AO715" s="1">
        <f t="shared" si="16"/>
        <v>0</v>
      </c>
    </row>
    <row r="716" spans="2:41" ht="13.2" x14ac:dyDescent="0.25">
      <c r="B716" s="1">
        <v>152</v>
      </c>
      <c r="C716" s="1">
        <v>33</v>
      </c>
      <c r="D716" s="1">
        <v>626208</v>
      </c>
      <c r="E716" s="2">
        <v>38480</v>
      </c>
      <c r="F716" s="1" t="s">
        <v>40</v>
      </c>
      <c r="G716" s="1" t="s">
        <v>70</v>
      </c>
      <c r="H716" s="1">
        <v>1000</v>
      </c>
      <c r="I716" s="1">
        <v>840.81</v>
      </c>
      <c r="J716" s="1">
        <v>0</v>
      </c>
      <c r="K716" s="1">
        <v>613607</v>
      </c>
      <c r="L716" s="1" t="s">
        <v>71</v>
      </c>
      <c r="M716" s="1" t="s">
        <v>132</v>
      </c>
      <c r="N716" s="1" t="s">
        <v>190</v>
      </c>
      <c r="O716" s="1" t="s">
        <v>169</v>
      </c>
      <c r="P716" s="1" t="s">
        <v>46</v>
      </c>
      <c r="Q716" s="1">
        <v>0</v>
      </c>
      <c r="R716" s="1">
        <v>0</v>
      </c>
      <c r="S716" s="2">
        <v>42049</v>
      </c>
      <c r="T716" s="1" t="s">
        <v>47</v>
      </c>
      <c r="U716" s="1" t="s">
        <v>77</v>
      </c>
      <c r="V716" s="1" t="s">
        <v>64</v>
      </c>
      <c r="W716" s="1" t="s">
        <v>137</v>
      </c>
      <c r="X716" s="1" t="s">
        <v>78</v>
      </c>
      <c r="Y716" s="1" t="s">
        <v>88</v>
      </c>
      <c r="Z716" s="1" t="s">
        <v>887</v>
      </c>
      <c r="AA716" s="1">
        <v>2</v>
      </c>
      <c r="AB716" s="1">
        <v>1</v>
      </c>
      <c r="AC716" s="1" t="s">
        <v>54</v>
      </c>
      <c r="AD716" s="1">
        <v>0</v>
      </c>
      <c r="AE716" s="1">
        <v>2</v>
      </c>
      <c r="AF716" s="1" t="s">
        <v>63</v>
      </c>
      <c r="AG716" s="1">
        <v>82610</v>
      </c>
      <c r="AH716" s="1">
        <v>7510</v>
      </c>
      <c r="AI716" s="1">
        <v>7510</v>
      </c>
      <c r="AJ716" s="1">
        <v>67590</v>
      </c>
      <c r="AK716" s="1" t="s">
        <v>130</v>
      </c>
      <c r="AL716" s="1" t="s">
        <v>173</v>
      </c>
      <c r="AM716" s="1">
        <v>2002</v>
      </c>
      <c r="AN716" s="1" t="s">
        <v>57</v>
      </c>
      <c r="AO716" s="1">
        <f t="shared" si="16"/>
        <v>0</v>
      </c>
    </row>
    <row r="717" spans="2:41" ht="13.2" x14ac:dyDescent="0.25">
      <c r="B717" s="1">
        <v>46</v>
      </c>
      <c r="C717" s="1">
        <v>41</v>
      </c>
      <c r="D717" s="1">
        <v>315041</v>
      </c>
      <c r="E717" s="2">
        <v>40484</v>
      </c>
      <c r="F717" s="1" t="s">
        <v>40</v>
      </c>
      <c r="G717" s="1" t="s">
        <v>70</v>
      </c>
      <c r="H717" s="1">
        <v>2000</v>
      </c>
      <c r="I717" s="1">
        <v>998.19</v>
      </c>
      <c r="J717" s="1">
        <v>0</v>
      </c>
      <c r="K717" s="1">
        <v>611556</v>
      </c>
      <c r="L717" s="1" t="s">
        <v>71</v>
      </c>
      <c r="M717" s="1" t="s">
        <v>43</v>
      </c>
      <c r="N717" s="1" t="s">
        <v>118</v>
      </c>
      <c r="O717" s="1" t="s">
        <v>182</v>
      </c>
      <c r="P717" s="1" t="s">
        <v>46</v>
      </c>
      <c r="Q717" s="1">
        <v>43700</v>
      </c>
      <c r="R717" s="1">
        <v>-66300</v>
      </c>
      <c r="S717" s="2">
        <v>42027</v>
      </c>
      <c r="T717" s="1" t="s">
        <v>76</v>
      </c>
      <c r="U717" s="1" t="s">
        <v>77</v>
      </c>
      <c r="V717" s="1" t="s">
        <v>108</v>
      </c>
      <c r="W717" s="1" t="s">
        <v>137</v>
      </c>
      <c r="X717" s="1" t="s">
        <v>51</v>
      </c>
      <c r="Y717" s="1" t="s">
        <v>123</v>
      </c>
      <c r="Z717" s="1" t="s">
        <v>888</v>
      </c>
      <c r="AA717" s="1">
        <v>23</v>
      </c>
      <c r="AB717" s="1">
        <v>3</v>
      </c>
      <c r="AC717" s="1" t="s">
        <v>80</v>
      </c>
      <c r="AD717" s="1">
        <v>1</v>
      </c>
      <c r="AE717" s="1">
        <v>3</v>
      </c>
      <c r="AF717" s="1" t="s">
        <v>63</v>
      </c>
      <c r="AG717" s="1">
        <v>78600</v>
      </c>
      <c r="AH717" s="1">
        <v>13100</v>
      </c>
      <c r="AI717" s="1">
        <v>19650</v>
      </c>
      <c r="AJ717" s="1">
        <v>45850</v>
      </c>
      <c r="AK717" s="1" t="s">
        <v>81</v>
      </c>
      <c r="AL717" s="1" t="s">
        <v>82</v>
      </c>
      <c r="AM717" s="1">
        <v>2004</v>
      </c>
      <c r="AN717" s="1" t="s">
        <v>57</v>
      </c>
      <c r="AO717" s="1">
        <f t="shared" si="16"/>
        <v>0</v>
      </c>
    </row>
    <row r="718" spans="2:41" ht="13.2" x14ac:dyDescent="0.25">
      <c r="B718" s="1">
        <v>276</v>
      </c>
      <c r="C718" s="1">
        <v>46</v>
      </c>
      <c r="D718" s="1">
        <v>283267</v>
      </c>
      <c r="E718" s="2">
        <v>41119</v>
      </c>
      <c r="F718" s="1" t="s">
        <v>40</v>
      </c>
      <c r="G718" s="1" t="s">
        <v>70</v>
      </c>
      <c r="H718" s="1">
        <v>2000</v>
      </c>
      <c r="I718" s="1">
        <v>1090.32</v>
      </c>
      <c r="J718" s="1">
        <v>0</v>
      </c>
      <c r="K718" s="1">
        <v>435518</v>
      </c>
      <c r="L718" s="1" t="s">
        <v>42</v>
      </c>
      <c r="M718" s="1" t="s">
        <v>142</v>
      </c>
      <c r="N718" s="1" t="s">
        <v>160</v>
      </c>
      <c r="O718" s="1" t="s">
        <v>169</v>
      </c>
      <c r="P718" s="1" t="s">
        <v>46</v>
      </c>
      <c r="Q718" s="1">
        <v>0</v>
      </c>
      <c r="R718" s="1">
        <v>-70400</v>
      </c>
      <c r="S718" s="2">
        <v>42009</v>
      </c>
      <c r="T718" s="1" t="s">
        <v>47</v>
      </c>
      <c r="U718" s="1" t="s">
        <v>87</v>
      </c>
      <c r="V718" s="1" t="s">
        <v>64</v>
      </c>
      <c r="W718" s="1" t="s">
        <v>137</v>
      </c>
      <c r="X718" s="1" t="s">
        <v>51</v>
      </c>
      <c r="Y718" s="1" t="s">
        <v>52</v>
      </c>
      <c r="Z718" s="1" t="s">
        <v>889</v>
      </c>
      <c r="AA718" s="1">
        <v>17</v>
      </c>
      <c r="AB718" s="1">
        <v>1</v>
      </c>
      <c r="AC718" s="1" t="s">
        <v>80</v>
      </c>
      <c r="AD718" s="1">
        <v>1</v>
      </c>
      <c r="AE718" s="1">
        <v>2</v>
      </c>
      <c r="AF718" s="1" t="s">
        <v>63</v>
      </c>
      <c r="AG718" s="1">
        <v>51390</v>
      </c>
      <c r="AH718" s="1">
        <v>5710</v>
      </c>
      <c r="AI718" s="1">
        <v>5710</v>
      </c>
      <c r="AJ718" s="1">
        <v>39970</v>
      </c>
      <c r="AK718" s="1" t="s">
        <v>215</v>
      </c>
      <c r="AL718" s="1" t="s">
        <v>259</v>
      </c>
      <c r="AM718" s="1">
        <v>2007</v>
      </c>
      <c r="AN718" s="1" t="s">
        <v>57</v>
      </c>
      <c r="AO718" s="1">
        <f t="shared" si="16"/>
        <v>0</v>
      </c>
    </row>
    <row r="719" spans="2:41" ht="13.2" x14ac:dyDescent="0.25">
      <c r="B719" s="1">
        <v>234</v>
      </c>
      <c r="C719" s="1">
        <v>44</v>
      </c>
      <c r="D719" s="1">
        <v>442494</v>
      </c>
      <c r="E719" s="2">
        <v>37413</v>
      </c>
      <c r="F719" s="1" t="s">
        <v>58</v>
      </c>
      <c r="G719" s="1" t="s">
        <v>92</v>
      </c>
      <c r="H719" s="1">
        <v>500</v>
      </c>
      <c r="I719" s="1">
        <v>1780.67</v>
      </c>
      <c r="J719" s="1">
        <v>0</v>
      </c>
      <c r="K719" s="1">
        <v>465942</v>
      </c>
      <c r="L719" s="1" t="s">
        <v>42</v>
      </c>
      <c r="M719" s="1" t="s">
        <v>93</v>
      </c>
      <c r="N719" s="1" t="s">
        <v>112</v>
      </c>
      <c r="O719" s="1" t="s">
        <v>265</v>
      </c>
      <c r="P719" s="1" t="s">
        <v>61</v>
      </c>
      <c r="Q719" s="1">
        <v>0</v>
      </c>
      <c r="R719" s="1">
        <v>0</v>
      </c>
      <c r="S719" s="2">
        <v>42054</v>
      </c>
      <c r="T719" s="1" t="s">
        <v>47</v>
      </c>
      <c r="U719" s="1" t="s">
        <v>48</v>
      </c>
      <c r="V719" s="1" t="s">
        <v>49</v>
      </c>
      <c r="W719" s="1" t="s">
        <v>137</v>
      </c>
      <c r="X719" s="1" t="s">
        <v>122</v>
      </c>
      <c r="Y719" s="1" t="s">
        <v>103</v>
      </c>
      <c r="Z719" s="1" t="s">
        <v>890</v>
      </c>
      <c r="AA719" s="1">
        <v>3</v>
      </c>
      <c r="AB719" s="1">
        <v>1</v>
      </c>
      <c r="AC719" s="1" t="s">
        <v>80</v>
      </c>
      <c r="AD719" s="1">
        <v>1</v>
      </c>
      <c r="AE719" s="1">
        <v>0</v>
      </c>
      <c r="AF719" s="1" t="s">
        <v>80</v>
      </c>
      <c r="AG719" s="1">
        <v>70200</v>
      </c>
      <c r="AH719" s="1">
        <v>7020</v>
      </c>
      <c r="AI719" s="1">
        <v>7020</v>
      </c>
      <c r="AJ719" s="1">
        <v>56160</v>
      </c>
      <c r="AK719" s="1" t="s">
        <v>130</v>
      </c>
      <c r="AL719" s="1" t="s">
        <v>131</v>
      </c>
      <c r="AM719" s="1">
        <v>2012</v>
      </c>
      <c r="AN719" s="1" t="s">
        <v>57</v>
      </c>
      <c r="AO719" s="1">
        <f t="shared" si="16"/>
        <v>0</v>
      </c>
    </row>
    <row r="720" spans="2:41" ht="13.2" x14ac:dyDescent="0.25">
      <c r="B720" s="1">
        <v>64</v>
      </c>
      <c r="C720" s="1">
        <v>30</v>
      </c>
      <c r="D720" s="1">
        <v>159243</v>
      </c>
      <c r="E720" s="2">
        <v>33500</v>
      </c>
      <c r="F720" s="1" t="s">
        <v>84</v>
      </c>
      <c r="G720" s="1" t="s">
        <v>41</v>
      </c>
      <c r="H720" s="1">
        <v>2000</v>
      </c>
      <c r="I720" s="1">
        <v>1681.01</v>
      </c>
      <c r="J720" s="1">
        <v>0</v>
      </c>
      <c r="K720" s="1">
        <v>446174</v>
      </c>
      <c r="L720" s="1" t="s">
        <v>42</v>
      </c>
      <c r="M720" s="1" t="s">
        <v>162</v>
      </c>
      <c r="N720" s="1" t="s">
        <v>136</v>
      </c>
      <c r="O720" s="1" t="s">
        <v>107</v>
      </c>
      <c r="P720" s="1" t="s">
        <v>75</v>
      </c>
      <c r="Q720" s="1">
        <v>0</v>
      </c>
      <c r="R720" s="1">
        <v>-51100</v>
      </c>
      <c r="S720" s="2">
        <v>42042</v>
      </c>
      <c r="T720" s="1" t="s">
        <v>139</v>
      </c>
      <c r="U720" s="1" t="s">
        <v>63</v>
      </c>
      <c r="V720" s="1" t="s">
        <v>64</v>
      </c>
      <c r="W720" s="1" t="s">
        <v>94</v>
      </c>
      <c r="X720" s="1" t="s">
        <v>51</v>
      </c>
      <c r="Y720" s="1" t="s">
        <v>66</v>
      </c>
      <c r="Z720" s="1" t="s">
        <v>891</v>
      </c>
      <c r="AA720" s="1">
        <v>16</v>
      </c>
      <c r="AB720" s="1">
        <v>1</v>
      </c>
      <c r="AC720" s="1" t="s">
        <v>80</v>
      </c>
      <c r="AD720" s="1">
        <v>2</v>
      </c>
      <c r="AE720" s="1">
        <v>1</v>
      </c>
      <c r="AF720" s="1" t="s">
        <v>80</v>
      </c>
      <c r="AG720" s="1">
        <v>4900</v>
      </c>
      <c r="AH720" s="1">
        <v>490</v>
      </c>
      <c r="AI720" s="1">
        <v>1470</v>
      </c>
      <c r="AJ720" s="1">
        <v>2940</v>
      </c>
      <c r="AK720" s="1" t="s">
        <v>198</v>
      </c>
      <c r="AL720" s="1" t="s">
        <v>199</v>
      </c>
      <c r="AM720" s="1">
        <v>2015</v>
      </c>
      <c r="AN720" s="1" t="s">
        <v>83</v>
      </c>
      <c r="AO720" s="1">
        <f t="shared" si="16"/>
        <v>0</v>
      </c>
    </row>
    <row r="721" spans="2:41" ht="13.2" x14ac:dyDescent="0.25">
      <c r="B721" s="1">
        <v>456</v>
      </c>
      <c r="C721" s="1">
        <v>62</v>
      </c>
      <c r="D721" s="1">
        <v>669800</v>
      </c>
      <c r="E721" s="2">
        <v>39988</v>
      </c>
      <c r="F721" s="1" t="s">
        <v>40</v>
      </c>
      <c r="G721" s="1" t="s">
        <v>41</v>
      </c>
      <c r="H721" s="1">
        <v>1000</v>
      </c>
      <c r="I721" s="1">
        <v>1395.77</v>
      </c>
      <c r="J721" s="1">
        <v>0</v>
      </c>
      <c r="K721" s="1">
        <v>611651</v>
      </c>
      <c r="L721" s="1" t="s">
        <v>71</v>
      </c>
      <c r="M721" s="1" t="s">
        <v>43</v>
      </c>
      <c r="N721" s="1" t="s">
        <v>136</v>
      </c>
      <c r="O721" s="1" t="s">
        <v>169</v>
      </c>
      <c r="P721" s="1" t="s">
        <v>75</v>
      </c>
      <c r="Q721" s="1">
        <v>82600</v>
      </c>
      <c r="R721" s="1">
        <v>-49500</v>
      </c>
      <c r="S721" s="2">
        <v>42042</v>
      </c>
      <c r="T721" s="1" t="s">
        <v>76</v>
      </c>
      <c r="U721" s="1" t="s">
        <v>48</v>
      </c>
      <c r="V721" s="1" t="s">
        <v>49</v>
      </c>
      <c r="W721" s="1" t="s">
        <v>121</v>
      </c>
      <c r="X721" s="1" t="s">
        <v>176</v>
      </c>
      <c r="Y721" s="1" t="s">
        <v>123</v>
      </c>
      <c r="Z721" s="1" t="s">
        <v>892</v>
      </c>
      <c r="AA721" s="1">
        <v>13</v>
      </c>
      <c r="AB721" s="1">
        <v>3</v>
      </c>
      <c r="AC721" s="1" t="s">
        <v>63</v>
      </c>
      <c r="AD721" s="1">
        <v>1</v>
      </c>
      <c r="AE721" s="1">
        <v>3</v>
      </c>
      <c r="AF721" s="1" t="s">
        <v>80</v>
      </c>
      <c r="AG721" s="1">
        <v>66480</v>
      </c>
      <c r="AH721" s="1">
        <v>5540</v>
      </c>
      <c r="AI721" s="1">
        <v>11080</v>
      </c>
      <c r="AJ721" s="1">
        <v>49860</v>
      </c>
      <c r="AK721" s="1" t="s">
        <v>55</v>
      </c>
      <c r="AL721" s="1" t="s">
        <v>56</v>
      </c>
      <c r="AM721" s="1">
        <v>2012</v>
      </c>
      <c r="AN721" s="1" t="s">
        <v>57</v>
      </c>
      <c r="AO721" s="1">
        <f t="shared" si="16"/>
        <v>0</v>
      </c>
    </row>
    <row r="722" spans="2:41" ht="13.2" x14ac:dyDescent="0.25">
      <c r="B722" s="1">
        <v>58</v>
      </c>
      <c r="C722" s="1">
        <v>23</v>
      </c>
      <c r="D722" s="1">
        <v>520179</v>
      </c>
      <c r="E722" s="2">
        <v>33753</v>
      </c>
      <c r="F722" s="1" t="s">
        <v>40</v>
      </c>
      <c r="G722" s="1" t="s">
        <v>92</v>
      </c>
      <c r="H722" s="1">
        <v>2000</v>
      </c>
      <c r="I722" s="1">
        <v>1471.44</v>
      </c>
      <c r="J722" s="1">
        <v>5000000</v>
      </c>
      <c r="K722" s="1">
        <v>446657</v>
      </c>
      <c r="L722" s="1" t="s">
        <v>42</v>
      </c>
      <c r="M722" s="1" t="s">
        <v>132</v>
      </c>
      <c r="N722" s="1" t="s">
        <v>146</v>
      </c>
      <c r="O722" s="1" t="s">
        <v>60</v>
      </c>
      <c r="P722" s="1" t="s">
        <v>75</v>
      </c>
      <c r="Q722" s="1">
        <v>57500</v>
      </c>
      <c r="R722" s="1">
        <v>0</v>
      </c>
      <c r="S722" s="2">
        <v>42024</v>
      </c>
      <c r="T722" s="1" t="s">
        <v>47</v>
      </c>
      <c r="U722" s="1" t="s">
        <v>77</v>
      </c>
      <c r="V722" s="1" t="s">
        <v>49</v>
      </c>
      <c r="W722" s="1" t="s">
        <v>100</v>
      </c>
      <c r="X722" s="1" t="s">
        <v>122</v>
      </c>
      <c r="Y722" s="1" t="s">
        <v>66</v>
      </c>
      <c r="Z722" s="1" t="s">
        <v>893</v>
      </c>
      <c r="AA722" s="1">
        <v>8</v>
      </c>
      <c r="AB722" s="1">
        <v>1</v>
      </c>
      <c r="AC722" s="1" t="s">
        <v>80</v>
      </c>
      <c r="AD722" s="1">
        <v>2</v>
      </c>
      <c r="AE722" s="1">
        <v>1</v>
      </c>
      <c r="AF722" s="1" t="s">
        <v>80</v>
      </c>
      <c r="AG722" s="1">
        <v>50380</v>
      </c>
      <c r="AH722" s="1">
        <v>4580</v>
      </c>
      <c r="AI722" s="1">
        <v>9160</v>
      </c>
      <c r="AJ722" s="1">
        <v>36640</v>
      </c>
      <c r="AK722" s="1" t="s">
        <v>90</v>
      </c>
      <c r="AL722" s="1" t="s">
        <v>91</v>
      </c>
      <c r="AM722" s="1">
        <v>2007</v>
      </c>
      <c r="AN722" s="1" t="s">
        <v>57</v>
      </c>
      <c r="AO722" s="1">
        <f t="shared" si="16"/>
        <v>0</v>
      </c>
    </row>
    <row r="723" spans="2:41" ht="13.2" x14ac:dyDescent="0.25">
      <c r="B723" s="1">
        <v>475</v>
      </c>
      <c r="C723" s="1">
        <v>61</v>
      </c>
      <c r="D723" s="1">
        <v>607974</v>
      </c>
      <c r="E723" s="2">
        <v>38211</v>
      </c>
      <c r="F723" s="1" t="s">
        <v>84</v>
      </c>
      <c r="G723" s="1" t="s">
        <v>92</v>
      </c>
      <c r="H723" s="1">
        <v>500</v>
      </c>
      <c r="I723" s="1">
        <v>1265.72</v>
      </c>
      <c r="J723" s="1">
        <v>0</v>
      </c>
      <c r="K723" s="1">
        <v>612506</v>
      </c>
      <c r="L723" s="1" t="s">
        <v>71</v>
      </c>
      <c r="M723" s="1" t="s">
        <v>125</v>
      </c>
      <c r="N723" s="1" t="s">
        <v>160</v>
      </c>
      <c r="O723" s="1" t="s">
        <v>166</v>
      </c>
      <c r="P723" s="1" t="s">
        <v>120</v>
      </c>
      <c r="Q723" s="1">
        <v>0</v>
      </c>
      <c r="R723" s="1">
        <v>-59500</v>
      </c>
      <c r="S723" s="2">
        <v>42053</v>
      </c>
      <c r="T723" s="1" t="s">
        <v>47</v>
      </c>
      <c r="U723" s="1" t="s">
        <v>87</v>
      </c>
      <c r="V723" s="1" t="s">
        <v>49</v>
      </c>
      <c r="W723" s="1" t="s">
        <v>100</v>
      </c>
      <c r="X723" s="1" t="s">
        <v>51</v>
      </c>
      <c r="Y723" s="1" t="s">
        <v>52</v>
      </c>
      <c r="Z723" s="1" t="s">
        <v>894</v>
      </c>
      <c r="AA723" s="1">
        <v>23</v>
      </c>
      <c r="AB723" s="1">
        <v>1</v>
      </c>
      <c r="AC723" s="1" t="s">
        <v>54</v>
      </c>
      <c r="AD723" s="1">
        <v>0</v>
      </c>
      <c r="AE723" s="1">
        <v>2</v>
      </c>
      <c r="AF723" s="1" t="s">
        <v>63</v>
      </c>
      <c r="AG723" s="1">
        <v>64350</v>
      </c>
      <c r="AH723" s="1">
        <v>9900</v>
      </c>
      <c r="AI723" s="1">
        <v>9900</v>
      </c>
      <c r="AJ723" s="1">
        <v>44550</v>
      </c>
      <c r="AK723" s="1" t="s">
        <v>68</v>
      </c>
      <c r="AL723" s="1" t="s">
        <v>69</v>
      </c>
      <c r="AM723" s="1">
        <v>1998</v>
      </c>
      <c r="AN723" s="1" t="s">
        <v>83</v>
      </c>
      <c r="AO723" s="1">
        <f t="shared" si="16"/>
        <v>0</v>
      </c>
    </row>
    <row r="724" spans="2:41" ht="13.2" x14ac:dyDescent="0.25">
      <c r="B724" s="1">
        <v>96</v>
      </c>
      <c r="C724" s="1">
        <v>29</v>
      </c>
      <c r="D724" s="1">
        <v>465065</v>
      </c>
      <c r="E724" s="2">
        <v>39075</v>
      </c>
      <c r="F724" s="1" t="s">
        <v>58</v>
      </c>
      <c r="G724" s="1" t="s">
        <v>41</v>
      </c>
      <c r="H724" s="1">
        <v>1000</v>
      </c>
      <c r="I724" s="1">
        <v>1274.7</v>
      </c>
      <c r="J724" s="1">
        <v>5000000</v>
      </c>
      <c r="K724" s="1">
        <v>618493</v>
      </c>
      <c r="L724" s="1" t="s">
        <v>42</v>
      </c>
      <c r="M724" s="1" t="s">
        <v>142</v>
      </c>
      <c r="N724" s="1" t="s">
        <v>102</v>
      </c>
      <c r="O724" s="1" t="s">
        <v>150</v>
      </c>
      <c r="P724" s="1" t="s">
        <v>61</v>
      </c>
      <c r="Q724" s="1">
        <v>47500</v>
      </c>
      <c r="R724" s="1">
        <v>-58700</v>
      </c>
      <c r="S724" s="2">
        <v>42015</v>
      </c>
      <c r="T724" s="1" t="s">
        <v>76</v>
      </c>
      <c r="U724" s="1" t="s">
        <v>77</v>
      </c>
      <c r="V724" s="1" t="s">
        <v>49</v>
      </c>
      <c r="W724" s="1" t="s">
        <v>137</v>
      </c>
      <c r="X724" s="1" t="s">
        <v>122</v>
      </c>
      <c r="Y724" s="1" t="s">
        <v>103</v>
      </c>
      <c r="Z724" s="1" t="s">
        <v>895</v>
      </c>
      <c r="AA724" s="1">
        <v>15</v>
      </c>
      <c r="AB724" s="1">
        <v>3</v>
      </c>
      <c r="AC724" s="1" t="s">
        <v>54</v>
      </c>
      <c r="AD724" s="1">
        <v>2</v>
      </c>
      <c r="AE724" s="1">
        <v>3</v>
      </c>
      <c r="AF724" s="1" t="s">
        <v>54</v>
      </c>
      <c r="AG724" s="1">
        <v>55400</v>
      </c>
      <c r="AH724" s="1">
        <v>5540</v>
      </c>
      <c r="AI724" s="1">
        <v>11080</v>
      </c>
      <c r="AJ724" s="1">
        <v>38780</v>
      </c>
      <c r="AK724" s="1" t="s">
        <v>90</v>
      </c>
      <c r="AL724" s="1" t="s">
        <v>224</v>
      </c>
      <c r="AM724" s="1">
        <v>2004</v>
      </c>
      <c r="AN724" s="1" t="s">
        <v>57</v>
      </c>
      <c r="AO724" s="1">
        <f t="shared" si="16"/>
        <v>0</v>
      </c>
    </row>
    <row r="725" spans="2:41" ht="13.2" x14ac:dyDescent="0.25">
      <c r="B725" s="1">
        <v>99</v>
      </c>
      <c r="C725" s="1">
        <v>28</v>
      </c>
      <c r="D725" s="1">
        <v>369941</v>
      </c>
      <c r="E725" s="2">
        <v>39287</v>
      </c>
      <c r="F725" s="1" t="s">
        <v>40</v>
      </c>
      <c r="G725" s="1" t="s">
        <v>70</v>
      </c>
      <c r="H725" s="1">
        <v>500</v>
      </c>
      <c r="I725" s="1">
        <v>1330.39</v>
      </c>
      <c r="J725" s="1">
        <v>0</v>
      </c>
      <c r="K725" s="1">
        <v>612664</v>
      </c>
      <c r="L725" s="1" t="s">
        <v>42</v>
      </c>
      <c r="M725" s="1" t="s">
        <v>43</v>
      </c>
      <c r="N725" s="1" t="s">
        <v>102</v>
      </c>
      <c r="O725" s="1" t="s">
        <v>180</v>
      </c>
      <c r="P725" s="1" t="s">
        <v>120</v>
      </c>
      <c r="Q725" s="1">
        <v>0</v>
      </c>
      <c r="R725" s="1">
        <v>0</v>
      </c>
      <c r="S725" s="2">
        <v>42026</v>
      </c>
      <c r="T725" s="1" t="s">
        <v>47</v>
      </c>
      <c r="U725" s="1" t="s">
        <v>87</v>
      </c>
      <c r="V725" s="1" t="s">
        <v>108</v>
      </c>
      <c r="W725" s="1" t="s">
        <v>121</v>
      </c>
      <c r="X725" s="1" t="s">
        <v>78</v>
      </c>
      <c r="Y725" s="1" t="s">
        <v>52</v>
      </c>
      <c r="Z725" s="1" t="s">
        <v>896</v>
      </c>
      <c r="AA725" s="1">
        <v>3</v>
      </c>
      <c r="AB725" s="1">
        <v>1</v>
      </c>
      <c r="AC725" s="1" t="s">
        <v>80</v>
      </c>
      <c r="AD725" s="1">
        <v>2</v>
      </c>
      <c r="AE725" s="1">
        <v>2</v>
      </c>
      <c r="AF725" s="1" t="s">
        <v>54</v>
      </c>
      <c r="AG725" s="1">
        <v>49900</v>
      </c>
      <c r="AH725" s="1">
        <v>4990</v>
      </c>
      <c r="AI725" s="1">
        <v>9980</v>
      </c>
      <c r="AJ725" s="1">
        <v>34930</v>
      </c>
      <c r="AK725" s="1" t="s">
        <v>81</v>
      </c>
      <c r="AL725" s="1" t="s">
        <v>145</v>
      </c>
      <c r="AM725" s="1">
        <v>1998</v>
      </c>
      <c r="AN725" s="1" t="s">
        <v>83</v>
      </c>
      <c r="AO725" s="1">
        <f t="shared" si="16"/>
        <v>0</v>
      </c>
    </row>
    <row r="726" spans="2:41" ht="13.2" x14ac:dyDescent="0.25">
      <c r="B726" s="1">
        <v>38</v>
      </c>
      <c r="C726" s="1">
        <v>28</v>
      </c>
      <c r="D726" s="1">
        <v>447226</v>
      </c>
      <c r="E726" s="2">
        <v>34563</v>
      </c>
      <c r="F726" s="1" t="s">
        <v>40</v>
      </c>
      <c r="G726" s="1" t="s">
        <v>92</v>
      </c>
      <c r="H726" s="1">
        <v>500</v>
      </c>
      <c r="I726" s="1">
        <v>1122.95</v>
      </c>
      <c r="J726" s="1">
        <v>4000000</v>
      </c>
      <c r="K726" s="1">
        <v>473653</v>
      </c>
      <c r="L726" s="1" t="s">
        <v>42</v>
      </c>
      <c r="M726" s="1" t="s">
        <v>125</v>
      </c>
      <c r="N726" s="1" t="s">
        <v>118</v>
      </c>
      <c r="O726" s="1" t="s">
        <v>113</v>
      </c>
      <c r="P726" s="1" t="s">
        <v>61</v>
      </c>
      <c r="Q726" s="1">
        <v>78000</v>
      </c>
      <c r="R726" s="1">
        <v>0</v>
      </c>
      <c r="S726" s="2">
        <v>42058</v>
      </c>
      <c r="T726" s="1" t="s">
        <v>76</v>
      </c>
      <c r="U726" s="1" t="s">
        <v>48</v>
      </c>
      <c r="V726" s="1" t="s">
        <v>64</v>
      </c>
      <c r="W726" s="1" t="s">
        <v>137</v>
      </c>
      <c r="X726" s="1" t="s">
        <v>114</v>
      </c>
      <c r="Y726" s="1" t="s">
        <v>157</v>
      </c>
      <c r="Z726" s="1" t="s">
        <v>897</v>
      </c>
      <c r="AA726" s="1">
        <v>4</v>
      </c>
      <c r="AB726" s="1">
        <v>3</v>
      </c>
      <c r="AC726" s="1" t="s">
        <v>80</v>
      </c>
      <c r="AD726" s="1">
        <v>0</v>
      </c>
      <c r="AE726" s="1">
        <v>3</v>
      </c>
      <c r="AF726" s="1" t="s">
        <v>54</v>
      </c>
      <c r="AG726" s="1">
        <v>74880</v>
      </c>
      <c r="AH726" s="1">
        <v>12480</v>
      </c>
      <c r="AI726" s="1">
        <v>12480</v>
      </c>
      <c r="AJ726" s="1">
        <v>49920</v>
      </c>
      <c r="AK726" s="1" t="s">
        <v>96</v>
      </c>
      <c r="AL726" s="1" t="s">
        <v>159</v>
      </c>
      <c r="AM726" s="1">
        <v>2000</v>
      </c>
      <c r="AN726" s="1" t="s">
        <v>83</v>
      </c>
      <c r="AO726" s="1">
        <f t="shared" si="16"/>
        <v>0</v>
      </c>
    </row>
    <row r="727" spans="2:41" ht="13.2" x14ac:dyDescent="0.25">
      <c r="B727" s="1">
        <v>259</v>
      </c>
      <c r="C727" s="1">
        <v>44</v>
      </c>
      <c r="D727" s="1">
        <v>831668</v>
      </c>
      <c r="E727" s="2">
        <v>35165</v>
      </c>
      <c r="F727" s="1" t="s">
        <v>40</v>
      </c>
      <c r="G727" s="1" t="s">
        <v>41</v>
      </c>
      <c r="H727" s="1">
        <v>2000</v>
      </c>
      <c r="I727" s="1">
        <v>1655.79</v>
      </c>
      <c r="J727" s="1">
        <v>0</v>
      </c>
      <c r="K727" s="1">
        <v>454529</v>
      </c>
      <c r="L727" s="1" t="s">
        <v>71</v>
      </c>
      <c r="M727" s="1" t="s">
        <v>125</v>
      </c>
      <c r="N727" s="1" t="s">
        <v>126</v>
      </c>
      <c r="O727" s="1" t="s">
        <v>265</v>
      </c>
      <c r="P727" s="1" t="s">
        <v>46</v>
      </c>
      <c r="Q727" s="1">
        <v>0</v>
      </c>
      <c r="R727" s="1">
        <v>0</v>
      </c>
      <c r="S727" s="2">
        <v>42019</v>
      </c>
      <c r="T727" s="1" t="s">
        <v>47</v>
      </c>
      <c r="U727" s="1" t="s">
        <v>87</v>
      </c>
      <c r="V727" s="1" t="s">
        <v>64</v>
      </c>
      <c r="W727" s="1" t="s">
        <v>121</v>
      </c>
      <c r="X727" s="1" t="s">
        <v>78</v>
      </c>
      <c r="Y727" s="1" t="s">
        <v>128</v>
      </c>
      <c r="Z727" s="1" t="s">
        <v>898</v>
      </c>
      <c r="AA727" s="1">
        <v>8</v>
      </c>
      <c r="AB727" s="1">
        <v>1</v>
      </c>
      <c r="AC727" s="1" t="s">
        <v>54</v>
      </c>
      <c r="AD727" s="1">
        <v>0</v>
      </c>
      <c r="AE727" s="1">
        <v>0</v>
      </c>
      <c r="AF727" s="1" t="s">
        <v>54</v>
      </c>
      <c r="AG727" s="1">
        <v>105820</v>
      </c>
      <c r="AH727" s="1">
        <v>16280</v>
      </c>
      <c r="AI727" s="1">
        <v>16280</v>
      </c>
      <c r="AJ727" s="1">
        <v>73260</v>
      </c>
      <c r="AK727" s="1" t="s">
        <v>110</v>
      </c>
      <c r="AL727" s="1" t="s">
        <v>135</v>
      </c>
      <c r="AM727" s="1">
        <v>2002</v>
      </c>
      <c r="AN727" s="1" t="s">
        <v>83</v>
      </c>
      <c r="AO727" s="1">
        <f t="shared" si="16"/>
        <v>0</v>
      </c>
    </row>
    <row r="728" spans="2:41" ht="13.2" x14ac:dyDescent="0.25">
      <c r="B728" s="1">
        <v>241</v>
      </c>
      <c r="C728" s="1">
        <v>43</v>
      </c>
      <c r="D728" s="1">
        <v>922937</v>
      </c>
      <c r="E728" s="2">
        <v>33949</v>
      </c>
      <c r="F728" s="1" t="s">
        <v>58</v>
      </c>
      <c r="G728" s="1" t="s">
        <v>41</v>
      </c>
      <c r="H728" s="1">
        <v>1000</v>
      </c>
      <c r="I728" s="1">
        <v>935.77</v>
      </c>
      <c r="J728" s="1">
        <v>0</v>
      </c>
      <c r="K728" s="1">
        <v>437422</v>
      </c>
      <c r="L728" s="1" t="s">
        <v>42</v>
      </c>
      <c r="M728" s="1" t="s">
        <v>93</v>
      </c>
      <c r="N728" s="1" t="s">
        <v>102</v>
      </c>
      <c r="O728" s="1" t="s">
        <v>113</v>
      </c>
      <c r="P728" s="1" t="s">
        <v>75</v>
      </c>
      <c r="Q728" s="1">
        <v>0</v>
      </c>
      <c r="R728" s="1">
        <v>-36000</v>
      </c>
      <c r="S728" s="2">
        <v>42055</v>
      </c>
      <c r="T728" s="1" t="s">
        <v>62</v>
      </c>
      <c r="U728" s="1" t="s">
        <v>63</v>
      </c>
      <c r="V728" s="1" t="s">
        <v>213</v>
      </c>
      <c r="W728" s="1" t="s">
        <v>50</v>
      </c>
      <c r="X728" s="1" t="s">
        <v>176</v>
      </c>
      <c r="Y728" s="1" t="s">
        <v>128</v>
      </c>
      <c r="Z728" s="1" t="s">
        <v>899</v>
      </c>
      <c r="AA728" s="1">
        <v>21</v>
      </c>
      <c r="AB728" s="1">
        <v>1</v>
      </c>
      <c r="AC728" s="1" t="s">
        <v>80</v>
      </c>
      <c r="AD728" s="1">
        <v>1</v>
      </c>
      <c r="AE728" s="1">
        <v>0</v>
      </c>
      <c r="AF728" s="1" t="s">
        <v>54</v>
      </c>
      <c r="AG728" s="1">
        <v>7150</v>
      </c>
      <c r="AH728" s="1">
        <v>1300</v>
      </c>
      <c r="AI728" s="1">
        <v>650</v>
      </c>
      <c r="AJ728" s="1">
        <v>5200</v>
      </c>
      <c r="AK728" s="1" t="s">
        <v>215</v>
      </c>
      <c r="AL728" s="1" t="s">
        <v>259</v>
      </c>
      <c r="AM728" s="1">
        <v>2003</v>
      </c>
      <c r="AN728" s="1" t="s">
        <v>83</v>
      </c>
      <c r="AO728" s="1">
        <f t="shared" si="16"/>
        <v>0</v>
      </c>
    </row>
    <row r="729" spans="2:41" ht="13.2" x14ac:dyDescent="0.25">
      <c r="B729" s="1">
        <v>437</v>
      </c>
      <c r="C729" s="1">
        <v>58</v>
      </c>
      <c r="D729" s="1">
        <v>640474</v>
      </c>
      <c r="E729" s="2">
        <v>40391</v>
      </c>
      <c r="F729" s="1" t="s">
        <v>58</v>
      </c>
      <c r="G729" s="1" t="s">
        <v>92</v>
      </c>
      <c r="H729" s="1">
        <v>2000</v>
      </c>
      <c r="I729" s="1">
        <v>1192.04</v>
      </c>
      <c r="J729" s="1">
        <v>0</v>
      </c>
      <c r="K729" s="1">
        <v>619470</v>
      </c>
      <c r="L729" s="1" t="s">
        <v>42</v>
      </c>
      <c r="M729" s="1" t="s">
        <v>93</v>
      </c>
      <c r="N729" s="1" t="s">
        <v>44</v>
      </c>
      <c r="O729" s="1" t="s">
        <v>127</v>
      </c>
      <c r="P729" s="1" t="s">
        <v>75</v>
      </c>
      <c r="Q729" s="1">
        <v>66100</v>
      </c>
      <c r="R729" s="1">
        <v>-31400</v>
      </c>
      <c r="S729" s="2">
        <v>42023</v>
      </c>
      <c r="T729" s="1" t="s">
        <v>47</v>
      </c>
      <c r="U729" s="1" t="s">
        <v>87</v>
      </c>
      <c r="V729" s="1" t="s">
        <v>108</v>
      </c>
      <c r="W729" s="1" t="s">
        <v>137</v>
      </c>
      <c r="X729" s="1" t="s">
        <v>51</v>
      </c>
      <c r="Y729" s="1" t="s">
        <v>157</v>
      </c>
      <c r="Z729" s="1" t="s">
        <v>900</v>
      </c>
      <c r="AA729" s="1">
        <v>23</v>
      </c>
      <c r="AB729" s="1">
        <v>1</v>
      </c>
      <c r="AC729" s="1" t="s">
        <v>54</v>
      </c>
      <c r="AD729" s="1">
        <v>0</v>
      </c>
      <c r="AE729" s="1">
        <v>0</v>
      </c>
      <c r="AF729" s="1" t="s">
        <v>80</v>
      </c>
      <c r="AG729" s="1">
        <v>55800</v>
      </c>
      <c r="AH729" s="1">
        <v>11160</v>
      </c>
      <c r="AI729" s="1">
        <v>11160</v>
      </c>
      <c r="AJ729" s="1">
        <v>33480</v>
      </c>
      <c r="AK729" s="1" t="s">
        <v>81</v>
      </c>
      <c r="AL729" s="1" t="s">
        <v>82</v>
      </c>
      <c r="AM729" s="1">
        <v>2004</v>
      </c>
      <c r="AN729" s="1" t="s">
        <v>83</v>
      </c>
      <c r="AO729" s="1">
        <f t="shared" si="16"/>
        <v>0</v>
      </c>
    </row>
    <row r="730" spans="2:41" ht="13.2" x14ac:dyDescent="0.25">
      <c r="B730" s="1">
        <v>130</v>
      </c>
      <c r="C730" s="1">
        <v>34</v>
      </c>
      <c r="D730" s="1">
        <v>153298</v>
      </c>
      <c r="E730" s="2">
        <v>39895</v>
      </c>
      <c r="F730" s="1" t="s">
        <v>40</v>
      </c>
      <c r="G730" s="1" t="s">
        <v>70</v>
      </c>
      <c r="H730" s="1">
        <v>500</v>
      </c>
      <c r="I730" s="1">
        <v>990.11</v>
      </c>
      <c r="J730" s="1">
        <v>0</v>
      </c>
      <c r="K730" s="1">
        <v>442666</v>
      </c>
      <c r="L730" s="1" t="s">
        <v>42</v>
      </c>
      <c r="M730" s="1" t="s">
        <v>125</v>
      </c>
      <c r="N730" s="1" t="s">
        <v>73</v>
      </c>
      <c r="O730" s="1" t="s">
        <v>171</v>
      </c>
      <c r="P730" s="1" t="s">
        <v>61</v>
      </c>
      <c r="Q730" s="1">
        <v>0</v>
      </c>
      <c r="R730" s="1">
        <v>-41200</v>
      </c>
      <c r="S730" s="2">
        <v>42014</v>
      </c>
      <c r="T730" s="1" t="s">
        <v>139</v>
      </c>
      <c r="U730" s="1" t="s">
        <v>63</v>
      </c>
      <c r="V730" s="1" t="s">
        <v>213</v>
      </c>
      <c r="W730" s="1" t="s">
        <v>94</v>
      </c>
      <c r="X730" s="1" t="s">
        <v>78</v>
      </c>
      <c r="Y730" s="1" t="s">
        <v>66</v>
      </c>
      <c r="Z730" s="1" t="s">
        <v>901</v>
      </c>
      <c r="AA730" s="1">
        <v>8</v>
      </c>
      <c r="AB730" s="1">
        <v>1</v>
      </c>
      <c r="AC730" s="1" t="s">
        <v>63</v>
      </c>
      <c r="AD730" s="1">
        <v>1</v>
      </c>
      <c r="AE730" s="1">
        <v>3</v>
      </c>
      <c r="AF730" s="1" t="s">
        <v>54</v>
      </c>
      <c r="AG730" s="1">
        <v>5830</v>
      </c>
      <c r="AH730" s="1">
        <v>1060</v>
      </c>
      <c r="AI730" s="1">
        <v>1060</v>
      </c>
      <c r="AJ730" s="1">
        <v>3710</v>
      </c>
      <c r="AK730" s="1" t="s">
        <v>81</v>
      </c>
      <c r="AL730" s="1" t="s">
        <v>82</v>
      </c>
      <c r="AM730" s="1">
        <v>2015</v>
      </c>
      <c r="AN730" s="1" t="s">
        <v>83</v>
      </c>
      <c r="AO730" s="1">
        <f t="shared" si="16"/>
        <v>0</v>
      </c>
    </row>
    <row r="731" spans="2:41" ht="13.2" x14ac:dyDescent="0.25">
      <c r="B731" s="1">
        <v>269</v>
      </c>
      <c r="C731" s="1">
        <v>41</v>
      </c>
      <c r="D731" s="1">
        <v>334749</v>
      </c>
      <c r="E731" s="2">
        <v>35275</v>
      </c>
      <c r="F731" s="1" t="s">
        <v>40</v>
      </c>
      <c r="G731" s="1" t="s">
        <v>70</v>
      </c>
      <c r="H731" s="1">
        <v>2000</v>
      </c>
      <c r="I731" s="1">
        <v>1422.21</v>
      </c>
      <c r="J731" s="1">
        <v>0</v>
      </c>
      <c r="K731" s="1">
        <v>620507</v>
      </c>
      <c r="L731" s="1" t="s">
        <v>71</v>
      </c>
      <c r="M731" s="1" t="s">
        <v>93</v>
      </c>
      <c r="N731" s="1" t="s">
        <v>160</v>
      </c>
      <c r="O731" s="1" t="s">
        <v>174</v>
      </c>
      <c r="P731" s="1" t="s">
        <v>86</v>
      </c>
      <c r="Q731" s="1">
        <v>0</v>
      </c>
      <c r="R731" s="1">
        <v>-46400</v>
      </c>
      <c r="S731" s="2">
        <v>42020</v>
      </c>
      <c r="T731" s="1" t="s">
        <v>47</v>
      </c>
      <c r="U731" s="1" t="s">
        <v>48</v>
      </c>
      <c r="V731" s="1" t="s">
        <v>49</v>
      </c>
      <c r="W731" s="1" t="s">
        <v>137</v>
      </c>
      <c r="X731" s="1" t="s">
        <v>114</v>
      </c>
      <c r="Y731" s="1" t="s">
        <v>66</v>
      </c>
      <c r="Z731" s="1" t="s">
        <v>902</v>
      </c>
      <c r="AA731" s="1">
        <v>21</v>
      </c>
      <c r="AB731" s="1">
        <v>1</v>
      </c>
      <c r="AC731" s="1" t="s">
        <v>54</v>
      </c>
      <c r="AD731" s="1">
        <v>2</v>
      </c>
      <c r="AE731" s="1">
        <v>1</v>
      </c>
      <c r="AF731" s="1" t="s">
        <v>80</v>
      </c>
      <c r="AG731" s="1">
        <v>85900</v>
      </c>
      <c r="AH731" s="1">
        <v>17180</v>
      </c>
      <c r="AI731" s="1">
        <v>17180</v>
      </c>
      <c r="AJ731" s="1">
        <v>51540</v>
      </c>
      <c r="AK731" s="1" t="s">
        <v>154</v>
      </c>
      <c r="AL731" s="1" t="s">
        <v>168</v>
      </c>
      <c r="AM731" s="1">
        <v>2005</v>
      </c>
      <c r="AN731" s="1" t="s">
        <v>57</v>
      </c>
      <c r="AO731" s="1">
        <f t="shared" si="16"/>
        <v>0</v>
      </c>
    </row>
    <row r="732" spans="2:41" ht="13.2" x14ac:dyDescent="0.25">
      <c r="B732" s="1">
        <v>103</v>
      </c>
      <c r="C732" s="1">
        <v>29</v>
      </c>
      <c r="D732" s="1">
        <v>221283</v>
      </c>
      <c r="E732" s="2">
        <v>34569</v>
      </c>
      <c r="F732" s="1" t="s">
        <v>40</v>
      </c>
      <c r="G732" s="1" t="s">
        <v>92</v>
      </c>
      <c r="H732" s="1">
        <v>500</v>
      </c>
      <c r="I732" s="1">
        <v>914.85</v>
      </c>
      <c r="J732" s="1">
        <v>0</v>
      </c>
      <c r="K732" s="1">
        <v>614867</v>
      </c>
      <c r="L732" s="1" t="s">
        <v>42</v>
      </c>
      <c r="M732" s="1" t="s">
        <v>93</v>
      </c>
      <c r="N732" s="1" t="s">
        <v>102</v>
      </c>
      <c r="O732" s="1" t="s">
        <v>107</v>
      </c>
      <c r="P732" s="1" t="s">
        <v>61</v>
      </c>
      <c r="Q732" s="1">
        <v>72100</v>
      </c>
      <c r="R732" s="1">
        <v>0</v>
      </c>
      <c r="S732" s="2">
        <v>42047</v>
      </c>
      <c r="T732" s="1" t="s">
        <v>139</v>
      </c>
      <c r="U732" s="1" t="s">
        <v>63</v>
      </c>
      <c r="V732" s="1" t="s">
        <v>64</v>
      </c>
      <c r="W732" s="1" t="s">
        <v>50</v>
      </c>
      <c r="X732" s="1" t="s">
        <v>40</v>
      </c>
      <c r="Y732" s="1" t="s">
        <v>52</v>
      </c>
      <c r="Z732" s="1" t="s">
        <v>903</v>
      </c>
      <c r="AA732" s="1">
        <v>5</v>
      </c>
      <c r="AB732" s="1">
        <v>1</v>
      </c>
      <c r="AC732" s="1" t="s">
        <v>80</v>
      </c>
      <c r="AD732" s="1">
        <v>2</v>
      </c>
      <c r="AE732" s="1">
        <v>3</v>
      </c>
      <c r="AF732" s="1" t="s">
        <v>80</v>
      </c>
      <c r="AG732" s="1">
        <v>7110</v>
      </c>
      <c r="AH732" s="1">
        <v>790</v>
      </c>
      <c r="AI732" s="1">
        <v>1580</v>
      </c>
      <c r="AJ732" s="1">
        <v>4740</v>
      </c>
      <c r="AK732" s="1" t="s">
        <v>96</v>
      </c>
      <c r="AL732" s="1" t="s">
        <v>149</v>
      </c>
      <c r="AM732" s="1">
        <v>2005</v>
      </c>
      <c r="AN732" s="1" t="s">
        <v>83</v>
      </c>
      <c r="AO732" s="1">
        <f t="shared" si="16"/>
        <v>0</v>
      </c>
    </row>
    <row r="733" spans="2:41" ht="13.2" x14ac:dyDescent="0.25">
      <c r="B733" s="1">
        <v>284</v>
      </c>
      <c r="C733" s="1">
        <v>43</v>
      </c>
      <c r="D733" s="1">
        <v>961496</v>
      </c>
      <c r="E733" s="2">
        <v>33608</v>
      </c>
      <c r="F733" s="1" t="s">
        <v>84</v>
      </c>
      <c r="G733" s="1" t="s">
        <v>41</v>
      </c>
      <c r="H733" s="1">
        <v>500</v>
      </c>
      <c r="I733" s="1">
        <v>1123.8399999999999</v>
      </c>
      <c r="J733" s="1">
        <v>0</v>
      </c>
      <c r="K733" s="1">
        <v>609898</v>
      </c>
      <c r="L733" s="1" t="s">
        <v>42</v>
      </c>
      <c r="M733" s="1" t="s">
        <v>72</v>
      </c>
      <c r="N733" s="1" t="s">
        <v>102</v>
      </c>
      <c r="O733" s="1" t="s">
        <v>171</v>
      </c>
      <c r="P733" s="1" t="s">
        <v>61</v>
      </c>
      <c r="Q733" s="1">
        <v>48200</v>
      </c>
      <c r="R733" s="1">
        <v>0</v>
      </c>
      <c r="S733" s="2">
        <v>42027</v>
      </c>
      <c r="T733" s="1" t="s">
        <v>76</v>
      </c>
      <c r="U733" s="1" t="s">
        <v>48</v>
      </c>
      <c r="V733" s="1" t="s">
        <v>108</v>
      </c>
      <c r="W733" s="1" t="s">
        <v>100</v>
      </c>
      <c r="X733" s="1" t="s">
        <v>114</v>
      </c>
      <c r="Y733" s="1" t="s">
        <v>52</v>
      </c>
      <c r="Z733" s="1" t="s">
        <v>904</v>
      </c>
      <c r="AA733" s="1">
        <v>12</v>
      </c>
      <c r="AB733" s="1">
        <v>3</v>
      </c>
      <c r="AC733" s="1" t="s">
        <v>80</v>
      </c>
      <c r="AD733" s="1">
        <v>0</v>
      </c>
      <c r="AE733" s="1">
        <v>0</v>
      </c>
      <c r="AF733" s="1" t="s">
        <v>54</v>
      </c>
      <c r="AG733" s="1">
        <v>36960</v>
      </c>
      <c r="AH733" s="1">
        <v>6720</v>
      </c>
      <c r="AI733" s="1">
        <v>3360</v>
      </c>
      <c r="AJ733" s="1">
        <v>26880</v>
      </c>
      <c r="AK733" s="1" t="s">
        <v>90</v>
      </c>
      <c r="AL733" s="1" t="s">
        <v>91</v>
      </c>
      <c r="AM733" s="1">
        <v>2007</v>
      </c>
      <c r="AN733" s="1" t="s">
        <v>83</v>
      </c>
      <c r="AO733" s="1">
        <f t="shared" si="16"/>
        <v>0</v>
      </c>
    </row>
    <row r="734" spans="2:41" ht="13.2" x14ac:dyDescent="0.25">
      <c r="B734" s="1">
        <v>189</v>
      </c>
      <c r="C734" s="1">
        <v>39</v>
      </c>
      <c r="D734" s="1">
        <v>804751</v>
      </c>
      <c r="E734" s="2">
        <v>35684</v>
      </c>
      <c r="F734" s="1" t="s">
        <v>40</v>
      </c>
      <c r="G734" s="1" t="s">
        <v>41</v>
      </c>
      <c r="H734" s="1">
        <v>2000</v>
      </c>
      <c r="I734" s="1">
        <v>838.02</v>
      </c>
      <c r="J734" s="1">
        <v>0</v>
      </c>
      <c r="K734" s="1">
        <v>450702</v>
      </c>
      <c r="L734" s="1" t="s">
        <v>71</v>
      </c>
      <c r="M734" s="1" t="s">
        <v>142</v>
      </c>
      <c r="N734" s="1" t="s">
        <v>98</v>
      </c>
      <c r="O734" s="1" t="s">
        <v>147</v>
      </c>
      <c r="P734" s="1" t="s">
        <v>75</v>
      </c>
      <c r="Q734" s="1">
        <v>0</v>
      </c>
      <c r="R734" s="1">
        <v>0</v>
      </c>
      <c r="S734" s="2">
        <v>42048</v>
      </c>
      <c r="T734" s="1" t="s">
        <v>76</v>
      </c>
      <c r="U734" s="1" t="s">
        <v>77</v>
      </c>
      <c r="V734" s="1" t="s">
        <v>64</v>
      </c>
      <c r="W734" s="1" t="s">
        <v>50</v>
      </c>
      <c r="X734" s="1" t="s">
        <v>65</v>
      </c>
      <c r="Y734" s="1" t="s">
        <v>157</v>
      </c>
      <c r="Z734" s="1" t="s">
        <v>905</v>
      </c>
      <c r="AA734" s="1">
        <v>7</v>
      </c>
      <c r="AB734" s="1">
        <v>3</v>
      </c>
      <c r="AC734" s="1" t="s">
        <v>63</v>
      </c>
      <c r="AD734" s="1">
        <v>2</v>
      </c>
      <c r="AE734" s="1">
        <v>0</v>
      </c>
      <c r="AF734" s="1" t="s">
        <v>54</v>
      </c>
      <c r="AG734" s="1">
        <v>64400</v>
      </c>
      <c r="AH734" s="1">
        <v>6440</v>
      </c>
      <c r="AI734" s="1">
        <v>6440</v>
      </c>
      <c r="AJ734" s="1">
        <v>51520</v>
      </c>
      <c r="AK734" s="1" t="s">
        <v>81</v>
      </c>
      <c r="AL734" s="1" t="s">
        <v>145</v>
      </c>
      <c r="AM734" s="1">
        <v>1997</v>
      </c>
      <c r="AN734" s="1" t="s">
        <v>83</v>
      </c>
      <c r="AO734" s="1">
        <f t="shared" si="16"/>
        <v>0</v>
      </c>
    </row>
    <row r="735" spans="2:41" ht="13.2" x14ac:dyDescent="0.25">
      <c r="B735" s="1">
        <v>267</v>
      </c>
      <c r="C735" s="1">
        <v>43</v>
      </c>
      <c r="D735" s="1">
        <v>369226</v>
      </c>
      <c r="E735" s="2">
        <v>37297</v>
      </c>
      <c r="F735" s="1" t="s">
        <v>40</v>
      </c>
      <c r="G735" s="1" t="s">
        <v>41</v>
      </c>
      <c r="H735" s="1">
        <v>500</v>
      </c>
      <c r="I735" s="1">
        <v>1300.68</v>
      </c>
      <c r="J735" s="1">
        <v>0</v>
      </c>
      <c r="K735" s="1">
        <v>600418</v>
      </c>
      <c r="L735" s="1" t="s">
        <v>42</v>
      </c>
      <c r="M735" s="1" t="s">
        <v>72</v>
      </c>
      <c r="N735" s="1" t="s">
        <v>186</v>
      </c>
      <c r="O735" s="1" t="s">
        <v>45</v>
      </c>
      <c r="P735" s="1" t="s">
        <v>86</v>
      </c>
      <c r="Q735" s="1">
        <v>49000</v>
      </c>
      <c r="R735" s="1">
        <v>0</v>
      </c>
      <c r="S735" s="2">
        <v>42031</v>
      </c>
      <c r="T735" s="1" t="s">
        <v>139</v>
      </c>
      <c r="U735" s="1" t="s">
        <v>63</v>
      </c>
      <c r="V735" s="1" t="s">
        <v>64</v>
      </c>
      <c r="W735" s="1" t="s">
        <v>94</v>
      </c>
      <c r="X735" s="1" t="s">
        <v>122</v>
      </c>
      <c r="Y735" s="1" t="s">
        <v>128</v>
      </c>
      <c r="Z735" s="1" t="s">
        <v>906</v>
      </c>
      <c r="AA735" s="1">
        <v>0</v>
      </c>
      <c r="AB735" s="1">
        <v>1</v>
      </c>
      <c r="AC735" s="1" t="s">
        <v>80</v>
      </c>
      <c r="AD735" s="1">
        <v>1</v>
      </c>
      <c r="AE735" s="1">
        <v>3</v>
      </c>
      <c r="AF735" s="1" t="s">
        <v>54</v>
      </c>
      <c r="AG735" s="1">
        <v>1920</v>
      </c>
      <c r="AH735" s="1">
        <v>480</v>
      </c>
      <c r="AI735" s="1">
        <v>0</v>
      </c>
      <c r="AJ735" s="1">
        <v>1440</v>
      </c>
      <c r="AK735" s="1" t="s">
        <v>90</v>
      </c>
      <c r="AL735" s="1" t="s">
        <v>91</v>
      </c>
      <c r="AM735" s="1">
        <v>2011</v>
      </c>
      <c r="AN735" s="1" t="s">
        <v>83</v>
      </c>
      <c r="AO735" s="1">
        <f t="shared" si="16"/>
        <v>0</v>
      </c>
    </row>
    <row r="736" spans="2:41" ht="13.2" x14ac:dyDescent="0.25">
      <c r="B736" s="1">
        <v>39</v>
      </c>
      <c r="C736" s="1">
        <v>22</v>
      </c>
      <c r="D736" s="1">
        <v>691115</v>
      </c>
      <c r="E736" s="2">
        <v>33997</v>
      </c>
      <c r="F736" s="1" t="s">
        <v>58</v>
      </c>
      <c r="G736" s="1" t="s">
        <v>92</v>
      </c>
      <c r="H736" s="1">
        <v>500</v>
      </c>
      <c r="I736" s="1">
        <v>1173.21</v>
      </c>
      <c r="J736" s="1">
        <v>0</v>
      </c>
      <c r="K736" s="1">
        <v>431202</v>
      </c>
      <c r="L736" s="1" t="s">
        <v>42</v>
      </c>
      <c r="M736" s="1" t="s">
        <v>162</v>
      </c>
      <c r="N736" s="1" t="s">
        <v>190</v>
      </c>
      <c r="O736" s="1" t="s">
        <v>174</v>
      </c>
      <c r="P736" s="1" t="s">
        <v>143</v>
      </c>
      <c r="Q736" s="1">
        <v>0</v>
      </c>
      <c r="R736" s="1">
        <v>0</v>
      </c>
      <c r="S736" s="2">
        <v>42049</v>
      </c>
      <c r="T736" s="1" t="s">
        <v>47</v>
      </c>
      <c r="U736" s="1" t="s">
        <v>77</v>
      </c>
      <c r="V736" s="1" t="s">
        <v>49</v>
      </c>
      <c r="W736" s="1" t="s">
        <v>50</v>
      </c>
      <c r="X736" s="1" t="s">
        <v>51</v>
      </c>
      <c r="Y736" s="1" t="s">
        <v>128</v>
      </c>
      <c r="Z736" s="1" t="s">
        <v>907</v>
      </c>
      <c r="AA736" s="1">
        <v>14</v>
      </c>
      <c r="AB736" s="1">
        <v>1</v>
      </c>
      <c r="AC736" s="1" t="s">
        <v>54</v>
      </c>
      <c r="AD736" s="1">
        <v>0</v>
      </c>
      <c r="AE736" s="1">
        <v>1</v>
      </c>
      <c r="AF736" s="1" t="s">
        <v>54</v>
      </c>
      <c r="AG736" s="1">
        <v>86130</v>
      </c>
      <c r="AH736" s="1">
        <v>15660</v>
      </c>
      <c r="AI736" s="1">
        <v>7830</v>
      </c>
      <c r="AJ736" s="1">
        <v>62640</v>
      </c>
      <c r="AK736" s="1" t="s">
        <v>154</v>
      </c>
      <c r="AL736" s="1" t="s">
        <v>155</v>
      </c>
      <c r="AM736" s="1">
        <v>2009</v>
      </c>
      <c r="AN736" s="1" t="s">
        <v>57</v>
      </c>
      <c r="AO736" s="1">
        <f t="shared" si="16"/>
        <v>0</v>
      </c>
    </row>
    <row r="737" spans="2:41" ht="13.2" x14ac:dyDescent="0.25">
      <c r="B737" s="1">
        <v>140</v>
      </c>
      <c r="C737" s="1">
        <v>32</v>
      </c>
      <c r="D737" s="1">
        <v>713172</v>
      </c>
      <c r="E737" s="2">
        <v>35361</v>
      </c>
      <c r="F737" s="1" t="s">
        <v>84</v>
      </c>
      <c r="G737" s="1" t="s">
        <v>41</v>
      </c>
      <c r="H737" s="1">
        <v>1000</v>
      </c>
      <c r="I737" s="1">
        <v>985.97</v>
      </c>
      <c r="J737" s="1">
        <v>5000000</v>
      </c>
      <c r="K737" s="1">
        <v>457793</v>
      </c>
      <c r="L737" s="1" t="s">
        <v>71</v>
      </c>
      <c r="M737" s="1" t="s">
        <v>142</v>
      </c>
      <c r="N737" s="1" t="s">
        <v>136</v>
      </c>
      <c r="O737" s="1" t="s">
        <v>243</v>
      </c>
      <c r="P737" s="1" t="s">
        <v>61</v>
      </c>
      <c r="Q737" s="1">
        <v>0</v>
      </c>
      <c r="R737" s="1">
        <v>0</v>
      </c>
      <c r="S737" s="2">
        <v>42036</v>
      </c>
      <c r="T737" s="1" t="s">
        <v>47</v>
      </c>
      <c r="U737" s="1" t="s">
        <v>48</v>
      </c>
      <c r="V737" s="1" t="s">
        <v>49</v>
      </c>
      <c r="W737" s="1" t="s">
        <v>100</v>
      </c>
      <c r="X737" s="1" t="s">
        <v>65</v>
      </c>
      <c r="Y737" s="1" t="s">
        <v>157</v>
      </c>
      <c r="Z737" s="1" t="s">
        <v>908</v>
      </c>
      <c r="AA737" s="1">
        <v>13</v>
      </c>
      <c r="AB737" s="1">
        <v>1</v>
      </c>
      <c r="AC737" s="1" t="s">
        <v>63</v>
      </c>
      <c r="AD737" s="1">
        <v>2</v>
      </c>
      <c r="AE737" s="1">
        <v>3</v>
      </c>
      <c r="AF737" s="1" t="s">
        <v>63</v>
      </c>
      <c r="AG737" s="1">
        <v>82170</v>
      </c>
      <c r="AH737" s="1">
        <v>14940</v>
      </c>
      <c r="AI737" s="1">
        <v>7470</v>
      </c>
      <c r="AJ737" s="1">
        <v>59760</v>
      </c>
      <c r="AK737" s="1" t="s">
        <v>90</v>
      </c>
      <c r="AL737" s="1" t="s">
        <v>224</v>
      </c>
      <c r="AM737" s="1">
        <v>1995</v>
      </c>
      <c r="AN737" s="1" t="s">
        <v>57</v>
      </c>
      <c r="AO737" s="1">
        <f t="shared" si="16"/>
        <v>0</v>
      </c>
    </row>
    <row r="738" spans="2:41" ht="13.2" x14ac:dyDescent="0.25">
      <c r="B738" s="1">
        <v>243</v>
      </c>
      <c r="C738" s="1">
        <v>41</v>
      </c>
      <c r="D738" s="1">
        <v>621756</v>
      </c>
      <c r="E738" s="2">
        <v>35541</v>
      </c>
      <c r="F738" s="1" t="s">
        <v>58</v>
      </c>
      <c r="G738" s="1" t="s">
        <v>70</v>
      </c>
      <c r="H738" s="1">
        <v>1000</v>
      </c>
      <c r="I738" s="1">
        <v>1129.23</v>
      </c>
      <c r="J738" s="1">
        <v>0</v>
      </c>
      <c r="K738" s="1">
        <v>470190</v>
      </c>
      <c r="L738" s="1" t="s">
        <v>71</v>
      </c>
      <c r="M738" s="1" t="s">
        <v>142</v>
      </c>
      <c r="N738" s="1" t="s">
        <v>190</v>
      </c>
      <c r="O738" s="1" t="s">
        <v>119</v>
      </c>
      <c r="P738" s="1" t="s">
        <v>75</v>
      </c>
      <c r="Q738" s="1">
        <v>17300</v>
      </c>
      <c r="R738" s="1">
        <v>-60400</v>
      </c>
      <c r="S738" s="2">
        <v>42058</v>
      </c>
      <c r="T738" s="1" t="s">
        <v>47</v>
      </c>
      <c r="U738" s="1" t="s">
        <v>87</v>
      </c>
      <c r="V738" s="1" t="s">
        <v>49</v>
      </c>
      <c r="W738" s="1" t="s">
        <v>100</v>
      </c>
      <c r="X738" s="1" t="s">
        <v>114</v>
      </c>
      <c r="Y738" s="1" t="s">
        <v>123</v>
      </c>
      <c r="Z738" s="1" t="s">
        <v>909</v>
      </c>
      <c r="AA738" s="1">
        <v>1</v>
      </c>
      <c r="AB738" s="1">
        <v>1</v>
      </c>
      <c r="AC738" s="1" t="s">
        <v>63</v>
      </c>
      <c r="AD738" s="1">
        <v>1</v>
      </c>
      <c r="AE738" s="1">
        <v>0</v>
      </c>
      <c r="AF738" s="1" t="s">
        <v>54</v>
      </c>
      <c r="AG738" s="1">
        <v>50300</v>
      </c>
      <c r="AH738" s="1">
        <v>10060</v>
      </c>
      <c r="AI738" s="1">
        <v>5030</v>
      </c>
      <c r="AJ738" s="1">
        <v>35210</v>
      </c>
      <c r="AK738" s="1" t="s">
        <v>154</v>
      </c>
      <c r="AL738" s="1" t="s">
        <v>155</v>
      </c>
      <c r="AM738" s="1">
        <v>1999</v>
      </c>
      <c r="AN738" s="1" t="s">
        <v>57</v>
      </c>
      <c r="AO738" s="1">
        <f t="shared" si="16"/>
        <v>0</v>
      </c>
    </row>
    <row r="739" spans="2:41" ht="13.2" x14ac:dyDescent="0.25">
      <c r="B739" s="1">
        <v>116</v>
      </c>
      <c r="C739" s="1">
        <v>31</v>
      </c>
      <c r="D739" s="1">
        <v>615116</v>
      </c>
      <c r="E739" s="2">
        <v>39761</v>
      </c>
      <c r="F739" s="1" t="s">
        <v>58</v>
      </c>
      <c r="G739" s="1" t="s">
        <v>41</v>
      </c>
      <c r="H739" s="1">
        <v>500</v>
      </c>
      <c r="I739" s="1">
        <v>1194.83</v>
      </c>
      <c r="J739" s="1">
        <v>0</v>
      </c>
      <c r="K739" s="1">
        <v>603733</v>
      </c>
      <c r="L739" s="1" t="s">
        <v>71</v>
      </c>
      <c r="M739" s="1" t="s">
        <v>43</v>
      </c>
      <c r="N739" s="1" t="s">
        <v>102</v>
      </c>
      <c r="O739" s="1" t="s">
        <v>119</v>
      </c>
      <c r="P739" s="1" t="s">
        <v>46</v>
      </c>
      <c r="Q739" s="1">
        <v>28600</v>
      </c>
      <c r="R739" s="1">
        <v>0</v>
      </c>
      <c r="S739" s="2">
        <v>42024</v>
      </c>
      <c r="T739" s="1" t="s">
        <v>47</v>
      </c>
      <c r="U739" s="1" t="s">
        <v>48</v>
      </c>
      <c r="V739" s="1" t="s">
        <v>49</v>
      </c>
      <c r="W739" s="1" t="s">
        <v>50</v>
      </c>
      <c r="X739" s="1" t="s">
        <v>51</v>
      </c>
      <c r="Y739" s="1" t="s">
        <v>66</v>
      </c>
      <c r="Z739" s="1" t="s">
        <v>910</v>
      </c>
      <c r="AA739" s="1">
        <v>23</v>
      </c>
      <c r="AB739" s="1">
        <v>1</v>
      </c>
      <c r="AC739" s="1" t="s">
        <v>80</v>
      </c>
      <c r="AD739" s="1">
        <v>0</v>
      </c>
      <c r="AE739" s="1">
        <v>0</v>
      </c>
      <c r="AF739" s="1" t="s">
        <v>80</v>
      </c>
      <c r="AG739" s="1">
        <v>44200</v>
      </c>
      <c r="AH739" s="1">
        <v>4420</v>
      </c>
      <c r="AI739" s="1">
        <v>8840</v>
      </c>
      <c r="AJ739" s="1">
        <v>30940</v>
      </c>
      <c r="AK739" s="1" t="s">
        <v>154</v>
      </c>
      <c r="AL739" s="1" t="s">
        <v>168</v>
      </c>
      <c r="AM739" s="1">
        <v>1997</v>
      </c>
      <c r="AN739" s="1" t="s">
        <v>83</v>
      </c>
      <c r="AO739" s="1">
        <f t="shared" si="16"/>
        <v>0</v>
      </c>
    </row>
    <row r="740" spans="2:41" ht="13.2" x14ac:dyDescent="0.25">
      <c r="B740" s="1">
        <v>219</v>
      </c>
      <c r="C740" s="1">
        <v>43</v>
      </c>
      <c r="D740" s="1">
        <v>947598</v>
      </c>
      <c r="E740" s="2">
        <v>37427</v>
      </c>
      <c r="F740" s="1" t="s">
        <v>58</v>
      </c>
      <c r="G740" s="1" t="s">
        <v>70</v>
      </c>
      <c r="H740" s="1">
        <v>1000</v>
      </c>
      <c r="I740" s="1">
        <v>1114.29</v>
      </c>
      <c r="J740" s="1">
        <v>0</v>
      </c>
      <c r="K740" s="1">
        <v>465136</v>
      </c>
      <c r="L740" s="1" t="s">
        <v>71</v>
      </c>
      <c r="M740" s="1" t="s">
        <v>132</v>
      </c>
      <c r="N740" s="1" t="s">
        <v>146</v>
      </c>
      <c r="O740" s="1" t="s">
        <v>174</v>
      </c>
      <c r="P740" s="1" t="s">
        <v>61</v>
      </c>
      <c r="Q740" s="1">
        <v>51300</v>
      </c>
      <c r="R740" s="1">
        <v>0</v>
      </c>
      <c r="S740" s="2">
        <v>42012</v>
      </c>
      <c r="T740" s="1" t="s">
        <v>47</v>
      </c>
      <c r="U740" s="1" t="s">
        <v>48</v>
      </c>
      <c r="V740" s="1" t="s">
        <v>49</v>
      </c>
      <c r="W740" s="1" t="s">
        <v>137</v>
      </c>
      <c r="X740" s="1" t="s">
        <v>65</v>
      </c>
      <c r="Y740" s="1" t="s">
        <v>157</v>
      </c>
      <c r="Z740" s="1" t="s">
        <v>911</v>
      </c>
      <c r="AA740" s="1">
        <v>1</v>
      </c>
      <c r="AB740" s="1">
        <v>1</v>
      </c>
      <c r="AC740" s="1" t="s">
        <v>63</v>
      </c>
      <c r="AD740" s="1">
        <v>2</v>
      </c>
      <c r="AE740" s="1">
        <v>2</v>
      </c>
      <c r="AF740" s="1" t="s">
        <v>54</v>
      </c>
      <c r="AG740" s="1">
        <v>66660</v>
      </c>
      <c r="AH740" s="1">
        <v>6060</v>
      </c>
      <c r="AI740" s="1">
        <v>6060</v>
      </c>
      <c r="AJ740" s="1">
        <v>54540</v>
      </c>
      <c r="AK740" s="1" t="s">
        <v>116</v>
      </c>
      <c r="AL740" s="1" t="s">
        <v>141</v>
      </c>
      <c r="AM740" s="1">
        <v>2006</v>
      </c>
      <c r="AN740" s="1" t="s">
        <v>83</v>
      </c>
      <c r="AO740" s="1">
        <f t="shared" si="16"/>
        <v>0</v>
      </c>
    </row>
    <row r="741" spans="2:41" ht="13.2" x14ac:dyDescent="0.25">
      <c r="B741" s="1">
        <v>96</v>
      </c>
      <c r="C741" s="1">
        <v>26</v>
      </c>
      <c r="D741" s="1">
        <v>658002</v>
      </c>
      <c r="E741" s="2">
        <v>38646</v>
      </c>
      <c r="F741" s="1" t="s">
        <v>40</v>
      </c>
      <c r="G741" s="1" t="s">
        <v>41</v>
      </c>
      <c r="H741" s="1">
        <v>2000</v>
      </c>
      <c r="I741" s="1">
        <v>1509.04</v>
      </c>
      <c r="J741" s="1">
        <v>0</v>
      </c>
      <c r="K741" s="1">
        <v>611723</v>
      </c>
      <c r="L741" s="1" t="s">
        <v>71</v>
      </c>
      <c r="M741" s="1" t="s">
        <v>93</v>
      </c>
      <c r="N741" s="1" t="s">
        <v>102</v>
      </c>
      <c r="O741" s="1" t="s">
        <v>99</v>
      </c>
      <c r="P741" s="1" t="s">
        <v>46</v>
      </c>
      <c r="Q741" s="1">
        <v>10000</v>
      </c>
      <c r="R741" s="1">
        <v>0</v>
      </c>
      <c r="S741" s="2">
        <v>42058</v>
      </c>
      <c r="T741" s="1" t="s">
        <v>47</v>
      </c>
      <c r="U741" s="1" t="s">
        <v>87</v>
      </c>
      <c r="V741" s="1" t="s">
        <v>108</v>
      </c>
      <c r="W741" s="1" t="s">
        <v>137</v>
      </c>
      <c r="X741" s="1" t="s">
        <v>51</v>
      </c>
      <c r="Y741" s="1" t="s">
        <v>66</v>
      </c>
      <c r="Z741" s="1" t="s">
        <v>912</v>
      </c>
      <c r="AA741" s="1">
        <v>9</v>
      </c>
      <c r="AB741" s="1">
        <v>1</v>
      </c>
      <c r="AC741" s="1" t="s">
        <v>54</v>
      </c>
      <c r="AD741" s="1">
        <v>2</v>
      </c>
      <c r="AE741" s="1">
        <v>3</v>
      </c>
      <c r="AF741" s="1" t="s">
        <v>80</v>
      </c>
      <c r="AG741" s="1">
        <v>78320</v>
      </c>
      <c r="AH741" s="1">
        <v>7120</v>
      </c>
      <c r="AI741" s="1">
        <v>14240</v>
      </c>
      <c r="AJ741" s="1">
        <v>56960</v>
      </c>
      <c r="AK741" s="1" t="s">
        <v>55</v>
      </c>
      <c r="AL741" s="1" t="s">
        <v>56</v>
      </c>
      <c r="AM741" s="1">
        <v>2007</v>
      </c>
      <c r="AN741" s="1" t="s">
        <v>83</v>
      </c>
      <c r="AO741" s="1">
        <f t="shared" si="16"/>
        <v>0</v>
      </c>
    </row>
    <row r="742" spans="2:41" ht="13.2" x14ac:dyDescent="0.25">
      <c r="B742" s="1">
        <v>149</v>
      </c>
      <c r="C742" s="1">
        <v>34</v>
      </c>
      <c r="D742" s="1">
        <v>374545</v>
      </c>
      <c r="E742" s="2">
        <v>38592</v>
      </c>
      <c r="F742" s="1" t="s">
        <v>58</v>
      </c>
      <c r="G742" s="1" t="s">
        <v>41</v>
      </c>
      <c r="H742" s="1">
        <v>500</v>
      </c>
      <c r="I742" s="1">
        <v>664.86</v>
      </c>
      <c r="J742" s="1">
        <v>0</v>
      </c>
      <c r="K742" s="1">
        <v>608963</v>
      </c>
      <c r="L742" s="1" t="s">
        <v>71</v>
      </c>
      <c r="M742" s="1" t="s">
        <v>72</v>
      </c>
      <c r="N742" s="1" t="s">
        <v>44</v>
      </c>
      <c r="O742" s="1" t="s">
        <v>133</v>
      </c>
      <c r="P742" s="1" t="s">
        <v>120</v>
      </c>
      <c r="Q742" s="1">
        <v>0</v>
      </c>
      <c r="R742" s="1">
        <v>-60000</v>
      </c>
      <c r="S742" s="2">
        <v>42039</v>
      </c>
      <c r="T742" s="1" t="s">
        <v>47</v>
      </c>
      <c r="U742" s="1" t="s">
        <v>77</v>
      </c>
      <c r="V742" s="1" t="s">
        <v>108</v>
      </c>
      <c r="W742" s="1" t="s">
        <v>100</v>
      </c>
      <c r="X742" s="1" t="s">
        <v>114</v>
      </c>
      <c r="Y742" s="1" t="s">
        <v>52</v>
      </c>
      <c r="Z742" s="1" t="s">
        <v>913</v>
      </c>
      <c r="AA742" s="1">
        <v>3</v>
      </c>
      <c r="AB742" s="1">
        <v>1</v>
      </c>
      <c r="AC742" s="1" t="s">
        <v>63</v>
      </c>
      <c r="AD742" s="1">
        <v>0</v>
      </c>
      <c r="AE742" s="1">
        <v>1</v>
      </c>
      <c r="AF742" s="1" t="s">
        <v>80</v>
      </c>
      <c r="AG742" s="1">
        <v>105040</v>
      </c>
      <c r="AH742" s="1">
        <v>16160</v>
      </c>
      <c r="AI742" s="1">
        <v>16160</v>
      </c>
      <c r="AJ742" s="1">
        <v>72720</v>
      </c>
      <c r="AK742" s="1" t="s">
        <v>81</v>
      </c>
      <c r="AL742" s="1" t="s">
        <v>82</v>
      </c>
      <c r="AM742" s="1">
        <v>1999</v>
      </c>
      <c r="AN742" s="1" t="s">
        <v>83</v>
      </c>
      <c r="AO742" s="1">
        <f t="shared" si="16"/>
        <v>0</v>
      </c>
    </row>
    <row r="743" spans="2:41" ht="13.2" x14ac:dyDescent="0.25">
      <c r="B743" s="1">
        <v>246</v>
      </c>
      <c r="C743" s="1">
        <v>43</v>
      </c>
      <c r="D743" s="1">
        <v>805806</v>
      </c>
      <c r="E743" s="2">
        <v>41290</v>
      </c>
      <c r="F743" s="1" t="s">
        <v>58</v>
      </c>
      <c r="G743" s="1" t="s">
        <v>41</v>
      </c>
      <c r="H743" s="1">
        <v>1000</v>
      </c>
      <c r="I743" s="1">
        <v>1267.4000000000001</v>
      </c>
      <c r="J743" s="1">
        <v>6000000</v>
      </c>
      <c r="K743" s="1">
        <v>454139</v>
      </c>
      <c r="L743" s="1" t="s">
        <v>42</v>
      </c>
      <c r="M743" s="1" t="s">
        <v>162</v>
      </c>
      <c r="N743" s="1" t="s">
        <v>186</v>
      </c>
      <c r="O743" s="1" t="s">
        <v>180</v>
      </c>
      <c r="P743" s="1" t="s">
        <v>46</v>
      </c>
      <c r="Q743" s="1">
        <v>0</v>
      </c>
      <c r="R743" s="1">
        <v>0</v>
      </c>
      <c r="S743" s="2">
        <v>42044</v>
      </c>
      <c r="T743" s="1" t="s">
        <v>47</v>
      </c>
      <c r="U743" s="1" t="s">
        <v>48</v>
      </c>
      <c r="V743" s="1" t="s">
        <v>64</v>
      </c>
      <c r="W743" s="1" t="s">
        <v>100</v>
      </c>
      <c r="X743" s="1" t="s">
        <v>78</v>
      </c>
      <c r="Y743" s="1" t="s">
        <v>123</v>
      </c>
      <c r="Z743" s="1" t="s">
        <v>914</v>
      </c>
      <c r="AA743" s="1">
        <v>0</v>
      </c>
      <c r="AB743" s="1">
        <v>1</v>
      </c>
      <c r="AC743" s="1" t="s">
        <v>80</v>
      </c>
      <c r="AD743" s="1">
        <v>2</v>
      </c>
      <c r="AE743" s="1">
        <v>1</v>
      </c>
      <c r="AF743" s="1" t="s">
        <v>63</v>
      </c>
      <c r="AG743" s="1">
        <v>50700</v>
      </c>
      <c r="AH743" s="1">
        <v>5070</v>
      </c>
      <c r="AI743" s="1">
        <v>5070</v>
      </c>
      <c r="AJ743" s="1">
        <v>40560</v>
      </c>
      <c r="AK743" s="1" t="s">
        <v>96</v>
      </c>
      <c r="AL743" s="1" t="s">
        <v>97</v>
      </c>
      <c r="AM743" s="1">
        <v>2006</v>
      </c>
      <c r="AN743" s="1" t="s">
        <v>83</v>
      </c>
      <c r="AO743" s="1">
        <f t="shared" si="16"/>
        <v>0</v>
      </c>
    </row>
    <row r="744" spans="2:41" ht="13.2" x14ac:dyDescent="0.25">
      <c r="B744" s="1">
        <v>293</v>
      </c>
      <c r="C744" s="1">
        <v>45</v>
      </c>
      <c r="D744" s="1">
        <v>235097</v>
      </c>
      <c r="E744" s="2">
        <v>33722</v>
      </c>
      <c r="F744" s="1" t="s">
        <v>84</v>
      </c>
      <c r="G744" s="1" t="s">
        <v>70</v>
      </c>
      <c r="H744" s="1">
        <v>1000</v>
      </c>
      <c r="I744" s="1">
        <v>1119.23</v>
      </c>
      <c r="J744" s="1">
        <v>0</v>
      </c>
      <c r="K744" s="1">
        <v>447560</v>
      </c>
      <c r="L744" s="1" t="s">
        <v>71</v>
      </c>
      <c r="M744" s="1" t="s">
        <v>43</v>
      </c>
      <c r="N744" s="1" t="s">
        <v>126</v>
      </c>
      <c r="O744" s="1" t="s">
        <v>265</v>
      </c>
      <c r="P744" s="1" t="s">
        <v>86</v>
      </c>
      <c r="Q744" s="1">
        <v>51500</v>
      </c>
      <c r="R744" s="1">
        <v>0</v>
      </c>
      <c r="S744" s="2">
        <v>42053</v>
      </c>
      <c r="T744" s="1" t="s">
        <v>76</v>
      </c>
      <c r="U744" s="1" t="s">
        <v>87</v>
      </c>
      <c r="V744" s="1" t="s">
        <v>108</v>
      </c>
      <c r="W744" s="1" t="s">
        <v>100</v>
      </c>
      <c r="X744" s="1" t="s">
        <v>114</v>
      </c>
      <c r="Y744" s="1" t="s">
        <v>128</v>
      </c>
      <c r="Z744" s="1" t="s">
        <v>915</v>
      </c>
      <c r="AA744" s="1">
        <v>13</v>
      </c>
      <c r="AB744" s="1">
        <v>3</v>
      </c>
      <c r="AC744" s="1" t="s">
        <v>80</v>
      </c>
      <c r="AD744" s="1">
        <v>1</v>
      </c>
      <c r="AE744" s="1">
        <v>1</v>
      </c>
      <c r="AF744" s="1" t="s">
        <v>80</v>
      </c>
      <c r="AG744" s="1">
        <v>51210</v>
      </c>
      <c r="AH744" s="1">
        <v>11380</v>
      </c>
      <c r="AI744" s="1">
        <v>5690</v>
      </c>
      <c r="AJ744" s="1">
        <v>34140</v>
      </c>
      <c r="AK744" s="1" t="s">
        <v>198</v>
      </c>
      <c r="AL744" s="1" t="s">
        <v>199</v>
      </c>
      <c r="AM744" s="1">
        <v>2015</v>
      </c>
      <c r="AN744" s="1" t="s">
        <v>83</v>
      </c>
      <c r="AO744" s="1">
        <f t="shared" si="16"/>
        <v>0</v>
      </c>
    </row>
    <row r="745" spans="2:41" ht="13.2" x14ac:dyDescent="0.25">
      <c r="B745" s="1">
        <v>339</v>
      </c>
      <c r="C745" s="1">
        <v>48</v>
      </c>
      <c r="D745" s="1">
        <v>290971</v>
      </c>
      <c r="E745" s="2">
        <v>38635</v>
      </c>
      <c r="F745" s="1" t="s">
        <v>40</v>
      </c>
      <c r="G745" s="1" t="s">
        <v>70</v>
      </c>
      <c r="H745" s="1">
        <v>500</v>
      </c>
      <c r="I745" s="1">
        <v>1698.51</v>
      </c>
      <c r="J745" s="1">
        <v>0</v>
      </c>
      <c r="K745" s="1">
        <v>444378</v>
      </c>
      <c r="L745" s="1" t="s">
        <v>42</v>
      </c>
      <c r="M745" s="1" t="s">
        <v>162</v>
      </c>
      <c r="N745" s="1" t="s">
        <v>112</v>
      </c>
      <c r="O745" s="1" t="s">
        <v>127</v>
      </c>
      <c r="P745" s="1" t="s">
        <v>86</v>
      </c>
      <c r="Q745" s="1">
        <v>0</v>
      </c>
      <c r="R745" s="1">
        <v>0</v>
      </c>
      <c r="S745" s="2">
        <v>42045</v>
      </c>
      <c r="T745" s="1" t="s">
        <v>76</v>
      </c>
      <c r="U745" s="1" t="s">
        <v>77</v>
      </c>
      <c r="V745" s="1" t="s">
        <v>108</v>
      </c>
      <c r="W745" s="1" t="s">
        <v>100</v>
      </c>
      <c r="X745" s="1" t="s">
        <v>51</v>
      </c>
      <c r="Y745" s="1" t="s">
        <v>123</v>
      </c>
      <c r="Z745" s="1" t="s">
        <v>916</v>
      </c>
      <c r="AA745" s="1">
        <v>18</v>
      </c>
      <c r="AB745" s="1">
        <v>3</v>
      </c>
      <c r="AC745" s="1" t="s">
        <v>80</v>
      </c>
      <c r="AD745" s="1">
        <v>2</v>
      </c>
      <c r="AE745" s="1">
        <v>1</v>
      </c>
      <c r="AF745" s="1" t="s">
        <v>63</v>
      </c>
      <c r="AG745" s="1">
        <v>51840</v>
      </c>
      <c r="AH745" s="1">
        <v>8640</v>
      </c>
      <c r="AI745" s="1">
        <v>8640</v>
      </c>
      <c r="AJ745" s="1">
        <v>34560</v>
      </c>
      <c r="AK745" s="1" t="s">
        <v>215</v>
      </c>
      <c r="AL745" s="1" t="s">
        <v>259</v>
      </c>
      <c r="AM745" s="1">
        <v>2001</v>
      </c>
      <c r="AN745" s="1" t="s">
        <v>83</v>
      </c>
      <c r="AO745" s="1">
        <f t="shared" si="16"/>
        <v>0</v>
      </c>
    </row>
    <row r="746" spans="2:41" ht="13.2" x14ac:dyDescent="0.25">
      <c r="B746" s="1">
        <v>160</v>
      </c>
      <c r="C746" s="1">
        <v>33</v>
      </c>
      <c r="D746" s="1">
        <v>180286</v>
      </c>
      <c r="E746" s="2">
        <v>39852</v>
      </c>
      <c r="F746" s="1" t="s">
        <v>84</v>
      </c>
      <c r="G746" s="1" t="s">
        <v>92</v>
      </c>
      <c r="H746" s="1">
        <v>1000</v>
      </c>
      <c r="I746" s="1">
        <v>1422.78</v>
      </c>
      <c r="J746" s="1">
        <v>0</v>
      </c>
      <c r="K746" s="1">
        <v>616583</v>
      </c>
      <c r="L746" s="1" t="s">
        <v>71</v>
      </c>
      <c r="M746" s="1" t="s">
        <v>132</v>
      </c>
      <c r="N746" s="1" t="s">
        <v>126</v>
      </c>
      <c r="O746" s="1" t="s">
        <v>265</v>
      </c>
      <c r="P746" s="1" t="s">
        <v>46</v>
      </c>
      <c r="Q746" s="1">
        <v>61600</v>
      </c>
      <c r="R746" s="1">
        <v>0</v>
      </c>
      <c r="S746" s="2">
        <v>42024</v>
      </c>
      <c r="T746" s="1" t="s">
        <v>76</v>
      </c>
      <c r="U746" s="1" t="s">
        <v>87</v>
      </c>
      <c r="V746" s="1" t="s">
        <v>108</v>
      </c>
      <c r="W746" s="1" t="s">
        <v>137</v>
      </c>
      <c r="X746" s="1" t="s">
        <v>122</v>
      </c>
      <c r="Y746" s="1" t="s">
        <v>66</v>
      </c>
      <c r="Z746" s="1" t="s">
        <v>917</v>
      </c>
      <c r="AA746" s="1">
        <v>17</v>
      </c>
      <c r="AB746" s="1">
        <v>3</v>
      </c>
      <c r="AC746" s="1" t="s">
        <v>63</v>
      </c>
      <c r="AD746" s="1">
        <v>2</v>
      </c>
      <c r="AE746" s="1">
        <v>3</v>
      </c>
      <c r="AF746" s="1" t="s">
        <v>54</v>
      </c>
      <c r="AG746" s="1">
        <v>52800</v>
      </c>
      <c r="AH746" s="1">
        <v>5280</v>
      </c>
      <c r="AI746" s="1">
        <v>5280</v>
      </c>
      <c r="AJ746" s="1">
        <v>42240</v>
      </c>
      <c r="AK746" s="1" t="s">
        <v>105</v>
      </c>
      <c r="AL746" s="1" t="s">
        <v>106</v>
      </c>
      <c r="AM746" s="1">
        <v>2006</v>
      </c>
      <c r="AN746" s="1" t="s">
        <v>83</v>
      </c>
      <c r="AO746" s="1">
        <f t="shared" si="16"/>
        <v>0</v>
      </c>
    </row>
    <row r="747" spans="2:41" ht="13.2" x14ac:dyDescent="0.25">
      <c r="B747" s="1">
        <v>224</v>
      </c>
      <c r="C747" s="1">
        <v>42</v>
      </c>
      <c r="D747" s="1">
        <v>662088</v>
      </c>
      <c r="E747" s="2">
        <v>38417</v>
      </c>
      <c r="F747" s="1" t="s">
        <v>40</v>
      </c>
      <c r="G747" s="1" t="s">
        <v>92</v>
      </c>
      <c r="H747" s="1">
        <v>500</v>
      </c>
      <c r="I747" s="1">
        <v>1212.75</v>
      </c>
      <c r="J747" s="1">
        <v>0</v>
      </c>
      <c r="K747" s="1">
        <v>455913</v>
      </c>
      <c r="L747" s="1" t="s">
        <v>71</v>
      </c>
      <c r="M747" s="1" t="s">
        <v>142</v>
      </c>
      <c r="N747" s="1" t="s">
        <v>102</v>
      </c>
      <c r="O747" s="1" t="s">
        <v>171</v>
      </c>
      <c r="P747" s="1" t="s">
        <v>75</v>
      </c>
      <c r="Q747" s="1">
        <v>0</v>
      </c>
      <c r="R747" s="1">
        <v>-51400</v>
      </c>
      <c r="S747" s="2">
        <v>42031</v>
      </c>
      <c r="T747" s="1" t="s">
        <v>47</v>
      </c>
      <c r="U747" s="1" t="s">
        <v>87</v>
      </c>
      <c r="V747" s="1" t="s">
        <v>64</v>
      </c>
      <c r="W747" s="1" t="s">
        <v>100</v>
      </c>
      <c r="X747" s="1" t="s">
        <v>114</v>
      </c>
      <c r="Y747" s="1" t="s">
        <v>103</v>
      </c>
      <c r="Z747" s="1" t="s">
        <v>918</v>
      </c>
      <c r="AA747" s="1">
        <v>11</v>
      </c>
      <c r="AB747" s="1">
        <v>1</v>
      </c>
      <c r="AC747" s="1" t="s">
        <v>63</v>
      </c>
      <c r="AD747" s="1">
        <v>0</v>
      </c>
      <c r="AE747" s="1">
        <v>0</v>
      </c>
      <c r="AF747" s="1" t="s">
        <v>54</v>
      </c>
      <c r="AG747" s="1">
        <v>55200</v>
      </c>
      <c r="AH747" s="1">
        <v>9200</v>
      </c>
      <c r="AI747" s="1">
        <v>13800</v>
      </c>
      <c r="AJ747" s="1">
        <v>32200</v>
      </c>
      <c r="AK747" s="1" t="s">
        <v>210</v>
      </c>
      <c r="AL747" s="1" t="s">
        <v>211</v>
      </c>
      <c r="AM747" s="1">
        <v>1998</v>
      </c>
      <c r="AN747" s="1" t="s">
        <v>83</v>
      </c>
      <c r="AO747" s="1">
        <f t="shared" si="16"/>
        <v>0</v>
      </c>
    </row>
    <row r="748" spans="2:41" ht="13.2" x14ac:dyDescent="0.25">
      <c r="B748" s="1">
        <v>194</v>
      </c>
      <c r="C748" s="1">
        <v>34</v>
      </c>
      <c r="D748" s="1">
        <v>884365</v>
      </c>
      <c r="E748" s="2">
        <v>34471</v>
      </c>
      <c r="F748" s="1" t="s">
        <v>58</v>
      </c>
      <c r="G748" s="1" t="s">
        <v>70</v>
      </c>
      <c r="H748" s="1">
        <v>1000</v>
      </c>
      <c r="I748" s="1">
        <v>1423.34</v>
      </c>
      <c r="J748" s="1">
        <v>0</v>
      </c>
      <c r="K748" s="1">
        <v>454399</v>
      </c>
      <c r="L748" s="1" t="s">
        <v>42</v>
      </c>
      <c r="M748" s="1" t="s">
        <v>93</v>
      </c>
      <c r="N748" s="1" t="s">
        <v>73</v>
      </c>
      <c r="O748" s="1" t="s">
        <v>119</v>
      </c>
      <c r="P748" s="1" t="s">
        <v>143</v>
      </c>
      <c r="Q748" s="1">
        <v>55300</v>
      </c>
      <c r="R748" s="1">
        <v>-37900</v>
      </c>
      <c r="S748" s="2">
        <v>42025</v>
      </c>
      <c r="T748" s="1" t="s">
        <v>62</v>
      </c>
      <c r="U748" s="1" t="s">
        <v>63</v>
      </c>
      <c r="V748" s="1" t="s">
        <v>64</v>
      </c>
      <c r="W748" s="1" t="s">
        <v>94</v>
      </c>
      <c r="X748" s="1" t="s">
        <v>114</v>
      </c>
      <c r="Y748" s="1" t="s">
        <v>66</v>
      </c>
      <c r="Z748" s="1" t="s">
        <v>919</v>
      </c>
      <c r="AA748" s="1">
        <v>0</v>
      </c>
      <c r="AB748" s="1">
        <v>1</v>
      </c>
      <c r="AC748" s="1" t="s">
        <v>54</v>
      </c>
      <c r="AD748" s="1">
        <v>0</v>
      </c>
      <c r="AE748" s="1">
        <v>3</v>
      </c>
      <c r="AF748" s="1" t="s">
        <v>80</v>
      </c>
      <c r="AG748" s="1">
        <v>9100</v>
      </c>
      <c r="AH748" s="1">
        <v>1400</v>
      </c>
      <c r="AI748" s="1">
        <v>1400</v>
      </c>
      <c r="AJ748" s="1">
        <v>6300</v>
      </c>
      <c r="AK748" s="1" t="s">
        <v>90</v>
      </c>
      <c r="AL748" s="1" t="s">
        <v>246</v>
      </c>
      <c r="AM748" s="1">
        <v>2003</v>
      </c>
      <c r="AN748" s="1" t="s">
        <v>83</v>
      </c>
      <c r="AO748" s="1">
        <f t="shared" si="16"/>
        <v>0</v>
      </c>
    </row>
    <row r="749" spans="2:41" ht="13.2" x14ac:dyDescent="0.25">
      <c r="B749" s="1">
        <v>385</v>
      </c>
      <c r="C749" s="1">
        <v>51</v>
      </c>
      <c r="D749" s="1">
        <v>178081</v>
      </c>
      <c r="E749" s="2">
        <v>33074</v>
      </c>
      <c r="F749" s="1" t="s">
        <v>58</v>
      </c>
      <c r="G749" s="1" t="s">
        <v>41</v>
      </c>
      <c r="H749" s="1">
        <v>1000</v>
      </c>
      <c r="I749" s="1">
        <v>976.37</v>
      </c>
      <c r="J749" s="1">
        <v>0</v>
      </c>
      <c r="K749" s="1">
        <v>602842</v>
      </c>
      <c r="L749" s="1" t="s">
        <v>71</v>
      </c>
      <c r="M749" s="1" t="s">
        <v>43</v>
      </c>
      <c r="N749" s="1" t="s">
        <v>44</v>
      </c>
      <c r="O749" s="1" t="s">
        <v>60</v>
      </c>
      <c r="P749" s="1" t="s">
        <v>46</v>
      </c>
      <c r="Q749" s="1">
        <v>0</v>
      </c>
      <c r="R749" s="1">
        <v>-61000</v>
      </c>
      <c r="S749" s="2">
        <v>42053</v>
      </c>
      <c r="T749" s="1" t="s">
        <v>76</v>
      </c>
      <c r="U749" s="1" t="s">
        <v>77</v>
      </c>
      <c r="V749" s="1" t="s">
        <v>64</v>
      </c>
      <c r="W749" s="1" t="s">
        <v>121</v>
      </c>
      <c r="X749" s="1" t="s">
        <v>114</v>
      </c>
      <c r="Y749" s="1" t="s">
        <v>66</v>
      </c>
      <c r="Z749" s="1" t="s">
        <v>920</v>
      </c>
      <c r="AA749" s="1">
        <v>14</v>
      </c>
      <c r="AB749" s="1">
        <v>3</v>
      </c>
      <c r="AC749" s="1" t="s">
        <v>63</v>
      </c>
      <c r="AD749" s="1">
        <v>1</v>
      </c>
      <c r="AE749" s="1">
        <v>3</v>
      </c>
      <c r="AF749" s="1" t="s">
        <v>63</v>
      </c>
      <c r="AG749" s="1">
        <v>67600</v>
      </c>
      <c r="AH749" s="1">
        <v>13520</v>
      </c>
      <c r="AI749" s="1">
        <v>6760</v>
      </c>
      <c r="AJ749" s="1">
        <v>47320</v>
      </c>
      <c r="AK749" s="1" t="s">
        <v>154</v>
      </c>
      <c r="AL749" s="1" t="s">
        <v>155</v>
      </c>
      <c r="AM749" s="1">
        <v>2007</v>
      </c>
      <c r="AN749" s="1" t="s">
        <v>83</v>
      </c>
      <c r="AO749" s="1">
        <f t="shared" si="16"/>
        <v>0</v>
      </c>
    </row>
    <row r="750" spans="2:41" ht="13.2" x14ac:dyDescent="0.25">
      <c r="B750" s="1">
        <v>100</v>
      </c>
      <c r="C750" s="1">
        <v>33</v>
      </c>
      <c r="D750" s="1">
        <v>507452</v>
      </c>
      <c r="E750" s="2">
        <v>38459</v>
      </c>
      <c r="F750" s="1" t="s">
        <v>40</v>
      </c>
      <c r="G750" s="1" t="s">
        <v>41</v>
      </c>
      <c r="H750" s="1">
        <v>500</v>
      </c>
      <c r="I750" s="1">
        <v>1124.5899999999999</v>
      </c>
      <c r="J750" s="1">
        <v>6000000</v>
      </c>
      <c r="K750" s="1">
        <v>459428</v>
      </c>
      <c r="L750" s="1" t="s">
        <v>42</v>
      </c>
      <c r="M750" s="1" t="s">
        <v>142</v>
      </c>
      <c r="N750" s="1" t="s">
        <v>186</v>
      </c>
      <c r="O750" s="1" t="s">
        <v>113</v>
      </c>
      <c r="P750" s="1" t="s">
        <v>143</v>
      </c>
      <c r="Q750" s="1">
        <v>67300</v>
      </c>
      <c r="R750" s="1">
        <v>0</v>
      </c>
      <c r="S750" s="2">
        <v>42061</v>
      </c>
      <c r="T750" s="1" t="s">
        <v>47</v>
      </c>
      <c r="U750" s="1" t="s">
        <v>77</v>
      </c>
      <c r="V750" s="1" t="s">
        <v>64</v>
      </c>
      <c r="W750" s="1" t="s">
        <v>121</v>
      </c>
      <c r="X750" s="1" t="s">
        <v>122</v>
      </c>
      <c r="Y750" s="1" t="s">
        <v>52</v>
      </c>
      <c r="Z750" s="1" t="s">
        <v>921</v>
      </c>
      <c r="AA750" s="1">
        <v>4</v>
      </c>
      <c r="AB750" s="1">
        <v>1</v>
      </c>
      <c r="AC750" s="1" t="s">
        <v>80</v>
      </c>
      <c r="AD750" s="1">
        <v>1</v>
      </c>
      <c r="AE750" s="1">
        <v>2</v>
      </c>
      <c r="AF750" s="1" t="s">
        <v>80</v>
      </c>
      <c r="AG750" s="1">
        <v>40800</v>
      </c>
      <c r="AH750" s="1">
        <v>6800</v>
      </c>
      <c r="AI750" s="1">
        <v>6800</v>
      </c>
      <c r="AJ750" s="1">
        <v>27200</v>
      </c>
      <c r="AK750" s="1" t="s">
        <v>188</v>
      </c>
      <c r="AL750" s="1" t="s">
        <v>204</v>
      </c>
      <c r="AM750" s="1">
        <v>2004</v>
      </c>
      <c r="AN750" s="1" t="s">
        <v>83</v>
      </c>
      <c r="AO750" s="1">
        <f t="shared" si="16"/>
        <v>0</v>
      </c>
    </row>
    <row r="751" spans="2:41" ht="13.2" x14ac:dyDescent="0.25">
      <c r="B751" s="1">
        <v>371</v>
      </c>
      <c r="C751" s="1">
        <v>50</v>
      </c>
      <c r="D751" s="1">
        <v>990624</v>
      </c>
      <c r="E751" s="2">
        <v>34375</v>
      </c>
      <c r="F751" s="1" t="s">
        <v>58</v>
      </c>
      <c r="G751" s="1" t="s">
        <v>41</v>
      </c>
      <c r="H751" s="1">
        <v>1000</v>
      </c>
      <c r="I751" s="1">
        <v>1569.33</v>
      </c>
      <c r="J751" s="1">
        <v>0</v>
      </c>
      <c r="K751" s="1">
        <v>613114</v>
      </c>
      <c r="L751" s="1" t="s">
        <v>42</v>
      </c>
      <c r="M751" s="1" t="s">
        <v>72</v>
      </c>
      <c r="N751" s="1" t="s">
        <v>59</v>
      </c>
      <c r="O751" s="1" t="s">
        <v>74</v>
      </c>
      <c r="P751" s="1" t="s">
        <v>143</v>
      </c>
      <c r="Q751" s="1">
        <v>79600</v>
      </c>
      <c r="R751" s="1">
        <v>0</v>
      </c>
      <c r="S751" s="2">
        <v>42033</v>
      </c>
      <c r="T751" s="1" t="s">
        <v>76</v>
      </c>
      <c r="U751" s="1" t="s">
        <v>48</v>
      </c>
      <c r="V751" s="1" t="s">
        <v>49</v>
      </c>
      <c r="W751" s="1" t="s">
        <v>121</v>
      </c>
      <c r="X751" s="1" t="s">
        <v>114</v>
      </c>
      <c r="Y751" s="1" t="s">
        <v>103</v>
      </c>
      <c r="Z751" s="1" t="s">
        <v>922</v>
      </c>
      <c r="AA751" s="1">
        <v>2</v>
      </c>
      <c r="AB751" s="1">
        <v>3</v>
      </c>
      <c r="AC751" s="1" t="s">
        <v>80</v>
      </c>
      <c r="AD751" s="1">
        <v>2</v>
      </c>
      <c r="AE751" s="1">
        <v>1</v>
      </c>
      <c r="AF751" s="1" t="s">
        <v>54</v>
      </c>
      <c r="AG751" s="1">
        <v>84500</v>
      </c>
      <c r="AH751" s="1">
        <v>13000</v>
      </c>
      <c r="AI751" s="1">
        <v>13000</v>
      </c>
      <c r="AJ751" s="1">
        <v>58500</v>
      </c>
      <c r="AK751" s="1" t="s">
        <v>215</v>
      </c>
      <c r="AL751" s="1" t="s">
        <v>216</v>
      </c>
      <c r="AM751" s="1">
        <v>2011</v>
      </c>
      <c r="AN751" s="1" t="s">
        <v>57</v>
      </c>
      <c r="AO751" s="1">
        <f t="shared" si="16"/>
        <v>0</v>
      </c>
    </row>
    <row r="752" spans="2:41" ht="13.2" x14ac:dyDescent="0.25">
      <c r="B752" s="1">
        <v>175</v>
      </c>
      <c r="C752" s="1">
        <v>39</v>
      </c>
      <c r="D752" s="1">
        <v>892148</v>
      </c>
      <c r="E752" s="2">
        <v>34787</v>
      </c>
      <c r="F752" s="1" t="s">
        <v>58</v>
      </c>
      <c r="G752" s="1" t="s">
        <v>92</v>
      </c>
      <c r="H752" s="1">
        <v>500</v>
      </c>
      <c r="I752" s="1">
        <v>1359.36</v>
      </c>
      <c r="J752" s="1">
        <v>5000000</v>
      </c>
      <c r="K752" s="1">
        <v>450709</v>
      </c>
      <c r="L752" s="1" t="s">
        <v>42</v>
      </c>
      <c r="M752" s="1" t="s">
        <v>72</v>
      </c>
      <c r="N752" s="1" t="s">
        <v>126</v>
      </c>
      <c r="O752" s="1" t="s">
        <v>150</v>
      </c>
      <c r="P752" s="1" t="s">
        <v>46</v>
      </c>
      <c r="Q752" s="1">
        <v>0</v>
      </c>
      <c r="R752" s="1">
        <v>-43600</v>
      </c>
      <c r="S752" s="2">
        <v>42043</v>
      </c>
      <c r="T752" s="1" t="s">
        <v>76</v>
      </c>
      <c r="U752" s="1" t="s">
        <v>87</v>
      </c>
      <c r="V752" s="1" t="s">
        <v>49</v>
      </c>
      <c r="W752" s="1" t="s">
        <v>121</v>
      </c>
      <c r="X752" s="1" t="s">
        <v>51</v>
      </c>
      <c r="Y752" s="1" t="s">
        <v>88</v>
      </c>
      <c r="Z752" s="1" t="s">
        <v>923</v>
      </c>
      <c r="AA752" s="1">
        <v>9</v>
      </c>
      <c r="AB752" s="1">
        <v>3</v>
      </c>
      <c r="AC752" s="1" t="s">
        <v>54</v>
      </c>
      <c r="AD752" s="1">
        <v>2</v>
      </c>
      <c r="AE752" s="1">
        <v>2</v>
      </c>
      <c r="AF752" s="1" t="s">
        <v>54</v>
      </c>
      <c r="AG752" s="1">
        <v>71610</v>
      </c>
      <c r="AH752" s="1">
        <v>13020</v>
      </c>
      <c r="AI752" s="1">
        <v>6510</v>
      </c>
      <c r="AJ752" s="1">
        <v>52080</v>
      </c>
      <c r="AK752" s="1" t="s">
        <v>116</v>
      </c>
      <c r="AL752" s="1" t="s">
        <v>141</v>
      </c>
      <c r="AM752" s="1">
        <v>2012</v>
      </c>
      <c r="AN752" s="1" t="s">
        <v>57</v>
      </c>
      <c r="AO752" s="1">
        <f t="shared" si="16"/>
        <v>0</v>
      </c>
    </row>
    <row r="753" spans="2:41" ht="13.2" x14ac:dyDescent="0.25">
      <c r="B753" s="1">
        <v>373</v>
      </c>
      <c r="C753" s="1">
        <v>55</v>
      </c>
      <c r="D753" s="1">
        <v>398683</v>
      </c>
      <c r="E753" s="2">
        <v>39202</v>
      </c>
      <c r="F753" s="1" t="s">
        <v>58</v>
      </c>
      <c r="G753" s="1" t="s">
        <v>41</v>
      </c>
      <c r="H753" s="1">
        <v>500</v>
      </c>
      <c r="I753" s="1">
        <v>1607.36</v>
      </c>
      <c r="J753" s="1">
        <v>0</v>
      </c>
      <c r="K753" s="1">
        <v>444626</v>
      </c>
      <c r="L753" s="1" t="s">
        <v>42</v>
      </c>
      <c r="M753" s="1" t="s">
        <v>43</v>
      </c>
      <c r="N753" s="1" t="s">
        <v>73</v>
      </c>
      <c r="O753" s="1" t="s">
        <v>156</v>
      </c>
      <c r="P753" s="1" t="s">
        <v>75</v>
      </c>
      <c r="Q753" s="1">
        <v>0</v>
      </c>
      <c r="R753" s="1">
        <v>0</v>
      </c>
      <c r="S753" s="2">
        <v>42023</v>
      </c>
      <c r="T753" s="1" t="s">
        <v>76</v>
      </c>
      <c r="U753" s="1" t="s">
        <v>77</v>
      </c>
      <c r="V753" s="1" t="s">
        <v>49</v>
      </c>
      <c r="W753" s="1" t="s">
        <v>121</v>
      </c>
      <c r="X753" s="1" t="s">
        <v>51</v>
      </c>
      <c r="Y753" s="1" t="s">
        <v>88</v>
      </c>
      <c r="Z753" s="1" t="s">
        <v>924</v>
      </c>
      <c r="AA753" s="1">
        <v>21</v>
      </c>
      <c r="AB753" s="1">
        <v>4</v>
      </c>
      <c r="AC753" s="1" t="s">
        <v>63</v>
      </c>
      <c r="AD753" s="1">
        <v>0</v>
      </c>
      <c r="AE753" s="1">
        <v>2</v>
      </c>
      <c r="AF753" s="1" t="s">
        <v>80</v>
      </c>
      <c r="AG753" s="1">
        <v>60600</v>
      </c>
      <c r="AH753" s="1">
        <v>6060</v>
      </c>
      <c r="AI753" s="1">
        <v>12120</v>
      </c>
      <c r="AJ753" s="1">
        <v>42420</v>
      </c>
      <c r="AK753" s="1" t="s">
        <v>81</v>
      </c>
      <c r="AL753" s="1" t="s">
        <v>82</v>
      </c>
      <c r="AM753" s="1">
        <v>2007</v>
      </c>
      <c r="AN753" s="1" t="s">
        <v>57</v>
      </c>
      <c r="AO753" s="1">
        <f t="shared" si="16"/>
        <v>0</v>
      </c>
    </row>
    <row r="754" spans="2:41" ht="13.2" x14ac:dyDescent="0.25">
      <c r="B754" s="1">
        <v>258</v>
      </c>
      <c r="C754" s="1">
        <v>41</v>
      </c>
      <c r="D754" s="1">
        <v>605100</v>
      </c>
      <c r="E754" s="2">
        <v>36937</v>
      </c>
      <c r="F754" s="1" t="s">
        <v>84</v>
      </c>
      <c r="G754" s="1" t="s">
        <v>70</v>
      </c>
      <c r="H754" s="1">
        <v>500</v>
      </c>
      <c r="I754" s="1">
        <v>1042.25</v>
      </c>
      <c r="J754" s="1">
        <v>0</v>
      </c>
      <c r="K754" s="1">
        <v>601206</v>
      </c>
      <c r="L754" s="1" t="s">
        <v>42</v>
      </c>
      <c r="M754" s="1" t="s">
        <v>125</v>
      </c>
      <c r="N754" s="1" t="s">
        <v>126</v>
      </c>
      <c r="O754" s="1" t="s">
        <v>60</v>
      </c>
      <c r="P754" s="1" t="s">
        <v>86</v>
      </c>
      <c r="Q754" s="1">
        <v>0</v>
      </c>
      <c r="R754" s="1">
        <v>-44400</v>
      </c>
      <c r="S754" s="2">
        <v>42043</v>
      </c>
      <c r="T754" s="1" t="s">
        <v>76</v>
      </c>
      <c r="U754" s="1" t="s">
        <v>77</v>
      </c>
      <c r="V754" s="1" t="s">
        <v>49</v>
      </c>
      <c r="W754" s="1" t="s">
        <v>100</v>
      </c>
      <c r="X754" s="1" t="s">
        <v>122</v>
      </c>
      <c r="Y754" s="1" t="s">
        <v>66</v>
      </c>
      <c r="Z754" s="1" t="s">
        <v>925</v>
      </c>
      <c r="AA754" s="1">
        <v>0</v>
      </c>
      <c r="AB754" s="1">
        <v>3</v>
      </c>
      <c r="AC754" s="1" t="s">
        <v>80</v>
      </c>
      <c r="AD754" s="1">
        <v>2</v>
      </c>
      <c r="AE754" s="1">
        <v>3</v>
      </c>
      <c r="AF754" s="1" t="s">
        <v>80</v>
      </c>
      <c r="AG754" s="1">
        <v>81240</v>
      </c>
      <c r="AH754" s="1">
        <v>6770</v>
      </c>
      <c r="AI754" s="1">
        <v>20310</v>
      </c>
      <c r="AJ754" s="1">
        <v>54160</v>
      </c>
      <c r="AK754" s="1" t="s">
        <v>68</v>
      </c>
      <c r="AL754" s="1" t="s">
        <v>194</v>
      </c>
      <c r="AM754" s="1">
        <v>2008</v>
      </c>
      <c r="AN754" s="1" t="s">
        <v>57</v>
      </c>
      <c r="AO754" s="1">
        <f t="shared" si="16"/>
        <v>0</v>
      </c>
    </row>
    <row r="755" spans="2:41" ht="13.2" x14ac:dyDescent="0.25">
      <c r="B755" s="1">
        <v>255</v>
      </c>
      <c r="C755" s="1">
        <v>39</v>
      </c>
      <c r="D755" s="1">
        <v>143109</v>
      </c>
      <c r="E755" s="2">
        <v>37081</v>
      </c>
      <c r="F755" s="1" t="s">
        <v>40</v>
      </c>
      <c r="G755" s="1" t="s">
        <v>41</v>
      </c>
      <c r="H755" s="1">
        <v>500</v>
      </c>
      <c r="I755" s="1">
        <v>1453.95</v>
      </c>
      <c r="J755" s="1">
        <v>0</v>
      </c>
      <c r="K755" s="1">
        <v>470389</v>
      </c>
      <c r="L755" s="1" t="s">
        <v>71</v>
      </c>
      <c r="M755" s="1" t="s">
        <v>72</v>
      </c>
      <c r="N755" s="1" t="s">
        <v>85</v>
      </c>
      <c r="O755" s="1" t="s">
        <v>99</v>
      </c>
      <c r="P755" s="1" t="s">
        <v>143</v>
      </c>
      <c r="Q755" s="1">
        <v>38200</v>
      </c>
      <c r="R755" s="1">
        <v>0</v>
      </c>
      <c r="S755" s="2">
        <v>42011</v>
      </c>
      <c r="T755" s="1" t="s">
        <v>76</v>
      </c>
      <c r="U755" s="1" t="s">
        <v>48</v>
      </c>
      <c r="V755" s="1" t="s">
        <v>108</v>
      </c>
      <c r="W755" s="1" t="s">
        <v>100</v>
      </c>
      <c r="X755" s="1" t="s">
        <v>114</v>
      </c>
      <c r="Y755" s="1" t="s">
        <v>103</v>
      </c>
      <c r="Z755" s="1" t="s">
        <v>926</v>
      </c>
      <c r="AA755" s="1">
        <v>17</v>
      </c>
      <c r="AB755" s="1">
        <v>3</v>
      </c>
      <c r="AC755" s="1" t="s">
        <v>54</v>
      </c>
      <c r="AD755" s="1">
        <v>0</v>
      </c>
      <c r="AE755" s="1">
        <v>3</v>
      </c>
      <c r="AF755" s="1" t="s">
        <v>80</v>
      </c>
      <c r="AG755" s="1">
        <v>29300</v>
      </c>
      <c r="AH755" s="1">
        <v>2930</v>
      </c>
      <c r="AI755" s="1">
        <v>5860</v>
      </c>
      <c r="AJ755" s="1">
        <v>20510</v>
      </c>
      <c r="AK755" s="1" t="s">
        <v>110</v>
      </c>
      <c r="AL755" s="1" t="s">
        <v>135</v>
      </c>
      <c r="AM755" s="1">
        <v>2010</v>
      </c>
      <c r="AN755" s="1" t="s">
        <v>83</v>
      </c>
      <c r="AO755" s="1">
        <f t="shared" si="16"/>
        <v>0</v>
      </c>
    </row>
    <row r="756" spans="2:41" ht="13.2" x14ac:dyDescent="0.25">
      <c r="B756" s="1">
        <v>37</v>
      </c>
      <c r="C756" s="1">
        <v>31</v>
      </c>
      <c r="D756" s="1">
        <v>230223</v>
      </c>
      <c r="E756" s="2">
        <v>39697</v>
      </c>
      <c r="F756" s="1" t="s">
        <v>84</v>
      </c>
      <c r="G756" s="1" t="s">
        <v>92</v>
      </c>
      <c r="H756" s="1">
        <v>500</v>
      </c>
      <c r="I756" s="1">
        <v>1969.63</v>
      </c>
      <c r="J756" s="1">
        <v>0</v>
      </c>
      <c r="K756" s="1">
        <v>615218</v>
      </c>
      <c r="L756" s="1" t="s">
        <v>71</v>
      </c>
      <c r="M756" s="1" t="s">
        <v>43</v>
      </c>
      <c r="N756" s="1" t="s">
        <v>73</v>
      </c>
      <c r="O756" s="1" t="s">
        <v>133</v>
      </c>
      <c r="P756" s="1" t="s">
        <v>75</v>
      </c>
      <c r="Q756" s="1">
        <v>0</v>
      </c>
      <c r="R756" s="1">
        <v>0</v>
      </c>
      <c r="S756" s="2">
        <v>42048</v>
      </c>
      <c r="T756" s="1" t="s">
        <v>76</v>
      </c>
      <c r="U756" s="1" t="s">
        <v>48</v>
      </c>
      <c r="V756" s="1" t="s">
        <v>108</v>
      </c>
      <c r="W756" s="1" t="s">
        <v>100</v>
      </c>
      <c r="X756" s="1" t="s">
        <v>114</v>
      </c>
      <c r="Y756" s="1" t="s">
        <v>128</v>
      </c>
      <c r="Z756" s="1" t="s">
        <v>927</v>
      </c>
      <c r="AA756" s="1">
        <v>21</v>
      </c>
      <c r="AB756" s="1">
        <v>3</v>
      </c>
      <c r="AC756" s="1" t="s">
        <v>80</v>
      </c>
      <c r="AD756" s="1">
        <v>1</v>
      </c>
      <c r="AE756" s="1">
        <v>1</v>
      </c>
      <c r="AF756" s="1" t="s">
        <v>54</v>
      </c>
      <c r="AG756" s="1">
        <v>76450</v>
      </c>
      <c r="AH756" s="1">
        <v>6950</v>
      </c>
      <c r="AI756" s="1">
        <v>13900</v>
      </c>
      <c r="AJ756" s="1">
        <v>55600</v>
      </c>
      <c r="AK756" s="1" t="s">
        <v>81</v>
      </c>
      <c r="AL756" s="1" t="s">
        <v>82</v>
      </c>
      <c r="AM756" s="1">
        <v>1995</v>
      </c>
      <c r="AN756" s="1" t="s">
        <v>83</v>
      </c>
      <c r="AO756" s="1">
        <f t="shared" si="16"/>
        <v>0</v>
      </c>
    </row>
    <row r="757" spans="2:41" ht="13.2" x14ac:dyDescent="0.25">
      <c r="B757" s="1">
        <v>322</v>
      </c>
      <c r="C757" s="1">
        <v>44</v>
      </c>
      <c r="D757" s="1">
        <v>769602</v>
      </c>
      <c r="E757" s="2">
        <v>38340</v>
      </c>
      <c r="F757" s="1" t="s">
        <v>84</v>
      </c>
      <c r="G757" s="1" t="s">
        <v>70</v>
      </c>
      <c r="H757" s="1">
        <v>1000</v>
      </c>
      <c r="I757" s="1">
        <v>1156.19</v>
      </c>
      <c r="J757" s="1">
        <v>0</v>
      </c>
      <c r="K757" s="1">
        <v>606249</v>
      </c>
      <c r="L757" s="1" t="s">
        <v>71</v>
      </c>
      <c r="M757" s="1" t="s">
        <v>142</v>
      </c>
      <c r="N757" s="1" t="s">
        <v>59</v>
      </c>
      <c r="O757" s="1" t="s">
        <v>243</v>
      </c>
      <c r="P757" s="1" t="s">
        <v>46</v>
      </c>
      <c r="Q757" s="1">
        <v>49900</v>
      </c>
      <c r="R757" s="1">
        <v>-62700</v>
      </c>
      <c r="S757" s="2">
        <v>42050</v>
      </c>
      <c r="T757" s="1" t="s">
        <v>76</v>
      </c>
      <c r="U757" s="1" t="s">
        <v>48</v>
      </c>
      <c r="V757" s="1" t="s">
        <v>49</v>
      </c>
      <c r="W757" s="1" t="s">
        <v>100</v>
      </c>
      <c r="X757" s="1" t="s">
        <v>78</v>
      </c>
      <c r="Y757" s="1" t="s">
        <v>157</v>
      </c>
      <c r="Z757" s="1" t="s">
        <v>928</v>
      </c>
      <c r="AA757" s="1">
        <v>20</v>
      </c>
      <c r="AB757" s="1">
        <v>3</v>
      </c>
      <c r="AC757" s="1" t="s">
        <v>54</v>
      </c>
      <c r="AD757" s="1">
        <v>0</v>
      </c>
      <c r="AE757" s="1">
        <v>3</v>
      </c>
      <c r="AF757" s="1" t="s">
        <v>63</v>
      </c>
      <c r="AG757" s="1">
        <v>49400</v>
      </c>
      <c r="AH757" s="1">
        <v>9880</v>
      </c>
      <c r="AI757" s="1">
        <v>4940</v>
      </c>
      <c r="AJ757" s="1">
        <v>34580</v>
      </c>
      <c r="AK757" s="1" t="s">
        <v>198</v>
      </c>
      <c r="AL757" s="1" t="s">
        <v>199</v>
      </c>
      <c r="AM757" s="1">
        <v>2010</v>
      </c>
      <c r="AN757" s="1" t="s">
        <v>83</v>
      </c>
      <c r="AO757" s="1">
        <f t="shared" si="16"/>
        <v>0</v>
      </c>
    </row>
    <row r="758" spans="2:41" ht="13.2" x14ac:dyDescent="0.25">
      <c r="B758" s="1">
        <v>204</v>
      </c>
      <c r="C758" s="1">
        <v>38</v>
      </c>
      <c r="D758" s="1">
        <v>420815</v>
      </c>
      <c r="E758" s="2">
        <v>36845</v>
      </c>
      <c r="F758" s="1" t="s">
        <v>84</v>
      </c>
      <c r="G758" s="1" t="s">
        <v>70</v>
      </c>
      <c r="H758" s="1">
        <v>2000</v>
      </c>
      <c r="I758" s="1">
        <v>1124.47</v>
      </c>
      <c r="J758" s="1">
        <v>0</v>
      </c>
      <c r="K758" s="1">
        <v>616161</v>
      </c>
      <c r="L758" s="1" t="s">
        <v>71</v>
      </c>
      <c r="M758" s="1" t="s">
        <v>43</v>
      </c>
      <c r="N758" s="1" t="s">
        <v>98</v>
      </c>
      <c r="O758" s="1" t="s">
        <v>171</v>
      </c>
      <c r="P758" s="1" t="s">
        <v>120</v>
      </c>
      <c r="Q758" s="1">
        <v>0</v>
      </c>
      <c r="R758" s="1">
        <v>-45100</v>
      </c>
      <c r="S758" s="2">
        <v>42049</v>
      </c>
      <c r="T758" s="1" t="s">
        <v>47</v>
      </c>
      <c r="U758" s="1" t="s">
        <v>48</v>
      </c>
      <c r="V758" s="1" t="s">
        <v>108</v>
      </c>
      <c r="W758" s="1" t="s">
        <v>137</v>
      </c>
      <c r="X758" s="1" t="s">
        <v>51</v>
      </c>
      <c r="Y758" s="1" t="s">
        <v>157</v>
      </c>
      <c r="Z758" s="1" t="s">
        <v>929</v>
      </c>
      <c r="AA758" s="1">
        <v>5</v>
      </c>
      <c r="AB758" s="1">
        <v>1</v>
      </c>
      <c r="AC758" s="1" t="s">
        <v>80</v>
      </c>
      <c r="AD758" s="1">
        <v>0</v>
      </c>
      <c r="AE758" s="1">
        <v>1</v>
      </c>
      <c r="AF758" s="1" t="s">
        <v>63</v>
      </c>
      <c r="AG758" s="1">
        <v>90530</v>
      </c>
      <c r="AH758" s="1">
        <v>16460</v>
      </c>
      <c r="AI758" s="1">
        <v>16460</v>
      </c>
      <c r="AJ758" s="1">
        <v>57610</v>
      </c>
      <c r="AK758" s="1" t="s">
        <v>130</v>
      </c>
      <c r="AL758" s="1" t="s">
        <v>131</v>
      </c>
      <c r="AM758" s="1">
        <v>2003</v>
      </c>
      <c r="AN758" s="1" t="s">
        <v>83</v>
      </c>
      <c r="AO758" s="1">
        <f t="shared" si="16"/>
        <v>0</v>
      </c>
    </row>
    <row r="759" spans="2:41" ht="13.2" x14ac:dyDescent="0.25">
      <c r="B759" s="1">
        <v>76</v>
      </c>
      <c r="C759" s="1">
        <v>31</v>
      </c>
      <c r="D759" s="1">
        <v>973546</v>
      </c>
      <c r="E759" s="2">
        <v>39155</v>
      </c>
      <c r="F759" s="1" t="s">
        <v>40</v>
      </c>
      <c r="G759" s="1" t="s">
        <v>92</v>
      </c>
      <c r="H759" s="1">
        <v>500</v>
      </c>
      <c r="I759" s="1">
        <v>1493.5</v>
      </c>
      <c r="J759" s="1">
        <v>5000000</v>
      </c>
      <c r="K759" s="1">
        <v>442335</v>
      </c>
      <c r="L759" s="1" t="s">
        <v>71</v>
      </c>
      <c r="M759" s="1" t="s">
        <v>93</v>
      </c>
      <c r="N759" s="1" t="s">
        <v>118</v>
      </c>
      <c r="O759" s="1" t="s">
        <v>147</v>
      </c>
      <c r="P759" s="1" t="s">
        <v>143</v>
      </c>
      <c r="Q759" s="1">
        <v>39900</v>
      </c>
      <c r="R759" s="1">
        <v>-44000</v>
      </c>
      <c r="S759" s="2">
        <v>42035</v>
      </c>
      <c r="T759" s="1" t="s">
        <v>62</v>
      </c>
      <c r="U759" s="1" t="s">
        <v>63</v>
      </c>
      <c r="V759" s="1" t="s">
        <v>64</v>
      </c>
      <c r="W759" s="1" t="s">
        <v>50</v>
      </c>
      <c r="X759" s="1" t="s">
        <v>114</v>
      </c>
      <c r="Y759" s="1" t="s">
        <v>157</v>
      </c>
      <c r="Z759" s="1" t="s">
        <v>930</v>
      </c>
      <c r="AA759" s="1">
        <v>7</v>
      </c>
      <c r="AB759" s="1">
        <v>1</v>
      </c>
      <c r="AC759" s="1" t="s">
        <v>80</v>
      </c>
      <c r="AD759" s="1">
        <v>2</v>
      </c>
      <c r="AE759" s="1">
        <v>1</v>
      </c>
      <c r="AF759" s="1" t="s">
        <v>80</v>
      </c>
      <c r="AG759" s="1">
        <v>8030</v>
      </c>
      <c r="AH759" s="1">
        <v>1460</v>
      </c>
      <c r="AI759" s="1">
        <v>730</v>
      </c>
      <c r="AJ759" s="1">
        <v>5840</v>
      </c>
      <c r="AK759" s="1" t="s">
        <v>68</v>
      </c>
      <c r="AL759" s="1" t="s">
        <v>69</v>
      </c>
      <c r="AM759" s="1">
        <v>1995</v>
      </c>
      <c r="AN759" s="1" t="s">
        <v>83</v>
      </c>
      <c r="AO759" s="1">
        <f t="shared" si="16"/>
        <v>0</v>
      </c>
    </row>
    <row r="760" spans="2:41" ht="13.2" x14ac:dyDescent="0.25">
      <c r="B760" s="1">
        <v>193</v>
      </c>
      <c r="C760" s="1">
        <v>40</v>
      </c>
      <c r="D760" s="1">
        <v>608039</v>
      </c>
      <c r="E760" s="2">
        <v>38349</v>
      </c>
      <c r="F760" s="1" t="s">
        <v>84</v>
      </c>
      <c r="G760" s="1" t="s">
        <v>70</v>
      </c>
      <c r="H760" s="1">
        <v>500</v>
      </c>
      <c r="I760" s="1">
        <v>1155.3800000000001</v>
      </c>
      <c r="J760" s="1">
        <v>0</v>
      </c>
      <c r="K760" s="1">
        <v>604952</v>
      </c>
      <c r="L760" s="1" t="s">
        <v>71</v>
      </c>
      <c r="M760" s="1" t="s">
        <v>72</v>
      </c>
      <c r="N760" s="1" t="s">
        <v>160</v>
      </c>
      <c r="O760" s="1" t="s">
        <v>147</v>
      </c>
      <c r="P760" s="1" t="s">
        <v>143</v>
      </c>
      <c r="Q760" s="1">
        <v>34200</v>
      </c>
      <c r="R760" s="1">
        <v>-32300</v>
      </c>
      <c r="S760" s="2">
        <v>42032</v>
      </c>
      <c r="T760" s="1" t="s">
        <v>47</v>
      </c>
      <c r="U760" s="1" t="s">
        <v>48</v>
      </c>
      <c r="V760" s="1" t="s">
        <v>64</v>
      </c>
      <c r="W760" s="1" t="s">
        <v>100</v>
      </c>
      <c r="X760" s="1" t="s">
        <v>78</v>
      </c>
      <c r="Y760" s="1" t="s">
        <v>52</v>
      </c>
      <c r="Z760" s="1" t="s">
        <v>931</v>
      </c>
      <c r="AA760" s="1">
        <v>6</v>
      </c>
      <c r="AB760" s="1">
        <v>1</v>
      </c>
      <c r="AC760" s="1" t="s">
        <v>80</v>
      </c>
      <c r="AD760" s="1">
        <v>0</v>
      </c>
      <c r="AE760" s="1">
        <v>0</v>
      </c>
      <c r="AF760" s="1" t="s">
        <v>54</v>
      </c>
      <c r="AG760" s="1">
        <v>63900</v>
      </c>
      <c r="AH760" s="1">
        <v>6390</v>
      </c>
      <c r="AI760" s="1">
        <v>6390</v>
      </c>
      <c r="AJ760" s="1">
        <v>51120</v>
      </c>
      <c r="AK760" s="1" t="s">
        <v>96</v>
      </c>
      <c r="AL760" s="1" t="s">
        <v>159</v>
      </c>
      <c r="AM760" s="1">
        <v>2001</v>
      </c>
      <c r="AN760" s="1" t="s">
        <v>83</v>
      </c>
      <c r="AO760" s="1">
        <f t="shared" si="16"/>
        <v>0</v>
      </c>
    </row>
    <row r="761" spans="2:41" ht="13.2" x14ac:dyDescent="0.25">
      <c r="B761" s="1">
        <v>405</v>
      </c>
      <c r="C761" s="1">
        <v>55</v>
      </c>
      <c r="D761" s="1">
        <v>250162</v>
      </c>
      <c r="E761" s="2">
        <v>36346</v>
      </c>
      <c r="F761" s="1" t="s">
        <v>84</v>
      </c>
      <c r="G761" s="1" t="s">
        <v>41</v>
      </c>
      <c r="H761" s="1">
        <v>500</v>
      </c>
      <c r="I761" s="1">
        <v>878.19</v>
      </c>
      <c r="J761" s="1">
        <v>0</v>
      </c>
      <c r="K761" s="1">
        <v>441533</v>
      </c>
      <c r="L761" s="1" t="s">
        <v>42</v>
      </c>
      <c r="M761" s="1" t="s">
        <v>72</v>
      </c>
      <c r="N761" s="1" t="s">
        <v>59</v>
      </c>
      <c r="O761" s="1" t="s">
        <v>113</v>
      </c>
      <c r="P761" s="1" t="s">
        <v>86</v>
      </c>
      <c r="Q761" s="1">
        <v>57100</v>
      </c>
      <c r="R761" s="1">
        <v>0</v>
      </c>
      <c r="S761" s="2">
        <v>42064</v>
      </c>
      <c r="T761" s="1" t="s">
        <v>76</v>
      </c>
      <c r="U761" s="1" t="s">
        <v>77</v>
      </c>
      <c r="V761" s="1" t="s">
        <v>64</v>
      </c>
      <c r="W761" s="1" t="s">
        <v>100</v>
      </c>
      <c r="X761" s="1" t="s">
        <v>122</v>
      </c>
      <c r="Y761" s="1" t="s">
        <v>128</v>
      </c>
      <c r="Z761" s="1" t="s">
        <v>932</v>
      </c>
      <c r="AA761" s="1">
        <v>2</v>
      </c>
      <c r="AB761" s="1">
        <v>4</v>
      </c>
      <c r="AC761" s="1" t="s">
        <v>54</v>
      </c>
      <c r="AD761" s="1">
        <v>0</v>
      </c>
      <c r="AE761" s="1">
        <v>2</v>
      </c>
      <c r="AF761" s="1" t="s">
        <v>80</v>
      </c>
      <c r="AG761" s="1">
        <v>38640</v>
      </c>
      <c r="AH761" s="1">
        <v>4830</v>
      </c>
      <c r="AI761" s="1">
        <v>4830</v>
      </c>
      <c r="AJ761" s="1">
        <v>28980</v>
      </c>
      <c r="AK761" s="1" t="s">
        <v>90</v>
      </c>
      <c r="AL761" s="1" t="s">
        <v>91</v>
      </c>
      <c r="AM761" s="1">
        <v>1997</v>
      </c>
      <c r="AN761" s="1" t="s">
        <v>83</v>
      </c>
      <c r="AO761" s="1">
        <f t="shared" si="16"/>
        <v>0</v>
      </c>
    </row>
    <row r="762" spans="2:41" ht="13.2" x14ac:dyDescent="0.25">
      <c r="B762" s="1">
        <v>435</v>
      </c>
      <c r="C762" s="1">
        <v>58</v>
      </c>
      <c r="D762" s="1">
        <v>786432</v>
      </c>
      <c r="E762" s="2">
        <v>35749</v>
      </c>
      <c r="F762" s="1" t="s">
        <v>58</v>
      </c>
      <c r="G762" s="1" t="s">
        <v>70</v>
      </c>
      <c r="H762" s="1">
        <v>2000</v>
      </c>
      <c r="I762" s="1">
        <v>1145.8499999999999</v>
      </c>
      <c r="J762" s="1">
        <v>0</v>
      </c>
      <c r="K762" s="1">
        <v>471784</v>
      </c>
      <c r="L762" s="1" t="s">
        <v>42</v>
      </c>
      <c r="M762" s="1" t="s">
        <v>162</v>
      </c>
      <c r="N762" s="1" t="s">
        <v>73</v>
      </c>
      <c r="O762" s="1" t="s">
        <v>147</v>
      </c>
      <c r="P762" s="1" t="s">
        <v>143</v>
      </c>
      <c r="Q762" s="1">
        <v>0</v>
      </c>
      <c r="R762" s="1">
        <v>-40000</v>
      </c>
      <c r="S762" s="2">
        <v>42014</v>
      </c>
      <c r="T762" s="1" t="s">
        <v>76</v>
      </c>
      <c r="U762" s="1" t="s">
        <v>77</v>
      </c>
      <c r="V762" s="1" t="s">
        <v>108</v>
      </c>
      <c r="W762" s="1" t="s">
        <v>121</v>
      </c>
      <c r="X762" s="1" t="s">
        <v>78</v>
      </c>
      <c r="Y762" s="1" t="s">
        <v>52</v>
      </c>
      <c r="Z762" s="1" t="s">
        <v>933</v>
      </c>
      <c r="AA762" s="1">
        <v>19</v>
      </c>
      <c r="AB762" s="1">
        <v>3</v>
      </c>
      <c r="AC762" s="1" t="s">
        <v>63</v>
      </c>
      <c r="AD762" s="1">
        <v>1</v>
      </c>
      <c r="AE762" s="1">
        <v>1</v>
      </c>
      <c r="AF762" s="1" t="s">
        <v>54</v>
      </c>
      <c r="AG762" s="1">
        <v>41490</v>
      </c>
      <c r="AH762" s="1">
        <v>9220</v>
      </c>
      <c r="AI762" s="1">
        <v>4610</v>
      </c>
      <c r="AJ762" s="1">
        <v>27660</v>
      </c>
      <c r="AK762" s="1" t="s">
        <v>68</v>
      </c>
      <c r="AL762" s="1" t="s">
        <v>69</v>
      </c>
      <c r="AM762" s="1">
        <v>2004</v>
      </c>
      <c r="AN762" s="1" t="s">
        <v>83</v>
      </c>
      <c r="AO762" s="1">
        <f t="shared" si="16"/>
        <v>0</v>
      </c>
    </row>
    <row r="763" spans="2:41" ht="13.2" x14ac:dyDescent="0.25">
      <c r="B763" s="1">
        <v>54</v>
      </c>
      <c r="C763" s="1">
        <v>35</v>
      </c>
      <c r="D763" s="1">
        <v>445195</v>
      </c>
      <c r="E763" s="2">
        <v>40448</v>
      </c>
      <c r="F763" s="1" t="s">
        <v>58</v>
      </c>
      <c r="G763" s="1" t="s">
        <v>70</v>
      </c>
      <c r="H763" s="1">
        <v>500</v>
      </c>
      <c r="I763" s="1">
        <v>1261.28</v>
      </c>
      <c r="J763" s="1">
        <v>0</v>
      </c>
      <c r="K763" s="1">
        <v>453265</v>
      </c>
      <c r="L763" s="1" t="s">
        <v>71</v>
      </c>
      <c r="M763" s="1" t="s">
        <v>43</v>
      </c>
      <c r="N763" s="1" t="s">
        <v>136</v>
      </c>
      <c r="O763" s="1" t="s">
        <v>150</v>
      </c>
      <c r="P763" s="1" t="s">
        <v>86</v>
      </c>
      <c r="Q763" s="1">
        <v>68500</v>
      </c>
      <c r="R763" s="1">
        <v>-42100</v>
      </c>
      <c r="S763" s="2">
        <v>42060</v>
      </c>
      <c r="T763" s="1" t="s">
        <v>76</v>
      </c>
      <c r="U763" s="1" t="s">
        <v>48</v>
      </c>
      <c r="V763" s="1" t="s">
        <v>64</v>
      </c>
      <c r="W763" s="1" t="s">
        <v>100</v>
      </c>
      <c r="X763" s="1" t="s">
        <v>65</v>
      </c>
      <c r="Y763" s="1" t="s">
        <v>103</v>
      </c>
      <c r="Z763" s="1" t="s">
        <v>934</v>
      </c>
      <c r="AA763" s="1">
        <v>21</v>
      </c>
      <c r="AB763" s="1">
        <v>3</v>
      </c>
      <c r="AC763" s="1" t="s">
        <v>54</v>
      </c>
      <c r="AD763" s="1">
        <v>2</v>
      </c>
      <c r="AE763" s="1">
        <v>0</v>
      </c>
      <c r="AF763" s="1" t="s">
        <v>63</v>
      </c>
      <c r="AG763" s="1">
        <v>79090</v>
      </c>
      <c r="AH763" s="1">
        <v>14380</v>
      </c>
      <c r="AI763" s="1">
        <v>7190</v>
      </c>
      <c r="AJ763" s="1">
        <v>57520</v>
      </c>
      <c r="AK763" s="1" t="s">
        <v>105</v>
      </c>
      <c r="AL763" s="1" t="s">
        <v>152</v>
      </c>
      <c r="AM763" s="1">
        <v>2012</v>
      </c>
      <c r="AN763" s="1" t="s">
        <v>83</v>
      </c>
      <c r="AO763" s="1">
        <f t="shared" si="16"/>
        <v>0</v>
      </c>
    </row>
    <row r="764" spans="2:41" ht="13.2" x14ac:dyDescent="0.25">
      <c r="B764" s="1">
        <v>144</v>
      </c>
      <c r="C764" s="1">
        <v>35</v>
      </c>
      <c r="D764" s="1">
        <v>938634</v>
      </c>
      <c r="E764" s="2">
        <v>34211</v>
      </c>
      <c r="F764" s="1" t="s">
        <v>84</v>
      </c>
      <c r="G764" s="1" t="s">
        <v>70</v>
      </c>
      <c r="H764" s="1">
        <v>500</v>
      </c>
      <c r="I764" s="1">
        <v>1427.46</v>
      </c>
      <c r="J764" s="1">
        <v>0</v>
      </c>
      <c r="K764" s="1">
        <v>444922</v>
      </c>
      <c r="L764" s="1" t="s">
        <v>42</v>
      </c>
      <c r="M764" s="1" t="s">
        <v>132</v>
      </c>
      <c r="N764" s="1" t="s">
        <v>59</v>
      </c>
      <c r="O764" s="1" t="s">
        <v>243</v>
      </c>
      <c r="P764" s="1" t="s">
        <v>120</v>
      </c>
      <c r="Q764" s="1">
        <v>0</v>
      </c>
      <c r="R764" s="1">
        <v>0</v>
      </c>
      <c r="S764" s="2">
        <v>42034</v>
      </c>
      <c r="T764" s="1" t="s">
        <v>76</v>
      </c>
      <c r="U764" s="1" t="s">
        <v>48</v>
      </c>
      <c r="V764" s="1" t="s">
        <v>49</v>
      </c>
      <c r="W764" s="1" t="s">
        <v>50</v>
      </c>
      <c r="X764" s="1" t="s">
        <v>114</v>
      </c>
      <c r="Y764" s="1" t="s">
        <v>103</v>
      </c>
      <c r="Z764" s="1" t="s">
        <v>935</v>
      </c>
      <c r="AA764" s="1">
        <v>3</v>
      </c>
      <c r="AB764" s="1">
        <v>3</v>
      </c>
      <c r="AC764" s="1" t="s">
        <v>63</v>
      </c>
      <c r="AD764" s="1">
        <v>0</v>
      </c>
      <c r="AE764" s="1">
        <v>0</v>
      </c>
      <c r="AF764" s="1" t="s">
        <v>63</v>
      </c>
      <c r="AG764" s="1">
        <v>87900</v>
      </c>
      <c r="AH764" s="1">
        <v>17580</v>
      </c>
      <c r="AI764" s="1">
        <v>8790</v>
      </c>
      <c r="AJ764" s="1">
        <v>61530</v>
      </c>
      <c r="AK764" s="1" t="s">
        <v>81</v>
      </c>
      <c r="AL764" s="1" t="s">
        <v>145</v>
      </c>
      <c r="AM764" s="1">
        <v>1995</v>
      </c>
      <c r="AN764" s="1" t="s">
        <v>83</v>
      </c>
      <c r="AO764" s="1">
        <f t="shared" si="16"/>
        <v>0</v>
      </c>
    </row>
    <row r="765" spans="2:41" ht="13.2" x14ac:dyDescent="0.25">
      <c r="B765" s="1">
        <v>92</v>
      </c>
      <c r="C765" s="1">
        <v>32</v>
      </c>
      <c r="D765" s="1">
        <v>482495</v>
      </c>
      <c r="E765" s="2">
        <v>35824</v>
      </c>
      <c r="F765" s="1" t="s">
        <v>84</v>
      </c>
      <c r="G765" s="1" t="s">
        <v>92</v>
      </c>
      <c r="H765" s="1">
        <v>500</v>
      </c>
      <c r="I765" s="1">
        <v>1592.41</v>
      </c>
      <c r="J765" s="1">
        <v>0</v>
      </c>
      <c r="K765" s="1">
        <v>474324</v>
      </c>
      <c r="L765" s="1" t="s">
        <v>42</v>
      </c>
      <c r="M765" s="1" t="s">
        <v>125</v>
      </c>
      <c r="N765" s="1" t="s">
        <v>102</v>
      </c>
      <c r="O765" s="1" t="s">
        <v>156</v>
      </c>
      <c r="P765" s="1" t="s">
        <v>46</v>
      </c>
      <c r="Q765" s="1">
        <v>58900</v>
      </c>
      <c r="R765" s="1">
        <v>-29100</v>
      </c>
      <c r="S765" s="2">
        <v>42041</v>
      </c>
      <c r="T765" s="1" t="s">
        <v>47</v>
      </c>
      <c r="U765" s="1" t="s">
        <v>77</v>
      </c>
      <c r="V765" s="1" t="s">
        <v>108</v>
      </c>
      <c r="W765" s="1" t="s">
        <v>137</v>
      </c>
      <c r="X765" s="1" t="s">
        <v>114</v>
      </c>
      <c r="Y765" s="1" t="s">
        <v>52</v>
      </c>
      <c r="Z765" s="1" t="s">
        <v>936</v>
      </c>
      <c r="AA765" s="1">
        <v>22</v>
      </c>
      <c r="AB765" s="1">
        <v>1</v>
      </c>
      <c r="AC765" s="1" t="s">
        <v>63</v>
      </c>
      <c r="AD765" s="1">
        <v>2</v>
      </c>
      <c r="AE765" s="1">
        <v>3</v>
      </c>
      <c r="AF765" s="1" t="s">
        <v>54</v>
      </c>
      <c r="AG765" s="1">
        <v>53400</v>
      </c>
      <c r="AH765" s="1">
        <v>5340</v>
      </c>
      <c r="AI765" s="1">
        <v>5340</v>
      </c>
      <c r="AJ765" s="1">
        <v>42720</v>
      </c>
      <c r="AK765" s="1" t="s">
        <v>198</v>
      </c>
      <c r="AL765" s="1" t="s">
        <v>199</v>
      </c>
      <c r="AM765" s="1">
        <v>1996</v>
      </c>
      <c r="AN765" s="1" t="s">
        <v>83</v>
      </c>
      <c r="AO765" s="1">
        <f t="shared" si="16"/>
        <v>0</v>
      </c>
    </row>
    <row r="766" spans="2:41" ht="13.2" x14ac:dyDescent="0.25">
      <c r="B766" s="1">
        <v>173</v>
      </c>
      <c r="C766" s="1">
        <v>36</v>
      </c>
      <c r="D766" s="1">
        <v>796005</v>
      </c>
      <c r="E766" s="2">
        <v>39312</v>
      </c>
      <c r="F766" s="1" t="s">
        <v>40</v>
      </c>
      <c r="G766" s="1" t="s">
        <v>41</v>
      </c>
      <c r="H766" s="1">
        <v>1000</v>
      </c>
      <c r="I766" s="1">
        <v>1274.6300000000001</v>
      </c>
      <c r="J766" s="1">
        <v>0</v>
      </c>
      <c r="K766" s="1">
        <v>441298</v>
      </c>
      <c r="L766" s="1" t="s">
        <v>42</v>
      </c>
      <c r="M766" s="1" t="s">
        <v>142</v>
      </c>
      <c r="N766" s="1" t="s">
        <v>59</v>
      </c>
      <c r="O766" s="1" t="s">
        <v>180</v>
      </c>
      <c r="P766" s="1" t="s">
        <v>86</v>
      </c>
      <c r="Q766" s="1">
        <v>51000</v>
      </c>
      <c r="R766" s="1">
        <v>0</v>
      </c>
      <c r="S766" s="2">
        <v>42043</v>
      </c>
      <c r="T766" s="1" t="s">
        <v>47</v>
      </c>
      <c r="U766" s="1" t="s">
        <v>77</v>
      </c>
      <c r="V766" s="1" t="s">
        <v>108</v>
      </c>
      <c r="W766" s="1" t="s">
        <v>100</v>
      </c>
      <c r="X766" s="1" t="s">
        <v>51</v>
      </c>
      <c r="Y766" s="1" t="s">
        <v>103</v>
      </c>
      <c r="Z766" s="1" t="s">
        <v>937</v>
      </c>
      <c r="AA766" s="1">
        <v>22</v>
      </c>
      <c r="AB766" s="1">
        <v>1</v>
      </c>
      <c r="AC766" s="1" t="s">
        <v>54</v>
      </c>
      <c r="AD766" s="1">
        <v>2</v>
      </c>
      <c r="AE766" s="1">
        <v>3</v>
      </c>
      <c r="AF766" s="1" t="s">
        <v>80</v>
      </c>
      <c r="AG766" s="1">
        <v>52030</v>
      </c>
      <c r="AH766" s="1">
        <v>9460</v>
      </c>
      <c r="AI766" s="1">
        <v>9460</v>
      </c>
      <c r="AJ766" s="1">
        <v>33110</v>
      </c>
      <c r="AK766" s="1" t="s">
        <v>96</v>
      </c>
      <c r="AL766" s="1" t="s">
        <v>149</v>
      </c>
      <c r="AM766" s="1">
        <v>1995</v>
      </c>
      <c r="AN766" s="1" t="s">
        <v>83</v>
      </c>
      <c r="AO766" s="1">
        <f t="shared" si="16"/>
        <v>0</v>
      </c>
    </row>
    <row r="767" spans="2:41" ht="13.2" x14ac:dyDescent="0.25">
      <c r="B767" s="1">
        <v>436</v>
      </c>
      <c r="C767" s="1">
        <v>60</v>
      </c>
      <c r="D767" s="1">
        <v>910604</v>
      </c>
      <c r="E767" s="2">
        <v>33708</v>
      </c>
      <c r="F767" s="1" t="s">
        <v>58</v>
      </c>
      <c r="G767" s="1" t="s">
        <v>41</v>
      </c>
      <c r="H767" s="1">
        <v>500</v>
      </c>
      <c r="I767" s="1">
        <v>1362.31</v>
      </c>
      <c r="J767" s="1">
        <v>0</v>
      </c>
      <c r="K767" s="1">
        <v>446606</v>
      </c>
      <c r="L767" s="1" t="s">
        <v>42</v>
      </c>
      <c r="M767" s="1" t="s">
        <v>132</v>
      </c>
      <c r="N767" s="1" t="s">
        <v>102</v>
      </c>
      <c r="O767" s="1" t="s">
        <v>99</v>
      </c>
      <c r="P767" s="1" t="s">
        <v>120</v>
      </c>
      <c r="Q767" s="1">
        <v>67600</v>
      </c>
      <c r="R767" s="1">
        <v>-65300</v>
      </c>
      <c r="S767" s="2">
        <v>42017</v>
      </c>
      <c r="T767" s="1" t="s">
        <v>47</v>
      </c>
      <c r="U767" s="1" t="s">
        <v>87</v>
      </c>
      <c r="V767" s="1" t="s">
        <v>64</v>
      </c>
      <c r="W767" s="1" t="s">
        <v>137</v>
      </c>
      <c r="X767" s="1" t="s">
        <v>65</v>
      </c>
      <c r="Y767" s="1" t="s">
        <v>88</v>
      </c>
      <c r="Z767" s="1" t="s">
        <v>938</v>
      </c>
      <c r="AA767" s="1">
        <v>16</v>
      </c>
      <c r="AB767" s="1">
        <v>1</v>
      </c>
      <c r="AC767" s="1" t="s">
        <v>80</v>
      </c>
      <c r="AD767" s="1">
        <v>0</v>
      </c>
      <c r="AE767" s="1">
        <v>2</v>
      </c>
      <c r="AF767" s="1" t="s">
        <v>80</v>
      </c>
      <c r="AG767" s="1">
        <v>82060</v>
      </c>
      <c r="AH767" s="1">
        <v>14920</v>
      </c>
      <c r="AI767" s="1">
        <v>7460</v>
      </c>
      <c r="AJ767" s="1">
        <v>59680</v>
      </c>
      <c r="AK767" s="1" t="s">
        <v>55</v>
      </c>
      <c r="AL767" s="1">
        <v>93</v>
      </c>
      <c r="AM767" s="1">
        <v>2005</v>
      </c>
      <c r="AN767" s="1" t="s">
        <v>83</v>
      </c>
      <c r="AO767" s="1">
        <f t="shared" si="16"/>
        <v>0</v>
      </c>
    </row>
    <row r="768" spans="2:41" ht="13.2" x14ac:dyDescent="0.25">
      <c r="B768" s="1">
        <v>155</v>
      </c>
      <c r="C768" s="1">
        <v>35</v>
      </c>
      <c r="D768" s="1">
        <v>327488</v>
      </c>
      <c r="E768" s="2">
        <v>34190</v>
      </c>
      <c r="F768" s="1" t="s">
        <v>40</v>
      </c>
      <c r="G768" s="1" t="s">
        <v>41</v>
      </c>
      <c r="H768" s="1">
        <v>1000</v>
      </c>
      <c r="I768" s="1">
        <v>919.37</v>
      </c>
      <c r="J768" s="1">
        <v>0</v>
      </c>
      <c r="K768" s="1">
        <v>459537</v>
      </c>
      <c r="L768" s="1" t="s">
        <v>71</v>
      </c>
      <c r="M768" s="1" t="s">
        <v>93</v>
      </c>
      <c r="N768" s="1" t="s">
        <v>136</v>
      </c>
      <c r="O768" s="1" t="s">
        <v>150</v>
      </c>
      <c r="P768" s="1" t="s">
        <v>143</v>
      </c>
      <c r="Q768" s="1">
        <v>83600</v>
      </c>
      <c r="R768" s="1">
        <v>0</v>
      </c>
      <c r="S768" s="2">
        <v>42022</v>
      </c>
      <c r="T768" s="1" t="s">
        <v>47</v>
      </c>
      <c r="U768" s="1" t="s">
        <v>87</v>
      </c>
      <c r="V768" s="1" t="s">
        <v>64</v>
      </c>
      <c r="W768" s="1" t="s">
        <v>137</v>
      </c>
      <c r="X768" s="1" t="s">
        <v>78</v>
      </c>
      <c r="Y768" s="1" t="s">
        <v>157</v>
      </c>
      <c r="Z768" s="1" t="s">
        <v>939</v>
      </c>
      <c r="AA768" s="1">
        <v>0</v>
      </c>
      <c r="AB768" s="1">
        <v>1</v>
      </c>
      <c r="AC768" s="1" t="s">
        <v>63</v>
      </c>
      <c r="AD768" s="1">
        <v>0</v>
      </c>
      <c r="AE768" s="1">
        <v>3</v>
      </c>
      <c r="AF768" s="1" t="s">
        <v>63</v>
      </c>
      <c r="AG768" s="1">
        <v>48360</v>
      </c>
      <c r="AH768" s="1">
        <v>8060</v>
      </c>
      <c r="AI768" s="1">
        <v>8060</v>
      </c>
      <c r="AJ768" s="1">
        <v>32240</v>
      </c>
      <c r="AK768" s="1" t="s">
        <v>105</v>
      </c>
      <c r="AL768" s="1" t="s">
        <v>152</v>
      </c>
      <c r="AM768" s="1">
        <v>1997</v>
      </c>
      <c r="AN768" s="1" t="s">
        <v>83</v>
      </c>
      <c r="AO768" s="1">
        <f t="shared" si="16"/>
        <v>0</v>
      </c>
    </row>
    <row r="769" spans="2:41" ht="13.2" x14ac:dyDescent="0.25">
      <c r="B769" s="1">
        <v>78</v>
      </c>
      <c r="C769" s="1">
        <v>31</v>
      </c>
      <c r="D769" s="1">
        <v>715202</v>
      </c>
      <c r="E769" s="2">
        <v>33330</v>
      </c>
      <c r="F769" s="1" t="s">
        <v>40</v>
      </c>
      <c r="G769" s="1" t="s">
        <v>41</v>
      </c>
      <c r="H769" s="1">
        <v>1000</v>
      </c>
      <c r="I769" s="1">
        <v>1377.23</v>
      </c>
      <c r="J769" s="1">
        <v>0</v>
      </c>
      <c r="K769" s="1">
        <v>440757</v>
      </c>
      <c r="L769" s="1" t="s">
        <v>71</v>
      </c>
      <c r="M769" s="1" t="s">
        <v>125</v>
      </c>
      <c r="N769" s="1" t="s">
        <v>85</v>
      </c>
      <c r="O769" s="1" t="s">
        <v>171</v>
      </c>
      <c r="P769" s="1" t="s">
        <v>86</v>
      </c>
      <c r="Q769" s="1">
        <v>72600</v>
      </c>
      <c r="R769" s="1">
        <v>0</v>
      </c>
      <c r="S769" s="2">
        <v>42064</v>
      </c>
      <c r="T769" s="1" t="s">
        <v>76</v>
      </c>
      <c r="U769" s="1" t="s">
        <v>48</v>
      </c>
      <c r="V769" s="1" t="s">
        <v>64</v>
      </c>
      <c r="W769" s="1" t="s">
        <v>121</v>
      </c>
      <c r="X769" s="1" t="s">
        <v>78</v>
      </c>
      <c r="Y769" s="1" t="s">
        <v>123</v>
      </c>
      <c r="Z769" s="1" t="s">
        <v>940</v>
      </c>
      <c r="AA769" s="1">
        <v>1</v>
      </c>
      <c r="AB769" s="1">
        <v>3</v>
      </c>
      <c r="AC769" s="1" t="s">
        <v>63</v>
      </c>
      <c r="AD769" s="1">
        <v>2</v>
      </c>
      <c r="AE769" s="1">
        <v>1</v>
      </c>
      <c r="AF769" s="1" t="s">
        <v>63</v>
      </c>
      <c r="AG769" s="1">
        <v>52290</v>
      </c>
      <c r="AH769" s="1">
        <v>5810</v>
      </c>
      <c r="AI769" s="1">
        <v>11620</v>
      </c>
      <c r="AJ769" s="1">
        <v>34860</v>
      </c>
      <c r="AK769" s="1" t="s">
        <v>105</v>
      </c>
      <c r="AL769" s="1" t="s">
        <v>152</v>
      </c>
      <c r="AM769" s="1">
        <v>1997</v>
      </c>
      <c r="AN769" s="1" t="s">
        <v>83</v>
      </c>
      <c r="AO769" s="1">
        <f t="shared" si="16"/>
        <v>0</v>
      </c>
    </row>
    <row r="770" spans="2:41" ht="13.2" x14ac:dyDescent="0.25">
      <c r="B770" s="1">
        <v>440</v>
      </c>
      <c r="C770" s="1">
        <v>57</v>
      </c>
      <c r="D770" s="1">
        <v>648852</v>
      </c>
      <c r="E770" s="2">
        <v>39156</v>
      </c>
      <c r="F770" s="1" t="s">
        <v>84</v>
      </c>
      <c r="G770" s="1" t="s">
        <v>70</v>
      </c>
      <c r="H770" s="1">
        <v>1000</v>
      </c>
      <c r="I770" s="1">
        <v>995.55</v>
      </c>
      <c r="J770" s="1">
        <v>5000000</v>
      </c>
      <c r="K770" s="1">
        <v>604948</v>
      </c>
      <c r="L770" s="1" t="s">
        <v>42</v>
      </c>
      <c r="M770" s="1" t="s">
        <v>142</v>
      </c>
      <c r="N770" s="1" t="s">
        <v>136</v>
      </c>
      <c r="O770" s="1" t="s">
        <v>166</v>
      </c>
      <c r="P770" s="1" t="s">
        <v>120</v>
      </c>
      <c r="Q770" s="1">
        <v>51500</v>
      </c>
      <c r="R770" s="1">
        <v>-52100</v>
      </c>
      <c r="S770" s="2">
        <v>42037</v>
      </c>
      <c r="T770" s="1" t="s">
        <v>76</v>
      </c>
      <c r="U770" s="1" t="s">
        <v>77</v>
      </c>
      <c r="V770" s="1" t="s">
        <v>49</v>
      </c>
      <c r="W770" s="1" t="s">
        <v>50</v>
      </c>
      <c r="X770" s="1" t="s">
        <v>51</v>
      </c>
      <c r="Y770" s="1" t="s">
        <v>88</v>
      </c>
      <c r="Z770" s="1" t="s">
        <v>941</v>
      </c>
      <c r="AA770" s="1">
        <v>19</v>
      </c>
      <c r="AB770" s="1">
        <v>3</v>
      </c>
      <c r="AC770" s="1" t="s">
        <v>54</v>
      </c>
      <c r="AD770" s="1">
        <v>0</v>
      </c>
      <c r="AE770" s="1">
        <v>3</v>
      </c>
      <c r="AF770" s="1" t="s">
        <v>63</v>
      </c>
      <c r="AG770" s="1">
        <v>68200</v>
      </c>
      <c r="AH770" s="1">
        <v>12400</v>
      </c>
      <c r="AI770" s="1">
        <v>12400</v>
      </c>
      <c r="AJ770" s="1">
        <v>43400</v>
      </c>
      <c r="AK770" s="1" t="s">
        <v>198</v>
      </c>
      <c r="AL770" s="1" t="s">
        <v>199</v>
      </c>
      <c r="AM770" s="1">
        <v>2007</v>
      </c>
      <c r="AN770" s="1" t="s">
        <v>57</v>
      </c>
      <c r="AO770" s="1">
        <f t="shared" si="16"/>
        <v>0</v>
      </c>
    </row>
    <row r="771" spans="2:41" ht="13.2" x14ac:dyDescent="0.25">
      <c r="B771" s="1">
        <v>264</v>
      </c>
      <c r="C771" s="1">
        <v>43</v>
      </c>
      <c r="D771" s="1">
        <v>516959</v>
      </c>
      <c r="E771" s="2">
        <v>40299</v>
      </c>
      <c r="F771" s="1" t="s">
        <v>84</v>
      </c>
      <c r="G771" s="1" t="s">
        <v>70</v>
      </c>
      <c r="H771" s="1">
        <v>500</v>
      </c>
      <c r="I771" s="1">
        <v>1508.12</v>
      </c>
      <c r="J771" s="1">
        <v>6000000</v>
      </c>
      <c r="K771" s="1">
        <v>433275</v>
      </c>
      <c r="L771" s="1" t="s">
        <v>42</v>
      </c>
      <c r="M771" s="1" t="s">
        <v>72</v>
      </c>
      <c r="N771" s="1" t="s">
        <v>44</v>
      </c>
      <c r="O771" s="1" t="s">
        <v>180</v>
      </c>
      <c r="P771" s="1" t="s">
        <v>120</v>
      </c>
      <c r="Q771" s="1">
        <v>0</v>
      </c>
      <c r="R771" s="1">
        <v>0</v>
      </c>
      <c r="S771" s="2">
        <v>42024</v>
      </c>
      <c r="T771" s="1" t="s">
        <v>76</v>
      </c>
      <c r="U771" s="1" t="s">
        <v>77</v>
      </c>
      <c r="V771" s="1" t="s">
        <v>49</v>
      </c>
      <c r="W771" s="1" t="s">
        <v>121</v>
      </c>
      <c r="X771" s="1" t="s">
        <v>78</v>
      </c>
      <c r="Y771" s="1" t="s">
        <v>52</v>
      </c>
      <c r="Z771" s="1" t="s">
        <v>942</v>
      </c>
      <c r="AA771" s="1">
        <v>0</v>
      </c>
      <c r="AB771" s="1">
        <v>3</v>
      </c>
      <c r="AC771" s="1" t="s">
        <v>63</v>
      </c>
      <c r="AD771" s="1">
        <v>2</v>
      </c>
      <c r="AE771" s="1">
        <v>1</v>
      </c>
      <c r="AF771" s="1" t="s">
        <v>80</v>
      </c>
      <c r="AG771" s="1">
        <v>60750</v>
      </c>
      <c r="AH771" s="1">
        <v>13500</v>
      </c>
      <c r="AI771" s="1">
        <v>6750</v>
      </c>
      <c r="AJ771" s="1">
        <v>40500</v>
      </c>
      <c r="AK771" s="1" t="s">
        <v>198</v>
      </c>
      <c r="AL771" s="1" t="s">
        <v>199</v>
      </c>
      <c r="AM771" s="1">
        <v>2015</v>
      </c>
      <c r="AN771" s="1" t="s">
        <v>57</v>
      </c>
      <c r="AO771" s="1">
        <f t="shared" si="16"/>
        <v>0</v>
      </c>
    </row>
    <row r="772" spans="2:41" ht="13.2" x14ac:dyDescent="0.25">
      <c r="B772" s="1">
        <v>66</v>
      </c>
      <c r="C772" s="1">
        <v>30</v>
      </c>
      <c r="D772" s="1">
        <v>984456</v>
      </c>
      <c r="E772" s="2">
        <v>37796</v>
      </c>
      <c r="F772" s="1" t="s">
        <v>58</v>
      </c>
      <c r="G772" s="1" t="s">
        <v>92</v>
      </c>
      <c r="H772" s="1">
        <v>500</v>
      </c>
      <c r="I772" s="1">
        <v>484.67</v>
      </c>
      <c r="J772" s="1">
        <v>0</v>
      </c>
      <c r="K772" s="1">
        <v>608309</v>
      </c>
      <c r="L772" s="1" t="s">
        <v>71</v>
      </c>
      <c r="M772" s="1" t="s">
        <v>142</v>
      </c>
      <c r="N772" s="1" t="s">
        <v>186</v>
      </c>
      <c r="O772" s="1" t="s">
        <v>166</v>
      </c>
      <c r="P772" s="1" t="s">
        <v>120</v>
      </c>
      <c r="Q772" s="1">
        <v>21100</v>
      </c>
      <c r="R772" s="1">
        <v>-60800</v>
      </c>
      <c r="S772" s="2">
        <v>42028</v>
      </c>
      <c r="T772" s="1" t="s">
        <v>76</v>
      </c>
      <c r="U772" s="1" t="s">
        <v>87</v>
      </c>
      <c r="V772" s="1" t="s">
        <v>49</v>
      </c>
      <c r="W772" s="1" t="s">
        <v>100</v>
      </c>
      <c r="X772" s="1" t="s">
        <v>51</v>
      </c>
      <c r="Y772" s="1" t="s">
        <v>88</v>
      </c>
      <c r="Z772" s="1" t="s">
        <v>943</v>
      </c>
      <c r="AA772" s="1">
        <v>2</v>
      </c>
      <c r="AB772" s="1">
        <v>3</v>
      </c>
      <c r="AC772" s="1" t="s">
        <v>63</v>
      </c>
      <c r="AD772" s="1">
        <v>0</v>
      </c>
      <c r="AE772" s="1">
        <v>2</v>
      </c>
      <c r="AF772" s="1" t="s">
        <v>54</v>
      </c>
      <c r="AG772" s="1">
        <v>65560</v>
      </c>
      <c r="AH772" s="1">
        <v>11920</v>
      </c>
      <c r="AI772" s="1">
        <v>11920</v>
      </c>
      <c r="AJ772" s="1">
        <v>41720</v>
      </c>
      <c r="AK772" s="1" t="s">
        <v>215</v>
      </c>
      <c r="AL772" s="1" t="s">
        <v>216</v>
      </c>
      <c r="AM772" s="1">
        <v>2015</v>
      </c>
      <c r="AN772" s="1" t="s">
        <v>57</v>
      </c>
      <c r="AO772" s="1">
        <f t="shared" si="16"/>
        <v>0</v>
      </c>
    </row>
    <row r="773" spans="2:41" ht="13.2" x14ac:dyDescent="0.25">
      <c r="B773" s="1">
        <v>366</v>
      </c>
      <c r="C773" s="1">
        <v>50</v>
      </c>
      <c r="D773" s="1">
        <v>801331</v>
      </c>
      <c r="E773" s="2">
        <v>33062</v>
      </c>
      <c r="F773" s="1" t="s">
        <v>58</v>
      </c>
      <c r="G773" s="1" t="s">
        <v>92</v>
      </c>
      <c r="H773" s="1">
        <v>1000</v>
      </c>
      <c r="I773" s="1">
        <v>1561.41</v>
      </c>
      <c r="J773" s="1">
        <v>0</v>
      </c>
      <c r="K773" s="1">
        <v>462767</v>
      </c>
      <c r="L773" s="1" t="s">
        <v>71</v>
      </c>
      <c r="M773" s="1" t="s">
        <v>132</v>
      </c>
      <c r="N773" s="1" t="s">
        <v>160</v>
      </c>
      <c r="O773" s="1" t="s">
        <v>180</v>
      </c>
      <c r="P773" s="1" t="s">
        <v>46</v>
      </c>
      <c r="Q773" s="1">
        <v>21200</v>
      </c>
      <c r="R773" s="1">
        <v>0</v>
      </c>
      <c r="S773" s="2">
        <v>42008</v>
      </c>
      <c r="T773" s="1" t="s">
        <v>76</v>
      </c>
      <c r="U773" s="1" t="s">
        <v>77</v>
      </c>
      <c r="V773" s="1" t="s">
        <v>64</v>
      </c>
      <c r="W773" s="1" t="s">
        <v>50</v>
      </c>
      <c r="X773" s="1" t="s">
        <v>78</v>
      </c>
      <c r="Y773" s="1" t="s">
        <v>88</v>
      </c>
      <c r="Z773" s="1" t="s">
        <v>944</v>
      </c>
      <c r="AA773" s="1">
        <v>5</v>
      </c>
      <c r="AB773" s="1">
        <v>3</v>
      </c>
      <c r="AC773" s="1" t="s">
        <v>54</v>
      </c>
      <c r="AD773" s="1">
        <v>1</v>
      </c>
      <c r="AE773" s="1">
        <v>3</v>
      </c>
      <c r="AF773" s="1" t="s">
        <v>80</v>
      </c>
      <c r="AG773" s="1">
        <v>70290</v>
      </c>
      <c r="AH773" s="1">
        <v>12780</v>
      </c>
      <c r="AI773" s="1">
        <v>12780</v>
      </c>
      <c r="AJ773" s="1">
        <v>44730</v>
      </c>
      <c r="AK773" s="1" t="s">
        <v>68</v>
      </c>
      <c r="AL773" s="1" t="s">
        <v>194</v>
      </c>
      <c r="AM773" s="1">
        <v>2012</v>
      </c>
      <c r="AN773" s="1" t="s">
        <v>83</v>
      </c>
      <c r="AO773" s="1">
        <f t="shared" si="16"/>
        <v>0</v>
      </c>
    </row>
    <row r="774" spans="2:41" ht="13.2" x14ac:dyDescent="0.25">
      <c r="B774" s="1">
        <v>188</v>
      </c>
      <c r="C774" s="1">
        <v>37</v>
      </c>
      <c r="D774" s="1">
        <v>786103</v>
      </c>
      <c r="E774" s="2">
        <v>34601</v>
      </c>
      <c r="F774" s="1" t="s">
        <v>40</v>
      </c>
      <c r="G774" s="1" t="s">
        <v>70</v>
      </c>
      <c r="H774" s="1">
        <v>500</v>
      </c>
      <c r="I774" s="1">
        <v>1457.21</v>
      </c>
      <c r="J774" s="1">
        <v>0</v>
      </c>
      <c r="K774" s="1">
        <v>471785</v>
      </c>
      <c r="L774" s="1" t="s">
        <v>71</v>
      </c>
      <c r="M774" s="1" t="s">
        <v>162</v>
      </c>
      <c r="N774" s="1" t="s">
        <v>186</v>
      </c>
      <c r="O774" s="1" t="s">
        <v>150</v>
      </c>
      <c r="P774" s="1" t="s">
        <v>75</v>
      </c>
      <c r="Q774" s="1">
        <v>46300</v>
      </c>
      <c r="R774" s="1">
        <v>0</v>
      </c>
      <c r="S774" s="2">
        <v>42021</v>
      </c>
      <c r="T774" s="1" t="s">
        <v>47</v>
      </c>
      <c r="U774" s="1" t="s">
        <v>77</v>
      </c>
      <c r="V774" s="1" t="s">
        <v>108</v>
      </c>
      <c r="W774" s="1" t="s">
        <v>137</v>
      </c>
      <c r="X774" s="1" t="s">
        <v>51</v>
      </c>
      <c r="Y774" s="1" t="s">
        <v>52</v>
      </c>
      <c r="Z774" s="1" t="s">
        <v>945</v>
      </c>
      <c r="AA774" s="1">
        <v>6</v>
      </c>
      <c r="AB774" s="1">
        <v>1</v>
      </c>
      <c r="AC774" s="1" t="s">
        <v>63</v>
      </c>
      <c r="AD774" s="1">
        <v>2</v>
      </c>
      <c r="AE774" s="1">
        <v>0</v>
      </c>
      <c r="AF774" s="1" t="s">
        <v>54</v>
      </c>
      <c r="AG774" s="1">
        <v>45000</v>
      </c>
      <c r="AH774" s="1">
        <v>5000</v>
      </c>
      <c r="AI774" s="1">
        <v>5000</v>
      </c>
      <c r="AJ774" s="1">
        <v>35000</v>
      </c>
      <c r="AK774" s="1" t="s">
        <v>154</v>
      </c>
      <c r="AL774" s="1" t="s">
        <v>168</v>
      </c>
      <c r="AM774" s="1">
        <v>2003</v>
      </c>
      <c r="AN774" s="1" t="s">
        <v>83</v>
      </c>
      <c r="AO774" s="1">
        <f t="shared" si="16"/>
        <v>0</v>
      </c>
    </row>
    <row r="775" spans="2:41" ht="13.2" x14ac:dyDescent="0.25">
      <c r="B775" s="1">
        <v>224</v>
      </c>
      <c r="C775" s="1">
        <v>39</v>
      </c>
      <c r="D775" s="1">
        <v>684193</v>
      </c>
      <c r="E775" s="2">
        <v>41080</v>
      </c>
      <c r="F775" s="1" t="s">
        <v>84</v>
      </c>
      <c r="G775" s="1" t="s">
        <v>92</v>
      </c>
      <c r="H775" s="1">
        <v>1000</v>
      </c>
      <c r="I775" s="1">
        <v>1128.71</v>
      </c>
      <c r="J775" s="1">
        <v>0</v>
      </c>
      <c r="K775" s="1">
        <v>601397</v>
      </c>
      <c r="L775" s="1" t="s">
        <v>71</v>
      </c>
      <c r="M775" s="1" t="s">
        <v>162</v>
      </c>
      <c r="N775" s="1" t="s">
        <v>102</v>
      </c>
      <c r="O775" s="1" t="s">
        <v>45</v>
      </c>
      <c r="P775" s="1" t="s">
        <v>61</v>
      </c>
      <c r="Q775" s="1">
        <v>0</v>
      </c>
      <c r="R775" s="1">
        <v>-47100</v>
      </c>
      <c r="S775" s="2">
        <v>42039</v>
      </c>
      <c r="T775" s="1" t="s">
        <v>76</v>
      </c>
      <c r="U775" s="1" t="s">
        <v>77</v>
      </c>
      <c r="V775" s="1" t="s">
        <v>108</v>
      </c>
      <c r="W775" s="1" t="s">
        <v>100</v>
      </c>
      <c r="X775" s="1" t="s">
        <v>65</v>
      </c>
      <c r="Y775" s="1" t="s">
        <v>66</v>
      </c>
      <c r="Z775" s="1" t="s">
        <v>946</v>
      </c>
      <c r="AA775" s="1">
        <v>21</v>
      </c>
      <c r="AB775" s="1">
        <v>3</v>
      </c>
      <c r="AC775" s="1" t="s">
        <v>54</v>
      </c>
      <c r="AD775" s="1">
        <v>2</v>
      </c>
      <c r="AE775" s="1">
        <v>1</v>
      </c>
      <c r="AF775" s="1" t="s">
        <v>63</v>
      </c>
      <c r="AG775" s="1">
        <v>61800</v>
      </c>
      <c r="AH775" s="1">
        <v>12360</v>
      </c>
      <c r="AI775" s="1">
        <v>6180</v>
      </c>
      <c r="AJ775" s="1">
        <v>43260</v>
      </c>
      <c r="AK775" s="1" t="s">
        <v>154</v>
      </c>
      <c r="AL775" s="1" t="s">
        <v>164</v>
      </c>
      <c r="AM775" s="1">
        <v>2007</v>
      </c>
      <c r="AN775" s="1" t="s">
        <v>83</v>
      </c>
      <c r="AO775" s="1">
        <f t="shared" si="16"/>
        <v>0</v>
      </c>
    </row>
    <row r="776" spans="2:41" ht="13.2" x14ac:dyDescent="0.25">
      <c r="B776" s="1">
        <v>253</v>
      </c>
      <c r="C776" s="1">
        <v>46</v>
      </c>
      <c r="D776" s="1">
        <v>247505</v>
      </c>
      <c r="E776" s="2">
        <v>38826</v>
      </c>
      <c r="F776" s="1" t="s">
        <v>84</v>
      </c>
      <c r="G776" s="1" t="s">
        <v>70</v>
      </c>
      <c r="H776" s="1">
        <v>500</v>
      </c>
      <c r="I776" s="1">
        <v>1358.2</v>
      </c>
      <c r="J776" s="1">
        <v>0</v>
      </c>
      <c r="K776" s="1">
        <v>477636</v>
      </c>
      <c r="L776" s="1" t="s">
        <v>71</v>
      </c>
      <c r="M776" s="1" t="s">
        <v>43</v>
      </c>
      <c r="N776" s="1" t="s">
        <v>146</v>
      </c>
      <c r="O776" s="1" t="s">
        <v>147</v>
      </c>
      <c r="P776" s="1" t="s">
        <v>46</v>
      </c>
      <c r="Q776" s="1">
        <v>52900</v>
      </c>
      <c r="R776" s="1">
        <v>0</v>
      </c>
      <c r="S776" s="2">
        <v>42049</v>
      </c>
      <c r="T776" s="1" t="s">
        <v>76</v>
      </c>
      <c r="U776" s="1" t="s">
        <v>87</v>
      </c>
      <c r="V776" s="1" t="s">
        <v>49</v>
      </c>
      <c r="W776" s="1" t="s">
        <v>137</v>
      </c>
      <c r="X776" s="1" t="s">
        <v>78</v>
      </c>
      <c r="Y776" s="1" t="s">
        <v>52</v>
      </c>
      <c r="Z776" s="1" t="s">
        <v>947</v>
      </c>
      <c r="AA776" s="1">
        <v>11</v>
      </c>
      <c r="AB776" s="1">
        <v>3</v>
      </c>
      <c r="AC776" s="1" t="s">
        <v>54</v>
      </c>
      <c r="AD776" s="1">
        <v>0</v>
      </c>
      <c r="AE776" s="1">
        <v>0</v>
      </c>
      <c r="AF776" s="1" t="s">
        <v>80</v>
      </c>
      <c r="AG776" s="1">
        <v>64570</v>
      </c>
      <c r="AH776" s="1">
        <v>5870</v>
      </c>
      <c r="AI776" s="1">
        <v>11740</v>
      </c>
      <c r="AJ776" s="1">
        <v>46960</v>
      </c>
      <c r="AK776" s="1" t="s">
        <v>198</v>
      </c>
      <c r="AL776" s="1" t="s">
        <v>199</v>
      </c>
      <c r="AM776" s="1">
        <v>2001</v>
      </c>
      <c r="AN776" s="1" t="s">
        <v>83</v>
      </c>
      <c r="AO776" s="1">
        <f t="shared" si="16"/>
        <v>0</v>
      </c>
    </row>
    <row r="777" spans="2:41" ht="13.2" x14ac:dyDescent="0.25">
      <c r="B777" s="1">
        <v>446</v>
      </c>
      <c r="C777" s="1">
        <v>61</v>
      </c>
      <c r="D777" s="1">
        <v>259792</v>
      </c>
      <c r="E777" s="2">
        <v>36257</v>
      </c>
      <c r="F777" s="1" t="s">
        <v>84</v>
      </c>
      <c r="G777" s="1" t="s">
        <v>70</v>
      </c>
      <c r="H777" s="1">
        <v>1000</v>
      </c>
      <c r="I777" s="1">
        <v>1232.79</v>
      </c>
      <c r="J777" s="1">
        <v>0</v>
      </c>
      <c r="K777" s="1">
        <v>441967</v>
      </c>
      <c r="L777" s="1" t="s">
        <v>71</v>
      </c>
      <c r="M777" s="1" t="s">
        <v>132</v>
      </c>
      <c r="N777" s="1" t="s">
        <v>186</v>
      </c>
      <c r="O777" s="1" t="s">
        <v>60</v>
      </c>
      <c r="P777" s="1" t="s">
        <v>86</v>
      </c>
      <c r="Q777" s="1">
        <v>49900</v>
      </c>
      <c r="R777" s="1">
        <v>-62100</v>
      </c>
      <c r="S777" s="2">
        <v>42011</v>
      </c>
      <c r="T777" s="1" t="s">
        <v>47</v>
      </c>
      <c r="U777" s="1" t="s">
        <v>77</v>
      </c>
      <c r="V777" s="1" t="s">
        <v>64</v>
      </c>
      <c r="W777" s="1" t="s">
        <v>121</v>
      </c>
      <c r="X777" s="1" t="s">
        <v>65</v>
      </c>
      <c r="Y777" s="1" t="s">
        <v>103</v>
      </c>
      <c r="Z777" s="1" t="s">
        <v>948</v>
      </c>
      <c r="AA777" s="1">
        <v>3</v>
      </c>
      <c r="AB777" s="1">
        <v>1</v>
      </c>
      <c r="AC777" s="1" t="s">
        <v>54</v>
      </c>
      <c r="AD777" s="1">
        <v>2</v>
      </c>
      <c r="AE777" s="1">
        <v>0</v>
      </c>
      <c r="AF777" s="1" t="s">
        <v>54</v>
      </c>
      <c r="AG777" s="1">
        <v>70500</v>
      </c>
      <c r="AH777" s="1">
        <v>7050</v>
      </c>
      <c r="AI777" s="1">
        <v>14100</v>
      </c>
      <c r="AJ777" s="1">
        <v>49350</v>
      </c>
      <c r="AK777" s="1" t="s">
        <v>154</v>
      </c>
      <c r="AL777" s="1" t="s">
        <v>168</v>
      </c>
      <c r="AM777" s="1">
        <v>2007</v>
      </c>
      <c r="AN777" s="1" t="s">
        <v>83</v>
      </c>
      <c r="AO777" s="1">
        <f t="shared" si="16"/>
        <v>0</v>
      </c>
    </row>
    <row r="778" spans="2:41" ht="13.2" x14ac:dyDescent="0.25">
      <c r="B778" s="1">
        <v>169</v>
      </c>
      <c r="C778" s="1">
        <v>37</v>
      </c>
      <c r="D778" s="1">
        <v>185124</v>
      </c>
      <c r="E778" s="2">
        <v>37232</v>
      </c>
      <c r="F778" s="1" t="s">
        <v>84</v>
      </c>
      <c r="G778" s="1" t="s">
        <v>70</v>
      </c>
      <c r="H778" s="1">
        <v>1000</v>
      </c>
      <c r="I778" s="1">
        <v>936.19</v>
      </c>
      <c r="J778" s="1">
        <v>0</v>
      </c>
      <c r="K778" s="1">
        <v>454776</v>
      </c>
      <c r="L778" s="1" t="s">
        <v>42</v>
      </c>
      <c r="M778" s="1" t="s">
        <v>162</v>
      </c>
      <c r="N778" s="1" t="s">
        <v>85</v>
      </c>
      <c r="O778" s="1" t="s">
        <v>147</v>
      </c>
      <c r="P778" s="1" t="s">
        <v>61</v>
      </c>
      <c r="Q778" s="1">
        <v>70600</v>
      </c>
      <c r="R778" s="1">
        <v>-48500</v>
      </c>
      <c r="S778" s="2">
        <v>42037</v>
      </c>
      <c r="T778" s="1" t="s">
        <v>76</v>
      </c>
      <c r="U778" s="1" t="s">
        <v>48</v>
      </c>
      <c r="V778" s="1" t="s">
        <v>108</v>
      </c>
      <c r="W778" s="1" t="s">
        <v>50</v>
      </c>
      <c r="X778" s="1" t="s">
        <v>51</v>
      </c>
      <c r="Y778" s="1" t="s">
        <v>157</v>
      </c>
      <c r="Z778" s="1" t="s">
        <v>949</v>
      </c>
      <c r="AA778" s="1">
        <v>4</v>
      </c>
      <c r="AB778" s="1">
        <v>3</v>
      </c>
      <c r="AC778" s="1" t="s">
        <v>63</v>
      </c>
      <c r="AD778" s="1">
        <v>2</v>
      </c>
      <c r="AE778" s="1">
        <v>1</v>
      </c>
      <c r="AF778" s="1" t="s">
        <v>54</v>
      </c>
      <c r="AG778" s="1">
        <v>57900</v>
      </c>
      <c r="AH778" s="1">
        <v>17370</v>
      </c>
      <c r="AI778" s="1">
        <v>5790</v>
      </c>
      <c r="AJ778" s="1">
        <v>34740</v>
      </c>
      <c r="AK778" s="1" t="s">
        <v>110</v>
      </c>
      <c r="AL778" s="1" t="s">
        <v>111</v>
      </c>
      <c r="AM778" s="1">
        <v>2005</v>
      </c>
      <c r="AN778" s="1" t="s">
        <v>83</v>
      </c>
      <c r="AO778" s="1">
        <f t="shared" ref="AO778:AO841" si="17">COUNTBLANK(B778:AN778)</f>
        <v>0</v>
      </c>
    </row>
    <row r="779" spans="2:41" ht="13.2" x14ac:dyDescent="0.25">
      <c r="B779" s="1">
        <v>255</v>
      </c>
      <c r="C779" s="1">
        <v>46</v>
      </c>
      <c r="D779" s="1">
        <v>760700</v>
      </c>
      <c r="E779" s="2">
        <v>39046</v>
      </c>
      <c r="F779" s="1" t="s">
        <v>84</v>
      </c>
      <c r="G779" s="1" t="s">
        <v>41</v>
      </c>
      <c r="H779" s="1">
        <v>500</v>
      </c>
      <c r="I779" s="1">
        <v>1302.3399999999999</v>
      </c>
      <c r="J779" s="1">
        <v>0</v>
      </c>
      <c r="K779" s="1">
        <v>431532</v>
      </c>
      <c r="L779" s="1" t="s">
        <v>71</v>
      </c>
      <c r="M779" s="1" t="s">
        <v>162</v>
      </c>
      <c r="N779" s="1" t="s">
        <v>102</v>
      </c>
      <c r="O779" s="1" t="s">
        <v>182</v>
      </c>
      <c r="P779" s="1" t="s">
        <v>75</v>
      </c>
      <c r="Q779" s="1">
        <v>0</v>
      </c>
      <c r="R779" s="1">
        <v>-52600</v>
      </c>
      <c r="S779" s="2">
        <v>42016</v>
      </c>
      <c r="T779" s="1" t="s">
        <v>76</v>
      </c>
      <c r="U779" s="1" t="s">
        <v>87</v>
      </c>
      <c r="V779" s="1" t="s">
        <v>64</v>
      </c>
      <c r="W779" s="1" t="s">
        <v>100</v>
      </c>
      <c r="X779" s="1" t="s">
        <v>114</v>
      </c>
      <c r="Y779" s="1" t="s">
        <v>157</v>
      </c>
      <c r="Z779" s="1" t="s">
        <v>950</v>
      </c>
      <c r="AA779" s="1">
        <v>2</v>
      </c>
      <c r="AB779" s="1">
        <v>3</v>
      </c>
      <c r="AC779" s="1" t="s">
        <v>80</v>
      </c>
      <c r="AD779" s="1">
        <v>1</v>
      </c>
      <c r="AE779" s="1">
        <v>0</v>
      </c>
      <c r="AF779" s="1" t="s">
        <v>80</v>
      </c>
      <c r="AG779" s="1">
        <v>57860</v>
      </c>
      <c r="AH779" s="1">
        <v>5260</v>
      </c>
      <c r="AI779" s="1">
        <v>10520</v>
      </c>
      <c r="AJ779" s="1">
        <v>42080</v>
      </c>
      <c r="AK779" s="1" t="s">
        <v>215</v>
      </c>
      <c r="AL779" s="1" t="s">
        <v>259</v>
      </c>
      <c r="AM779" s="1">
        <v>2011</v>
      </c>
      <c r="AN779" s="1" t="s">
        <v>83</v>
      </c>
      <c r="AO779" s="1">
        <f t="shared" si="17"/>
        <v>0</v>
      </c>
    </row>
    <row r="780" spans="2:41" ht="13.2" x14ac:dyDescent="0.25">
      <c r="B780" s="1">
        <v>209</v>
      </c>
      <c r="C780" s="1">
        <v>39</v>
      </c>
      <c r="D780" s="1">
        <v>362407</v>
      </c>
      <c r="E780" s="2">
        <v>35405</v>
      </c>
      <c r="F780" s="1" t="s">
        <v>58</v>
      </c>
      <c r="G780" s="1" t="s">
        <v>70</v>
      </c>
      <c r="H780" s="1">
        <v>500</v>
      </c>
      <c r="I780" s="1">
        <v>1264.99</v>
      </c>
      <c r="J780" s="1">
        <v>0</v>
      </c>
      <c r="K780" s="1">
        <v>614169</v>
      </c>
      <c r="L780" s="1" t="s">
        <v>42</v>
      </c>
      <c r="M780" s="1" t="s">
        <v>72</v>
      </c>
      <c r="N780" s="1" t="s">
        <v>146</v>
      </c>
      <c r="O780" s="1" t="s">
        <v>174</v>
      </c>
      <c r="P780" s="1" t="s">
        <v>46</v>
      </c>
      <c r="Q780" s="1">
        <v>67800</v>
      </c>
      <c r="R780" s="1">
        <v>0</v>
      </c>
      <c r="S780" s="2">
        <v>42005</v>
      </c>
      <c r="T780" s="1" t="s">
        <v>47</v>
      </c>
      <c r="U780" s="1" t="s">
        <v>48</v>
      </c>
      <c r="V780" s="1" t="s">
        <v>64</v>
      </c>
      <c r="W780" s="1" t="s">
        <v>100</v>
      </c>
      <c r="X780" s="1" t="s">
        <v>65</v>
      </c>
      <c r="Y780" s="1" t="s">
        <v>157</v>
      </c>
      <c r="Z780" s="1" t="s">
        <v>951</v>
      </c>
      <c r="AA780" s="1">
        <v>22</v>
      </c>
      <c r="AB780" s="1">
        <v>1</v>
      </c>
      <c r="AC780" s="1" t="s">
        <v>63</v>
      </c>
      <c r="AD780" s="1">
        <v>1</v>
      </c>
      <c r="AE780" s="1">
        <v>1</v>
      </c>
      <c r="AF780" s="1" t="s">
        <v>80</v>
      </c>
      <c r="AG780" s="1">
        <v>37800</v>
      </c>
      <c r="AH780" s="1">
        <v>8400</v>
      </c>
      <c r="AI780" s="1">
        <v>4200</v>
      </c>
      <c r="AJ780" s="1">
        <v>25200</v>
      </c>
      <c r="AK780" s="1" t="s">
        <v>90</v>
      </c>
      <c r="AL780" s="1" t="s">
        <v>224</v>
      </c>
      <c r="AM780" s="1">
        <v>1995</v>
      </c>
      <c r="AN780" s="1" t="s">
        <v>83</v>
      </c>
      <c r="AO780" s="1">
        <f t="shared" si="17"/>
        <v>0</v>
      </c>
    </row>
    <row r="781" spans="2:41" ht="13.2" x14ac:dyDescent="0.25">
      <c r="B781" s="1">
        <v>210</v>
      </c>
      <c r="C781" s="1">
        <v>37</v>
      </c>
      <c r="D781" s="1">
        <v>389525</v>
      </c>
      <c r="E781" s="2">
        <v>41100</v>
      </c>
      <c r="F781" s="1" t="s">
        <v>40</v>
      </c>
      <c r="G781" s="1" t="s">
        <v>92</v>
      </c>
      <c r="H781" s="1">
        <v>500</v>
      </c>
      <c r="I781" s="1">
        <v>1467.76</v>
      </c>
      <c r="J781" s="1">
        <v>0</v>
      </c>
      <c r="K781" s="1">
        <v>601425</v>
      </c>
      <c r="L781" s="1" t="s">
        <v>71</v>
      </c>
      <c r="M781" s="1" t="s">
        <v>43</v>
      </c>
      <c r="N781" s="1" t="s">
        <v>98</v>
      </c>
      <c r="O781" s="1" t="s">
        <v>150</v>
      </c>
      <c r="P781" s="1" t="s">
        <v>75</v>
      </c>
      <c r="Q781" s="1">
        <v>38700</v>
      </c>
      <c r="R781" s="1">
        <v>-33100</v>
      </c>
      <c r="S781" s="2">
        <v>42057</v>
      </c>
      <c r="T781" s="1" t="s">
        <v>47</v>
      </c>
      <c r="U781" s="1" t="s">
        <v>87</v>
      </c>
      <c r="V781" s="1" t="s">
        <v>108</v>
      </c>
      <c r="W781" s="1" t="s">
        <v>137</v>
      </c>
      <c r="X781" s="1" t="s">
        <v>78</v>
      </c>
      <c r="Y781" s="1" t="s">
        <v>128</v>
      </c>
      <c r="Z781" s="1" t="s">
        <v>952</v>
      </c>
      <c r="AA781" s="1">
        <v>8</v>
      </c>
      <c r="AB781" s="1">
        <v>1</v>
      </c>
      <c r="AC781" s="1" t="s">
        <v>63</v>
      </c>
      <c r="AD781" s="1">
        <v>1</v>
      </c>
      <c r="AE781" s="1">
        <v>3</v>
      </c>
      <c r="AF781" s="1" t="s">
        <v>54</v>
      </c>
      <c r="AG781" s="1">
        <v>63300</v>
      </c>
      <c r="AH781" s="1">
        <v>6330</v>
      </c>
      <c r="AI781" s="1">
        <v>6330</v>
      </c>
      <c r="AJ781" s="1">
        <v>50640</v>
      </c>
      <c r="AK781" s="1" t="s">
        <v>116</v>
      </c>
      <c r="AL781" s="1" t="s">
        <v>141</v>
      </c>
      <c r="AM781" s="1">
        <v>2000</v>
      </c>
      <c r="AN781" s="1" t="s">
        <v>83</v>
      </c>
      <c r="AO781" s="1">
        <f t="shared" si="17"/>
        <v>0</v>
      </c>
    </row>
    <row r="782" spans="2:41" ht="13.2" x14ac:dyDescent="0.25">
      <c r="B782" s="1">
        <v>174</v>
      </c>
      <c r="C782" s="1">
        <v>33</v>
      </c>
      <c r="D782" s="1">
        <v>179538</v>
      </c>
      <c r="E782" s="2">
        <v>41736</v>
      </c>
      <c r="F782" s="1" t="s">
        <v>58</v>
      </c>
      <c r="G782" s="1" t="s">
        <v>41</v>
      </c>
      <c r="H782" s="1">
        <v>2000</v>
      </c>
      <c r="I782" s="1">
        <v>1124.43</v>
      </c>
      <c r="J782" s="1">
        <v>0</v>
      </c>
      <c r="K782" s="1">
        <v>477346</v>
      </c>
      <c r="L782" s="1" t="s">
        <v>71</v>
      </c>
      <c r="M782" s="1" t="s">
        <v>142</v>
      </c>
      <c r="N782" s="1" t="s">
        <v>190</v>
      </c>
      <c r="O782" s="1" t="s">
        <v>166</v>
      </c>
      <c r="P782" s="1" t="s">
        <v>75</v>
      </c>
      <c r="Q782" s="1">
        <v>0</v>
      </c>
      <c r="R782" s="1">
        <v>0</v>
      </c>
      <c r="S782" s="2">
        <v>42020</v>
      </c>
      <c r="T782" s="1" t="s">
        <v>76</v>
      </c>
      <c r="U782" s="1" t="s">
        <v>77</v>
      </c>
      <c r="V782" s="1" t="s">
        <v>108</v>
      </c>
      <c r="W782" s="1" t="s">
        <v>137</v>
      </c>
      <c r="X782" s="1" t="s">
        <v>114</v>
      </c>
      <c r="Y782" s="1" t="s">
        <v>157</v>
      </c>
      <c r="Z782" s="1" t="s">
        <v>953</v>
      </c>
      <c r="AA782" s="1">
        <v>14</v>
      </c>
      <c r="AB782" s="1">
        <v>3</v>
      </c>
      <c r="AC782" s="1" t="s">
        <v>54</v>
      </c>
      <c r="AD782" s="1">
        <v>0</v>
      </c>
      <c r="AE782" s="1">
        <v>1</v>
      </c>
      <c r="AF782" s="1" t="s">
        <v>54</v>
      </c>
      <c r="AG782" s="1">
        <v>44200</v>
      </c>
      <c r="AH782" s="1">
        <v>8840</v>
      </c>
      <c r="AI782" s="1">
        <v>4420</v>
      </c>
      <c r="AJ782" s="1">
        <v>30940</v>
      </c>
      <c r="AK782" s="1" t="s">
        <v>55</v>
      </c>
      <c r="AL782" s="1">
        <v>93</v>
      </c>
      <c r="AM782" s="1">
        <v>1995</v>
      </c>
      <c r="AN782" s="1" t="s">
        <v>83</v>
      </c>
      <c r="AO782" s="1">
        <f t="shared" si="17"/>
        <v>0</v>
      </c>
    </row>
    <row r="783" spans="2:41" ht="13.2" x14ac:dyDescent="0.25">
      <c r="B783" s="1">
        <v>70</v>
      </c>
      <c r="C783" s="1">
        <v>28</v>
      </c>
      <c r="D783" s="1">
        <v>265437</v>
      </c>
      <c r="E783" s="2">
        <v>37905</v>
      </c>
      <c r="F783" s="1" t="s">
        <v>84</v>
      </c>
      <c r="G783" s="1" t="s">
        <v>41</v>
      </c>
      <c r="H783" s="1">
        <v>1000</v>
      </c>
      <c r="I783" s="1">
        <v>1319.81</v>
      </c>
      <c r="J783" s="1">
        <v>0</v>
      </c>
      <c r="K783" s="1">
        <v>613587</v>
      </c>
      <c r="L783" s="1" t="s">
        <v>42</v>
      </c>
      <c r="M783" s="1" t="s">
        <v>132</v>
      </c>
      <c r="N783" s="1" t="s">
        <v>59</v>
      </c>
      <c r="O783" s="1" t="s">
        <v>156</v>
      </c>
      <c r="P783" s="1" t="s">
        <v>46</v>
      </c>
      <c r="Q783" s="1">
        <v>67200</v>
      </c>
      <c r="R783" s="1">
        <v>-59400</v>
      </c>
      <c r="S783" s="2">
        <v>42032</v>
      </c>
      <c r="T783" s="1" t="s">
        <v>76</v>
      </c>
      <c r="U783" s="1" t="s">
        <v>48</v>
      </c>
      <c r="V783" s="1" t="s">
        <v>64</v>
      </c>
      <c r="W783" s="1" t="s">
        <v>50</v>
      </c>
      <c r="X783" s="1" t="s">
        <v>114</v>
      </c>
      <c r="Y783" s="1" t="s">
        <v>88</v>
      </c>
      <c r="Z783" s="1" t="s">
        <v>954</v>
      </c>
      <c r="AA783" s="1">
        <v>14</v>
      </c>
      <c r="AB783" s="1">
        <v>4</v>
      </c>
      <c r="AC783" s="1" t="s">
        <v>80</v>
      </c>
      <c r="AD783" s="1">
        <v>1</v>
      </c>
      <c r="AE783" s="1">
        <v>0</v>
      </c>
      <c r="AF783" s="1" t="s">
        <v>54</v>
      </c>
      <c r="AG783" s="1">
        <v>31680</v>
      </c>
      <c r="AH783" s="1">
        <v>3520</v>
      </c>
      <c r="AI783" s="1">
        <v>3520</v>
      </c>
      <c r="AJ783" s="1">
        <v>24640</v>
      </c>
      <c r="AK783" s="1" t="s">
        <v>116</v>
      </c>
      <c r="AL783" s="1" t="s">
        <v>117</v>
      </c>
      <c r="AM783" s="1">
        <v>2006</v>
      </c>
      <c r="AN783" s="1" t="s">
        <v>83</v>
      </c>
      <c r="AO783" s="1">
        <f t="shared" si="17"/>
        <v>0</v>
      </c>
    </row>
    <row r="784" spans="2:41" ht="13.2" x14ac:dyDescent="0.25">
      <c r="B784" s="1">
        <v>89</v>
      </c>
      <c r="C784" s="1">
        <v>32</v>
      </c>
      <c r="D784" s="1">
        <v>266247</v>
      </c>
      <c r="E784" s="2">
        <v>42021</v>
      </c>
      <c r="F784" s="1" t="s">
        <v>58</v>
      </c>
      <c r="G784" s="1" t="s">
        <v>70</v>
      </c>
      <c r="H784" s="1">
        <v>2000</v>
      </c>
      <c r="I784" s="1">
        <v>1482.53</v>
      </c>
      <c r="J784" s="1">
        <v>0</v>
      </c>
      <c r="K784" s="1">
        <v>620358</v>
      </c>
      <c r="L784" s="1" t="s">
        <v>71</v>
      </c>
      <c r="M784" s="1" t="s">
        <v>43</v>
      </c>
      <c r="N784" s="1" t="s">
        <v>98</v>
      </c>
      <c r="O784" s="1" t="s">
        <v>171</v>
      </c>
      <c r="P784" s="1" t="s">
        <v>143</v>
      </c>
      <c r="Q784" s="1">
        <v>49100</v>
      </c>
      <c r="R784" s="1">
        <v>-45100</v>
      </c>
      <c r="S784" s="2">
        <v>42027</v>
      </c>
      <c r="T784" s="1" t="s">
        <v>139</v>
      </c>
      <c r="U784" s="1" t="s">
        <v>63</v>
      </c>
      <c r="V784" s="1" t="s">
        <v>213</v>
      </c>
      <c r="W784" s="1" t="s">
        <v>50</v>
      </c>
      <c r="X784" s="1" t="s">
        <v>114</v>
      </c>
      <c r="Y784" s="1" t="s">
        <v>157</v>
      </c>
      <c r="Z784" s="1" t="s">
        <v>955</v>
      </c>
      <c r="AA784" s="1">
        <v>5</v>
      </c>
      <c r="AB784" s="1">
        <v>1</v>
      </c>
      <c r="AC784" s="1" t="s">
        <v>54</v>
      </c>
      <c r="AD784" s="1">
        <v>1</v>
      </c>
      <c r="AE784" s="1">
        <v>2</v>
      </c>
      <c r="AF784" s="1" t="s">
        <v>63</v>
      </c>
      <c r="AG784" s="1">
        <v>100</v>
      </c>
      <c r="AH784" s="1">
        <v>10</v>
      </c>
      <c r="AI784" s="1">
        <v>20</v>
      </c>
      <c r="AJ784" s="1">
        <v>70</v>
      </c>
      <c r="AK784" s="1" t="s">
        <v>110</v>
      </c>
      <c r="AL784" s="1" t="s">
        <v>135</v>
      </c>
      <c r="AM784" s="1">
        <v>2002</v>
      </c>
      <c r="AN784" s="1" t="s">
        <v>83</v>
      </c>
      <c r="AO784" s="1">
        <f t="shared" si="17"/>
        <v>0</v>
      </c>
    </row>
    <row r="785" spans="2:41" ht="13.2" x14ac:dyDescent="0.25">
      <c r="B785" s="1">
        <v>458</v>
      </c>
      <c r="C785" s="1">
        <v>61</v>
      </c>
      <c r="D785" s="1">
        <v>921851</v>
      </c>
      <c r="E785" s="2">
        <v>33945</v>
      </c>
      <c r="F785" s="1" t="s">
        <v>58</v>
      </c>
      <c r="G785" s="1" t="s">
        <v>70</v>
      </c>
      <c r="H785" s="1">
        <v>1000</v>
      </c>
      <c r="I785" s="1">
        <v>1328.18</v>
      </c>
      <c r="J785" s="1">
        <v>0</v>
      </c>
      <c r="K785" s="1">
        <v>617699</v>
      </c>
      <c r="L785" s="1" t="s">
        <v>71</v>
      </c>
      <c r="M785" s="1" t="s">
        <v>132</v>
      </c>
      <c r="N785" s="1" t="s">
        <v>136</v>
      </c>
      <c r="O785" s="1" t="s">
        <v>99</v>
      </c>
      <c r="P785" s="1" t="s">
        <v>61</v>
      </c>
      <c r="Q785" s="1">
        <v>53000</v>
      </c>
      <c r="R785" s="1">
        <v>0</v>
      </c>
      <c r="S785" s="2">
        <v>42060</v>
      </c>
      <c r="T785" s="1" t="s">
        <v>47</v>
      </c>
      <c r="U785" s="1" t="s">
        <v>87</v>
      </c>
      <c r="V785" s="1" t="s">
        <v>64</v>
      </c>
      <c r="W785" s="1" t="s">
        <v>100</v>
      </c>
      <c r="X785" s="1" t="s">
        <v>114</v>
      </c>
      <c r="Y785" s="1" t="s">
        <v>52</v>
      </c>
      <c r="Z785" s="1" t="s">
        <v>956</v>
      </c>
      <c r="AA785" s="1">
        <v>18</v>
      </c>
      <c r="AB785" s="1">
        <v>1</v>
      </c>
      <c r="AC785" s="1" t="s">
        <v>80</v>
      </c>
      <c r="AD785" s="1">
        <v>2</v>
      </c>
      <c r="AE785" s="1">
        <v>1</v>
      </c>
      <c r="AF785" s="1" t="s">
        <v>80</v>
      </c>
      <c r="AG785" s="1">
        <v>56340</v>
      </c>
      <c r="AH785" s="1">
        <v>6260</v>
      </c>
      <c r="AI785" s="1">
        <v>6260</v>
      </c>
      <c r="AJ785" s="1">
        <v>43820</v>
      </c>
      <c r="AK785" s="1" t="s">
        <v>215</v>
      </c>
      <c r="AL785" s="1" t="s">
        <v>216</v>
      </c>
      <c r="AM785" s="1">
        <v>2003</v>
      </c>
      <c r="AN785" s="1" t="s">
        <v>83</v>
      </c>
      <c r="AO785" s="1">
        <f t="shared" si="17"/>
        <v>0</v>
      </c>
    </row>
    <row r="786" spans="2:41" ht="13.2" x14ac:dyDescent="0.25">
      <c r="B786" s="1">
        <v>239</v>
      </c>
      <c r="C786" s="1">
        <v>40</v>
      </c>
      <c r="D786" s="1">
        <v>488724</v>
      </c>
      <c r="E786" s="2">
        <v>38320</v>
      </c>
      <c r="F786" s="1" t="s">
        <v>58</v>
      </c>
      <c r="G786" s="1" t="s">
        <v>70</v>
      </c>
      <c r="H786" s="1">
        <v>500</v>
      </c>
      <c r="I786" s="1">
        <v>1463.95</v>
      </c>
      <c r="J786" s="1">
        <v>0</v>
      </c>
      <c r="K786" s="1">
        <v>430567</v>
      </c>
      <c r="L786" s="1" t="s">
        <v>71</v>
      </c>
      <c r="M786" s="1" t="s">
        <v>162</v>
      </c>
      <c r="N786" s="1" t="s">
        <v>73</v>
      </c>
      <c r="O786" s="1" t="s">
        <v>133</v>
      </c>
      <c r="P786" s="1" t="s">
        <v>75</v>
      </c>
      <c r="Q786" s="1">
        <v>0</v>
      </c>
      <c r="R786" s="1">
        <v>0</v>
      </c>
      <c r="S786" s="2">
        <v>42046</v>
      </c>
      <c r="T786" s="1" t="s">
        <v>76</v>
      </c>
      <c r="U786" s="1" t="s">
        <v>77</v>
      </c>
      <c r="V786" s="1" t="s">
        <v>108</v>
      </c>
      <c r="W786" s="1" t="s">
        <v>50</v>
      </c>
      <c r="X786" s="1" t="s">
        <v>122</v>
      </c>
      <c r="Y786" s="1" t="s">
        <v>103</v>
      </c>
      <c r="Z786" s="1" t="s">
        <v>957</v>
      </c>
      <c r="AA786" s="1">
        <v>20</v>
      </c>
      <c r="AB786" s="1">
        <v>3</v>
      </c>
      <c r="AC786" s="1" t="s">
        <v>63</v>
      </c>
      <c r="AD786" s="1">
        <v>0</v>
      </c>
      <c r="AE786" s="1">
        <v>0</v>
      </c>
      <c r="AF786" s="1" t="s">
        <v>54</v>
      </c>
      <c r="AG786" s="1">
        <v>69740</v>
      </c>
      <c r="AH786" s="1">
        <v>6340</v>
      </c>
      <c r="AI786" s="1">
        <v>6340</v>
      </c>
      <c r="AJ786" s="1">
        <v>57060</v>
      </c>
      <c r="AK786" s="1" t="s">
        <v>81</v>
      </c>
      <c r="AL786" s="1" t="s">
        <v>145</v>
      </c>
      <c r="AM786" s="1">
        <v>2003</v>
      </c>
      <c r="AN786" s="1" t="s">
        <v>83</v>
      </c>
      <c r="AO786" s="1">
        <f t="shared" si="17"/>
        <v>0</v>
      </c>
    </row>
    <row r="787" spans="2:41" ht="13.2" x14ac:dyDescent="0.25">
      <c r="B787" s="1">
        <v>161</v>
      </c>
      <c r="C787" s="1">
        <v>38</v>
      </c>
      <c r="D787" s="1">
        <v>192524</v>
      </c>
      <c r="E787" s="2">
        <v>37988</v>
      </c>
      <c r="F787" s="1" t="s">
        <v>84</v>
      </c>
      <c r="G787" s="1" t="s">
        <v>70</v>
      </c>
      <c r="H787" s="1">
        <v>2000</v>
      </c>
      <c r="I787" s="1">
        <v>1133.8499999999999</v>
      </c>
      <c r="J787" s="1">
        <v>0</v>
      </c>
      <c r="K787" s="1">
        <v>439870</v>
      </c>
      <c r="L787" s="1" t="s">
        <v>42</v>
      </c>
      <c r="M787" s="1" t="s">
        <v>72</v>
      </c>
      <c r="N787" s="1" t="s">
        <v>118</v>
      </c>
      <c r="O787" s="1" t="s">
        <v>265</v>
      </c>
      <c r="P787" s="1" t="s">
        <v>143</v>
      </c>
      <c r="Q787" s="1">
        <v>60200</v>
      </c>
      <c r="R787" s="1">
        <v>0</v>
      </c>
      <c r="S787" s="2">
        <v>42007</v>
      </c>
      <c r="T787" s="1" t="s">
        <v>76</v>
      </c>
      <c r="U787" s="1" t="s">
        <v>87</v>
      </c>
      <c r="V787" s="1" t="s">
        <v>108</v>
      </c>
      <c r="W787" s="1" t="s">
        <v>50</v>
      </c>
      <c r="X787" s="1" t="s">
        <v>114</v>
      </c>
      <c r="Y787" s="1" t="s">
        <v>103</v>
      </c>
      <c r="Z787" s="1" t="s">
        <v>958</v>
      </c>
      <c r="AA787" s="1">
        <v>0</v>
      </c>
      <c r="AB787" s="1">
        <v>3</v>
      </c>
      <c r="AC787" s="1" t="s">
        <v>54</v>
      </c>
      <c r="AD787" s="1">
        <v>2</v>
      </c>
      <c r="AE787" s="1">
        <v>2</v>
      </c>
      <c r="AF787" s="1" t="s">
        <v>54</v>
      </c>
      <c r="AG787" s="1">
        <v>60480</v>
      </c>
      <c r="AH787" s="1">
        <v>5040</v>
      </c>
      <c r="AI787" s="1">
        <v>15120</v>
      </c>
      <c r="AJ787" s="1">
        <v>40320</v>
      </c>
      <c r="AK787" s="1" t="s">
        <v>215</v>
      </c>
      <c r="AL787" s="1" t="s">
        <v>259</v>
      </c>
      <c r="AM787" s="1">
        <v>2003</v>
      </c>
      <c r="AN787" s="1" t="s">
        <v>83</v>
      </c>
      <c r="AO787" s="1">
        <f t="shared" si="17"/>
        <v>0</v>
      </c>
    </row>
    <row r="788" spans="2:41" ht="13.2" x14ac:dyDescent="0.25">
      <c r="B788" s="1">
        <v>446</v>
      </c>
      <c r="C788" s="1">
        <v>61</v>
      </c>
      <c r="D788" s="1">
        <v>338070</v>
      </c>
      <c r="E788" s="2">
        <v>38742</v>
      </c>
      <c r="F788" s="1" t="s">
        <v>58</v>
      </c>
      <c r="G788" s="1" t="s">
        <v>92</v>
      </c>
      <c r="H788" s="1">
        <v>1000</v>
      </c>
      <c r="I788" s="1">
        <v>1037.32</v>
      </c>
      <c r="J788" s="1">
        <v>0</v>
      </c>
      <c r="K788" s="1">
        <v>438837</v>
      </c>
      <c r="L788" s="1" t="s">
        <v>71</v>
      </c>
      <c r="M788" s="1" t="s">
        <v>132</v>
      </c>
      <c r="N788" s="1" t="s">
        <v>98</v>
      </c>
      <c r="O788" s="1" t="s">
        <v>133</v>
      </c>
      <c r="P788" s="1" t="s">
        <v>120</v>
      </c>
      <c r="Q788" s="1">
        <v>0</v>
      </c>
      <c r="R788" s="1">
        <v>-15700</v>
      </c>
      <c r="S788" s="2">
        <v>42034</v>
      </c>
      <c r="T788" s="1" t="s">
        <v>76</v>
      </c>
      <c r="U788" s="1" t="s">
        <v>77</v>
      </c>
      <c r="V788" s="1" t="s">
        <v>64</v>
      </c>
      <c r="W788" s="1" t="s">
        <v>50</v>
      </c>
      <c r="X788" s="1" t="s">
        <v>122</v>
      </c>
      <c r="Y788" s="1" t="s">
        <v>123</v>
      </c>
      <c r="Z788" s="1" t="s">
        <v>959</v>
      </c>
      <c r="AA788" s="1">
        <v>1</v>
      </c>
      <c r="AB788" s="1">
        <v>3</v>
      </c>
      <c r="AC788" s="1" t="s">
        <v>63</v>
      </c>
      <c r="AD788" s="1">
        <v>2</v>
      </c>
      <c r="AE788" s="1">
        <v>1</v>
      </c>
      <c r="AF788" s="1" t="s">
        <v>80</v>
      </c>
      <c r="AG788" s="1">
        <v>80880</v>
      </c>
      <c r="AH788" s="1">
        <v>6740</v>
      </c>
      <c r="AI788" s="1">
        <v>13480</v>
      </c>
      <c r="AJ788" s="1">
        <v>60660</v>
      </c>
      <c r="AK788" s="1" t="s">
        <v>105</v>
      </c>
      <c r="AL788" s="1" t="s">
        <v>288</v>
      </c>
      <c r="AM788" s="1">
        <v>2005</v>
      </c>
      <c r="AN788" s="1" t="s">
        <v>83</v>
      </c>
      <c r="AO788" s="1">
        <f t="shared" si="17"/>
        <v>0</v>
      </c>
    </row>
    <row r="789" spans="2:41" ht="13.2" x14ac:dyDescent="0.25">
      <c r="B789" s="1">
        <v>476</v>
      </c>
      <c r="C789" s="1">
        <v>61</v>
      </c>
      <c r="D789" s="1">
        <v>865607</v>
      </c>
      <c r="E789" s="2">
        <v>34077</v>
      </c>
      <c r="F789" s="1" t="s">
        <v>58</v>
      </c>
      <c r="G789" s="1" t="s">
        <v>41</v>
      </c>
      <c r="H789" s="1">
        <v>1000</v>
      </c>
      <c r="I789" s="1">
        <v>1562.8</v>
      </c>
      <c r="J789" s="1">
        <v>0</v>
      </c>
      <c r="K789" s="1">
        <v>458997</v>
      </c>
      <c r="L789" s="1" t="s">
        <v>71</v>
      </c>
      <c r="M789" s="1" t="s">
        <v>125</v>
      </c>
      <c r="N789" s="1" t="s">
        <v>160</v>
      </c>
      <c r="O789" s="1" t="s">
        <v>127</v>
      </c>
      <c r="P789" s="1" t="s">
        <v>143</v>
      </c>
      <c r="Q789" s="1">
        <v>42800</v>
      </c>
      <c r="R789" s="1">
        <v>-68200</v>
      </c>
      <c r="S789" s="2">
        <v>42022</v>
      </c>
      <c r="T789" s="1" t="s">
        <v>47</v>
      </c>
      <c r="U789" s="1" t="s">
        <v>87</v>
      </c>
      <c r="V789" s="1" t="s">
        <v>108</v>
      </c>
      <c r="W789" s="1" t="s">
        <v>100</v>
      </c>
      <c r="X789" s="1" t="s">
        <v>114</v>
      </c>
      <c r="Y789" s="1" t="s">
        <v>123</v>
      </c>
      <c r="Z789" s="1" t="s">
        <v>960</v>
      </c>
      <c r="AA789" s="1">
        <v>10</v>
      </c>
      <c r="AB789" s="1">
        <v>1</v>
      </c>
      <c r="AC789" s="1" t="s">
        <v>63</v>
      </c>
      <c r="AD789" s="1">
        <v>1</v>
      </c>
      <c r="AE789" s="1">
        <v>2</v>
      </c>
      <c r="AF789" s="1" t="s">
        <v>54</v>
      </c>
      <c r="AG789" s="1">
        <v>49390</v>
      </c>
      <c r="AH789" s="1">
        <v>8980</v>
      </c>
      <c r="AI789" s="1">
        <v>4490</v>
      </c>
      <c r="AJ789" s="1">
        <v>35920</v>
      </c>
      <c r="AK789" s="1" t="s">
        <v>154</v>
      </c>
      <c r="AL789" s="1" t="s">
        <v>155</v>
      </c>
      <c r="AM789" s="1">
        <v>2009</v>
      </c>
      <c r="AN789" s="1" t="s">
        <v>83</v>
      </c>
      <c r="AO789" s="1">
        <f t="shared" si="17"/>
        <v>0</v>
      </c>
    </row>
    <row r="790" spans="2:41" ht="13.2" x14ac:dyDescent="0.25">
      <c r="B790" s="1">
        <v>70</v>
      </c>
      <c r="C790" s="1">
        <v>29</v>
      </c>
      <c r="D790" s="1">
        <v>963285</v>
      </c>
      <c r="E790" s="2">
        <v>39060</v>
      </c>
      <c r="F790" s="1" t="s">
        <v>58</v>
      </c>
      <c r="G790" s="1" t="s">
        <v>70</v>
      </c>
      <c r="H790" s="1">
        <v>1000</v>
      </c>
      <c r="I790" s="1">
        <v>1425.79</v>
      </c>
      <c r="J790" s="1">
        <v>0</v>
      </c>
      <c r="K790" s="1">
        <v>604147</v>
      </c>
      <c r="L790" s="1" t="s">
        <v>71</v>
      </c>
      <c r="M790" s="1" t="s">
        <v>43</v>
      </c>
      <c r="N790" s="1" t="s">
        <v>85</v>
      </c>
      <c r="O790" s="1" t="s">
        <v>182</v>
      </c>
      <c r="P790" s="1" t="s">
        <v>61</v>
      </c>
      <c r="Q790" s="1">
        <v>62400</v>
      </c>
      <c r="R790" s="1">
        <v>-52300</v>
      </c>
      <c r="S790" s="2">
        <v>42008</v>
      </c>
      <c r="T790" s="1" t="s">
        <v>47</v>
      </c>
      <c r="U790" s="1" t="s">
        <v>87</v>
      </c>
      <c r="V790" s="1" t="s">
        <v>64</v>
      </c>
      <c r="W790" s="1" t="s">
        <v>137</v>
      </c>
      <c r="X790" s="1" t="s">
        <v>122</v>
      </c>
      <c r="Y790" s="1" t="s">
        <v>66</v>
      </c>
      <c r="Z790" s="1" t="s">
        <v>961</v>
      </c>
      <c r="AA790" s="1">
        <v>12</v>
      </c>
      <c r="AB790" s="1">
        <v>1</v>
      </c>
      <c r="AC790" s="1" t="s">
        <v>80</v>
      </c>
      <c r="AD790" s="1">
        <v>0</v>
      </c>
      <c r="AE790" s="1">
        <v>3</v>
      </c>
      <c r="AF790" s="1" t="s">
        <v>63</v>
      </c>
      <c r="AG790" s="1">
        <v>69360</v>
      </c>
      <c r="AH790" s="1">
        <v>11560</v>
      </c>
      <c r="AI790" s="1">
        <v>11560</v>
      </c>
      <c r="AJ790" s="1">
        <v>46240</v>
      </c>
      <c r="AK790" s="1" t="s">
        <v>81</v>
      </c>
      <c r="AL790" s="1" t="s">
        <v>82</v>
      </c>
      <c r="AM790" s="1">
        <v>2009</v>
      </c>
      <c r="AN790" s="1" t="s">
        <v>83</v>
      </c>
      <c r="AO790" s="1">
        <f t="shared" si="17"/>
        <v>0</v>
      </c>
    </row>
    <row r="791" spans="2:41" ht="13.2" x14ac:dyDescent="0.25">
      <c r="B791" s="1">
        <v>233</v>
      </c>
      <c r="C791" s="1">
        <v>41</v>
      </c>
      <c r="D791" s="1">
        <v>728491</v>
      </c>
      <c r="E791" s="2">
        <v>35672</v>
      </c>
      <c r="F791" s="1" t="s">
        <v>40</v>
      </c>
      <c r="G791" s="1" t="s">
        <v>92</v>
      </c>
      <c r="H791" s="1">
        <v>2000</v>
      </c>
      <c r="I791" s="1">
        <v>1615.14</v>
      </c>
      <c r="J791" s="1">
        <v>0</v>
      </c>
      <c r="K791" s="1">
        <v>606638</v>
      </c>
      <c r="L791" s="1" t="s">
        <v>71</v>
      </c>
      <c r="M791" s="1" t="s">
        <v>93</v>
      </c>
      <c r="N791" s="1" t="s">
        <v>98</v>
      </c>
      <c r="O791" s="1" t="s">
        <v>74</v>
      </c>
      <c r="P791" s="1" t="s">
        <v>61</v>
      </c>
      <c r="Q791" s="1">
        <v>67100</v>
      </c>
      <c r="R791" s="1">
        <v>0</v>
      </c>
      <c r="S791" s="2">
        <v>42024</v>
      </c>
      <c r="T791" s="1" t="s">
        <v>62</v>
      </c>
      <c r="U791" s="1" t="s">
        <v>63</v>
      </c>
      <c r="V791" s="1" t="s">
        <v>64</v>
      </c>
      <c r="W791" s="1" t="s">
        <v>94</v>
      </c>
      <c r="X791" s="1" t="s">
        <v>78</v>
      </c>
      <c r="Y791" s="1" t="s">
        <v>103</v>
      </c>
      <c r="Z791" s="1" t="s">
        <v>962</v>
      </c>
      <c r="AA791" s="1">
        <v>6</v>
      </c>
      <c r="AB791" s="1">
        <v>1</v>
      </c>
      <c r="AC791" s="1" t="s">
        <v>80</v>
      </c>
      <c r="AD791" s="1">
        <v>0</v>
      </c>
      <c r="AE791" s="1">
        <v>1</v>
      </c>
      <c r="AF791" s="1" t="s">
        <v>63</v>
      </c>
      <c r="AG791" s="1">
        <v>3740</v>
      </c>
      <c r="AH791" s="1">
        <v>680</v>
      </c>
      <c r="AI791" s="1">
        <v>680</v>
      </c>
      <c r="AJ791" s="1">
        <v>2380</v>
      </c>
      <c r="AK791" s="1" t="s">
        <v>90</v>
      </c>
      <c r="AL791" s="1" t="s">
        <v>246</v>
      </c>
      <c r="AM791" s="1">
        <v>2011</v>
      </c>
      <c r="AN791" s="1" t="s">
        <v>83</v>
      </c>
      <c r="AO791" s="1">
        <f t="shared" si="17"/>
        <v>0</v>
      </c>
    </row>
    <row r="792" spans="2:41" ht="13.2" x14ac:dyDescent="0.25">
      <c r="B792" s="1">
        <v>122</v>
      </c>
      <c r="C792" s="1">
        <v>33</v>
      </c>
      <c r="D792" s="1">
        <v>553436</v>
      </c>
      <c r="E792" s="2">
        <v>33392</v>
      </c>
      <c r="F792" s="1" t="s">
        <v>84</v>
      </c>
      <c r="G792" s="1" t="s">
        <v>41</v>
      </c>
      <c r="H792" s="1">
        <v>500</v>
      </c>
      <c r="I792" s="1">
        <v>1236.5</v>
      </c>
      <c r="J792" s="1">
        <v>0</v>
      </c>
      <c r="K792" s="1">
        <v>619620</v>
      </c>
      <c r="L792" s="1" t="s">
        <v>42</v>
      </c>
      <c r="M792" s="1" t="s">
        <v>72</v>
      </c>
      <c r="N792" s="1" t="s">
        <v>112</v>
      </c>
      <c r="O792" s="1" t="s">
        <v>99</v>
      </c>
      <c r="P792" s="1" t="s">
        <v>46</v>
      </c>
      <c r="Q792" s="1">
        <v>0</v>
      </c>
      <c r="R792" s="1">
        <v>-48700</v>
      </c>
      <c r="S792" s="2">
        <v>42047</v>
      </c>
      <c r="T792" s="1" t="s">
        <v>139</v>
      </c>
      <c r="U792" s="1" t="s">
        <v>63</v>
      </c>
      <c r="V792" s="1" t="s">
        <v>213</v>
      </c>
      <c r="W792" s="1" t="s">
        <v>94</v>
      </c>
      <c r="X792" s="1" t="s">
        <v>78</v>
      </c>
      <c r="Y792" s="1" t="s">
        <v>123</v>
      </c>
      <c r="Z792" s="1" t="s">
        <v>963</v>
      </c>
      <c r="AA792" s="1">
        <v>1</v>
      </c>
      <c r="AB792" s="1">
        <v>1</v>
      </c>
      <c r="AC792" s="1" t="s">
        <v>80</v>
      </c>
      <c r="AD792" s="1">
        <v>0</v>
      </c>
      <c r="AE792" s="1">
        <v>1</v>
      </c>
      <c r="AF792" s="1" t="s">
        <v>80</v>
      </c>
      <c r="AG792" s="1">
        <v>5060</v>
      </c>
      <c r="AH792" s="1">
        <v>460</v>
      </c>
      <c r="AI792" s="1">
        <v>920</v>
      </c>
      <c r="AJ792" s="1">
        <v>3680</v>
      </c>
      <c r="AK792" s="1" t="s">
        <v>105</v>
      </c>
      <c r="AL792" s="1" t="s">
        <v>288</v>
      </c>
      <c r="AM792" s="1">
        <v>2003</v>
      </c>
      <c r="AN792" s="1" t="s">
        <v>83</v>
      </c>
      <c r="AO792" s="1">
        <f t="shared" si="17"/>
        <v>0</v>
      </c>
    </row>
    <row r="793" spans="2:41" ht="13.2" x14ac:dyDescent="0.25">
      <c r="B793" s="1">
        <v>335</v>
      </c>
      <c r="C793" s="1">
        <v>48</v>
      </c>
      <c r="D793" s="1">
        <v>440616</v>
      </c>
      <c r="E793" s="2">
        <v>34948</v>
      </c>
      <c r="F793" s="1" t="s">
        <v>84</v>
      </c>
      <c r="G793" s="1" t="s">
        <v>92</v>
      </c>
      <c r="H793" s="1">
        <v>2000</v>
      </c>
      <c r="I793" s="1">
        <v>1017.97</v>
      </c>
      <c r="J793" s="1">
        <v>0</v>
      </c>
      <c r="K793" s="1">
        <v>441671</v>
      </c>
      <c r="L793" s="1" t="s">
        <v>71</v>
      </c>
      <c r="M793" s="1" t="s">
        <v>43</v>
      </c>
      <c r="N793" s="1" t="s">
        <v>59</v>
      </c>
      <c r="O793" s="1" t="s">
        <v>169</v>
      </c>
      <c r="P793" s="1" t="s">
        <v>120</v>
      </c>
      <c r="Q793" s="1">
        <v>59900</v>
      </c>
      <c r="R793" s="1">
        <v>-34800</v>
      </c>
      <c r="S793" s="2">
        <v>42054</v>
      </c>
      <c r="T793" s="1" t="s">
        <v>76</v>
      </c>
      <c r="U793" s="1" t="s">
        <v>87</v>
      </c>
      <c r="V793" s="1" t="s">
        <v>108</v>
      </c>
      <c r="W793" s="1" t="s">
        <v>50</v>
      </c>
      <c r="X793" s="1" t="s">
        <v>114</v>
      </c>
      <c r="Y793" s="1" t="s">
        <v>52</v>
      </c>
      <c r="Z793" s="1" t="s">
        <v>964</v>
      </c>
      <c r="AA793" s="1">
        <v>21</v>
      </c>
      <c r="AB793" s="1">
        <v>3</v>
      </c>
      <c r="AC793" s="1" t="s">
        <v>80</v>
      </c>
      <c r="AD793" s="1">
        <v>0</v>
      </c>
      <c r="AE793" s="1">
        <v>0</v>
      </c>
      <c r="AF793" s="1" t="s">
        <v>54</v>
      </c>
      <c r="AG793" s="1">
        <v>35860</v>
      </c>
      <c r="AH793" s="1">
        <v>3260</v>
      </c>
      <c r="AI793" s="1">
        <v>6520</v>
      </c>
      <c r="AJ793" s="1">
        <v>26080</v>
      </c>
      <c r="AK793" s="1" t="s">
        <v>188</v>
      </c>
      <c r="AL793" s="1" t="s">
        <v>204</v>
      </c>
      <c r="AM793" s="1">
        <v>2005</v>
      </c>
      <c r="AN793" s="1" t="s">
        <v>57</v>
      </c>
      <c r="AO793" s="1">
        <f t="shared" si="17"/>
        <v>0</v>
      </c>
    </row>
    <row r="794" spans="2:41" ht="13.2" x14ac:dyDescent="0.25">
      <c r="B794" s="1">
        <v>257</v>
      </c>
      <c r="C794" s="1">
        <v>40</v>
      </c>
      <c r="D794" s="1">
        <v>463237</v>
      </c>
      <c r="E794" s="2">
        <v>36565</v>
      </c>
      <c r="F794" s="1" t="s">
        <v>58</v>
      </c>
      <c r="G794" s="1" t="s">
        <v>70</v>
      </c>
      <c r="H794" s="1">
        <v>2000</v>
      </c>
      <c r="I794" s="1">
        <v>1306</v>
      </c>
      <c r="J794" s="1">
        <v>0</v>
      </c>
      <c r="K794" s="1">
        <v>610381</v>
      </c>
      <c r="L794" s="1" t="s">
        <v>42</v>
      </c>
      <c r="M794" s="1" t="s">
        <v>93</v>
      </c>
      <c r="N794" s="1" t="s">
        <v>59</v>
      </c>
      <c r="O794" s="1" t="s">
        <v>243</v>
      </c>
      <c r="P794" s="1" t="s">
        <v>46</v>
      </c>
      <c r="Q794" s="1">
        <v>46100</v>
      </c>
      <c r="R794" s="1">
        <v>-46900</v>
      </c>
      <c r="S794" s="2">
        <v>42056</v>
      </c>
      <c r="T794" s="1" t="s">
        <v>76</v>
      </c>
      <c r="U794" s="1" t="s">
        <v>87</v>
      </c>
      <c r="V794" s="1" t="s">
        <v>49</v>
      </c>
      <c r="W794" s="1" t="s">
        <v>137</v>
      </c>
      <c r="X794" s="1" t="s">
        <v>78</v>
      </c>
      <c r="Y794" s="1" t="s">
        <v>52</v>
      </c>
      <c r="Z794" s="1" t="s">
        <v>965</v>
      </c>
      <c r="AA794" s="1">
        <v>3</v>
      </c>
      <c r="AB794" s="1">
        <v>3</v>
      </c>
      <c r="AC794" s="1" t="s">
        <v>54</v>
      </c>
      <c r="AD794" s="1">
        <v>2</v>
      </c>
      <c r="AE794" s="1">
        <v>1</v>
      </c>
      <c r="AF794" s="1" t="s">
        <v>63</v>
      </c>
      <c r="AG794" s="1">
        <v>50050</v>
      </c>
      <c r="AH794" s="1">
        <v>7700</v>
      </c>
      <c r="AI794" s="1">
        <v>3850</v>
      </c>
      <c r="AJ794" s="1">
        <v>38500</v>
      </c>
      <c r="AK794" s="1" t="s">
        <v>130</v>
      </c>
      <c r="AL794" s="1" t="s">
        <v>250</v>
      </c>
      <c r="AM794" s="1">
        <v>2008</v>
      </c>
      <c r="AN794" s="1" t="s">
        <v>57</v>
      </c>
      <c r="AO794" s="1">
        <f t="shared" si="17"/>
        <v>0</v>
      </c>
    </row>
    <row r="795" spans="2:41" ht="13.2" x14ac:dyDescent="0.25">
      <c r="B795" s="1">
        <v>85</v>
      </c>
      <c r="C795" s="1">
        <v>27</v>
      </c>
      <c r="D795" s="1">
        <v>753452</v>
      </c>
      <c r="E795" s="2">
        <v>35269</v>
      </c>
      <c r="F795" s="1" t="s">
        <v>84</v>
      </c>
      <c r="G795" s="1" t="s">
        <v>92</v>
      </c>
      <c r="H795" s="1">
        <v>2000</v>
      </c>
      <c r="I795" s="1">
        <v>1174.1400000000001</v>
      </c>
      <c r="J795" s="1">
        <v>0</v>
      </c>
      <c r="K795" s="1">
        <v>602416</v>
      </c>
      <c r="L795" s="1" t="s">
        <v>42</v>
      </c>
      <c r="M795" s="1" t="s">
        <v>142</v>
      </c>
      <c r="N795" s="1" t="s">
        <v>118</v>
      </c>
      <c r="O795" s="1" t="s">
        <v>127</v>
      </c>
      <c r="P795" s="1" t="s">
        <v>86</v>
      </c>
      <c r="Q795" s="1">
        <v>50400</v>
      </c>
      <c r="R795" s="1">
        <v>-61500</v>
      </c>
      <c r="S795" s="2">
        <v>42037</v>
      </c>
      <c r="T795" s="1" t="s">
        <v>76</v>
      </c>
      <c r="U795" s="1" t="s">
        <v>77</v>
      </c>
      <c r="V795" s="1" t="s">
        <v>64</v>
      </c>
      <c r="W795" s="1" t="s">
        <v>100</v>
      </c>
      <c r="X795" s="1" t="s">
        <v>78</v>
      </c>
      <c r="Y795" s="1" t="s">
        <v>128</v>
      </c>
      <c r="Z795" s="1" t="s">
        <v>966</v>
      </c>
      <c r="AA795" s="1">
        <v>14</v>
      </c>
      <c r="AB795" s="1">
        <v>4</v>
      </c>
      <c r="AC795" s="1" t="s">
        <v>54</v>
      </c>
      <c r="AD795" s="1">
        <v>0</v>
      </c>
      <c r="AE795" s="1">
        <v>0</v>
      </c>
      <c r="AF795" s="1" t="s">
        <v>80</v>
      </c>
      <c r="AG795" s="1">
        <v>59070</v>
      </c>
      <c r="AH795" s="1">
        <v>10740</v>
      </c>
      <c r="AI795" s="1">
        <v>5370</v>
      </c>
      <c r="AJ795" s="1">
        <v>42960</v>
      </c>
      <c r="AK795" s="1" t="s">
        <v>116</v>
      </c>
      <c r="AL795" s="1" t="s">
        <v>117</v>
      </c>
      <c r="AM795" s="1">
        <v>2012</v>
      </c>
      <c r="AN795" s="1" t="s">
        <v>83</v>
      </c>
      <c r="AO795" s="1">
        <f t="shared" si="17"/>
        <v>0</v>
      </c>
    </row>
    <row r="796" spans="2:41" ht="13.2" x14ac:dyDescent="0.25">
      <c r="B796" s="1">
        <v>133</v>
      </c>
      <c r="C796" s="1">
        <v>30</v>
      </c>
      <c r="D796" s="1">
        <v>920554</v>
      </c>
      <c r="E796" s="2">
        <v>38616</v>
      </c>
      <c r="F796" s="1" t="s">
        <v>58</v>
      </c>
      <c r="G796" s="1" t="s">
        <v>92</v>
      </c>
      <c r="H796" s="1">
        <v>1000</v>
      </c>
      <c r="I796" s="1">
        <v>1231.01</v>
      </c>
      <c r="J796" s="1">
        <v>0</v>
      </c>
      <c r="K796" s="1">
        <v>459562</v>
      </c>
      <c r="L796" s="1" t="s">
        <v>42</v>
      </c>
      <c r="M796" s="1" t="s">
        <v>142</v>
      </c>
      <c r="N796" s="1" t="s">
        <v>186</v>
      </c>
      <c r="O796" s="1" t="s">
        <v>74</v>
      </c>
      <c r="P796" s="1" t="s">
        <v>46</v>
      </c>
      <c r="Q796" s="1">
        <v>0</v>
      </c>
      <c r="R796" s="1">
        <v>-31700</v>
      </c>
      <c r="S796" s="2">
        <v>42036</v>
      </c>
      <c r="T796" s="1" t="s">
        <v>76</v>
      </c>
      <c r="U796" s="1" t="s">
        <v>87</v>
      </c>
      <c r="V796" s="1" t="s">
        <v>64</v>
      </c>
      <c r="W796" s="1" t="s">
        <v>100</v>
      </c>
      <c r="X796" s="1" t="s">
        <v>51</v>
      </c>
      <c r="Y796" s="1" t="s">
        <v>66</v>
      </c>
      <c r="Z796" s="1" t="s">
        <v>967</v>
      </c>
      <c r="AA796" s="1">
        <v>19</v>
      </c>
      <c r="AB796" s="1">
        <v>3</v>
      </c>
      <c r="AC796" s="1" t="s">
        <v>80</v>
      </c>
      <c r="AD796" s="1">
        <v>1</v>
      </c>
      <c r="AE796" s="1">
        <v>2</v>
      </c>
      <c r="AF796" s="1" t="s">
        <v>63</v>
      </c>
      <c r="AG796" s="1">
        <v>28440</v>
      </c>
      <c r="AH796" s="1">
        <v>3160</v>
      </c>
      <c r="AI796" s="1">
        <v>3160</v>
      </c>
      <c r="AJ796" s="1">
        <v>22120</v>
      </c>
      <c r="AK796" s="1" t="s">
        <v>81</v>
      </c>
      <c r="AL796" s="1" t="s">
        <v>145</v>
      </c>
      <c r="AM796" s="1">
        <v>2007</v>
      </c>
      <c r="AN796" s="1" t="s">
        <v>83</v>
      </c>
      <c r="AO796" s="1">
        <f t="shared" si="17"/>
        <v>0</v>
      </c>
    </row>
    <row r="797" spans="2:41" ht="13.2" x14ac:dyDescent="0.25">
      <c r="B797" s="1">
        <v>119</v>
      </c>
      <c r="C797" s="1">
        <v>34</v>
      </c>
      <c r="D797" s="1">
        <v>594783</v>
      </c>
      <c r="E797" s="2">
        <v>40907</v>
      </c>
      <c r="F797" s="1" t="s">
        <v>84</v>
      </c>
      <c r="G797" s="1" t="s">
        <v>41</v>
      </c>
      <c r="H797" s="1">
        <v>500</v>
      </c>
      <c r="I797" s="1">
        <v>1299.18</v>
      </c>
      <c r="J797" s="1">
        <v>0</v>
      </c>
      <c r="K797" s="1">
        <v>463271</v>
      </c>
      <c r="L797" s="1" t="s">
        <v>71</v>
      </c>
      <c r="M797" s="1" t="s">
        <v>142</v>
      </c>
      <c r="N797" s="1" t="s">
        <v>98</v>
      </c>
      <c r="O797" s="1" t="s">
        <v>150</v>
      </c>
      <c r="P797" s="1" t="s">
        <v>120</v>
      </c>
      <c r="Q797" s="1">
        <v>57100</v>
      </c>
      <c r="R797" s="1">
        <v>0</v>
      </c>
      <c r="S797" s="2">
        <v>42012</v>
      </c>
      <c r="T797" s="1" t="s">
        <v>47</v>
      </c>
      <c r="U797" s="1" t="s">
        <v>87</v>
      </c>
      <c r="V797" s="1" t="s">
        <v>49</v>
      </c>
      <c r="W797" s="1" t="s">
        <v>100</v>
      </c>
      <c r="X797" s="1" t="s">
        <v>40</v>
      </c>
      <c r="Y797" s="1" t="s">
        <v>103</v>
      </c>
      <c r="Z797" s="1" t="s">
        <v>968</v>
      </c>
      <c r="AA797" s="1">
        <v>7</v>
      </c>
      <c r="AB797" s="1">
        <v>1</v>
      </c>
      <c r="AC797" s="1" t="s">
        <v>54</v>
      </c>
      <c r="AD797" s="1">
        <v>2</v>
      </c>
      <c r="AE797" s="1">
        <v>1</v>
      </c>
      <c r="AF797" s="1" t="s">
        <v>54</v>
      </c>
      <c r="AG797" s="1">
        <v>45540</v>
      </c>
      <c r="AH797" s="1">
        <v>8280</v>
      </c>
      <c r="AI797" s="1">
        <v>8280</v>
      </c>
      <c r="AJ797" s="1">
        <v>28980</v>
      </c>
      <c r="AK797" s="1" t="s">
        <v>210</v>
      </c>
      <c r="AL797" s="1" t="s">
        <v>211</v>
      </c>
      <c r="AM797" s="1">
        <v>1998</v>
      </c>
      <c r="AN797" s="1" t="s">
        <v>57</v>
      </c>
      <c r="AO797" s="1">
        <f t="shared" si="17"/>
        <v>0</v>
      </c>
    </row>
    <row r="798" spans="2:41" ht="13.2" x14ac:dyDescent="0.25">
      <c r="B798" s="1">
        <v>169</v>
      </c>
      <c r="C798" s="1">
        <v>34</v>
      </c>
      <c r="D798" s="1">
        <v>725330</v>
      </c>
      <c r="E798" s="2">
        <v>35267</v>
      </c>
      <c r="F798" s="1" t="s">
        <v>58</v>
      </c>
      <c r="G798" s="1" t="s">
        <v>70</v>
      </c>
      <c r="H798" s="1">
        <v>500</v>
      </c>
      <c r="I798" s="1">
        <v>1469.75</v>
      </c>
      <c r="J798" s="1">
        <v>0</v>
      </c>
      <c r="K798" s="1">
        <v>458132</v>
      </c>
      <c r="L798" s="1" t="s">
        <v>71</v>
      </c>
      <c r="M798" s="1" t="s">
        <v>162</v>
      </c>
      <c r="N798" s="1" t="s">
        <v>73</v>
      </c>
      <c r="O798" s="1" t="s">
        <v>60</v>
      </c>
      <c r="P798" s="1" t="s">
        <v>143</v>
      </c>
      <c r="Q798" s="1">
        <v>0</v>
      </c>
      <c r="R798" s="1">
        <v>-57600</v>
      </c>
      <c r="S798" s="2">
        <v>42020</v>
      </c>
      <c r="T798" s="1" t="s">
        <v>47</v>
      </c>
      <c r="U798" s="1" t="s">
        <v>77</v>
      </c>
      <c r="V798" s="1" t="s">
        <v>64</v>
      </c>
      <c r="W798" s="1" t="s">
        <v>100</v>
      </c>
      <c r="X798" s="1" t="s">
        <v>65</v>
      </c>
      <c r="Y798" s="1" t="s">
        <v>88</v>
      </c>
      <c r="Z798" s="1" t="s">
        <v>969</v>
      </c>
      <c r="AA798" s="1">
        <v>0</v>
      </c>
      <c r="AB798" s="1">
        <v>1</v>
      </c>
      <c r="AC798" s="1" t="s">
        <v>63</v>
      </c>
      <c r="AD798" s="1">
        <v>0</v>
      </c>
      <c r="AE798" s="1">
        <v>0</v>
      </c>
      <c r="AF798" s="1" t="s">
        <v>54</v>
      </c>
      <c r="AG798" s="1">
        <v>38700</v>
      </c>
      <c r="AH798" s="1">
        <v>7740</v>
      </c>
      <c r="AI798" s="1">
        <v>3870</v>
      </c>
      <c r="AJ798" s="1">
        <v>27090</v>
      </c>
      <c r="AK798" s="1" t="s">
        <v>215</v>
      </c>
      <c r="AL798" s="1" t="s">
        <v>216</v>
      </c>
      <c r="AM798" s="1">
        <v>2012</v>
      </c>
      <c r="AN798" s="1" t="s">
        <v>83</v>
      </c>
      <c r="AO798" s="1">
        <f t="shared" si="17"/>
        <v>0</v>
      </c>
    </row>
    <row r="799" spans="2:41" ht="13.2" x14ac:dyDescent="0.25">
      <c r="B799" s="1">
        <v>225</v>
      </c>
      <c r="C799" s="1">
        <v>39</v>
      </c>
      <c r="D799" s="1">
        <v>607259</v>
      </c>
      <c r="E799" s="2">
        <v>35163</v>
      </c>
      <c r="F799" s="1" t="s">
        <v>40</v>
      </c>
      <c r="G799" s="1" t="s">
        <v>41</v>
      </c>
      <c r="H799" s="1">
        <v>500</v>
      </c>
      <c r="I799" s="1">
        <v>1390.72</v>
      </c>
      <c r="J799" s="1">
        <v>0</v>
      </c>
      <c r="K799" s="1">
        <v>448949</v>
      </c>
      <c r="L799" s="1" t="s">
        <v>42</v>
      </c>
      <c r="M799" s="1" t="s">
        <v>125</v>
      </c>
      <c r="N799" s="1" t="s">
        <v>98</v>
      </c>
      <c r="O799" s="1" t="s">
        <v>166</v>
      </c>
      <c r="P799" s="1" t="s">
        <v>61</v>
      </c>
      <c r="Q799" s="1">
        <v>83900</v>
      </c>
      <c r="R799" s="1">
        <v>-52100</v>
      </c>
      <c r="S799" s="2">
        <v>42055</v>
      </c>
      <c r="T799" s="1" t="s">
        <v>139</v>
      </c>
      <c r="U799" s="1" t="s">
        <v>63</v>
      </c>
      <c r="V799" s="1" t="s">
        <v>213</v>
      </c>
      <c r="W799" s="1" t="s">
        <v>94</v>
      </c>
      <c r="X799" s="1" t="s">
        <v>51</v>
      </c>
      <c r="Y799" s="1" t="s">
        <v>157</v>
      </c>
      <c r="Z799" s="1" t="s">
        <v>970</v>
      </c>
      <c r="AA799" s="1">
        <v>6</v>
      </c>
      <c r="AB799" s="1">
        <v>1</v>
      </c>
      <c r="AC799" s="1" t="s">
        <v>54</v>
      </c>
      <c r="AD799" s="1">
        <v>2</v>
      </c>
      <c r="AE799" s="1">
        <v>1</v>
      </c>
      <c r="AF799" s="1" t="s">
        <v>54</v>
      </c>
      <c r="AG799" s="1">
        <v>5830</v>
      </c>
      <c r="AH799" s="1">
        <v>1060</v>
      </c>
      <c r="AI799" s="1">
        <v>530</v>
      </c>
      <c r="AJ799" s="1">
        <v>4240</v>
      </c>
      <c r="AK799" s="1" t="s">
        <v>105</v>
      </c>
      <c r="AL799" s="1" t="s">
        <v>106</v>
      </c>
      <c r="AM799" s="1">
        <v>2011</v>
      </c>
      <c r="AN799" s="1" t="s">
        <v>83</v>
      </c>
      <c r="AO799" s="1">
        <f t="shared" si="17"/>
        <v>0</v>
      </c>
    </row>
    <row r="800" spans="2:41" ht="13.2" x14ac:dyDescent="0.25">
      <c r="B800" s="1">
        <v>84</v>
      </c>
      <c r="C800" s="1">
        <v>32</v>
      </c>
      <c r="D800" s="1">
        <v>979336</v>
      </c>
      <c r="E800" s="2">
        <v>36954</v>
      </c>
      <c r="F800" s="1" t="s">
        <v>84</v>
      </c>
      <c r="G800" s="1" t="s">
        <v>92</v>
      </c>
      <c r="H800" s="1">
        <v>500</v>
      </c>
      <c r="I800" s="1">
        <v>1694.09</v>
      </c>
      <c r="J800" s="1">
        <v>7000000</v>
      </c>
      <c r="K800" s="1">
        <v>603732</v>
      </c>
      <c r="L800" s="1" t="s">
        <v>71</v>
      </c>
      <c r="M800" s="1" t="s">
        <v>93</v>
      </c>
      <c r="N800" s="1" t="s">
        <v>102</v>
      </c>
      <c r="O800" s="1" t="s">
        <v>243</v>
      </c>
      <c r="P800" s="1" t="s">
        <v>46</v>
      </c>
      <c r="Q800" s="1">
        <v>0</v>
      </c>
      <c r="R800" s="1">
        <v>0</v>
      </c>
      <c r="S800" s="2">
        <v>42034</v>
      </c>
      <c r="T800" s="1" t="s">
        <v>47</v>
      </c>
      <c r="U800" s="1" t="s">
        <v>77</v>
      </c>
      <c r="V800" s="1" t="s">
        <v>108</v>
      </c>
      <c r="W800" s="1" t="s">
        <v>121</v>
      </c>
      <c r="X800" s="1" t="s">
        <v>78</v>
      </c>
      <c r="Y800" s="1" t="s">
        <v>128</v>
      </c>
      <c r="Z800" s="1" t="s">
        <v>971</v>
      </c>
      <c r="AA800" s="1">
        <v>0</v>
      </c>
      <c r="AB800" s="1">
        <v>1</v>
      </c>
      <c r="AC800" s="1" t="s">
        <v>54</v>
      </c>
      <c r="AD800" s="1">
        <v>0</v>
      </c>
      <c r="AE800" s="1">
        <v>2</v>
      </c>
      <c r="AF800" s="1" t="s">
        <v>63</v>
      </c>
      <c r="AG800" s="1">
        <v>57240</v>
      </c>
      <c r="AH800" s="1">
        <v>4770</v>
      </c>
      <c r="AI800" s="1">
        <v>9540</v>
      </c>
      <c r="AJ800" s="1">
        <v>42930</v>
      </c>
      <c r="AK800" s="1" t="s">
        <v>188</v>
      </c>
      <c r="AL800" s="1" t="s">
        <v>239</v>
      </c>
      <c r="AM800" s="1">
        <v>1995</v>
      </c>
      <c r="AN800" s="1" t="s">
        <v>57</v>
      </c>
      <c r="AO800" s="1">
        <f t="shared" si="17"/>
        <v>0</v>
      </c>
    </row>
    <row r="801" spans="2:41" ht="13.2" x14ac:dyDescent="0.25">
      <c r="B801" s="1">
        <v>169</v>
      </c>
      <c r="C801" s="1">
        <v>39</v>
      </c>
      <c r="D801" s="1">
        <v>865201</v>
      </c>
      <c r="E801" s="2">
        <v>37183</v>
      </c>
      <c r="F801" s="1" t="s">
        <v>40</v>
      </c>
      <c r="G801" s="1" t="s">
        <v>70</v>
      </c>
      <c r="H801" s="1">
        <v>2000</v>
      </c>
      <c r="I801" s="1">
        <v>1140.1500000000001</v>
      </c>
      <c r="J801" s="1">
        <v>0</v>
      </c>
      <c r="K801" s="1">
        <v>608929</v>
      </c>
      <c r="L801" s="1" t="s">
        <v>42</v>
      </c>
      <c r="M801" s="1" t="s">
        <v>132</v>
      </c>
      <c r="N801" s="1" t="s">
        <v>85</v>
      </c>
      <c r="O801" s="1" t="s">
        <v>265</v>
      </c>
      <c r="P801" s="1" t="s">
        <v>46</v>
      </c>
      <c r="Q801" s="1">
        <v>0</v>
      </c>
      <c r="R801" s="1">
        <v>-36800</v>
      </c>
      <c r="S801" s="2">
        <v>42023</v>
      </c>
      <c r="T801" s="1" t="s">
        <v>76</v>
      </c>
      <c r="U801" s="1" t="s">
        <v>77</v>
      </c>
      <c r="V801" s="1" t="s">
        <v>108</v>
      </c>
      <c r="W801" s="1" t="s">
        <v>50</v>
      </c>
      <c r="X801" s="1" t="s">
        <v>65</v>
      </c>
      <c r="Y801" s="1" t="s">
        <v>66</v>
      </c>
      <c r="Z801" s="1" t="s">
        <v>972</v>
      </c>
      <c r="AA801" s="1">
        <v>9</v>
      </c>
      <c r="AB801" s="1">
        <v>3</v>
      </c>
      <c r="AC801" s="1" t="s">
        <v>54</v>
      </c>
      <c r="AD801" s="1">
        <v>0</v>
      </c>
      <c r="AE801" s="1">
        <v>3</v>
      </c>
      <c r="AF801" s="1" t="s">
        <v>80</v>
      </c>
      <c r="AG801" s="1">
        <v>46200</v>
      </c>
      <c r="AH801" s="1">
        <v>4200</v>
      </c>
      <c r="AI801" s="1">
        <v>8400</v>
      </c>
      <c r="AJ801" s="1">
        <v>33600</v>
      </c>
      <c r="AK801" s="1" t="s">
        <v>154</v>
      </c>
      <c r="AL801" s="1" t="s">
        <v>155</v>
      </c>
      <c r="AM801" s="1">
        <v>2015</v>
      </c>
      <c r="AN801" s="1" t="s">
        <v>83</v>
      </c>
      <c r="AO801" s="1">
        <f t="shared" si="17"/>
        <v>0</v>
      </c>
    </row>
    <row r="802" spans="2:41" ht="13.2" x14ac:dyDescent="0.25">
      <c r="B802" s="1">
        <v>124</v>
      </c>
      <c r="C802" s="1">
        <v>32</v>
      </c>
      <c r="D802" s="1">
        <v>140977</v>
      </c>
      <c r="E802" s="2">
        <v>38947</v>
      </c>
      <c r="F802" s="1" t="s">
        <v>58</v>
      </c>
      <c r="G802" s="1" t="s">
        <v>70</v>
      </c>
      <c r="H802" s="1">
        <v>1000</v>
      </c>
      <c r="I802" s="1">
        <v>1310.71</v>
      </c>
      <c r="J802" s="1">
        <v>0</v>
      </c>
      <c r="K802" s="1">
        <v>469875</v>
      </c>
      <c r="L802" s="1" t="s">
        <v>71</v>
      </c>
      <c r="M802" s="1" t="s">
        <v>125</v>
      </c>
      <c r="N802" s="1" t="s">
        <v>190</v>
      </c>
      <c r="O802" s="1" t="s">
        <v>171</v>
      </c>
      <c r="P802" s="1" t="s">
        <v>120</v>
      </c>
      <c r="Q802" s="1">
        <v>29300</v>
      </c>
      <c r="R802" s="1">
        <v>0</v>
      </c>
      <c r="S802" s="2">
        <v>42060</v>
      </c>
      <c r="T802" s="1" t="s">
        <v>47</v>
      </c>
      <c r="U802" s="1" t="s">
        <v>48</v>
      </c>
      <c r="V802" s="1" t="s">
        <v>108</v>
      </c>
      <c r="W802" s="1" t="s">
        <v>137</v>
      </c>
      <c r="X802" s="1" t="s">
        <v>78</v>
      </c>
      <c r="Y802" s="1" t="s">
        <v>52</v>
      </c>
      <c r="Z802" s="1" t="s">
        <v>973</v>
      </c>
      <c r="AA802" s="1">
        <v>23</v>
      </c>
      <c r="AB802" s="1">
        <v>1</v>
      </c>
      <c r="AC802" s="1" t="s">
        <v>54</v>
      </c>
      <c r="AD802" s="1">
        <v>0</v>
      </c>
      <c r="AE802" s="1">
        <v>1</v>
      </c>
      <c r="AF802" s="1" t="s">
        <v>80</v>
      </c>
      <c r="AG802" s="1">
        <v>57700</v>
      </c>
      <c r="AH802" s="1">
        <v>5770</v>
      </c>
      <c r="AI802" s="1">
        <v>5770</v>
      </c>
      <c r="AJ802" s="1">
        <v>46160</v>
      </c>
      <c r="AK802" s="1" t="s">
        <v>116</v>
      </c>
      <c r="AL802" s="1" t="s">
        <v>117</v>
      </c>
      <c r="AM802" s="1">
        <v>2003</v>
      </c>
      <c r="AN802" s="1" t="s">
        <v>83</v>
      </c>
      <c r="AO802" s="1">
        <f t="shared" si="17"/>
        <v>0</v>
      </c>
    </row>
    <row r="803" spans="2:41" ht="13.2" x14ac:dyDescent="0.25">
      <c r="B803" s="1">
        <v>320</v>
      </c>
      <c r="C803" s="1">
        <v>48</v>
      </c>
      <c r="D803" s="1">
        <v>787351</v>
      </c>
      <c r="E803" s="2">
        <v>41392</v>
      </c>
      <c r="F803" s="1" t="s">
        <v>84</v>
      </c>
      <c r="G803" s="1" t="s">
        <v>41</v>
      </c>
      <c r="H803" s="1">
        <v>2000</v>
      </c>
      <c r="I803" s="1">
        <v>1730.49</v>
      </c>
      <c r="J803" s="1">
        <v>7000000</v>
      </c>
      <c r="K803" s="1">
        <v>443342</v>
      </c>
      <c r="L803" s="1" t="s">
        <v>42</v>
      </c>
      <c r="M803" s="1" t="s">
        <v>142</v>
      </c>
      <c r="N803" s="1" t="s">
        <v>146</v>
      </c>
      <c r="O803" s="1" t="s">
        <v>150</v>
      </c>
      <c r="P803" s="1" t="s">
        <v>143</v>
      </c>
      <c r="Q803" s="1">
        <v>46300</v>
      </c>
      <c r="R803" s="1">
        <v>-41700</v>
      </c>
      <c r="S803" s="2">
        <v>42028</v>
      </c>
      <c r="T803" s="1" t="s">
        <v>76</v>
      </c>
      <c r="U803" s="1" t="s">
        <v>87</v>
      </c>
      <c r="V803" s="1" t="s">
        <v>64</v>
      </c>
      <c r="W803" s="1" t="s">
        <v>100</v>
      </c>
      <c r="X803" s="1" t="s">
        <v>114</v>
      </c>
      <c r="Y803" s="1" t="s">
        <v>157</v>
      </c>
      <c r="Z803" s="1" t="s">
        <v>974</v>
      </c>
      <c r="AA803" s="1">
        <v>13</v>
      </c>
      <c r="AB803" s="1">
        <v>3</v>
      </c>
      <c r="AC803" s="1" t="s">
        <v>80</v>
      </c>
      <c r="AD803" s="1">
        <v>2</v>
      </c>
      <c r="AE803" s="1">
        <v>0</v>
      </c>
      <c r="AF803" s="1" t="s">
        <v>80</v>
      </c>
      <c r="AG803" s="1">
        <v>56160</v>
      </c>
      <c r="AH803" s="1">
        <v>4680</v>
      </c>
      <c r="AI803" s="1">
        <v>9360</v>
      </c>
      <c r="AJ803" s="1">
        <v>42120</v>
      </c>
      <c r="AK803" s="1" t="s">
        <v>55</v>
      </c>
      <c r="AL803" s="1">
        <v>95</v>
      </c>
      <c r="AM803" s="1">
        <v>1995</v>
      </c>
      <c r="AN803" s="1" t="s">
        <v>83</v>
      </c>
      <c r="AO803" s="1">
        <f t="shared" si="17"/>
        <v>0</v>
      </c>
    </row>
    <row r="804" spans="2:41" ht="13.2" x14ac:dyDescent="0.25">
      <c r="B804" s="1">
        <v>297</v>
      </c>
      <c r="C804" s="1">
        <v>47</v>
      </c>
      <c r="D804" s="1">
        <v>272330</v>
      </c>
      <c r="E804" s="2">
        <v>40146</v>
      </c>
      <c r="F804" s="1" t="s">
        <v>58</v>
      </c>
      <c r="G804" s="1" t="s">
        <v>41</v>
      </c>
      <c r="H804" s="1">
        <v>500</v>
      </c>
      <c r="I804" s="1">
        <v>1616.65</v>
      </c>
      <c r="J804" s="1">
        <v>7000000</v>
      </c>
      <c r="K804" s="1">
        <v>456363</v>
      </c>
      <c r="L804" s="1" t="s">
        <v>42</v>
      </c>
      <c r="M804" s="1" t="s">
        <v>43</v>
      </c>
      <c r="N804" s="1" t="s">
        <v>186</v>
      </c>
      <c r="O804" s="1" t="s">
        <v>147</v>
      </c>
      <c r="P804" s="1" t="s">
        <v>86</v>
      </c>
      <c r="Q804" s="1">
        <v>0</v>
      </c>
      <c r="R804" s="1">
        <v>-59500</v>
      </c>
      <c r="S804" s="2">
        <v>42020</v>
      </c>
      <c r="T804" s="1" t="s">
        <v>76</v>
      </c>
      <c r="U804" s="1" t="s">
        <v>48</v>
      </c>
      <c r="V804" s="1" t="s">
        <v>108</v>
      </c>
      <c r="W804" s="1" t="s">
        <v>100</v>
      </c>
      <c r="X804" s="1" t="s">
        <v>114</v>
      </c>
      <c r="Y804" s="1" t="s">
        <v>52</v>
      </c>
      <c r="Z804" s="1" t="s">
        <v>975</v>
      </c>
      <c r="AA804" s="1">
        <v>0</v>
      </c>
      <c r="AB804" s="1">
        <v>3</v>
      </c>
      <c r="AC804" s="1" t="s">
        <v>63</v>
      </c>
      <c r="AD804" s="1">
        <v>0</v>
      </c>
      <c r="AE804" s="1">
        <v>3</v>
      </c>
      <c r="AF804" s="1" t="s">
        <v>54</v>
      </c>
      <c r="AG804" s="1">
        <v>44400</v>
      </c>
      <c r="AH804" s="1">
        <v>5550</v>
      </c>
      <c r="AI804" s="1">
        <v>5550</v>
      </c>
      <c r="AJ804" s="1">
        <v>33300</v>
      </c>
      <c r="AK804" s="1" t="s">
        <v>198</v>
      </c>
      <c r="AL804" s="1" t="s">
        <v>376</v>
      </c>
      <c r="AM804" s="1">
        <v>1999</v>
      </c>
      <c r="AN804" s="1" t="s">
        <v>83</v>
      </c>
      <c r="AO804" s="1">
        <f t="shared" si="17"/>
        <v>0</v>
      </c>
    </row>
    <row r="805" spans="2:41" ht="13.2" x14ac:dyDescent="0.25">
      <c r="B805" s="1">
        <v>421</v>
      </c>
      <c r="C805" s="1">
        <v>56</v>
      </c>
      <c r="D805" s="1">
        <v>728025</v>
      </c>
      <c r="E805" s="2">
        <v>32919</v>
      </c>
      <c r="F805" s="1" t="s">
        <v>58</v>
      </c>
      <c r="G805" s="1" t="s">
        <v>70</v>
      </c>
      <c r="H805" s="1">
        <v>500</v>
      </c>
      <c r="I805" s="1">
        <v>1935.85</v>
      </c>
      <c r="J805" s="1">
        <v>4000000</v>
      </c>
      <c r="K805" s="1">
        <v>470826</v>
      </c>
      <c r="L805" s="1" t="s">
        <v>42</v>
      </c>
      <c r="M805" s="1" t="s">
        <v>125</v>
      </c>
      <c r="N805" s="1" t="s">
        <v>59</v>
      </c>
      <c r="O805" s="1" t="s">
        <v>60</v>
      </c>
      <c r="P805" s="1" t="s">
        <v>75</v>
      </c>
      <c r="Q805" s="1">
        <v>49500</v>
      </c>
      <c r="R805" s="1">
        <v>-81100</v>
      </c>
      <c r="S805" s="2">
        <v>42016</v>
      </c>
      <c r="T805" s="1" t="s">
        <v>47</v>
      </c>
      <c r="U805" s="1" t="s">
        <v>77</v>
      </c>
      <c r="V805" s="1" t="s">
        <v>49</v>
      </c>
      <c r="W805" s="1" t="s">
        <v>137</v>
      </c>
      <c r="X805" s="1" t="s">
        <v>78</v>
      </c>
      <c r="Y805" s="1" t="s">
        <v>123</v>
      </c>
      <c r="Z805" s="1" t="s">
        <v>976</v>
      </c>
      <c r="AA805" s="1">
        <v>7</v>
      </c>
      <c r="AB805" s="1">
        <v>1</v>
      </c>
      <c r="AC805" s="1" t="s">
        <v>63</v>
      </c>
      <c r="AD805" s="1">
        <v>2</v>
      </c>
      <c r="AE805" s="1">
        <v>3</v>
      </c>
      <c r="AF805" s="1" t="s">
        <v>63</v>
      </c>
      <c r="AG805" s="1">
        <v>92730</v>
      </c>
      <c r="AH805" s="1">
        <v>16860</v>
      </c>
      <c r="AI805" s="1">
        <v>8430</v>
      </c>
      <c r="AJ805" s="1">
        <v>67440</v>
      </c>
      <c r="AK805" s="1" t="s">
        <v>68</v>
      </c>
      <c r="AL805" s="1" t="s">
        <v>69</v>
      </c>
      <c r="AM805" s="1">
        <v>2004</v>
      </c>
      <c r="AN805" s="1" t="s">
        <v>57</v>
      </c>
      <c r="AO805" s="1">
        <f t="shared" si="17"/>
        <v>0</v>
      </c>
    </row>
    <row r="806" spans="2:41" ht="13.2" x14ac:dyDescent="0.25">
      <c r="B806" s="1">
        <v>136</v>
      </c>
      <c r="C806" s="1">
        <v>33</v>
      </c>
      <c r="D806" s="1">
        <v>804608</v>
      </c>
      <c r="E806" s="2">
        <v>37358</v>
      </c>
      <c r="F806" s="1" t="s">
        <v>40</v>
      </c>
      <c r="G806" s="1" t="s">
        <v>41</v>
      </c>
      <c r="H806" s="1">
        <v>1000</v>
      </c>
      <c r="I806" s="1">
        <v>855.14</v>
      </c>
      <c r="J806" s="1">
        <v>0</v>
      </c>
      <c r="K806" s="1">
        <v>458582</v>
      </c>
      <c r="L806" s="1" t="s">
        <v>71</v>
      </c>
      <c r="M806" s="1" t="s">
        <v>72</v>
      </c>
      <c r="N806" s="1" t="s">
        <v>44</v>
      </c>
      <c r="O806" s="1" t="s">
        <v>166</v>
      </c>
      <c r="P806" s="1" t="s">
        <v>143</v>
      </c>
      <c r="Q806" s="1">
        <v>37900</v>
      </c>
      <c r="R806" s="1">
        <v>0</v>
      </c>
      <c r="S806" s="2">
        <v>42008</v>
      </c>
      <c r="T806" s="1" t="s">
        <v>47</v>
      </c>
      <c r="U806" s="1" t="s">
        <v>48</v>
      </c>
      <c r="V806" s="1" t="s">
        <v>64</v>
      </c>
      <c r="W806" s="1" t="s">
        <v>100</v>
      </c>
      <c r="X806" s="1" t="s">
        <v>122</v>
      </c>
      <c r="Y806" s="1" t="s">
        <v>157</v>
      </c>
      <c r="Z806" s="1" t="s">
        <v>977</v>
      </c>
      <c r="AA806" s="1">
        <v>23</v>
      </c>
      <c r="AB806" s="1">
        <v>1</v>
      </c>
      <c r="AC806" s="1" t="s">
        <v>54</v>
      </c>
      <c r="AD806" s="1">
        <v>0</v>
      </c>
      <c r="AE806" s="1">
        <v>1</v>
      </c>
      <c r="AF806" s="1" t="s">
        <v>54</v>
      </c>
      <c r="AG806" s="1">
        <v>30700</v>
      </c>
      <c r="AH806" s="1">
        <v>3070</v>
      </c>
      <c r="AI806" s="1">
        <v>6140</v>
      </c>
      <c r="AJ806" s="1">
        <v>21490</v>
      </c>
      <c r="AK806" s="1" t="s">
        <v>116</v>
      </c>
      <c r="AL806" s="1" t="s">
        <v>184</v>
      </c>
      <c r="AM806" s="1">
        <v>2015</v>
      </c>
      <c r="AN806" s="1" t="s">
        <v>83</v>
      </c>
      <c r="AO806" s="1">
        <f t="shared" si="17"/>
        <v>0</v>
      </c>
    </row>
    <row r="807" spans="2:41" ht="13.2" x14ac:dyDescent="0.25">
      <c r="B807" s="1">
        <v>46</v>
      </c>
      <c r="C807" s="1">
        <v>24</v>
      </c>
      <c r="D807" s="1">
        <v>718829</v>
      </c>
      <c r="E807" s="2">
        <v>36212</v>
      </c>
      <c r="F807" s="1" t="s">
        <v>40</v>
      </c>
      <c r="G807" s="1" t="s">
        <v>41</v>
      </c>
      <c r="H807" s="1">
        <v>2000</v>
      </c>
      <c r="I807" s="1">
        <v>1568.47</v>
      </c>
      <c r="J807" s="1">
        <v>4000000</v>
      </c>
      <c r="K807" s="1">
        <v>454480</v>
      </c>
      <c r="L807" s="1" t="s">
        <v>71</v>
      </c>
      <c r="M807" s="1" t="s">
        <v>132</v>
      </c>
      <c r="N807" s="1" t="s">
        <v>85</v>
      </c>
      <c r="O807" s="1" t="s">
        <v>156</v>
      </c>
      <c r="P807" s="1" t="s">
        <v>86</v>
      </c>
      <c r="Q807" s="1">
        <v>46800</v>
      </c>
      <c r="R807" s="1">
        <v>0</v>
      </c>
      <c r="S807" s="2">
        <v>42037</v>
      </c>
      <c r="T807" s="1" t="s">
        <v>47</v>
      </c>
      <c r="U807" s="1" t="s">
        <v>48</v>
      </c>
      <c r="V807" s="1" t="s">
        <v>49</v>
      </c>
      <c r="W807" s="1" t="s">
        <v>100</v>
      </c>
      <c r="X807" s="1" t="s">
        <v>78</v>
      </c>
      <c r="Y807" s="1" t="s">
        <v>157</v>
      </c>
      <c r="Z807" s="1" t="s">
        <v>978</v>
      </c>
      <c r="AA807" s="1">
        <v>7</v>
      </c>
      <c r="AB807" s="1">
        <v>1</v>
      </c>
      <c r="AC807" s="1" t="s">
        <v>80</v>
      </c>
      <c r="AD807" s="1">
        <v>2</v>
      </c>
      <c r="AE807" s="1">
        <v>0</v>
      </c>
      <c r="AF807" s="1" t="s">
        <v>63</v>
      </c>
      <c r="AG807" s="1">
        <v>56600</v>
      </c>
      <c r="AH807" s="1">
        <v>11320</v>
      </c>
      <c r="AI807" s="1">
        <v>5660</v>
      </c>
      <c r="AJ807" s="1">
        <v>39620</v>
      </c>
      <c r="AK807" s="1" t="s">
        <v>116</v>
      </c>
      <c r="AL807" s="1" t="s">
        <v>117</v>
      </c>
      <c r="AM807" s="1">
        <v>1999</v>
      </c>
      <c r="AN807" s="1" t="s">
        <v>83</v>
      </c>
      <c r="AO807" s="1">
        <f t="shared" si="17"/>
        <v>0</v>
      </c>
    </row>
    <row r="808" spans="2:41" ht="13.2" x14ac:dyDescent="0.25">
      <c r="B808" s="1">
        <v>34</v>
      </c>
      <c r="C808" s="1">
        <v>24</v>
      </c>
      <c r="D808" s="1">
        <v>482404</v>
      </c>
      <c r="E808" s="2">
        <v>40712</v>
      </c>
      <c r="F808" s="1" t="s">
        <v>58</v>
      </c>
      <c r="G808" s="1" t="s">
        <v>92</v>
      </c>
      <c r="H808" s="1">
        <v>2000</v>
      </c>
      <c r="I808" s="1">
        <v>1550.53</v>
      </c>
      <c r="J808" s="1">
        <v>0</v>
      </c>
      <c r="K808" s="1">
        <v>435632</v>
      </c>
      <c r="L808" s="1" t="s">
        <v>71</v>
      </c>
      <c r="M808" s="1" t="s">
        <v>43</v>
      </c>
      <c r="N808" s="1" t="s">
        <v>85</v>
      </c>
      <c r="O808" s="1" t="s">
        <v>127</v>
      </c>
      <c r="P808" s="1" t="s">
        <v>75</v>
      </c>
      <c r="Q808" s="1">
        <v>0</v>
      </c>
      <c r="R808" s="1">
        <v>-27700</v>
      </c>
      <c r="S808" s="2">
        <v>42036</v>
      </c>
      <c r="T808" s="1" t="s">
        <v>139</v>
      </c>
      <c r="U808" s="1" t="s">
        <v>63</v>
      </c>
      <c r="V808" s="1" t="s">
        <v>213</v>
      </c>
      <c r="W808" s="1" t="s">
        <v>94</v>
      </c>
      <c r="X808" s="1" t="s">
        <v>65</v>
      </c>
      <c r="Y808" s="1" t="s">
        <v>123</v>
      </c>
      <c r="Z808" s="1" t="s">
        <v>979</v>
      </c>
      <c r="AA808" s="1">
        <v>20</v>
      </c>
      <c r="AB808" s="1">
        <v>1</v>
      </c>
      <c r="AC808" s="1" t="s">
        <v>54</v>
      </c>
      <c r="AD808" s="1">
        <v>0</v>
      </c>
      <c r="AE808" s="1">
        <v>1</v>
      </c>
      <c r="AF808" s="1" t="s">
        <v>63</v>
      </c>
      <c r="AG808" s="1">
        <v>3960</v>
      </c>
      <c r="AH808" s="1">
        <v>660</v>
      </c>
      <c r="AI808" s="1">
        <v>660</v>
      </c>
      <c r="AJ808" s="1">
        <v>2640</v>
      </c>
      <c r="AK808" s="1" t="s">
        <v>110</v>
      </c>
      <c r="AL808" s="1" t="s">
        <v>135</v>
      </c>
      <c r="AM808" s="1">
        <v>1998</v>
      </c>
      <c r="AN808" s="1" t="s">
        <v>83</v>
      </c>
      <c r="AO808" s="1">
        <f t="shared" si="17"/>
        <v>0</v>
      </c>
    </row>
    <row r="809" spans="2:41" ht="13.2" x14ac:dyDescent="0.25">
      <c r="B809" s="1">
        <v>95</v>
      </c>
      <c r="C809" s="1">
        <v>30</v>
      </c>
      <c r="D809" s="1">
        <v>331170</v>
      </c>
      <c r="E809" s="2">
        <v>34784</v>
      </c>
      <c r="F809" s="1" t="s">
        <v>84</v>
      </c>
      <c r="G809" s="1" t="s">
        <v>41</v>
      </c>
      <c r="H809" s="1">
        <v>2000</v>
      </c>
      <c r="I809" s="1">
        <v>1370.92</v>
      </c>
      <c r="J809" s="1">
        <v>0</v>
      </c>
      <c r="K809" s="1">
        <v>442206</v>
      </c>
      <c r="L809" s="1" t="s">
        <v>42</v>
      </c>
      <c r="M809" s="1" t="s">
        <v>142</v>
      </c>
      <c r="N809" s="1" t="s">
        <v>146</v>
      </c>
      <c r="O809" s="1" t="s">
        <v>182</v>
      </c>
      <c r="P809" s="1" t="s">
        <v>86</v>
      </c>
      <c r="Q809" s="1">
        <v>48900</v>
      </c>
      <c r="R809" s="1">
        <v>0</v>
      </c>
      <c r="S809" s="2">
        <v>42049</v>
      </c>
      <c r="T809" s="1" t="s">
        <v>47</v>
      </c>
      <c r="U809" s="1" t="s">
        <v>77</v>
      </c>
      <c r="V809" s="1" t="s">
        <v>64</v>
      </c>
      <c r="W809" s="1" t="s">
        <v>50</v>
      </c>
      <c r="X809" s="1" t="s">
        <v>51</v>
      </c>
      <c r="Y809" s="1" t="s">
        <v>88</v>
      </c>
      <c r="Z809" s="1" t="s">
        <v>980</v>
      </c>
      <c r="AA809" s="1">
        <v>22</v>
      </c>
      <c r="AB809" s="1">
        <v>1</v>
      </c>
      <c r="AC809" s="1" t="s">
        <v>54</v>
      </c>
      <c r="AD809" s="1">
        <v>0</v>
      </c>
      <c r="AE809" s="1">
        <v>3</v>
      </c>
      <c r="AF809" s="1" t="s">
        <v>63</v>
      </c>
      <c r="AG809" s="1">
        <v>34800</v>
      </c>
      <c r="AH809" s="1">
        <v>3480</v>
      </c>
      <c r="AI809" s="1">
        <v>6960</v>
      </c>
      <c r="AJ809" s="1">
        <v>24360</v>
      </c>
      <c r="AK809" s="1" t="s">
        <v>96</v>
      </c>
      <c r="AL809" s="1" t="s">
        <v>149</v>
      </c>
      <c r="AM809" s="1">
        <v>1999</v>
      </c>
      <c r="AN809" s="1" t="s">
        <v>83</v>
      </c>
      <c r="AO809" s="1">
        <f t="shared" si="17"/>
        <v>0</v>
      </c>
    </row>
    <row r="810" spans="2:41" ht="13.2" x14ac:dyDescent="0.25">
      <c r="B810" s="1">
        <v>140</v>
      </c>
      <c r="C810" s="1">
        <v>36</v>
      </c>
      <c r="D810" s="1">
        <v>753056</v>
      </c>
      <c r="E810" s="2">
        <v>33361</v>
      </c>
      <c r="F810" s="1" t="s">
        <v>58</v>
      </c>
      <c r="G810" s="1" t="s">
        <v>41</v>
      </c>
      <c r="H810" s="1">
        <v>500</v>
      </c>
      <c r="I810" s="1">
        <v>1363.59</v>
      </c>
      <c r="J810" s="1">
        <v>0</v>
      </c>
      <c r="K810" s="1">
        <v>468303</v>
      </c>
      <c r="L810" s="1" t="s">
        <v>71</v>
      </c>
      <c r="M810" s="1" t="s">
        <v>162</v>
      </c>
      <c r="N810" s="1" t="s">
        <v>85</v>
      </c>
      <c r="O810" s="1" t="s">
        <v>171</v>
      </c>
      <c r="P810" s="1" t="s">
        <v>143</v>
      </c>
      <c r="Q810" s="1">
        <v>43200</v>
      </c>
      <c r="R810" s="1">
        <v>0</v>
      </c>
      <c r="S810" s="2">
        <v>42043</v>
      </c>
      <c r="T810" s="1" t="s">
        <v>76</v>
      </c>
      <c r="U810" s="1" t="s">
        <v>77</v>
      </c>
      <c r="V810" s="1" t="s">
        <v>64</v>
      </c>
      <c r="W810" s="1" t="s">
        <v>121</v>
      </c>
      <c r="X810" s="1" t="s">
        <v>78</v>
      </c>
      <c r="Y810" s="1" t="s">
        <v>66</v>
      </c>
      <c r="Z810" s="1" t="s">
        <v>981</v>
      </c>
      <c r="AA810" s="1">
        <v>10</v>
      </c>
      <c r="AB810" s="1">
        <v>3</v>
      </c>
      <c r="AC810" s="1" t="s">
        <v>63</v>
      </c>
      <c r="AD810" s="1">
        <v>2</v>
      </c>
      <c r="AE810" s="1">
        <v>0</v>
      </c>
      <c r="AF810" s="1" t="s">
        <v>54</v>
      </c>
      <c r="AG810" s="1">
        <v>79500</v>
      </c>
      <c r="AH810" s="1">
        <v>7950</v>
      </c>
      <c r="AI810" s="1">
        <v>7950</v>
      </c>
      <c r="AJ810" s="1">
        <v>63600</v>
      </c>
      <c r="AK810" s="1" t="s">
        <v>90</v>
      </c>
      <c r="AL810" s="1" t="s">
        <v>91</v>
      </c>
      <c r="AM810" s="1">
        <v>2000</v>
      </c>
      <c r="AN810" s="1" t="s">
        <v>83</v>
      </c>
      <c r="AO810" s="1">
        <f t="shared" si="17"/>
        <v>0</v>
      </c>
    </row>
    <row r="811" spans="2:41" ht="13.2" x14ac:dyDescent="0.25">
      <c r="B811" s="1">
        <v>200</v>
      </c>
      <c r="C811" s="1">
        <v>34</v>
      </c>
      <c r="D811" s="1">
        <v>910365</v>
      </c>
      <c r="E811" s="2">
        <v>37244</v>
      </c>
      <c r="F811" s="1" t="s">
        <v>58</v>
      </c>
      <c r="G811" s="1" t="s">
        <v>41</v>
      </c>
      <c r="H811" s="1">
        <v>1000</v>
      </c>
      <c r="I811" s="1">
        <v>828.42</v>
      </c>
      <c r="J811" s="1">
        <v>3000000</v>
      </c>
      <c r="K811" s="1">
        <v>467762</v>
      </c>
      <c r="L811" s="1" t="s">
        <v>71</v>
      </c>
      <c r="M811" s="1" t="s">
        <v>142</v>
      </c>
      <c r="N811" s="1" t="s">
        <v>102</v>
      </c>
      <c r="O811" s="1" t="s">
        <v>180</v>
      </c>
      <c r="P811" s="1" t="s">
        <v>61</v>
      </c>
      <c r="Q811" s="1">
        <v>0</v>
      </c>
      <c r="R811" s="1">
        <v>0</v>
      </c>
      <c r="S811" s="2">
        <v>42026</v>
      </c>
      <c r="T811" s="1" t="s">
        <v>47</v>
      </c>
      <c r="U811" s="1" t="s">
        <v>87</v>
      </c>
      <c r="V811" s="1" t="s">
        <v>108</v>
      </c>
      <c r="W811" s="1" t="s">
        <v>50</v>
      </c>
      <c r="X811" s="1" t="s">
        <v>78</v>
      </c>
      <c r="Y811" s="1" t="s">
        <v>88</v>
      </c>
      <c r="Z811" s="1" t="s">
        <v>982</v>
      </c>
      <c r="AA811" s="1">
        <v>10</v>
      </c>
      <c r="AB811" s="1">
        <v>1</v>
      </c>
      <c r="AC811" s="1" t="s">
        <v>63</v>
      </c>
      <c r="AD811" s="1">
        <v>2</v>
      </c>
      <c r="AE811" s="1">
        <v>2</v>
      </c>
      <c r="AF811" s="1" t="s">
        <v>80</v>
      </c>
      <c r="AG811" s="1">
        <v>56000</v>
      </c>
      <c r="AH811" s="1">
        <v>5600</v>
      </c>
      <c r="AI811" s="1">
        <v>5600</v>
      </c>
      <c r="AJ811" s="1">
        <v>44800</v>
      </c>
      <c r="AK811" s="1" t="s">
        <v>90</v>
      </c>
      <c r="AL811" s="1" t="s">
        <v>246</v>
      </c>
      <c r="AM811" s="1">
        <v>2009</v>
      </c>
      <c r="AN811" s="1" t="s">
        <v>83</v>
      </c>
      <c r="AO811" s="1">
        <f t="shared" si="17"/>
        <v>0</v>
      </c>
    </row>
    <row r="812" spans="2:41" ht="13.2" x14ac:dyDescent="0.25">
      <c r="B812" s="1">
        <v>123</v>
      </c>
      <c r="C812" s="1">
        <v>29</v>
      </c>
      <c r="D812" s="1">
        <v>379268</v>
      </c>
      <c r="E812" s="2">
        <v>41126</v>
      </c>
      <c r="F812" s="1" t="s">
        <v>58</v>
      </c>
      <c r="G812" s="1" t="s">
        <v>41</v>
      </c>
      <c r="H812" s="1">
        <v>500</v>
      </c>
      <c r="I812" s="1">
        <v>1209.6300000000001</v>
      </c>
      <c r="J812" s="1">
        <v>0</v>
      </c>
      <c r="K812" s="1">
        <v>447188</v>
      </c>
      <c r="L812" s="1" t="s">
        <v>71</v>
      </c>
      <c r="M812" s="1" t="s">
        <v>125</v>
      </c>
      <c r="N812" s="1" t="s">
        <v>59</v>
      </c>
      <c r="O812" s="1" t="s">
        <v>169</v>
      </c>
      <c r="P812" s="1" t="s">
        <v>143</v>
      </c>
      <c r="Q812" s="1">
        <v>64800</v>
      </c>
      <c r="R812" s="1">
        <v>-44200</v>
      </c>
      <c r="S812" s="2">
        <v>42018</v>
      </c>
      <c r="T812" s="1" t="s">
        <v>47</v>
      </c>
      <c r="U812" s="1" t="s">
        <v>77</v>
      </c>
      <c r="V812" s="1" t="s">
        <v>64</v>
      </c>
      <c r="W812" s="1" t="s">
        <v>137</v>
      </c>
      <c r="X812" s="1" t="s">
        <v>122</v>
      </c>
      <c r="Y812" s="1" t="s">
        <v>88</v>
      </c>
      <c r="Z812" s="1" t="s">
        <v>983</v>
      </c>
      <c r="AA812" s="1">
        <v>17</v>
      </c>
      <c r="AB812" s="1">
        <v>1</v>
      </c>
      <c r="AC812" s="1" t="s">
        <v>54</v>
      </c>
      <c r="AD812" s="1">
        <v>1</v>
      </c>
      <c r="AE812" s="1">
        <v>0</v>
      </c>
      <c r="AF812" s="1" t="s">
        <v>54</v>
      </c>
      <c r="AG812" s="1">
        <v>73260</v>
      </c>
      <c r="AH812" s="1">
        <v>16280</v>
      </c>
      <c r="AI812" s="1">
        <v>0</v>
      </c>
      <c r="AJ812" s="1">
        <v>56980</v>
      </c>
      <c r="AK812" s="1" t="s">
        <v>215</v>
      </c>
      <c r="AL812" s="1" t="s">
        <v>259</v>
      </c>
      <c r="AM812" s="1">
        <v>2014</v>
      </c>
      <c r="AN812" s="1" t="s">
        <v>57</v>
      </c>
      <c r="AO812" s="1">
        <f t="shared" si="17"/>
        <v>0</v>
      </c>
    </row>
    <row r="813" spans="2:41" ht="13.2" x14ac:dyDescent="0.25">
      <c r="B813" s="1">
        <v>267</v>
      </c>
      <c r="C813" s="1">
        <v>46</v>
      </c>
      <c r="D813" s="1">
        <v>362843</v>
      </c>
      <c r="E813" s="2">
        <v>38208</v>
      </c>
      <c r="F813" s="1" t="s">
        <v>40</v>
      </c>
      <c r="G813" s="1" t="s">
        <v>41</v>
      </c>
      <c r="H813" s="1">
        <v>2000</v>
      </c>
      <c r="I813" s="1">
        <v>1111.17</v>
      </c>
      <c r="J813" s="1">
        <v>0</v>
      </c>
      <c r="K813" s="1">
        <v>469438</v>
      </c>
      <c r="L813" s="1" t="s">
        <v>42</v>
      </c>
      <c r="M813" s="1" t="s">
        <v>43</v>
      </c>
      <c r="N813" s="1" t="s">
        <v>44</v>
      </c>
      <c r="O813" s="1" t="s">
        <v>107</v>
      </c>
      <c r="P813" s="1" t="s">
        <v>86</v>
      </c>
      <c r="Q813" s="1">
        <v>35000</v>
      </c>
      <c r="R813" s="1">
        <v>0</v>
      </c>
      <c r="S813" s="2">
        <v>42038</v>
      </c>
      <c r="T813" s="1" t="s">
        <v>139</v>
      </c>
      <c r="U813" s="1" t="s">
        <v>63</v>
      </c>
      <c r="V813" s="1" t="s">
        <v>213</v>
      </c>
      <c r="W813" s="1" t="s">
        <v>94</v>
      </c>
      <c r="X813" s="1" t="s">
        <v>114</v>
      </c>
      <c r="Y813" s="1" t="s">
        <v>88</v>
      </c>
      <c r="Z813" s="1" t="s">
        <v>984</v>
      </c>
      <c r="AA813" s="1">
        <v>3</v>
      </c>
      <c r="AB813" s="1">
        <v>1</v>
      </c>
      <c r="AC813" s="1" t="s">
        <v>54</v>
      </c>
      <c r="AD813" s="1">
        <v>2</v>
      </c>
      <c r="AE813" s="1">
        <v>3</v>
      </c>
      <c r="AF813" s="1" t="s">
        <v>54</v>
      </c>
      <c r="AG813" s="1">
        <v>4950</v>
      </c>
      <c r="AH813" s="1">
        <v>900</v>
      </c>
      <c r="AI813" s="1">
        <v>450</v>
      </c>
      <c r="AJ813" s="1">
        <v>3600</v>
      </c>
      <c r="AK813" s="1" t="s">
        <v>116</v>
      </c>
      <c r="AL813" s="1" t="s">
        <v>117</v>
      </c>
      <c r="AM813" s="1">
        <v>1995</v>
      </c>
      <c r="AN813" s="1" t="s">
        <v>83</v>
      </c>
      <c r="AO813" s="1">
        <f t="shared" si="17"/>
        <v>0</v>
      </c>
    </row>
    <row r="814" spans="2:41" ht="13.2" x14ac:dyDescent="0.25">
      <c r="B814" s="1">
        <v>290</v>
      </c>
      <c r="C814" s="1">
        <v>42</v>
      </c>
      <c r="D814" s="1">
        <v>135400</v>
      </c>
      <c r="E814" s="2">
        <v>41659</v>
      </c>
      <c r="F814" s="1" t="s">
        <v>58</v>
      </c>
      <c r="G814" s="1" t="s">
        <v>92</v>
      </c>
      <c r="H814" s="1">
        <v>500</v>
      </c>
      <c r="I814" s="1">
        <v>989.97</v>
      </c>
      <c r="J814" s="1">
        <v>0</v>
      </c>
      <c r="K814" s="1">
        <v>462519</v>
      </c>
      <c r="L814" s="1" t="s">
        <v>42</v>
      </c>
      <c r="M814" s="1" t="s">
        <v>125</v>
      </c>
      <c r="N814" s="1" t="s">
        <v>59</v>
      </c>
      <c r="O814" s="1" t="s">
        <v>171</v>
      </c>
      <c r="P814" s="1" t="s">
        <v>75</v>
      </c>
      <c r="Q814" s="1">
        <v>32500</v>
      </c>
      <c r="R814" s="1">
        <v>0</v>
      </c>
      <c r="S814" s="2">
        <v>42024</v>
      </c>
      <c r="T814" s="1" t="s">
        <v>47</v>
      </c>
      <c r="U814" s="1" t="s">
        <v>77</v>
      </c>
      <c r="V814" s="1" t="s">
        <v>64</v>
      </c>
      <c r="W814" s="1" t="s">
        <v>137</v>
      </c>
      <c r="X814" s="1" t="s">
        <v>114</v>
      </c>
      <c r="Y814" s="1" t="s">
        <v>123</v>
      </c>
      <c r="Z814" s="1" t="s">
        <v>985</v>
      </c>
      <c r="AA814" s="1">
        <v>10</v>
      </c>
      <c r="AB814" s="1">
        <v>1</v>
      </c>
      <c r="AC814" s="1" t="s">
        <v>80</v>
      </c>
      <c r="AD814" s="1">
        <v>0</v>
      </c>
      <c r="AE814" s="1">
        <v>1</v>
      </c>
      <c r="AF814" s="1" t="s">
        <v>80</v>
      </c>
      <c r="AG814" s="1">
        <v>48000</v>
      </c>
      <c r="AH814" s="1">
        <v>4800</v>
      </c>
      <c r="AI814" s="1">
        <v>9600</v>
      </c>
      <c r="AJ814" s="1">
        <v>33600</v>
      </c>
      <c r="AK814" s="1" t="s">
        <v>55</v>
      </c>
      <c r="AL814" s="1">
        <v>95</v>
      </c>
      <c r="AM814" s="1">
        <v>2013</v>
      </c>
      <c r="AN814" s="1" t="s">
        <v>83</v>
      </c>
      <c r="AO814" s="1">
        <f t="shared" si="17"/>
        <v>0</v>
      </c>
    </row>
    <row r="815" spans="2:41" ht="13.2" x14ac:dyDescent="0.25">
      <c r="B815" s="1">
        <v>45</v>
      </c>
      <c r="C815" s="1">
        <v>37</v>
      </c>
      <c r="D815" s="1">
        <v>798579</v>
      </c>
      <c r="E815" s="2">
        <v>40896</v>
      </c>
      <c r="F815" s="1" t="s">
        <v>58</v>
      </c>
      <c r="G815" s="1" t="s">
        <v>41</v>
      </c>
      <c r="H815" s="1">
        <v>1000</v>
      </c>
      <c r="I815" s="1">
        <v>1114.23</v>
      </c>
      <c r="J815" s="1">
        <v>0</v>
      </c>
      <c r="K815" s="1">
        <v>432534</v>
      </c>
      <c r="L815" s="1" t="s">
        <v>42</v>
      </c>
      <c r="M815" s="1" t="s">
        <v>142</v>
      </c>
      <c r="N815" s="1" t="s">
        <v>102</v>
      </c>
      <c r="O815" s="1" t="s">
        <v>127</v>
      </c>
      <c r="P815" s="1" t="s">
        <v>120</v>
      </c>
      <c r="Q815" s="1">
        <v>0</v>
      </c>
      <c r="R815" s="1">
        <v>0</v>
      </c>
      <c r="S815" s="2">
        <v>42005</v>
      </c>
      <c r="T815" s="1" t="s">
        <v>47</v>
      </c>
      <c r="U815" s="1" t="s">
        <v>48</v>
      </c>
      <c r="V815" s="1" t="s">
        <v>49</v>
      </c>
      <c r="W815" s="1" t="s">
        <v>100</v>
      </c>
      <c r="X815" s="1" t="s">
        <v>51</v>
      </c>
      <c r="Y815" s="1" t="s">
        <v>88</v>
      </c>
      <c r="Z815" s="1" t="s">
        <v>986</v>
      </c>
      <c r="AA815" s="1">
        <v>1</v>
      </c>
      <c r="AB815" s="1">
        <v>1</v>
      </c>
      <c r="AC815" s="1" t="s">
        <v>54</v>
      </c>
      <c r="AD815" s="1">
        <v>0</v>
      </c>
      <c r="AE815" s="1">
        <v>1</v>
      </c>
      <c r="AF815" s="1" t="s">
        <v>54</v>
      </c>
      <c r="AG815" s="1">
        <v>52200</v>
      </c>
      <c r="AH815" s="1">
        <v>10440</v>
      </c>
      <c r="AI815" s="1">
        <v>5220</v>
      </c>
      <c r="AJ815" s="1">
        <v>36540</v>
      </c>
      <c r="AK815" s="1" t="s">
        <v>105</v>
      </c>
      <c r="AL815" s="1" t="s">
        <v>106</v>
      </c>
      <c r="AM815" s="1">
        <v>2005</v>
      </c>
      <c r="AN815" s="1" t="s">
        <v>83</v>
      </c>
      <c r="AO815" s="1">
        <f t="shared" si="17"/>
        <v>0</v>
      </c>
    </row>
    <row r="816" spans="2:41" ht="13.2" x14ac:dyDescent="0.25">
      <c r="B816" s="1">
        <v>186</v>
      </c>
      <c r="C816" s="1">
        <v>38</v>
      </c>
      <c r="D816" s="1">
        <v>250833</v>
      </c>
      <c r="E816" s="2">
        <v>39657</v>
      </c>
      <c r="F816" s="1" t="s">
        <v>58</v>
      </c>
      <c r="G816" s="1" t="s">
        <v>41</v>
      </c>
      <c r="H816" s="1">
        <v>2000</v>
      </c>
      <c r="I816" s="1">
        <v>1347.31</v>
      </c>
      <c r="J816" s="1">
        <v>0</v>
      </c>
      <c r="K816" s="1">
        <v>436467</v>
      </c>
      <c r="L816" s="1" t="s">
        <v>71</v>
      </c>
      <c r="M816" s="1" t="s">
        <v>162</v>
      </c>
      <c r="N816" s="1" t="s">
        <v>136</v>
      </c>
      <c r="O816" s="1" t="s">
        <v>127</v>
      </c>
      <c r="P816" s="1" t="s">
        <v>86</v>
      </c>
      <c r="Q816" s="1">
        <v>80900</v>
      </c>
      <c r="R816" s="1">
        <v>-111100</v>
      </c>
      <c r="S816" s="2">
        <v>42037</v>
      </c>
      <c r="T816" s="1" t="s">
        <v>76</v>
      </c>
      <c r="U816" s="1" t="s">
        <v>77</v>
      </c>
      <c r="V816" s="1" t="s">
        <v>64</v>
      </c>
      <c r="W816" s="1" t="s">
        <v>137</v>
      </c>
      <c r="X816" s="1" t="s">
        <v>78</v>
      </c>
      <c r="Y816" s="1" t="s">
        <v>103</v>
      </c>
      <c r="Z816" s="1" t="s">
        <v>987</v>
      </c>
      <c r="AA816" s="1">
        <v>1</v>
      </c>
      <c r="AB816" s="1">
        <v>3</v>
      </c>
      <c r="AC816" s="1" t="s">
        <v>80</v>
      </c>
      <c r="AD816" s="1">
        <v>2</v>
      </c>
      <c r="AE816" s="1">
        <v>3</v>
      </c>
      <c r="AF816" s="1" t="s">
        <v>63</v>
      </c>
      <c r="AG816" s="1">
        <v>73800</v>
      </c>
      <c r="AH816" s="1">
        <v>12300</v>
      </c>
      <c r="AI816" s="1">
        <v>12300</v>
      </c>
      <c r="AJ816" s="1">
        <v>49200</v>
      </c>
      <c r="AK816" s="1" t="s">
        <v>110</v>
      </c>
      <c r="AL816" s="1" t="s">
        <v>135</v>
      </c>
      <c r="AM816" s="1">
        <v>1995</v>
      </c>
      <c r="AN816" s="1" t="s">
        <v>83</v>
      </c>
      <c r="AO816" s="1">
        <f t="shared" si="17"/>
        <v>0</v>
      </c>
    </row>
    <row r="817" spans="2:41" ht="13.2" x14ac:dyDescent="0.25">
      <c r="B817" s="1">
        <v>135</v>
      </c>
      <c r="C817" s="1">
        <v>34</v>
      </c>
      <c r="D817" s="1">
        <v>824116</v>
      </c>
      <c r="E817" s="2">
        <v>35920</v>
      </c>
      <c r="F817" s="1" t="s">
        <v>84</v>
      </c>
      <c r="G817" s="1" t="s">
        <v>41</v>
      </c>
      <c r="H817" s="1">
        <v>2000</v>
      </c>
      <c r="I817" s="1">
        <v>1687.53</v>
      </c>
      <c r="J817" s="1">
        <v>0</v>
      </c>
      <c r="K817" s="1">
        <v>465674</v>
      </c>
      <c r="L817" s="1" t="s">
        <v>71</v>
      </c>
      <c r="M817" s="1" t="s">
        <v>162</v>
      </c>
      <c r="N817" s="1" t="s">
        <v>136</v>
      </c>
      <c r="O817" s="1" t="s">
        <v>107</v>
      </c>
      <c r="P817" s="1" t="s">
        <v>61</v>
      </c>
      <c r="Q817" s="1">
        <v>0</v>
      </c>
      <c r="R817" s="1">
        <v>-69600</v>
      </c>
      <c r="S817" s="2">
        <v>42027</v>
      </c>
      <c r="T817" s="1" t="s">
        <v>47</v>
      </c>
      <c r="U817" s="1" t="s">
        <v>48</v>
      </c>
      <c r="V817" s="1" t="s">
        <v>108</v>
      </c>
      <c r="W817" s="1" t="s">
        <v>100</v>
      </c>
      <c r="X817" s="1" t="s">
        <v>122</v>
      </c>
      <c r="Y817" s="1" t="s">
        <v>128</v>
      </c>
      <c r="Z817" s="1" t="s">
        <v>988</v>
      </c>
      <c r="AA817" s="1">
        <v>7</v>
      </c>
      <c r="AB817" s="1">
        <v>1</v>
      </c>
      <c r="AC817" s="1" t="s">
        <v>63</v>
      </c>
      <c r="AD817" s="1">
        <v>1</v>
      </c>
      <c r="AE817" s="1">
        <v>2</v>
      </c>
      <c r="AF817" s="1" t="s">
        <v>80</v>
      </c>
      <c r="AG817" s="1">
        <v>78200</v>
      </c>
      <c r="AH817" s="1">
        <v>15640</v>
      </c>
      <c r="AI817" s="1">
        <v>7820</v>
      </c>
      <c r="AJ817" s="1">
        <v>54740</v>
      </c>
      <c r="AK817" s="1" t="s">
        <v>110</v>
      </c>
      <c r="AL817" s="1" t="s">
        <v>135</v>
      </c>
      <c r="AM817" s="1">
        <v>2009</v>
      </c>
      <c r="AN817" s="1" t="s">
        <v>83</v>
      </c>
      <c r="AO817" s="1">
        <f t="shared" si="17"/>
        <v>0</v>
      </c>
    </row>
    <row r="818" spans="2:41" ht="13.2" x14ac:dyDescent="0.25">
      <c r="B818" s="1">
        <v>110</v>
      </c>
      <c r="C818" s="1">
        <v>33</v>
      </c>
      <c r="D818" s="1">
        <v>322613</v>
      </c>
      <c r="E818" s="2">
        <v>34805</v>
      </c>
      <c r="F818" s="1" t="s">
        <v>58</v>
      </c>
      <c r="G818" s="1" t="s">
        <v>41</v>
      </c>
      <c r="H818" s="1">
        <v>1000</v>
      </c>
      <c r="I818" s="1">
        <v>1183.48</v>
      </c>
      <c r="J818" s="1">
        <v>0</v>
      </c>
      <c r="K818" s="1">
        <v>442389</v>
      </c>
      <c r="L818" s="1" t="s">
        <v>42</v>
      </c>
      <c r="M818" s="1" t="s">
        <v>93</v>
      </c>
      <c r="N818" s="1" t="s">
        <v>112</v>
      </c>
      <c r="O818" s="1" t="s">
        <v>99</v>
      </c>
      <c r="P818" s="1" t="s">
        <v>46</v>
      </c>
      <c r="Q818" s="1">
        <v>0</v>
      </c>
      <c r="R818" s="1">
        <v>0</v>
      </c>
      <c r="S818" s="2">
        <v>42030</v>
      </c>
      <c r="T818" s="1" t="s">
        <v>47</v>
      </c>
      <c r="U818" s="1" t="s">
        <v>77</v>
      </c>
      <c r="V818" s="1" t="s">
        <v>49</v>
      </c>
      <c r="W818" s="1" t="s">
        <v>137</v>
      </c>
      <c r="X818" s="1" t="s">
        <v>65</v>
      </c>
      <c r="Y818" s="1" t="s">
        <v>128</v>
      </c>
      <c r="Z818" s="1" t="s">
        <v>989</v>
      </c>
      <c r="AA818" s="1">
        <v>19</v>
      </c>
      <c r="AB818" s="1">
        <v>1</v>
      </c>
      <c r="AC818" s="1" t="s">
        <v>63</v>
      </c>
      <c r="AD818" s="1">
        <v>2</v>
      </c>
      <c r="AE818" s="1">
        <v>3</v>
      </c>
      <c r="AF818" s="1" t="s">
        <v>80</v>
      </c>
      <c r="AG818" s="1">
        <v>55200</v>
      </c>
      <c r="AH818" s="1">
        <v>13800</v>
      </c>
      <c r="AI818" s="1">
        <v>9200</v>
      </c>
      <c r="AJ818" s="1">
        <v>32200</v>
      </c>
      <c r="AK818" s="1" t="s">
        <v>55</v>
      </c>
      <c r="AL818" s="1">
        <v>93</v>
      </c>
      <c r="AM818" s="1">
        <v>2015</v>
      </c>
      <c r="AN818" s="1" t="s">
        <v>57</v>
      </c>
      <c r="AO818" s="1">
        <f t="shared" si="17"/>
        <v>0</v>
      </c>
    </row>
    <row r="819" spans="2:41" ht="13.2" x14ac:dyDescent="0.25">
      <c r="B819" s="1">
        <v>259</v>
      </c>
      <c r="C819" s="1">
        <v>43</v>
      </c>
      <c r="D819" s="1">
        <v>871305</v>
      </c>
      <c r="E819" s="2">
        <v>33648</v>
      </c>
      <c r="F819" s="1" t="s">
        <v>84</v>
      </c>
      <c r="G819" s="1" t="s">
        <v>92</v>
      </c>
      <c r="H819" s="1">
        <v>2000</v>
      </c>
      <c r="I819" s="1">
        <v>1537.13</v>
      </c>
      <c r="J819" s="1">
        <v>0</v>
      </c>
      <c r="K819" s="1">
        <v>471614</v>
      </c>
      <c r="L819" s="1" t="s">
        <v>71</v>
      </c>
      <c r="M819" s="1" t="s">
        <v>72</v>
      </c>
      <c r="N819" s="1" t="s">
        <v>160</v>
      </c>
      <c r="O819" s="1" t="s">
        <v>171</v>
      </c>
      <c r="P819" s="1" t="s">
        <v>75</v>
      </c>
      <c r="Q819" s="1">
        <v>0</v>
      </c>
      <c r="R819" s="1">
        <v>-58300</v>
      </c>
      <c r="S819" s="2">
        <v>42006</v>
      </c>
      <c r="T819" s="1" t="s">
        <v>76</v>
      </c>
      <c r="U819" s="1" t="s">
        <v>48</v>
      </c>
      <c r="V819" s="1" t="s">
        <v>108</v>
      </c>
      <c r="W819" s="1" t="s">
        <v>121</v>
      </c>
      <c r="X819" s="1" t="s">
        <v>78</v>
      </c>
      <c r="Y819" s="1" t="s">
        <v>128</v>
      </c>
      <c r="Z819" s="1" t="s">
        <v>990</v>
      </c>
      <c r="AA819" s="1">
        <v>3</v>
      </c>
      <c r="AB819" s="1">
        <v>3</v>
      </c>
      <c r="AC819" s="1" t="s">
        <v>80</v>
      </c>
      <c r="AD819" s="1">
        <v>0</v>
      </c>
      <c r="AE819" s="1">
        <v>2</v>
      </c>
      <c r="AF819" s="1" t="s">
        <v>54</v>
      </c>
      <c r="AG819" s="1">
        <v>57060</v>
      </c>
      <c r="AH819" s="1">
        <v>6340</v>
      </c>
      <c r="AI819" s="1">
        <v>6340</v>
      </c>
      <c r="AJ819" s="1">
        <v>44380</v>
      </c>
      <c r="AK819" s="1" t="s">
        <v>130</v>
      </c>
      <c r="AL819" s="1" t="s">
        <v>250</v>
      </c>
      <c r="AM819" s="1">
        <v>2012</v>
      </c>
      <c r="AN819" s="1" t="s">
        <v>83</v>
      </c>
      <c r="AO819" s="1">
        <f t="shared" si="17"/>
        <v>0</v>
      </c>
    </row>
    <row r="820" spans="2:41" ht="13.2" x14ac:dyDescent="0.25">
      <c r="B820" s="1">
        <v>114</v>
      </c>
      <c r="C820" s="1">
        <v>30</v>
      </c>
      <c r="D820" s="1">
        <v>488037</v>
      </c>
      <c r="E820" s="2">
        <v>39274</v>
      </c>
      <c r="F820" s="1" t="s">
        <v>40</v>
      </c>
      <c r="G820" s="1" t="s">
        <v>41</v>
      </c>
      <c r="H820" s="1">
        <v>1000</v>
      </c>
      <c r="I820" s="1">
        <v>1173.25</v>
      </c>
      <c r="J820" s="1">
        <v>0</v>
      </c>
      <c r="K820" s="1">
        <v>442936</v>
      </c>
      <c r="L820" s="1" t="s">
        <v>71</v>
      </c>
      <c r="M820" s="1" t="s">
        <v>125</v>
      </c>
      <c r="N820" s="1" t="s">
        <v>136</v>
      </c>
      <c r="O820" s="1" t="s">
        <v>127</v>
      </c>
      <c r="P820" s="1" t="s">
        <v>46</v>
      </c>
      <c r="Q820" s="1">
        <v>0</v>
      </c>
      <c r="R820" s="1">
        <v>-34700</v>
      </c>
      <c r="S820" s="2">
        <v>42060</v>
      </c>
      <c r="T820" s="1" t="s">
        <v>62</v>
      </c>
      <c r="U820" s="1" t="s">
        <v>63</v>
      </c>
      <c r="V820" s="1" t="s">
        <v>64</v>
      </c>
      <c r="W820" s="1" t="s">
        <v>94</v>
      </c>
      <c r="X820" s="1" t="s">
        <v>114</v>
      </c>
      <c r="Y820" s="1" t="s">
        <v>88</v>
      </c>
      <c r="Z820" s="1" t="s">
        <v>991</v>
      </c>
      <c r="AA820" s="1">
        <v>3</v>
      </c>
      <c r="AB820" s="1">
        <v>1</v>
      </c>
      <c r="AC820" s="1" t="s">
        <v>80</v>
      </c>
      <c r="AD820" s="1">
        <v>0</v>
      </c>
      <c r="AE820" s="1">
        <v>3</v>
      </c>
      <c r="AF820" s="1" t="s">
        <v>54</v>
      </c>
      <c r="AG820" s="1">
        <v>4680</v>
      </c>
      <c r="AH820" s="1">
        <v>520</v>
      </c>
      <c r="AI820" s="1">
        <v>520</v>
      </c>
      <c r="AJ820" s="1">
        <v>3640</v>
      </c>
      <c r="AK820" s="1" t="s">
        <v>90</v>
      </c>
      <c r="AL820" s="1" t="s">
        <v>246</v>
      </c>
      <c r="AM820" s="1">
        <v>2013</v>
      </c>
      <c r="AN820" s="1" t="s">
        <v>83</v>
      </c>
      <c r="AO820" s="1">
        <f t="shared" si="17"/>
        <v>0</v>
      </c>
    </row>
    <row r="821" spans="2:41" ht="13.2" x14ac:dyDescent="0.25">
      <c r="B821" s="1">
        <v>404</v>
      </c>
      <c r="C821" s="1">
        <v>56</v>
      </c>
      <c r="D821" s="1">
        <v>485813</v>
      </c>
      <c r="E821" s="2">
        <v>40275</v>
      </c>
      <c r="F821" s="1" t="s">
        <v>58</v>
      </c>
      <c r="G821" s="1" t="s">
        <v>41</v>
      </c>
      <c r="H821" s="1">
        <v>1000</v>
      </c>
      <c r="I821" s="1">
        <v>1361.16</v>
      </c>
      <c r="J821" s="1">
        <v>4000000</v>
      </c>
      <c r="K821" s="1">
        <v>437944</v>
      </c>
      <c r="L821" s="1" t="s">
        <v>71</v>
      </c>
      <c r="M821" s="1" t="s">
        <v>125</v>
      </c>
      <c r="N821" s="1" t="s">
        <v>146</v>
      </c>
      <c r="O821" s="1" t="s">
        <v>243</v>
      </c>
      <c r="P821" s="1" t="s">
        <v>143</v>
      </c>
      <c r="Q821" s="1">
        <v>0</v>
      </c>
      <c r="R821" s="1">
        <v>-63700</v>
      </c>
      <c r="S821" s="2">
        <v>42019</v>
      </c>
      <c r="T821" s="1" t="s">
        <v>47</v>
      </c>
      <c r="U821" s="1" t="s">
        <v>87</v>
      </c>
      <c r="V821" s="1" t="s">
        <v>64</v>
      </c>
      <c r="W821" s="1" t="s">
        <v>137</v>
      </c>
      <c r="X821" s="1" t="s">
        <v>65</v>
      </c>
      <c r="Y821" s="1" t="s">
        <v>123</v>
      </c>
      <c r="Z821" s="1" t="s">
        <v>992</v>
      </c>
      <c r="AA821" s="1">
        <v>23</v>
      </c>
      <c r="AB821" s="1">
        <v>1</v>
      </c>
      <c r="AC821" s="1" t="s">
        <v>80</v>
      </c>
      <c r="AD821" s="1">
        <v>2</v>
      </c>
      <c r="AE821" s="1">
        <v>0</v>
      </c>
      <c r="AF821" s="1" t="s">
        <v>54</v>
      </c>
      <c r="AG821" s="1">
        <v>53100</v>
      </c>
      <c r="AH821" s="1">
        <v>5310</v>
      </c>
      <c r="AI821" s="1">
        <v>5310</v>
      </c>
      <c r="AJ821" s="1">
        <v>42480</v>
      </c>
      <c r="AK821" s="1" t="s">
        <v>96</v>
      </c>
      <c r="AL821" s="1" t="s">
        <v>149</v>
      </c>
      <c r="AM821" s="1">
        <v>2005</v>
      </c>
      <c r="AN821" s="1" t="s">
        <v>57</v>
      </c>
      <c r="AO821" s="1">
        <f t="shared" si="17"/>
        <v>0</v>
      </c>
    </row>
    <row r="822" spans="2:41" ht="13.2" x14ac:dyDescent="0.25">
      <c r="B822" s="1">
        <v>282</v>
      </c>
      <c r="C822" s="1">
        <v>48</v>
      </c>
      <c r="D822" s="1">
        <v>886473</v>
      </c>
      <c r="E822" s="2">
        <v>33307</v>
      </c>
      <c r="F822" s="1" t="s">
        <v>40</v>
      </c>
      <c r="G822" s="1" t="s">
        <v>92</v>
      </c>
      <c r="H822" s="1">
        <v>2000</v>
      </c>
      <c r="I822" s="1">
        <v>1422.56</v>
      </c>
      <c r="J822" s="1">
        <v>7000000</v>
      </c>
      <c r="K822" s="1">
        <v>473705</v>
      </c>
      <c r="L822" s="1" t="s">
        <v>71</v>
      </c>
      <c r="M822" s="1" t="s">
        <v>43</v>
      </c>
      <c r="N822" s="1" t="s">
        <v>102</v>
      </c>
      <c r="O822" s="1" t="s">
        <v>182</v>
      </c>
      <c r="P822" s="1" t="s">
        <v>46</v>
      </c>
      <c r="Q822" s="1">
        <v>26900</v>
      </c>
      <c r="R822" s="1">
        <v>-55300</v>
      </c>
      <c r="S822" s="2">
        <v>42044</v>
      </c>
      <c r="T822" s="1" t="s">
        <v>62</v>
      </c>
      <c r="U822" s="1" t="s">
        <v>63</v>
      </c>
      <c r="V822" s="1" t="s">
        <v>64</v>
      </c>
      <c r="W822" s="1" t="s">
        <v>94</v>
      </c>
      <c r="X822" s="1" t="s">
        <v>114</v>
      </c>
      <c r="Y822" s="1" t="s">
        <v>103</v>
      </c>
      <c r="Z822" s="1" t="s">
        <v>993</v>
      </c>
      <c r="AA822" s="1">
        <v>7</v>
      </c>
      <c r="AB822" s="1">
        <v>1</v>
      </c>
      <c r="AC822" s="1" t="s">
        <v>63</v>
      </c>
      <c r="AD822" s="1">
        <v>1</v>
      </c>
      <c r="AE822" s="1">
        <v>2</v>
      </c>
      <c r="AF822" s="1" t="s">
        <v>80</v>
      </c>
      <c r="AG822" s="1">
        <v>3520</v>
      </c>
      <c r="AH822" s="1">
        <v>640</v>
      </c>
      <c r="AI822" s="1">
        <v>320</v>
      </c>
      <c r="AJ822" s="1">
        <v>2560</v>
      </c>
      <c r="AK822" s="1" t="s">
        <v>96</v>
      </c>
      <c r="AL822" s="1" t="s">
        <v>149</v>
      </c>
      <c r="AM822" s="1">
        <v>2013</v>
      </c>
      <c r="AN822" s="1" t="s">
        <v>83</v>
      </c>
      <c r="AO822" s="1">
        <f t="shared" si="17"/>
        <v>0</v>
      </c>
    </row>
    <row r="823" spans="2:41" ht="13.2" x14ac:dyDescent="0.25">
      <c r="B823" s="1">
        <v>57</v>
      </c>
      <c r="C823" s="1">
        <v>25</v>
      </c>
      <c r="D823" s="1">
        <v>907113</v>
      </c>
      <c r="E823" s="2">
        <v>35084</v>
      </c>
      <c r="F823" s="1" t="s">
        <v>84</v>
      </c>
      <c r="G823" s="1" t="s">
        <v>92</v>
      </c>
      <c r="H823" s="1">
        <v>2000</v>
      </c>
      <c r="I823" s="1">
        <v>1143.06</v>
      </c>
      <c r="J823" s="1">
        <v>0</v>
      </c>
      <c r="K823" s="1">
        <v>469363</v>
      </c>
      <c r="L823" s="1" t="s">
        <v>71</v>
      </c>
      <c r="M823" s="1" t="s">
        <v>125</v>
      </c>
      <c r="N823" s="1" t="s">
        <v>98</v>
      </c>
      <c r="O823" s="1" t="s">
        <v>127</v>
      </c>
      <c r="P823" s="1" t="s">
        <v>75</v>
      </c>
      <c r="Q823" s="1">
        <v>63100</v>
      </c>
      <c r="R823" s="1">
        <v>-54100</v>
      </c>
      <c r="S823" s="2">
        <v>42020</v>
      </c>
      <c r="T823" s="1" t="s">
        <v>76</v>
      </c>
      <c r="U823" s="1" t="s">
        <v>87</v>
      </c>
      <c r="V823" s="1" t="s">
        <v>108</v>
      </c>
      <c r="W823" s="1" t="s">
        <v>137</v>
      </c>
      <c r="X823" s="1" t="s">
        <v>65</v>
      </c>
      <c r="Y823" s="1" t="s">
        <v>66</v>
      </c>
      <c r="Z823" s="1" t="s">
        <v>994</v>
      </c>
      <c r="AA823" s="1">
        <v>0</v>
      </c>
      <c r="AB823" s="1">
        <v>3</v>
      </c>
      <c r="AC823" s="1" t="s">
        <v>80</v>
      </c>
      <c r="AD823" s="1">
        <v>0</v>
      </c>
      <c r="AE823" s="1">
        <v>1</v>
      </c>
      <c r="AF823" s="1" t="s">
        <v>54</v>
      </c>
      <c r="AG823" s="1">
        <v>72900</v>
      </c>
      <c r="AH823" s="1">
        <v>14580</v>
      </c>
      <c r="AI823" s="1">
        <v>14580</v>
      </c>
      <c r="AJ823" s="1">
        <v>43740</v>
      </c>
      <c r="AK823" s="1" t="s">
        <v>105</v>
      </c>
      <c r="AL823" s="1" t="s">
        <v>152</v>
      </c>
      <c r="AM823" s="1">
        <v>2010</v>
      </c>
      <c r="AN823" s="1" t="s">
        <v>83</v>
      </c>
      <c r="AO823" s="1">
        <f t="shared" si="17"/>
        <v>0</v>
      </c>
    </row>
    <row r="824" spans="2:41" ht="13.2" x14ac:dyDescent="0.25">
      <c r="B824" s="1">
        <v>215</v>
      </c>
      <c r="C824" s="1">
        <v>38</v>
      </c>
      <c r="D824" s="1">
        <v>833321</v>
      </c>
      <c r="E824" s="2">
        <v>40238</v>
      </c>
      <c r="F824" s="1" t="s">
        <v>58</v>
      </c>
      <c r="G824" s="1" t="s">
        <v>41</v>
      </c>
      <c r="H824" s="1">
        <v>500</v>
      </c>
      <c r="I824" s="1">
        <v>1405.71</v>
      </c>
      <c r="J824" s="1">
        <v>0</v>
      </c>
      <c r="K824" s="1">
        <v>465376</v>
      </c>
      <c r="L824" s="1" t="s">
        <v>71</v>
      </c>
      <c r="M824" s="1" t="s">
        <v>72</v>
      </c>
      <c r="N824" s="1" t="s">
        <v>44</v>
      </c>
      <c r="O824" s="1" t="s">
        <v>119</v>
      </c>
      <c r="P824" s="1" t="s">
        <v>86</v>
      </c>
      <c r="Q824" s="1">
        <v>0</v>
      </c>
      <c r="R824" s="1">
        <v>0</v>
      </c>
      <c r="S824" s="2">
        <v>42036</v>
      </c>
      <c r="T824" s="1" t="s">
        <v>47</v>
      </c>
      <c r="U824" s="1" t="s">
        <v>77</v>
      </c>
      <c r="V824" s="1" t="s">
        <v>108</v>
      </c>
      <c r="W824" s="1" t="s">
        <v>50</v>
      </c>
      <c r="X824" s="1" t="s">
        <v>51</v>
      </c>
      <c r="Y824" s="1" t="s">
        <v>88</v>
      </c>
      <c r="Z824" s="1" t="s">
        <v>995</v>
      </c>
      <c r="AA824" s="1">
        <v>10</v>
      </c>
      <c r="AB824" s="1">
        <v>1</v>
      </c>
      <c r="AC824" s="1" t="s">
        <v>63</v>
      </c>
      <c r="AD824" s="1">
        <v>0</v>
      </c>
      <c r="AE824" s="1">
        <v>1</v>
      </c>
      <c r="AF824" s="1" t="s">
        <v>80</v>
      </c>
      <c r="AG824" s="1">
        <v>70700</v>
      </c>
      <c r="AH824" s="1">
        <v>7070</v>
      </c>
      <c r="AI824" s="1">
        <v>14140</v>
      </c>
      <c r="AJ824" s="1">
        <v>49490</v>
      </c>
      <c r="AK824" s="1" t="s">
        <v>215</v>
      </c>
      <c r="AL824" s="1" t="s">
        <v>216</v>
      </c>
      <c r="AM824" s="1">
        <v>2008</v>
      </c>
      <c r="AN824" s="1" t="s">
        <v>83</v>
      </c>
      <c r="AO824" s="1">
        <f t="shared" si="17"/>
        <v>0</v>
      </c>
    </row>
    <row r="825" spans="2:41" ht="13.2" x14ac:dyDescent="0.25">
      <c r="B825" s="1">
        <v>140</v>
      </c>
      <c r="C825" s="1">
        <v>30</v>
      </c>
      <c r="D825" s="1">
        <v>521592</v>
      </c>
      <c r="E825" s="2">
        <v>41805</v>
      </c>
      <c r="F825" s="1" t="s">
        <v>84</v>
      </c>
      <c r="G825" s="1" t="s">
        <v>70</v>
      </c>
      <c r="H825" s="1">
        <v>500</v>
      </c>
      <c r="I825" s="1">
        <v>1354.2</v>
      </c>
      <c r="J825" s="1">
        <v>0</v>
      </c>
      <c r="K825" s="1">
        <v>438775</v>
      </c>
      <c r="L825" s="1" t="s">
        <v>71</v>
      </c>
      <c r="M825" s="1" t="s">
        <v>142</v>
      </c>
      <c r="N825" s="1" t="s">
        <v>186</v>
      </c>
      <c r="O825" s="1" t="s">
        <v>99</v>
      </c>
      <c r="P825" s="1" t="s">
        <v>120</v>
      </c>
      <c r="Q825" s="1">
        <v>100500</v>
      </c>
      <c r="R825" s="1">
        <v>0</v>
      </c>
      <c r="S825" s="2">
        <v>42045</v>
      </c>
      <c r="T825" s="1" t="s">
        <v>76</v>
      </c>
      <c r="U825" s="1" t="s">
        <v>48</v>
      </c>
      <c r="V825" s="1" t="s">
        <v>64</v>
      </c>
      <c r="W825" s="1" t="s">
        <v>121</v>
      </c>
      <c r="X825" s="1" t="s">
        <v>51</v>
      </c>
      <c r="Y825" s="1" t="s">
        <v>52</v>
      </c>
      <c r="Z825" s="1" t="s">
        <v>996</v>
      </c>
      <c r="AA825" s="1">
        <v>4</v>
      </c>
      <c r="AB825" s="1">
        <v>4</v>
      </c>
      <c r="AC825" s="1" t="s">
        <v>63</v>
      </c>
      <c r="AD825" s="1">
        <v>0</v>
      </c>
      <c r="AE825" s="1">
        <v>0</v>
      </c>
      <c r="AF825" s="1" t="s">
        <v>63</v>
      </c>
      <c r="AG825" s="1">
        <v>60170</v>
      </c>
      <c r="AH825" s="1">
        <v>5470</v>
      </c>
      <c r="AI825" s="1">
        <v>10940</v>
      </c>
      <c r="AJ825" s="1">
        <v>43760</v>
      </c>
      <c r="AK825" s="1" t="s">
        <v>105</v>
      </c>
      <c r="AL825" s="1" t="s">
        <v>106</v>
      </c>
      <c r="AM825" s="1">
        <v>2006</v>
      </c>
      <c r="AN825" s="1" t="s">
        <v>83</v>
      </c>
      <c r="AO825" s="1">
        <f t="shared" si="17"/>
        <v>0</v>
      </c>
    </row>
    <row r="826" spans="2:41" ht="13.2" x14ac:dyDescent="0.25">
      <c r="B826" s="1">
        <v>250</v>
      </c>
      <c r="C826" s="1">
        <v>42</v>
      </c>
      <c r="D826" s="1">
        <v>254837</v>
      </c>
      <c r="E826" s="2">
        <v>38316</v>
      </c>
      <c r="F826" s="1" t="s">
        <v>58</v>
      </c>
      <c r="G826" s="1" t="s">
        <v>70</v>
      </c>
      <c r="H826" s="1">
        <v>500</v>
      </c>
      <c r="I826" s="1">
        <v>1055.5999999999999</v>
      </c>
      <c r="J826" s="1">
        <v>0</v>
      </c>
      <c r="K826" s="1">
        <v>457962</v>
      </c>
      <c r="L826" s="1" t="s">
        <v>42</v>
      </c>
      <c r="M826" s="1" t="s">
        <v>132</v>
      </c>
      <c r="N826" s="1" t="s">
        <v>126</v>
      </c>
      <c r="O826" s="1" t="s">
        <v>166</v>
      </c>
      <c r="P826" s="1" t="s">
        <v>46</v>
      </c>
      <c r="Q826" s="1">
        <v>69500</v>
      </c>
      <c r="R826" s="1">
        <v>-40700</v>
      </c>
      <c r="S826" s="2">
        <v>42007</v>
      </c>
      <c r="T826" s="1" t="s">
        <v>47</v>
      </c>
      <c r="U826" s="1" t="s">
        <v>77</v>
      </c>
      <c r="V826" s="1" t="s">
        <v>49</v>
      </c>
      <c r="W826" s="1" t="s">
        <v>121</v>
      </c>
      <c r="X826" s="1" t="s">
        <v>51</v>
      </c>
      <c r="Y826" s="1" t="s">
        <v>52</v>
      </c>
      <c r="Z826" s="1" t="s">
        <v>997</v>
      </c>
      <c r="AA826" s="1">
        <v>16</v>
      </c>
      <c r="AB826" s="1">
        <v>1</v>
      </c>
      <c r="AC826" s="1" t="s">
        <v>63</v>
      </c>
      <c r="AD826" s="1">
        <v>1</v>
      </c>
      <c r="AE826" s="1">
        <v>1</v>
      </c>
      <c r="AF826" s="1" t="s">
        <v>63</v>
      </c>
      <c r="AG826" s="1">
        <v>74800</v>
      </c>
      <c r="AH826" s="1">
        <v>13600</v>
      </c>
      <c r="AI826" s="1">
        <v>6800</v>
      </c>
      <c r="AJ826" s="1">
        <v>54400</v>
      </c>
      <c r="AK826" s="1" t="s">
        <v>130</v>
      </c>
      <c r="AL826" s="1" t="s">
        <v>250</v>
      </c>
      <c r="AM826" s="1">
        <v>2009</v>
      </c>
      <c r="AN826" s="1" t="s">
        <v>57</v>
      </c>
      <c r="AO826" s="1">
        <f t="shared" si="17"/>
        <v>0</v>
      </c>
    </row>
    <row r="827" spans="2:41" ht="13.2" x14ac:dyDescent="0.25">
      <c r="B827" s="1">
        <v>286</v>
      </c>
      <c r="C827" s="1">
        <v>41</v>
      </c>
      <c r="D827" s="1">
        <v>634499</v>
      </c>
      <c r="E827" s="2">
        <v>36764</v>
      </c>
      <c r="F827" s="1" t="s">
        <v>84</v>
      </c>
      <c r="G827" s="1" t="s">
        <v>41</v>
      </c>
      <c r="H827" s="1">
        <v>1000</v>
      </c>
      <c r="I827" s="1">
        <v>999.43</v>
      </c>
      <c r="J827" s="1">
        <v>0</v>
      </c>
      <c r="K827" s="1">
        <v>477947</v>
      </c>
      <c r="L827" s="1" t="s">
        <v>42</v>
      </c>
      <c r="M827" s="1" t="s">
        <v>142</v>
      </c>
      <c r="N827" s="1" t="s">
        <v>102</v>
      </c>
      <c r="O827" s="1" t="s">
        <v>166</v>
      </c>
      <c r="P827" s="1" t="s">
        <v>120</v>
      </c>
      <c r="Q827" s="1">
        <v>25800</v>
      </c>
      <c r="R827" s="1">
        <v>0</v>
      </c>
      <c r="S827" s="2">
        <v>42005</v>
      </c>
      <c r="T827" s="1" t="s">
        <v>62</v>
      </c>
      <c r="U827" s="1" t="s">
        <v>63</v>
      </c>
      <c r="V827" s="1" t="s">
        <v>213</v>
      </c>
      <c r="W827" s="1" t="s">
        <v>50</v>
      </c>
      <c r="X827" s="1" t="s">
        <v>114</v>
      </c>
      <c r="Y827" s="1" t="s">
        <v>128</v>
      </c>
      <c r="Z827" s="1" t="s">
        <v>998</v>
      </c>
      <c r="AA827" s="1">
        <v>3</v>
      </c>
      <c r="AB827" s="1">
        <v>1</v>
      </c>
      <c r="AC827" s="1" t="s">
        <v>54</v>
      </c>
      <c r="AD827" s="1">
        <v>2</v>
      </c>
      <c r="AE827" s="1">
        <v>0</v>
      </c>
      <c r="AF827" s="1" t="s">
        <v>63</v>
      </c>
      <c r="AG827" s="1">
        <v>4100</v>
      </c>
      <c r="AH827" s="1">
        <v>820</v>
      </c>
      <c r="AI827" s="1">
        <v>410</v>
      </c>
      <c r="AJ827" s="1">
        <v>2870</v>
      </c>
      <c r="AK827" s="1" t="s">
        <v>90</v>
      </c>
      <c r="AL827" s="1" t="s">
        <v>246</v>
      </c>
      <c r="AM827" s="1">
        <v>2009</v>
      </c>
      <c r="AN827" s="1" t="s">
        <v>83</v>
      </c>
      <c r="AO827" s="1">
        <f t="shared" si="17"/>
        <v>0</v>
      </c>
    </row>
    <row r="828" spans="2:41" ht="13.2" x14ac:dyDescent="0.25">
      <c r="B828" s="1">
        <v>356</v>
      </c>
      <c r="C828" s="1">
        <v>47</v>
      </c>
      <c r="D828" s="1">
        <v>574707</v>
      </c>
      <c r="E828" s="2">
        <v>38587</v>
      </c>
      <c r="F828" s="1" t="s">
        <v>58</v>
      </c>
      <c r="G828" s="1" t="s">
        <v>41</v>
      </c>
      <c r="H828" s="1">
        <v>2000</v>
      </c>
      <c r="I828" s="1">
        <v>1155.97</v>
      </c>
      <c r="J828" s="1">
        <v>0</v>
      </c>
      <c r="K828" s="1">
        <v>431104</v>
      </c>
      <c r="L828" s="1" t="s">
        <v>42</v>
      </c>
      <c r="M828" s="1" t="s">
        <v>132</v>
      </c>
      <c r="N828" s="1" t="s">
        <v>102</v>
      </c>
      <c r="O828" s="1" t="s">
        <v>119</v>
      </c>
      <c r="P828" s="1" t="s">
        <v>46</v>
      </c>
      <c r="Q828" s="1">
        <v>0</v>
      </c>
      <c r="R828" s="1">
        <v>0</v>
      </c>
      <c r="S828" s="2">
        <v>42058</v>
      </c>
      <c r="T828" s="1" t="s">
        <v>47</v>
      </c>
      <c r="U828" s="1" t="s">
        <v>48</v>
      </c>
      <c r="V828" s="1" t="s">
        <v>64</v>
      </c>
      <c r="W828" s="1" t="s">
        <v>121</v>
      </c>
      <c r="X828" s="1" t="s">
        <v>51</v>
      </c>
      <c r="Y828" s="1" t="s">
        <v>52</v>
      </c>
      <c r="Z828" s="1" t="s">
        <v>999</v>
      </c>
      <c r="AA828" s="1">
        <v>5</v>
      </c>
      <c r="AB828" s="1">
        <v>1</v>
      </c>
      <c r="AC828" s="1" t="s">
        <v>54</v>
      </c>
      <c r="AD828" s="1">
        <v>0</v>
      </c>
      <c r="AE828" s="1">
        <v>3</v>
      </c>
      <c r="AF828" s="1" t="s">
        <v>63</v>
      </c>
      <c r="AG828" s="1">
        <v>61490</v>
      </c>
      <c r="AH828" s="1">
        <v>5590</v>
      </c>
      <c r="AI828" s="1">
        <v>11180</v>
      </c>
      <c r="AJ828" s="1">
        <v>44720</v>
      </c>
      <c r="AK828" s="1" t="s">
        <v>81</v>
      </c>
      <c r="AL828" s="1" t="s">
        <v>82</v>
      </c>
      <c r="AM828" s="1">
        <v>2009</v>
      </c>
      <c r="AN828" s="1" t="s">
        <v>83</v>
      </c>
      <c r="AO828" s="1">
        <f t="shared" si="17"/>
        <v>0</v>
      </c>
    </row>
    <row r="829" spans="2:41" ht="13.2" x14ac:dyDescent="0.25">
      <c r="B829" s="1">
        <v>65</v>
      </c>
      <c r="C829" s="1">
        <v>29</v>
      </c>
      <c r="D829" s="1">
        <v>476839</v>
      </c>
      <c r="E829" s="2">
        <v>33094</v>
      </c>
      <c r="F829" s="1" t="s">
        <v>84</v>
      </c>
      <c r="G829" s="1" t="s">
        <v>41</v>
      </c>
      <c r="H829" s="1">
        <v>1000</v>
      </c>
      <c r="I829" s="1">
        <v>1726.91</v>
      </c>
      <c r="J829" s="1">
        <v>0</v>
      </c>
      <c r="K829" s="1">
        <v>456570</v>
      </c>
      <c r="L829" s="1" t="s">
        <v>42</v>
      </c>
      <c r="M829" s="1" t="s">
        <v>132</v>
      </c>
      <c r="N829" s="1" t="s">
        <v>112</v>
      </c>
      <c r="O829" s="1" t="s">
        <v>180</v>
      </c>
      <c r="P829" s="1" t="s">
        <v>75</v>
      </c>
      <c r="Q829" s="1">
        <v>0</v>
      </c>
      <c r="R829" s="1">
        <v>0</v>
      </c>
      <c r="S829" s="2">
        <v>42032</v>
      </c>
      <c r="T829" s="1" t="s">
        <v>62</v>
      </c>
      <c r="U829" s="1" t="s">
        <v>63</v>
      </c>
      <c r="V829" s="1" t="s">
        <v>213</v>
      </c>
      <c r="W829" s="1" t="s">
        <v>94</v>
      </c>
      <c r="X829" s="1" t="s">
        <v>65</v>
      </c>
      <c r="Y829" s="1" t="s">
        <v>123</v>
      </c>
      <c r="Z829" s="1" t="s">
        <v>1000</v>
      </c>
      <c r="AA829" s="1">
        <v>14</v>
      </c>
      <c r="AB829" s="1">
        <v>1</v>
      </c>
      <c r="AC829" s="1" t="s">
        <v>63</v>
      </c>
      <c r="AD829" s="1">
        <v>0</v>
      </c>
      <c r="AE829" s="1">
        <v>0</v>
      </c>
      <c r="AF829" s="1" t="s">
        <v>63</v>
      </c>
      <c r="AG829" s="1">
        <v>7200</v>
      </c>
      <c r="AH829" s="1">
        <v>720</v>
      </c>
      <c r="AI829" s="1">
        <v>1440</v>
      </c>
      <c r="AJ829" s="1">
        <v>5040</v>
      </c>
      <c r="AK829" s="1" t="s">
        <v>110</v>
      </c>
      <c r="AL829" s="1" t="s">
        <v>111</v>
      </c>
      <c r="AM829" s="1">
        <v>1999</v>
      </c>
      <c r="AN829" s="1" t="s">
        <v>83</v>
      </c>
      <c r="AO829" s="1">
        <f t="shared" si="17"/>
        <v>0</v>
      </c>
    </row>
    <row r="830" spans="2:41" ht="13.2" x14ac:dyDescent="0.25">
      <c r="B830" s="1">
        <v>187</v>
      </c>
      <c r="C830" s="1">
        <v>34</v>
      </c>
      <c r="D830" s="1">
        <v>149601</v>
      </c>
      <c r="E830" s="2">
        <v>37708</v>
      </c>
      <c r="F830" s="1" t="s">
        <v>58</v>
      </c>
      <c r="G830" s="1" t="s">
        <v>92</v>
      </c>
      <c r="H830" s="1">
        <v>500</v>
      </c>
      <c r="I830" s="1">
        <v>1232.57</v>
      </c>
      <c r="J830" s="1">
        <v>0</v>
      </c>
      <c r="K830" s="1">
        <v>612986</v>
      </c>
      <c r="L830" s="1" t="s">
        <v>71</v>
      </c>
      <c r="M830" s="1" t="s">
        <v>72</v>
      </c>
      <c r="N830" s="1" t="s">
        <v>59</v>
      </c>
      <c r="O830" s="1" t="s">
        <v>174</v>
      </c>
      <c r="P830" s="1" t="s">
        <v>143</v>
      </c>
      <c r="Q830" s="1">
        <v>59500</v>
      </c>
      <c r="R830" s="1">
        <v>0</v>
      </c>
      <c r="S830" s="2">
        <v>42057</v>
      </c>
      <c r="T830" s="1" t="s">
        <v>76</v>
      </c>
      <c r="U830" s="1" t="s">
        <v>48</v>
      </c>
      <c r="V830" s="1" t="s">
        <v>64</v>
      </c>
      <c r="W830" s="1" t="s">
        <v>100</v>
      </c>
      <c r="X830" s="1" t="s">
        <v>78</v>
      </c>
      <c r="Y830" s="1" t="s">
        <v>88</v>
      </c>
      <c r="Z830" s="1" t="s">
        <v>1001</v>
      </c>
      <c r="AA830" s="1">
        <v>7</v>
      </c>
      <c r="AB830" s="1">
        <v>3</v>
      </c>
      <c r="AC830" s="1" t="s">
        <v>63</v>
      </c>
      <c r="AD830" s="1">
        <v>0</v>
      </c>
      <c r="AE830" s="1">
        <v>0</v>
      </c>
      <c r="AF830" s="1" t="s">
        <v>63</v>
      </c>
      <c r="AG830" s="1">
        <v>45100</v>
      </c>
      <c r="AH830" s="1">
        <v>8200</v>
      </c>
      <c r="AI830" s="1">
        <v>4100</v>
      </c>
      <c r="AJ830" s="1">
        <v>32800</v>
      </c>
      <c r="AK830" s="1" t="s">
        <v>105</v>
      </c>
      <c r="AL830" s="1" t="s">
        <v>106</v>
      </c>
      <c r="AM830" s="1">
        <v>2011</v>
      </c>
      <c r="AN830" s="1" t="s">
        <v>83</v>
      </c>
      <c r="AO830" s="1">
        <f t="shared" si="17"/>
        <v>0</v>
      </c>
    </row>
    <row r="831" spans="2:41" ht="13.2" x14ac:dyDescent="0.25">
      <c r="B831" s="1">
        <v>386</v>
      </c>
      <c r="C831" s="1">
        <v>53</v>
      </c>
      <c r="D831" s="1">
        <v>630683</v>
      </c>
      <c r="E831" s="2">
        <v>39378</v>
      </c>
      <c r="F831" s="1" t="s">
        <v>40</v>
      </c>
      <c r="G831" s="1" t="s">
        <v>41</v>
      </c>
      <c r="H831" s="1">
        <v>500</v>
      </c>
      <c r="I831" s="1">
        <v>1078.6500000000001</v>
      </c>
      <c r="J831" s="1">
        <v>0</v>
      </c>
      <c r="K831" s="1">
        <v>615730</v>
      </c>
      <c r="L831" s="1" t="s">
        <v>42</v>
      </c>
      <c r="M831" s="1" t="s">
        <v>162</v>
      </c>
      <c r="N831" s="1" t="s">
        <v>44</v>
      </c>
      <c r="O831" s="1" t="s">
        <v>119</v>
      </c>
      <c r="P831" s="1" t="s">
        <v>143</v>
      </c>
      <c r="Q831" s="1">
        <v>36800</v>
      </c>
      <c r="R831" s="1">
        <v>0</v>
      </c>
      <c r="S831" s="2">
        <v>42007</v>
      </c>
      <c r="T831" s="1" t="s">
        <v>47</v>
      </c>
      <c r="U831" s="1" t="s">
        <v>87</v>
      </c>
      <c r="V831" s="1" t="s">
        <v>64</v>
      </c>
      <c r="W831" s="1" t="s">
        <v>50</v>
      </c>
      <c r="X831" s="1" t="s">
        <v>114</v>
      </c>
      <c r="Y831" s="1" t="s">
        <v>128</v>
      </c>
      <c r="Z831" s="1" t="s">
        <v>1002</v>
      </c>
      <c r="AA831" s="1">
        <v>16</v>
      </c>
      <c r="AB831" s="1">
        <v>1</v>
      </c>
      <c r="AC831" s="1" t="s">
        <v>63</v>
      </c>
      <c r="AD831" s="1">
        <v>2</v>
      </c>
      <c r="AE831" s="1">
        <v>3</v>
      </c>
      <c r="AF831" s="1" t="s">
        <v>54</v>
      </c>
      <c r="AG831" s="1">
        <v>66660</v>
      </c>
      <c r="AH831" s="1">
        <v>12120</v>
      </c>
      <c r="AI831" s="1">
        <v>6060</v>
      </c>
      <c r="AJ831" s="1">
        <v>48480</v>
      </c>
      <c r="AK831" s="1" t="s">
        <v>210</v>
      </c>
      <c r="AL831" s="1" t="s">
        <v>211</v>
      </c>
      <c r="AM831" s="1">
        <v>2006</v>
      </c>
      <c r="AN831" s="1" t="s">
        <v>83</v>
      </c>
      <c r="AO831" s="1">
        <f t="shared" si="17"/>
        <v>0</v>
      </c>
    </row>
    <row r="832" spans="2:41" ht="13.2" x14ac:dyDescent="0.25">
      <c r="B832" s="1">
        <v>197</v>
      </c>
      <c r="C832" s="1">
        <v>41</v>
      </c>
      <c r="D832" s="1">
        <v>500639</v>
      </c>
      <c r="E832" s="2">
        <v>35243</v>
      </c>
      <c r="F832" s="1" t="s">
        <v>40</v>
      </c>
      <c r="G832" s="1" t="s">
        <v>92</v>
      </c>
      <c r="H832" s="1">
        <v>1000</v>
      </c>
      <c r="I832" s="1">
        <v>1324.78</v>
      </c>
      <c r="J832" s="1">
        <v>0</v>
      </c>
      <c r="K832" s="1">
        <v>478640</v>
      </c>
      <c r="L832" s="1" t="s">
        <v>71</v>
      </c>
      <c r="M832" s="1" t="s">
        <v>72</v>
      </c>
      <c r="N832" s="1" t="s">
        <v>102</v>
      </c>
      <c r="O832" s="1" t="s">
        <v>180</v>
      </c>
      <c r="P832" s="1" t="s">
        <v>143</v>
      </c>
      <c r="Q832" s="1">
        <v>0</v>
      </c>
      <c r="R832" s="1">
        <v>-64500</v>
      </c>
      <c r="S832" s="2">
        <v>42014</v>
      </c>
      <c r="T832" s="1" t="s">
        <v>47</v>
      </c>
      <c r="U832" s="1" t="s">
        <v>87</v>
      </c>
      <c r="V832" s="1" t="s">
        <v>49</v>
      </c>
      <c r="W832" s="1" t="s">
        <v>50</v>
      </c>
      <c r="X832" s="1" t="s">
        <v>122</v>
      </c>
      <c r="Y832" s="1" t="s">
        <v>157</v>
      </c>
      <c r="Z832" s="1" t="s">
        <v>1003</v>
      </c>
      <c r="AA832" s="1">
        <v>6</v>
      </c>
      <c r="AB832" s="1">
        <v>1</v>
      </c>
      <c r="AC832" s="1" t="s">
        <v>80</v>
      </c>
      <c r="AD832" s="1">
        <v>2</v>
      </c>
      <c r="AE832" s="1">
        <v>2</v>
      </c>
      <c r="AF832" s="1" t="s">
        <v>54</v>
      </c>
      <c r="AG832" s="1">
        <v>76400</v>
      </c>
      <c r="AH832" s="1">
        <v>15280</v>
      </c>
      <c r="AI832" s="1">
        <v>7640</v>
      </c>
      <c r="AJ832" s="1">
        <v>53480</v>
      </c>
      <c r="AK832" s="1" t="s">
        <v>215</v>
      </c>
      <c r="AL832" s="1" t="s">
        <v>259</v>
      </c>
      <c r="AM832" s="1">
        <v>1997</v>
      </c>
      <c r="AN832" s="1" t="s">
        <v>57</v>
      </c>
      <c r="AO832" s="1">
        <f t="shared" si="17"/>
        <v>0</v>
      </c>
    </row>
    <row r="833" spans="2:41" ht="13.2" x14ac:dyDescent="0.25">
      <c r="B833" s="1">
        <v>166</v>
      </c>
      <c r="C833" s="1">
        <v>37</v>
      </c>
      <c r="D833" s="1">
        <v>352120</v>
      </c>
      <c r="E833" s="2">
        <v>34679</v>
      </c>
      <c r="F833" s="1" t="s">
        <v>58</v>
      </c>
      <c r="G833" s="1" t="s">
        <v>41</v>
      </c>
      <c r="H833" s="1">
        <v>500</v>
      </c>
      <c r="I833" s="1">
        <v>1518.54</v>
      </c>
      <c r="J833" s="1">
        <v>0</v>
      </c>
      <c r="K833" s="1">
        <v>470510</v>
      </c>
      <c r="L833" s="1" t="s">
        <v>71</v>
      </c>
      <c r="M833" s="1" t="s">
        <v>43</v>
      </c>
      <c r="N833" s="1" t="s">
        <v>44</v>
      </c>
      <c r="O833" s="1" t="s">
        <v>171</v>
      </c>
      <c r="P833" s="1" t="s">
        <v>143</v>
      </c>
      <c r="Q833" s="1">
        <v>0</v>
      </c>
      <c r="R833" s="1">
        <v>0</v>
      </c>
      <c r="S833" s="2">
        <v>42029</v>
      </c>
      <c r="T833" s="1" t="s">
        <v>47</v>
      </c>
      <c r="U833" s="1" t="s">
        <v>77</v>
      </c>
      <c r="V833" s="1" t="s">
        <v>108</v>
      </c>
      <c r="W833" s="1" t="s">
        <v>137</v>
      </c>
      <c r="X833" s="1" t="s">
        <v>176</v>
      </c>
      <c r="Y833" s="1" t="s">
        <v>66</v>
      </c>
      <c r="Z833" s="1" t="s">
        <v>1004</v>
      </c>
      <c r="AA833" s="1">
        <v>10</v>
      </c>
      <c r="AB833" s="1">
        <v>1</v>
      </c>
      <c r="AC833" s="1" t="s">
        <v>54</v>
      </c>
      <c r="AD833" s="1">
        <v>1</v>
      </c>
      <c r="AE833" s="1">
        <v>1</v>
      </c>
      <c r="AF833" s="1" t="s">
        <v>80</v>
      </c>
      <c r="AG833" s="1">
        <v>58300</v>
      </c>
      <c r="AH833" s="1">
        <v>10600</v>
      </c>
      <c r="AI833" s="1">
        <v>10600</v>
      </c>
      <c r="AJ833" s="1">
        <v>37100</v>
      </c>
      <c r="AK833" s="1" t="s">
        <v>130</v>
      </c>
      <c r="AL833" s="1" t="s">
        <v>131</v>
      </c>
      <c r="AM833" s="1">
        <v>2001</v>
      </c>
      <c r="AN833" s="1" t="s">
        <v>83</v>
      </c>
      <c r="AO833" s="1">
        <f t="shared" si="17"/>
        <v>0</v>
      </c>
    </row>
    <row r="834" spans="2:41" ht="13.2" x14ac:dyDescent="0.25">
      <c r="B834" s="1">
        <v>293</v>
      </c>
      <c r="C834" s="1">
        <v>49</v>
      </c>
      <c r="D834" s="1">
        <v>569245</v>
      </c>
      <c r="E834" s="2">
        <v>35038</v>
      </c>
      <c r="F834" s="1" t="s">
        <v>84</v>
      </c>
      <c r="G834" s="1" t="s">
        <v>70</v>
      </c>
      <c r="H834" s="1">
        <v>2000</v>
      </c>
      <c r="I834" s="1">
        <v>1239.06</v>
      </c>
      <c r="J834" s="1">
        <v>0</v>
      </c>
      <c r="K834" s="1">
        <v>439360</v>
      </c>
      <c r="L834" s="1" t="s">
        <v>71</v>
      </c>
      <c r="M834" s="1" t="s">
        <v>162</v>
      </c>
      <c r="N834" s="1" t="s">
        <v>146</v>
      </c>
      <c r="O834" s="1" t="s">
        <v>133</v>
      </c>
      <c r="P834" s="1" t="s">
        <v>46</v>
      </c>
      <c r="Q834" s="1">
        <v>34900</v>
      </c>
      <c r="R834" s="1">
        <v>0</v>
      </c>
      <c r="S834" s="2">
        <v>42014</v>
      </c>
      <c r="T834" s="1" t="s">
        <v>47</v>
      </c>
      <c r="U834" s="1" t="s">
        <v>87</v>
      </c>
      <c r="V834" s="1" t="s">
        <v>108</v>
      </c>
      <c r="W834" s="1" t="s">
        <v>50</v>
      </c>
      <c r="X834" s="1" t="s">
        <v>51</v>
      </c>
      <c r="Y834" s="1" t="s">
        <v>66</v>
      </c>
      <c r="Z834" s="1" t="s">
        <v>1005</v>
      </c>
      <c r="AA834" s="1">
        <v>19</v>
      </c>
      <c r="AB834" s="1">
        <v>1</v>
      </c>
      <c r="AC834" s="1" t="s">
        <v>63</v>
      </c>
      <c r="AD834" s="1">
        <v>1</v>
      </c>
      <c r="AE834" s="1">
        <v>1</v>
      </c>
      <c r="AF834" s="1" t="s">
        <v>63</v>
      </c>
      <c r="AG834" s="1">
        <v>57310</v>
      </c>
      <c r="AH834" s="1">
        <v>5210</v>
      </c>
      <c r="AI834" s="1">
        <v>10420</v>
      </c>
      <c r="AJ834" s="1">
        <v>41680</v>
      </c>
      <c r="AK834" s="1" t="s">
        <v>215</v>
      </c>
      <c r="AL834" s="1" t="s">
        <v>216</v>
      </c>
      <c r="AM834" s="1">
        <v>2002</v>
      </c>
      <c r="AN834" s="1" t="s">
        <v>83</v>
      </c>
      <c r="AO834" s="1">
        <f t="shared" si="17"/>
        <v>0</v>
      </c>
    </row>
    <row r="835" spans="2:41" ht="13.2" x14ac:dyDescent="0.25">
      <c r="B835" s="1">
        <v>179</v>
      </c>
      <c r="C835" s="1">
        <v>32</v>
      </c>
      <c r="D835" s="1">
        <v>907012</v>
      </c>
      <c r="E835" s="2">
        <v>35414</v>
      </c>
      <c r="F835" s="1" t="s">
        <v>40</v>
      </c>
      <c r="G835" s="1" t="s">
        <v>92</v>
      </c>
      <c r="H835" s="1">
        <v>2000</v>
      </c>
      <c r="I835" s="1">
        <v>1246.68</v>
      </c>
      <c r="J835" s="1">
        <v>0</v>
      </c>
      <c r="K835" s="1">
        <v>440251</v>
      </c>
      <c r="L835" s="1" t="s">
        <v>71</v>
      </c>
      <c r="M835" s="1" t="s">
        <v>72</v>
      </c>
      <c r="N835" s="1" t="s">
        <v>118</v>
      </c>
      <c r="O835" s="1" t="s">
        <v>147</v>
      </c>
      <c r="P835" s="1" t="s">
        <v>75</v>
      </c>
      <c r="Q835" s="1">
        <v>0</v>
      </c>
      <c r="R835" s="1">
        <v>0</v>
      </c>
      <c r="S835" s="2">
        <v>42032</v>
      </c>
      <c r="T835" s="1" t="s">
        <v>47</v>
      </c>
      <c r="U835" s="1" t="s">
        <v>87</v>
      </c>
      <c r="V835" s="1" t="s">
        <v>64</v>
      </c>
      <c r="W835" s="1" t="s">
        <v>100</v>
      </c>
      <c r="X835" s="1" t="s">
        <v>78</v>
      </c>
      <c r="Y835" s="1" t="s">
        <v>88</v>
      </c>
      <c r="Z835" s="1" t="s">
        <v>1006</v>
      </c>
      <c r="AA835" s="1">
        <v>10</v>
      </c>
      <c r="AB835" s="1">
        <v>1</v>
      </c>
      <c r="AC835" s="1" t="s">
        <v>63</v>
      </c>
      <c r="AD835" s="1">
        <v>0</v>
      </c>
      <c r="AE835" s="1">
        <v>1</v>
      </c>
      <c r="AF835" s="1" t="s">
        <v>63</v>
      </c>
      <c r="AG835" s="1">
        <v>53100</v>
      </c>
      <c r="AH835" s="1">
        <v>5900</v>
      </c>
      <c r="AI835" s="1">
        <v>5900</v>
      </c>
      <c r="AJ835" s="1">
        <v>41300</v>
      </c>
      <c r="AK835" s="1" t="s">
        <v>154</v>
      </c>
      <c r="AL835" s="1" t="s">
        <v>164</v>
      </c>
      <c r="AM835" s="1">
        <v>2006</v>
      </c>
      <c r="AN835" s="1" t="s">
        <v>83</v>
      </c>
      <c r="AO835" s="1">
        <f t="shared" si="17"/>
        <v>0</v>
      </c>
    </row>
    <row r="836" spans="2:41" ht="13.2" x14ac:dyDescent="0.25">
      <c r="B836" s="1">
        <v>76</v>
      </c>
      <c r="C836" s="1">
        <v>24</v>
      </c>
      <c r="D836" s="1">
        <v>700074</v>
      </c>
      <c r="E836" s="2">
        <v>40700</v>
      </c>
      <c r="F836" s="1" t="s">
        <v>40</v>
      </c>
      <c r="G836" s="1" t="s">
        <v>41</v>
      </c>
      <c r="H836" s="1">
        <v>1000</v>
      </c>
      <c r="I836" s="1">
        <v>1622.67</v>
      </c>
      <c r="J836" s="1">
        <v>0</v>
      </c>
      <c r="K836" s="1">
        <v>600313</v>
      </c>
      <c r="L836" s="1" t="s">
        <v>71</v>
      </c>
      <c r="M836" s="1" t="s">
        <v>43</v>
      </c>
      <c r="N836" s="1" t="s">
        <v>118</v>
      </c>
      <c r="O836" s="1" t="s">
        <v>166</v>
      </c>
      <c r="P836" s="1" t="s">
        <v>46</v>
      </c>
      <c r="Q836" s="1">
        <v>0</v>
      </c>
      <c r="R836" s="1">
        <v>0</v>
      </c>
      <c r="S836" s="2">
        <v>42053</v>
      </c>
      <c r="T836" s="1" t="s">
        <v>76</v>
      </c>
      <c r="U836" s="1" t="s">
        <v>48</v>
      </c>
      <c r="V836" s="1" t="s">
        <v>108</v>
      </c>
      <c r="W836" s="1" t="s">
        <v>137</v>
      </c>
      <c r="X836" s="1" t="s">
        <v>114</v>
      </c>
      <c r="Y836" s="1" t="s">
        <v>66</v>
      </c>
      <c r="Z836" s="1" t="s">
        <v>1007</v>
      </c>
      <c r="AA836" s="1">
        <v>6</v>
      </c>
      <c r="AB836" s="1">
        <v>3</v>
      </c>
      <c r="AC836" s="1" t="s">
        <v>80</v>
      </c>
      <c r="AD836" s="1">
        <v>1</v>
      </c>
      <c r="AE836" s="1">
        <v>1</v>
      </c>
      <c r="AF836" s="1" t="s">
        <v>63</v>
      </c>
      <c r="AG836" s="1">
        <v>74700</v>
      </c>
      <c r="AH836" s="1">
        <v>14940</v>
      </c>
      <c r="AI836" s="1">
        <v>7470</v>
      </c>
      <c r="AJ836" s="1">
        <v>52290</v>
      </c>
      <c r="AK836" s="1" t="s">
        <v>154</v>
      </c>
      <c r="AL836" s="1" t="s">
        <v>168</v>
      </c>
      <c r="AM836" s="1">
        <v>1997</v>
      </c>
      <c r="AN836" s="1" t="s">
        <v>83</v>
      </c>
      <c r="AO836" s="1">
        <f t="shared" si="17"/>
        <v>0</v>
      </c>
    </row>
    <row r="837" spans="2:41" ht="13.2" x14ac:dyDescent="0.25">
      <c r="B837" s="1">
        <v>105</v>
      </c>
      <c r="C837" s="1">
        <v>28</v>
      </c>
      <c r="D837" s="1">
        <v>866805</v>
      </c>
      <c r="E837" s="2">
        <v>35046</v>
      </c>
      <c r="F837" s="1" t="s">
        <v>40</v>
      </c>
      <c r="G837" s="1" t="s">
        <v>41</v>
      </c>
      <c r="H837" s="1">
        <v>500</v>
      </c>
      <c r="I837" s="1">
        <v>1082.3599999999999</v>
      </c>
      <c r="J837" s="1">
        <v>0</v>
      </c>
      <c r="K837" s="1">
        <v>452216</v>
      </c>
      <c r="L837" s="1" t="s">
        <v>71</v>
      </c>
      <c r="M837" s="1" t="s">
        <v>93</v>
      </c>
      <c r="N837" s="1" t="s">
        <v>102</v>
      </c>
      <c r="O837" s="1" t="s">
        <v>113</v>
      </c>
      <c r="P837" s="1" t="s">
        <v>75</v>
      </c>
      <c r="Q837" s="1">
        <v>0</v>
      </c>
      <c r="R837" s="1">
        <v>0</v>
      </c>
      <c r="S837" s="2">
        <v>42028</v>
      </c>
      <c r="T837" s="1" t="s">
        <v>76</v>
      </c>
      <c r="U837" s="1" t="s">
        <v>77</v>
      </c>
      <c r="V837" s="1" t="s">
        <v>49</v>
      </c>
      <c r="W837" s="1" t="s">
        <v>100</v>
      </c>
      <c r="X837" s="1" t="s">
        <v>51</v>
      </c>
      <c r="Y837" s="1" t="s">
        <v>66</v>
      </c>
      <c r="Z837" s="1" t="s">
        <v>1008</v>
      </c>
      <c r="AA837" s="1">
        <v>12</v>
      </c>
      <c r="AB837" s="1">
        <v>3</v>
      </c>
      <c r="AC837" s="1" t="s">
        <v>80</v>
      </c>
      <c r="AD837" s="1">
        <v>2</v>
      </c>
      <c r="AE837" s="1">
        <v>2</v>
      </c>
      <c r="AF837" s="1" t="s">
        <v>80</v>
      </c>
      <c r="AG837" s="1">
        <v>60500</v>
      </c>
      <c r="AH837" s="1">
        <v>12100</v>
      </c>
      <c r="AI837" s="1">
        <v>6050</v>
      </c>
      <c r="AJ837" s="1">
        <v>42350</v>
      </c>
      <c r="AK837" s="1" t="s">
        <v>110</v>
      </c>
      <c r="AL837" s="1" t="s">
        <v>111</v>
      </c>
      <c r="AM837" s="1">
        <v>1995</v>
      </c>
      <c r="AN837" s="1" t="s">
        <v>83</v>
      </c>
      <c r="AO837" s="1">
        <f t="shared" si="17"/>
        <v>0</v>
      </c>
    </row>
    <row r="838" spans="2:41" ht="13.2" x14ac:dyDescent="0.25">
      <c r="B838" s="1">
        <v>97</v>
      </c>
      <c r="C838" s="1">
        <v>26</v>
      </c>
      <c r="D838" s="1">
        <v>951863</v>
      </c>
      <c r="E838" s="2">
        <v>35731</v>
      </c>
      <c r="F838" s="1" t="s">
        <v>40</v>
      </c>
      <c r="G838" s="1" t="s">
        <v>41</v>
      </c>
      <c r="H838" s="1">
        <v>1000</v>
      </c>
      <c r="I838" s="1">
        <v>1270.55</v>
      </c>
      <c r="J838" s="1">
        <v>0</v>
      </c>
      <c r="K838" s="1">
        <v>478532</v>
      </c>
      <c r="L838" s="1" t="s">
        <v>42</v>
      </c>
      <c r="M838" s="1" t="s">
        <v>125</v>
      </c>
      <c r="N838" s="1" t="s">
        <v>136</v>
      </c>
      <c r="O838" s="1" t="s">
        <v>169</v>
      </c>
      <c r="P838" s="1" t="s">
        <v>86</v>
      </c>
      <c r="Q838" s="1">
        <v>0</v>
      </c>
      <c r="R838" s="1">
        <v>-72100</v>
      </c>
      <c r="S838" s="2">
        <v>42024</v>
      </c>
      <c r="T838" s="1" t="s">
        <v>76</v>
      </c>
      <c r="U838" s="1" t="s">
        <v>48</v>
      </c>
      <c r="V838" s="1" t="s">
        <v>108</v>
      </c>
      <c r="W838" s="1" t="s">
        <v>121</v>
      </c>
      <c r="X838" s="1" t="s">
        <v>122</v>
      </c>
      <c r="Y838" s="1" t="s">
        <v>66</v>
      </c>
      <c r="Z838" s="1" t="s">
        <v>1009</v>
      </c>
      <c r="AA838" s="1">
        <v>10</v>
      </c>
      <c r="AB838" s="1">
        <v>3</v>
      </c>
      <c r="AC838" s="1" t="s">
        <v>54</v>
      </c>
      <c r="AD838" s="1">
        <v>2</v>
      </c>
      <c r="AE838" s="1">
        <v>3</v>
      </c>
      <c r="AF838" s="1" t="s">
        <v>80</v>
      </c>
      <c r="AG838" s="1">
        <v>84920</v>
      </c>
      <c r="AH838" s="1">
        <v>7720</v>
      </c>
      <c r="AI838" s="1">
        <v>15440</v>
      </c>
      <c r="AJ838" s="1">
        <v>61760</v>
      </c>
      <c r="AK838" s="1" t="s">
        <v>198</v>
      </c>
      <c r="AL838" s="1" t="s">
        <v>199</v>
      </c>
      <c r="AM838" s="1">
        <v>2006</v>
      </c>
      <c r="AN838" s="1" t="s">
        <v>57</v>
      </c>
      <c r="AO838" s="1">
        <f t="shared" si="17"/>
        <v>0</v>
      </c>
    </row>
    <row r="839" spans="2:41" ht="13.2" x14ac:dyDescent="0.25">
      <c r="B839" s="1">
        <v>148</v>
      </c>
      <c r="C839" s="1">
        <v>36</v>
      </c>
      <c r="D839" s="1">
        <v>211578</v>
      </c>
      <c r="E839" s="2">
        <v>35068</v>
      </c>
      <c r="F839" s="1" t="s">
        <v>84</v>
      </c>
      <c r="G839" s="1" t="s">
        <v>92</v>
      </c>
      <c r="H839" s="1">
        <v>1000</v>
      </c>
      <c r="I839" s="1">
        <v>1236.32</v>
      </c>
      <c r="J839" s="1">
        <v>5000000</v>
      </c>
      <c r="K839" s="1">
        <v>616929</v>
      </c>
      <c r="L839" s="1" t="s">
        <v>71</v>
      </c>
      <c r="M839" s="1" t="s">
        <v>43</v>
      </c>
      <c r="N839" s="1" t="s">
        <v>186</v>
      </c>
      <c r="O839" s="1" t="s">
        <v>150</v>
      </c>
      <c r="P839" s="1" t="s">
        <v>75</v>
      </c>
      <c r="Q839" s="1">
        <v>55100</v>
      </c>
      <c r="R839" s="1">
        <v>0</v>
      </c>
      <c r="S839" s="2">
        <v>42014</v>
      </c>
      <c r="T839" s="1" t="s">
        <v>47</v>
      </c>
      <c r="U839" s="1" t="s">
        <v>48</v>
      </c>
      <c r="V839" s="1" t="s">
        <v>108</v>
      </c>
      <c r="W839" s="1" t="s">
        <v>50</v>
      </c>
      <c r="X839" s="1" t="s">
        <v>176</v>
      </c>
      <c r="Y839" s="1" t="s">
        <v>157</v>
      </c>
      <c r="Z839" s="1" t="s">
        <v>1010</v>
      </c>
      <c r="AA839" s="1">
        <v>0</v>
      </c>
      <c r="AB839" s="1">
        <v>1</v>
      </c>
      <c r="AC839" s="1" t="s">
        <v>80</v>
      </c>
      <c r="AD839" s="1">
        <v>2</v>
      </c>
      <c r="AE839" s="1">
        <v>0</v>
      </c>
      <c r="AF839" s="1" t="s">
        <v>80</v>
      </c>
      <c r="AG839" s="1">
        <v>61050</v>
      </c>
      <c r="AH839" s="1">
        <v>5550</v>
      </c>
      <c r="AI839" s="1">
        <v>11100</v>
      </c>
      <c r="AJ839" s="1">
        <v>44400</v>
      </c>
      <c r="AK839" s="1" t="s">
        <v>81</v>
      </c>
      <c r="AL839" s="1" t="s">
        <v>145</v>
      </c>
      <c r="AM839" s="1">
        <v>2009</v>
      </c>
      <c r="AN839" s="1" t="s">
        <v>83</v>
      </c>
      <c r="AO839" s="1">
        <f t="shared" si="17"/>
        <v>0</v>
      </c>
    </row>
    <row r="840" spans="2:41" ht="13.2" x14ac:dyDescent="0.25">
      <c r="B840" s="1">
        <v>77</v>
      </c>
      <c r="C840" s="1">
        <v>26</v>
      </c>
      <c r="D840" s="1">
        <v>357394</v>
      </c>
      <c r="E840" s="2">
        <v>39577</v>
      </c>
      <c r="F840" s="1" t="s">
        <v>84</v>
      </c>
      <c r="G840" s="1" t="s">
        <v>41</v>
      </c>
      <c r="H840" s="1">
        <v>2000</v>
      </c>
      <c r="I840" s="1">
        <v>785.82</v>
      </c>
      <c r="J840" s="1">
        <v>0</v>
      </c>
      <c r="K840" s="1">
        <v>620207</v>
      </c>
      <c r="L840" s="1" t="s">
        <v>42</v>
      </c>
      <c r="M840" s="1" t="s">
        <v>162</v>
      </c>
      <c r="N840" s="1" t="s">
        <v>126</v>
      </c>
      <c r="O840" s="1" t="s">
        <v>147</v>
      </c>
      <c r="P840" s="1" t="s">
        <v>61</v>
      </c>
      <c r="Q840" s="1">
        <v>49700</v>
      </c>
      <c r="R840" s="1">
        <v>0</v>
      </c>
      <c r="S840" s="2">
        <v>42011</v>
      </c>
      <c r="T840" s="1" t="s">
        <v>76</v>
      </c>
      <c r="U840" s="1" t="s">
        <v>77</v>
      </c>
      <c r="V840" s="1" t="s">
        <v>49</v>
      </c>
      <c r="W840" s="1" t="s">
        <v>50</v>
      </c>
      <c r="X840" s="1" t="s">
        <v>78</v>
      </c>
      <c r="Y840" s="1" t="s">
        <v>123</v>
      </c>
      <c r="Z840" s="1" t="s">
        <v>1011</v>
      </c>
      <c r="AA840" s="1">
        <v>12</v>
      </c>
      <c r="AB840" s="1">
        <v>3</v>
      </c>
      <c r="AC840" s="1" t="s">
        <v>54</v>
      </c>
      <c r="AD840" s="1">
        <v>2</v>
      </c>
      <c r="AE840" s="1">
        <v>0</v>
      </c>
      <c r="AF840" s="1" t="s">
        <v>63</v>
      </c>
      <c r="AG840" s="1">
        <v>69080</v>
      </c>
      <c r="AH840" s="1">
        <v>12560</v>
      </c>
      <c r="AI840" s="1">
        <v>6280</v>
      </c>
      <c r="AJ840" s="1">
        <v>50240</v>
      </c>
      <c r="AK840" s="1" t="s">
        <v>110</v>
      </c>
      <c r="AL840" s="1" t="s">
        <v>111</v>
      </c>
      <c r="AM840" s="1">
        <v>2009</v>
      </c>
      <c r="AN840" s="1" t="s">
        <v>57</v>
      </c>
      <c r="AO840" s="1">
        <f t="shared" si="17"/>
        <v>0</v>
      </c>
    </row>
    <row r="841" spans="2:41" ht="13.2" x14ac:dyDescent="0.25">
      <c r="B841" s="1">
        <v>295</v>
      </c>
      <c r="C841" s="1">
        <v>46</v>
      </c>
      <c r="D841" s="1">
        <v>863749</v>
      </c>
      <c r="E841" s="2">
        <v>40152</v>
      </c>
      <c r="F841" s="1" t="s">
        <v>58</v>
      </c>
      <c r="G841" s="1" t="s">
        <v>41</v>
      </c>
      <c r="H841" s="1">
        <v>500</v>
      </c>
      <c r="I841" s="1">
        <v>1265.8399999999999</v>
      </c>
      <c r="J841" s="1">
        <v>0</v>
      </c>
      <c r="K841" s="1">
        <v>605743</v>
      </c>
      <c r="L841" s="1" t="s">
        <v>71</v>
      </c>
      <c r="M841" s="1" t="s">
        <v>162</v>
      </c>
      <c r="N841" s="1" t="s">
        <v>102</v>
      </c>
      <c r="O841" s="1" t="s">
        <v>166</v>
      </c>
      <c r="P841" s="1" t="s">
        <v>75</v>
      </c>
      <c r="Q841" s="1">
        <v>52200</v>
      </c>
      <c r="R841" s="1">
        <v>-44500</v>
      </c>
      <c r="S841" s="2">
        <v>42020</v>
      </c>
      <c r="T841" s="1" t="s">
        <v>62</v>
      </c>
      <c r="U841" s="1" t="s">
        <v>63</v>
      </c>
      <c r="V841" s="1" t="s">
        <v>64</v>
      </c>
      <c r="W841" s="1" t="s">
        <v>94</v>
      </c>
      <c r="X841" s="1" t="s">
        <v>65</v>
      </c>
      <c r="Y841" s="1" t="s">
        <v>88</v>
      </c>
      <c r="Z841" s="1" t="s">
        <v>1012</v>
      </c>
      <c r="AA841" s="1">
        <v>10</v>
      </c>
      <c r="AB841" s="1">
        <v>1</v>
      </c>
      <c r="AC841" s="1" t="s">
        <v>54</v>
      </c>
      <c r="AD841" s="1">
        <v>1</v>
      </c>
      <c r="AE841" s="1">
        <v>3</v>
      </c>
      <c r="AF841" s="1" t="s">
        <v>54</v>
      </c>
      <c r="AG841" s="1">
        <v>4560</v>
      </c>
      <c r="AH841" s="1">
        <v>760</v>
      </c>
      <c r="AI841" s="1">
        <v>380</v>
      </c>
      <c r="AJ841" s="1">
        <v>3420</v>
      </c>
      <c r="AK841" s="1" t="s">
        <v>105</v>
      </c>
      <c r="AL841" s="1" t="s">
        <v>106</v>
      </c>
      <c r="AM841" s="1">
        <v>2007</v>
      </c>
      <c r="AN841" s="1" t="s">
        <v>83</v>
      </c>
      <c r="AO841" s="1">
        <f t="shared" si="17"/>
        <v>0</v>
      </c>
    </row>
    <row r="842" spans="2:41" ht="13.2" x14ac:dyDescent="0.25">
      <c r="B842" s="1">
        <v>126</v>
      </c>
      <c r="C842" s="1">
        <v>28</v>
      </c>
      <c r="D842" s="1">
        <v>596914</v>
      </c>
      <c r="E842" s="2">
        <v>33608</v>
      </c>
      <c r="F842" s="1" t="s">
        <v>58</v>
      </c>
      <c r="G842" s="1" t="s">
        <v>41</v>
      </c>
      <c r="H842" s="1">
        <v>500</v>
      </c>
      <c r="I842" s="1">
        <v>1508.9</v>
      </c>
      <c r="J842" s="1">
        <v>0</v>
      </c>
      <c r="K842" s="1">
        <v>472814</v>
      </c>
      <c r="L842" s="1" t="s">
        <v>71</v>
      </c>
      <c r="M842" s="1" t="s">
        <v>162</v>
      </c>
      <c r="N842" s="1" t="s">
        <v>59</v>
      </c>
      <c r="O842" s="1" t="s">
        <v>133</v>
      </c>
      <c r="P842" s="1" t="s">
        <v>61</v>
      </c>
      <c r="Q842" s="1">
        <v>0</v>
      </c>
      <c r="R842" s="1">
        <v>0</v>
      </c>
      <c r="S842" s="2">
        <v>42005</v>
      </c>
      <c r="T842" s="1" t="s">
        <v>76</v>
      </c>
      <c r="U842" s="1" t="s">
        <v>77</v>
      </c>
      <c r="V842" s="1" t="s">
        <v>108</v>
      </c>
      <c r="W842" s="1" t="s">
        <v>50</v>
      </c>
      <c r="X842" s="1" t="s">
        <v>114</v>
      </c>
      <c r="Y842" s="1" t="s">
        <v>128</v>
      </c>
      <c r="Z842" s="1" t="s">
        <v>1013</v>
      </c>
      <c r="AA842" s="1">
        <v>3</v>
      </c>
      <c r="AB842" s="1">
        <v>4</v>
      </c>
      <c r="AC842" s="1" t="s">
        <v>80</v>
      </c>
      <c r="AD842" s="1">
        <v>0</v>
      </c>
      <c r="AE842" s="1">
        <v>1</v>
      </c>
      <c r="AF842" s="1" t="s">
        <v>63</v>
      </c>
      <c r="AG842" s="1">
        <v>67800</v>
      </c>
      <c r="AH842" s="1">
        <v>11300</v>
      </c>
      <c r="AI842" s="1">
        <v>11300</v>
      </c>
      <c r="AJ842" s="1">
        <v>45200</v>
      </c>
      <c r="AK842" s="1" t="s">
        <v>130</v>
      </c>
      <c r="AL842" s="1" t="s">
        <v>131</v>
      </c>
      <c r="AM842" s="1">
        <v>2011</v>
      </c>
      <c r="AN842" s="1" t="s">
        <v>83</v>
      </c>
      <c r="AO842" s="1">
        <f t="shared" ref="AO842:AO905" si="18">COUNTBLANK(B842:AN842)</f>
        <v>0</v>
      </c>
    </row>
    <row r="843" spans="2:41" ht="13.2" x14ac:dyDescent="0.25">
      <c r="B843" s="1">
        <v>132</v>
      </c>
      <c r="C843" s="1">
        <v>32</v>
      </c>
      <c r="D843" s="1">
        <v>684653</v>
      </c>
      <c r="E843" s="2">
        <v>35749</v>
      </c>
      <c r="F843" s="1" t="s">
        <v>40</v>
      </c>
      <c r="G843" s="1" t="s">
        <v>41</v>
      </c>
      <c r="H843" s="1">
        <v>2000</v>
      </c>
      <c r="I843" s="1">
        <v>1106.8399999999999</v>
      </c>
      <c r="J843" s="1">
        <v>0</v>
      </c>
      <c r="K843" s="1">
        <v>464362</v>
      </c>
      <c r="L843" s="1" t="s">
        <v>42</v>
      </c>
      <c r="M843" s="1" t="s">
        <v>72</v>
      </c>
      <c r="N843" s="1" t="s">
        <v>112</v>
      </c>
      <c r="O843" s="1" t="s">
        <v>60</v>
      </c>
      <c r="P843" s="1" t="s">
        <v>120</v>
      </c>
      <c r="Q843" s="1">
        <v>43100</v>
      </c>
      <c r="R843" s="1">
        <v>-31900</v>
      </c>
      <c r="S843" s="2">
        <v>42011</v>
      </c>
      <c r="T843" s="1" t="s">
        <v>62</v>
      </c>
      <c r="U843" s="1" t="s">
        <v>63</v>
      </c>
      <c r="V843" s="1" t="s">
        <v>64</v>
      </c>
      <c r="W843" s="1" t="s">
        <v>50</v>
      </c>
      <c r="X843" s="1" t="s">
        <v>51</v>
      </c>
      <c r="Y843" s="1" t="s">
        <v>66</v>
      </c>
      <c r="Z843" s="1" t="s">
        <v>1014</v>
      </c>
      <c r="AA843" s="1">
        <v>21</v>
      </c>
      <c r="AB843" s="1">
        <v>1</v>
      </c>
      <c r="AC843" s="1" t="s">
        <v>54</v>
      </c>
      <c r="AD843" s="1">
        <v>1</v>
      </c>
      <c r="AE843" s="1">
        <v>1</v>
      </c>
      <c r="AF843" s="1" t="s">
        <v>54</v>
      </c>
      <c r="AG843" s="1">
        <v>5600</v>
      </c>
      <c r="AH843" s="1">
        <v>1120</v>
      </c>
      <c r="AI843" s="1">
        <v>560</v>
      </c>
      <c r="AJ843" s="1">
        <v>3920</v>
      </c>
      <c r="AK843" s="1" t="s">
        <v>154</v>
      </c>
      <c r="AL843" s="1" t="s">
        <v>155</v>
      </c>
      <c r="AM843" s="1">
        <v>2005</v>
      </c>
      <c r="AN843" s="1" t="s">
        <v>83</v>
      </c>
      <c r="AO843" s="1">
        <f t="shared" si="18"/>
        <v>0</v>
      </c>
    </row>
    <row r="844" spans="2:41" ht="13.2" x14ac:dyDescent="0.25">
      <c r="B844" s="1">
        <v>370</v>
      </c>
      <c r="C844" s="1">
        <v>55</v>
      </c>
      <c r="D844" s="1">
        <v>528259</v>
      </c>
      <c r="E844" s="2">
        <v>41265</v>
      </c>
      <c r="F844" s="1" t="s">
        <v>58</v>
      </c>
      <c r="G844" s="1" t="s">
        <v>92</v>
      </c>
      <c r="H844" s="1">
        <v>2000</v>
      </c>
      <c r="I844" s="1">
        <v>1389.13</v>
      </c>
      <c r="J844" s="1">
        <v>7000000</v>
      </c>
      <c r="K844" s="1">
        <v>456203</v>
      </c>
      <c r="L844" s="1" t="s">
        <v>42</v>
      </c>
      <c r="M844" s="1" t="s">
        <v>162</v>
      </c>
      <c r="N844" s="1" t="s">
        <v>112</v>
      </c>
      <c r="O844" s="1" t="s">
        <v>180</v>
      </c>
      <c r="P844" s="1" t="s">
        <v>120</v>
      </c>
      <c r="Q844" s="1">
        <v>0</v>
      </c>
      <c r="R844" s="1">
        <v>-53200</v>
      </c>
      <c r="S844" s="2">
        <v>42052</v>
      </c>
      <c r="T844" s="1" t="s">
        <v>62</v>
      </c>
      <c r="U844" s="1" t="s">
        <v>63</v>
      </c>
      <c r="V844" s="1" t="s">
        <v>64</v>
      </c>
      <c r="W844" s="1" t="s">
        <v>94</v>
      </c>
      <c r="X844" s="1" t="s">
        <v>122</v>
      </c>
      <c r="Y844" s="1" t="s">
        <v>157</v>
      </c>
      <c r="Z844" s="1" t="s">
        <v>1015</v>
      </c>
      <c r="AA844" s="1">
        <v>6</v>
      </c>
      <c r="AB844" s="1">
        <v>1</v>
      </c>
      <c r="AC844" s="1" t="s">
        <v>63</v>
      </c>
      <c r="AD844" s="1">
        <v>0</v>
      </c>
      <c r="AE844" s="1">
        <v>2</v>
      </c>
      <c r="AF844" s="1" t="s">
        <v>63</v>
      </c>
      <c r="AG844" s="1">
        <v>9000</v>
      </c>
      <c r="AH844" s="1">
        <v>900</v>
      </c>
      <c r="AI844" s="1">
        <v>1800</v>
      </c>
      <c r="AJ844" s="1">
        <v>6300</v>
      </c>
      <c r="AK844" s="1" t="s">
        <v>68</v>
      </c>
      <c r="AL844" s="1" t="s">
        <v>272</v>
      </c>
      <c r="AM844" s="1">
        <v>2015</v>
      </c>
      <c r="AN844" s="1" t="s">
        <v>83</v>
      </c>
      <c r="AO844" s="1">
        <f t="shared" si="18"/>
        <v>0</v>
      </c>
    </row>
    <row r="845" spans="2:41" ht="13.2" x14ac:dyDescent="0.25">
      <c r="B845" s="1">
        <v>257</v>
      </c>
      <c r="C845" s="1">
        <v>43</v>
      </c>
      <c r="D845" s="1">
        <v>797636</v>
      </c>
      <c r="E845" s="2">
        <v>33743</v>
      </c>
      <c r="F845" s="1" t="s">
        <v>58</v>
      </c>
      <c r="G845" s="1" t="s">
        <v>70</v>
      </c>
      <c r="H845" s="1">
        <v>1000</v>
      </c>
      <c r="I845" s="1">
        <v>974.84</v>
      </c>
      <c r="J845" s="1">
        <v>0</v>
      </c>
      <c r="K845" s="1">
        <v>468984</v>
      </c>
      <c r="L845" s="1" t="s">
        <v>71</v>
      </c>
      <c r="M845" s="1" t="s">
        <v>162</v>
      </c>
      <c r="N845" s="1" t="s">
        <v>146</v>
      </c>
      <c r="O845" s="1" t="s">
        <v>171</v>
      </c>
      <c r="P845" s="1" t="s">
        <v>61</v>
      </c>
      <c r="Q845" s="1">
        <v>52100</v>
      </c>
      <c r="R845" s="1">
        <v>0</v>
      </c>
      <c r="S845" s="2">
        <v>42061</v>
      </c>
      <c r="T845" s="1" t="s">
        <v>47</v>
      </c>
      <c r="U845" s="1" t="s">
        <v>77</v>
      </c>
      <c r="V845" s="1" t="s">
        <v>108</v>
      </c>
      <c r="W845" s="1" t="s">
        <v>50</v>
      </c>
      <c r="X845" s="1" t="s">
        <v>65</v>
      </c>
      <c r="Y845" s="1" t="s">
        <v>128</v>
      </c>
      <c r="Z845" s="1" t="s">
        <v>1016</v>
      </c>
      <c r="AA845" s="1">
        <v>0</v>
      </c>
      <c r="AB845" s="1">
        <v>1</v>
      </c>
      <c r="AC845" s="1" t="s">
        <v>80</v>
      </c>
      <c r="AD845" s="1">
        <v>0</v>
      </c>
      <c r="AE845" s="1">
        <v>1</v>
      </c>
      <c r="AF845" s="1" t="s">
        <v>54</v>
      </c>
      <c r="AG845" s="1">
        <v>85320</v>
      </c>
      <c r="AH845" s="1">
        <v>21330</v>
      </c>
      <c r="AI845" s="1">
        <v>7110</v>
      </c>
      <c r="AJ845" s="1">
        <v>56880</v>
      </c>
      <c r="AK845" s="1" t="s">
        <v>105</v>
      </c>
      <c r="AL845" s="1" t="s">
        <v>106</v>
      </c>
      <c r="AM845" s="1">
        <v>2006</v>
      </c>
      <c r="AN845" s="1" t="s">
        <v>83</v>
      </c>
      <c r="AO845" s="1">
        <f t="shared" si="18"/>
        <v>0</v>
      </c>
    </row>
    <row r="846" spans="2:41" ht="13.2" x14ac:dyDescent="0.25">
      <c r="B846" s="1">
        <v>9</v>
      </c>
      <c r="C846" s="1">
        <v>24</v>
      </c>
      <c r="D846" s="1">
        <v>326180</v>
      </c>
      <c r="E846" s="2">
        <v>37401</v>
      </c>
      <c r="F846" s="1" t="s">
        <v>84</v>
      </c>
      <c r="G846" s="1" t="s">
        <v>70</v>
      </c>
      <c r="H846" s="1">
        <v>2000</v>
      </c>
      <c r="I846" s="1">
        <v>1304.46</v>
      </c>
      <c r="J846" s="1">
        <v>0</v>
      </c>
      <c r="K846" s="1">
        <v>473349</v>
      </c>
      <c r="L846" s="1" t="s">
        <v>71</v>
      </c>
      <c r="M846" s="1" t="s">
        <v>72</v>
      </c>
      <c r="N846" s="1" t="s">
        <v>59</v>
      </c>
      <c r="O846" s="1" t="s">
        <v>113</v>
      </c>
      <c r="P846" s="1" t="s">
        <v>61</v>
      </c>
      <c r="Q846" s="1">
        <v>51700</v>
      </c>
      <c r="R846" s="1">
        <v>-33300</v>
      </c>
      <c r="S846" s="2">
        <v>42035</v>
      </c>
      <c r="T846" s="1" t="s">
        <v>62</v>
      </c>
      <c r="U846" s="1" t="s">
        <v>63</v>
      </c>
      <c r="V846" s="1" t="s">
        <v>213</v>
      </c>
      <c r="W846" s="1" t="s">
        <v>94</v>
      </c>
      <c r="X846" s="1" t="s">
        <v>122</v>
      </c>
      <c r="Y846" s="1" t="s">
        <v>88</v>
      </c>
      <c r="Z846" s="1" t="s">
        <v>1017</v>
      </c>
      <c r="AA846" s="1">
        <v>6</v>
      </c>
      <c r="AB846" s="1">
        <v>1</v>
      </c>
      <c r="AC846" s="1" t="s">
        <v>80</v>
      </c>
      <c r="AD846" s="1">
        <v>0</v>
      </c>
      <c r="AE846" s="1">
        <v>3</v>
      </c>
      <c r="AF846" s="1" t="s">
        <v>54</v>
      </c>
      <c r="AG846" s="1">
        <v>5940</v>
      </c>
      <c r="AH846" s="1">
        <v>540</v>
      </c>
      <c r="AI846" s="1">
        <v>1080</v>
      </c>
      <c r="AJ846" s="1">
        <v>4320</v>
      </c>
      <c r="AK846" s="1" t="s">
        <v>110</v>
      </c>
      <c r="AL846" s="1" t="s">
        <v>111</v>
      </c>
      <c r="AM846" s="1">
        <v>2001</v>
      </c>
      <c r="AN846" s="1" t="s">
        <v>57</v>
      </c>
      <c r="AO846" s="1">
        <f t="shared" si="18"/>
        <v>0</v>
      </c>
    </row>
    <row r="847" spans="2:41" ht="13.2" x14ac:dyDescent="0.25">
      <c r="B847" s="1">
        <v>185</v>
      </c>
      <c r="C847" s="1">
        <v>34</v>
      </c>
      <c r="D847" s="1">
        <v>620075</v>
      </c>
      <c r="E847" s="2">
        <v>40289</v>
      </c>
      <c r="F847" s="1" t="s">
        <v>40</v>
      </c>
      <c r="G847" s="1" t="s">
        <v>41</v>
      </c>
      <c r="H847" s="1">
        <v>500</v>
      </c>
      <c r="I847" s="1">
        <v>1257.3599999999999</v>
      </c>
      <c r="J847" s="1">
        <v>0</v>
      </c>
      <c r="K847" s="1">
        <v>474771</v>
      </c>
      <c r="L847" s="1" t="s">
        <v>71</v>
      </c>
      <c r="M847" s="1" t="s">
        <v>72</v>
      </c>
      <c r="N847" s="1" t="s">
        <v>85</v>
      </c>
      <c r="O847" s="1" t="s">
        <v>147</v>
      </c>
      <c r="P847" s="1" t="s">
        <v>46</v>
      </c>
      <c r="Q847" s="1">
        <v>0</v>
      </c>
      <c r="R847" s="1">
        <v>0</v>
      </c>
      <c r="S847" s="2">
        <v>42062</v>
      </c>
      <c r="T847" s="1" t="s">
        <v>76</v>
      </c>
      <c r="U847" s="1" t="s">
        <v>48</v>
      </c>
      <c r="V847" s="1" t="s">
        <v>49</v>
      </c>
      <c r="W847" s="1" t="s">
        <v>100</v>
      </c>
      <c r="X847" s="1" t="s">
        <v>51</v>
      </c>
      <c r="Y847" s="1" t="s">
        <v>88</v>
      </c>
      <c r="Z847" s="1" t="s">
        <v>1018</v>
      </c>
      <c r="AA847" s="1">
        <v>20</v>
      </c>
      <c r="AB847" s="1">
        <v>3</v>
      </c>
      <c r="AC847" s="1" t="s">
        <v>54</v>
      </c>
      <c r="AD847" s="1">
        <v>1</v>
      </c>
      <c r="AE847" s="1">
        <v>1</v>
      </c>
      <c r="AF847" s="1" t="s">
        <v>63</v>
      </c>
      <c r="AG847" s="1">
        <v>51370</v>
      </c>
      <c r="AH847" s="1">
        <v>9340</v>
      </c>
      <c r="AI847" s="1">
        <v>4670</v>
      </c>
      <c r="AJ847" s="1">
        <v>37360</v>
      </c>
      <c r="AK847" s="1" t="s">
        <v>188</v>
      </c>
      <c r="AL847" s="1" t="s">
        <v>202</v>
      </c>
      <c r="AM847" s="1">
        <v>2000</v>
      </c>
      <c r="AN847" s="1" t="s">
        <v>57</v>
      </c>
      <c r="AO847" s="1">
        <f t="shared" si="18"/>
        <v>0</v>
      </c>
    </row>
    <row r="848" spans="2:41" ht="13.2" x14ac:dyDescent="0.25">
      <c r="B848" s="1">
        <v>234</v>
      </c>
      <c r="C848" s="1">
        <v>43</v>
      </c>
      <c r="D848" s="1">
        <v>965187</v>
      </c>
      <c r="E848" s="2">
        <v>32958</v>
      </c>
      <c r="F848" s="1" t="s">
        <v>40</v>
      </c>
      <c r="G848" s="1" t="s">
        <v>41</v>
      </c>
      <c r="H848" s="1">
        <v>500</v>
      </c>
      <c r="I848" s="1">
        <v>1257.04</v>
      </c>
      <c r="J848" s="1">
        <v>0</v>
      </c>
      <c r="K848" s="1">
        <v>448294</v>
      </c>
      <c r="L848" s="1" t="s">
        <v>42</v>
      </c>
      <c r="M848" s="1" t="s">
        <v>93</v>
      </c>
      <c r="N848" s="1" t="s">
        <v>136</v>
      </c>
      <c r="O848" s="1" t="s">
        <v>60</v>
      </c>
      <c r="P848" s="1" t="s">
        <v>75</v>
      </c>
      <c r="Q848" s="1">
        <v>0</v>
      </c>
      <c r="R848" s="1">
        <v>-48800</v>
      </c>
      <c r="S848" s="2">
        <v>42064</v>
      </c>
      <c r="T848" s="1" t="s">
        <v>47</v>
      </c>
      <c r="U848" s="1" t="s">
        <v>77</v>
      </c>
      <c r="V848" s="1" t="s">
        <v>49</v>
      </c>
      <c r="W848" s="1" t="s">
        <v>50</v>
      </c>
      <c r="X848" s="1" t="s">
        <v>51</v>
      </c>
      <c r="Y848" s="1" t="s">
        <v>157</v>
      </c>
      <c r="Z848" s="1" t="s">
        <v>1019</v>
      </c>
      <c r="AA848" s="1">
        <v>4</v>
      </c>
      <c r="AB848" s="1">
        <v>1</v>
      </c>
      <c r="AC848" s="1" t="s">
        <v>80</v>
      </c>
      <c r="AD848" s="1">
        <v>2</v>
      </c>
      <c r="AE848" s="1">
        <v>2</v>
      </c>
      <c r="AF848" s="1" t="s">
        <v>54</v>
      </c>
      <c r="AG848" s="1">
        <v>51600</v>
      </c>
      <c r="AH848" s="1">
        <v>10320</v>
      </c>
      <c r="AI848" s="1">
        <v>5160</v>
      </c>
      <c r="AJ848" s="1">
        <v>36120</v>
      </c>
      <c r="AK848" s="1" t="s">
        <v>81</v>
      </c>
      <c r="AL848" s="1" t="s">
        <v>145</v>
      </c>
      <c r="AM848" s="1">
        <v>2011</v>
      </c>
      <c r="AN848" s="1" t="s">
        <v>83</v>
      </c>
      <c r="AO848" s="1">
        <f t="shared" si="18"/>
        <v>0</v>
      </c>
    </row>
    <row r="849" spans="2:41" ht="13.2" x14ac:dyDescent="0.25">
      <c r="B849" s="1">
        <v>253</v>
      </c>
      <c r="C849" s="1">
        <v>44</v>
      </c>
      <c r="D849" s="1">
        <v>516182</v>
      </c>
      <c r="E849" s="2">
        <v>39214</v>
      </c>
      <c r="F849" s="1" t="s">
        <v>40</v>
      </c>
      <c r="G849" s="1" t="s">
        <v>70</v>
      </c>
      <c r="H849" s="1">
        <v>2000</v>
      </c>
      <c r="I849" s="1">
        <v>719.52</v>
      </c>
      <c r="J849" s="1">
        <v>0</v>
      </c>
      <c r="K849" s="1">
        <v>606606</v>
      </c>
      <c r="L849" s="1" t="s">
        <v>71</v>
      </c>
      <c r="M849" s="1" t="s">
        <v>132</v>
      </c>
      <c r="N849" s="1" t="s">
        <v>190</v>
      </c>
      <c r="O849" s="1" t="s">
        <v>113</v>
      </c>
      <c r="P849" s="1" t="s">
        <v>75</v>
      </c>
      <c r="Q849" s="1">
        <v>45800</v>
      </c>
      <c r="R849" s="1">
        <v>0</v>
      </c>
      <c r="S849" s="2">
        <v>42048</v>
      </c>
      <c r="T849" s="1" t="s">
        <v>139</v>
      </c>
      <c r="U849" s="1" t="s">
        <v>63</v>
      </c>
      <c r="V849" s="1" t="s">
        <v>213</v>
      </c>
      <c r="W849" s="1" t="s">
        <v>94</v>
      </c>
      <c r="X849" s="1" t="s">
        <v>51</v>
      </c>
      <c r="Y849" s="1" t="s">
        <v>88</v>
      </c>
      <c r="Z849" s="1" t="s">
        <v>1020</v>
      </c>
      <c r="AA849" s="1">
        <v>9</v>
      </c>
      <c r="AB849" s="1">
        <v>1</v>
      </c>
      <c r="AC849" s="1" t="s">
        <v>80</v>
      </c>
      <c r="AD849" s="1">
        <v>0</v>
      </c>
      <c r="AE849" s="1">
        <v>3</v>
      </c>
      <c r="AF849" s="1" t="s">
        <v>63</v>
      </c>
      <c r="AG849" s="1">
        <v>5400</v>
      </c>
      <c r="AH849" s="1">
        <v>600</v>
      </c>
      <c r="AI849" s="1">
        <v>600</v>
      </c>
      <c r="AJ849" s="1">
        <v>4200</v>
      </c>
      <c r="AK849" s="1" t="s">
        <v>90</v>
      </c>
      <c r="AL849" s="1" t="s">
        <v>246</v>
      </c>
      <c r="AM849" s="1">
        <v>1998</v>
      </c>
      <c r="AN849" s="1" t="s">
        <v>83</v>
      </c>
      <c r="AO849" s="1">
        <f t="shared" si="18"/>
        <v>0</v>
      </c>
    </row>
    <row r="850" spans="2:41" ht="13.2" x14ac:dyDescent="0.25">
      <c r="B850" s="1">
        <v>233</v>
      </c>
      <c r="C850" s="1">
        <v>39</v>
      </c>
      <c r="D850" s="1">
        <v>728839</v>
      </c>
      <c r="E850" s="2">
        <v>36893</v>
      </c>
      <c r="F850" s="1" t="s">
        <v>40</v>
      </c>
      <c r="G850" s="1" t="s">
        <v>92</v>
      </c>
      <c r="H850" s="1">
        <v>2000</v>
      </c>
      <c r="I850" s="1">
        <v>1524.18</v>
      </c>
      <c r="J850" s="1">
        <v>0</v>
      </c>
      <c r="K850" s="1">
        <v>605220</v>
      </c>
      <c r="L850" s="1" t="s">
        <v>42</v>
      </c>
      <c r="M850" s="1" t="s">
        <v>162</v>
      </c>
      <c r="N850" s="1" t="s">
        <v>44</v>
      </c>
      <c r="O850" s="1" t="s">
        <v>60</v>
      </c>
      <c r="P850" s="1" t="s">
        <v>86</v>
      </c>
      <c r="Q850" s="1">
        <v>0</v>
      </c>
      <c r="R850" s="1">
        <v>0</v>
      </c>
      <c r="S850" s="2">
        <v>42012</v>
      </c>
      <c r="T850" s="1" t="s">
        <v>76</v>
      </c>
      <c r="U850" s="1" t="s">
        <v>77</v>
      </c>
      <c r="V850" s="1" t="s">
        <v>64</v>
      </c>
      <c r="W850" s="1" t="s">
        <v>100</v>
      </c>
      <c r="X850" s="1" t="s">
        <v>51</v>
      </c>
      <c r="Y850" s="1" t="s">
        <v>157</v>
      </c>
      <c r="Z850" s="1" t="s">
        <v>1021</v>
      </c>
      <c r="AA850" s="1">
        <v>20</v>
      </c>
      <c r="AB850" s="1">
        <v>3</v>
      </c>
      <c r="AC850" s="1" t="s">
        <v>63</v>
      </c>
      <c r="AD850" s="1">
        <v>1</v>
      </c>
      <c r="AE850" s="1">
        <v>0</v>
      </c>
      <c r="AF850" s="1" t="s">
        <v>54</v>
      </c>
      <c r="AG850" s="1">
        <v>48870</v>
      </c>
      <c r="AH850" s="1">
        <v>5430</v>
      </c>
      <c r="AI850" s="1">
        <v>5430</v>
      </c>
      <c r="AJ850" s="1">
        <v>38010</v>
      </c>
      <c r="AK850" s="1" t="s">
        <v>55</v>
      </c>
      <c r="AL850" s="1">
        <v>95</v>
      </c>
      <c r="AM850" s="1">
        <v>1999</v>
      </c>
      <c r="AN850" s="1" t="s">
        <v>83</v>
      </c>
      <c r="AO850" s="1">
        <f t="shared" si="18"/>
        <v>0</v>
      </c>
    </row>
    <row r="851" spans="2:41" ht="13.2" x14ac:dyDescent="0.25">
      <c r="B851" s="1">
        <v>274</v>
      </c>
      <c r="C851" s="1">
        <v>44</v>
      </c>
      <c r="D851" s="1">
        <v>771509</v>
      </c>
      <c r="E851" s="2">
        <v>38939</v>
      </c>
      <c r="F851" s="1" t="s">
        <v>58</v>
      </c>
      <c r="G851" s="1" t="s">
        <v>92</v>
      </c>
      <c r="H851" s="1">
        <v>500</v>
      </c>
      <c r="I851" s="1">
        <v>1395.58</v>
      </c>
      <c r="J851" s="1">
        <v>0</v>
      </c>
      <c r="K851" s="1">
        <v>466612</v>
      </c>
      <c r="L851" s="1" t="s">
        <v>71</v>
      </c>
      <c r="M851" s="1" t="s">
        <v>162</v>
      </c>
      <c r="N851" s="1" t="s">
        <v>98</v>
      </c>
      <c r="O851" s="1" t="s">
        <v>60</v>
      </c>
      <c r="P851" s="1" t="s">
        <v>46</v>
      </c>
      <c r="Q851" s="1">
        <v>0</v>
      </c>
      <c r="R851" s="1">
        <v>0</v>
      </c>
      <c r="S851" s="2">
        <v>42040</v>
      </c>
      <c r="T851" s="1" t="s">
        <v>62</v>
      </c>
      <c r="U851" s="1" t="s">
        <v>63</v>
      </c>
      <c r="V851" s="1" t="s">
        <v>64</v>
      </c>
      <c r="W851" s="1" t="s">
        <v>50</v>
      </c>
      <c r="X851" s="1" t="s">
        <v>114</v>
      </c>
      <c r="Y851" s="1" t="s">
        <v>103</v>
      </c>
      <c r="Z851" s="1" t="s">
        <v>1022</v>
      </c>
      <c r="AA851" s="1">
        <v>7</v>
      </c>
      <c r="AB851" s="1">
        <v>1</v>
      </c>
      <c r="AC851" s="1" t="s">
        <v>80</v>
      </c>
      <c r="AD851" s="1">
        <v>2</v>
      </c>
      <c r="AE851" s="1">
        <v>1</v>
      </c>
      <c r="AF851" s="1" t="s">
        <v>63</v>
      </c>
      <c r="AG851" s="1">
        <v>5590</v>
      </c>
      <c r="AH851" s="1">
        <v>860</v>
      </c>
      <c r="AI851" s="1">
        <v>860</v>
      </c>
      <c r="AJ851" s="1">
        <v>3870</v>
      </c>
      <c r="AK851" s="1" t="s">
        <v>188</v>
      </c>
      <c r="AL851" s="1" t="s">
        <v>204</v>
      </c>
      <c r="AM851" s="1">
        <v>2000</v>
      </c>
      <c r="AN851" s="1" t="s">
        <v>83</v>
      </c>
      <c r="AO851" s="1">
        <f t="shared" si="18"/>
        <v>0</v>
      </c>
    </row>
    <row r="852" spans="2:41" ht="13.2" x14ac:dyDescent="0.25">
      <c r="B852" s="1">
        <v>297</v>
      </c>
      <c r="C852" s="1">
        <v>48</v>
      </c>
      <c r="D852" s="1">
        <v>264221</v>
      </c>
      <c r="E852" s="2">
        <v>41848</v>
      </c>
      <c r="F852" s="1" t="s">
        <v>84</v>
      </c>
      <c r="G852" s="1" t="s">
        <v>92</v>
      </c>
      <c r="H852" s="1">
        <v>1000</v>
      </c>
      <c r="I852" s="1">
        <v>1243.68</v>
      </c>
      <c r="J852" s="1">
        <v>0</v>
      </c>
      <c r="K852" s="1">
        <v>463331</v>
      </c>
      <c r="L852" s="1" t="s">
        <v>42</v>
      </c>
      <c r="M852" s="1" t="s">
        <v>125</v>
      </c>
      <c r="N852" s="1" t="s">
        <v>136</v>
      </c>
      <c r="O852" s="1" t="s">
        <v>119</v>
      </c>
      <c r="P852" s="1" t="s">
        <v>120</v>
      </c>
      <c r="Q852" s="1">
        <v>0</v>
      </c>
      <c r="R852" s="1">
        <v>-71400</v>
      </c>
      <c r="S852" s="2">
        <v>42055</v>
      </c>
      <c r="T852" s="1" t="s">
        <v>76</v>
      </c>
      <c r="U852" s="1" t="s">
        <v>87</v>
      </c>
      <c r="V852" s="1" t="s">
        <v>49</v>
      </c>
      <c r="W852" s="1" t="s">
        <v>121</v>
      </c>
      <c r="X852" s="1" t="s">
        <v>78</v>
      </c>
      <c r="Y852" s="1" t="s">
        <v>103</v>
      </c>
      <c r="Z852" s="1" t="s">
        <v>1023</v>
      </c>
      <c r="AA852" s="1">
        <v>18</v>
      </c>
      <c r="AB852" s="1">
        <v>3</v>
      </c>
      <c r="AC852" s="1" t="s">
        <v>63</v>
      </c>
      <c r="AD852" s="1">
        <v>0</v>
      </c>
      <c r="AE852" s="1">
        <v>2</v>
      </c>
      <c r="AF852" s="1" t="s">
        <v>63</v>
      </c>
      <c r="AG852" s="1">
        <v>54960</v>
      </c>
      <c r="AH852" s="1">
        <v>6870</v>
      </c>
      <c r="AI852" s="1">
        <v>0</v>
      </c>
      <c r="AJ852" s="1">
        <v>48090</v>
      </c>
      <c r="AK852" s="1" t="s">
        <v>116</v>
      </c>
      <c r="AL852" s="1" t="s">
        <v>184</v>
      </c>
      <c r="AM852" s="1">
        <v>2002</v>
      </c>
      <c r="AN852" s="1" t="s">
        <v>57</v>
      </c>
      <c r="AO852" s="1">
        <f t="shared" si="18"/>
        <v>0</v>
      </c>
    </row>
    <row r="853" spans="2:41" ht="13.2" x14ac:dyDescent="0.25">
      <c r="B853" s="1">
        <v>273</v>
      </c>
      <c r="C853" s="1">
        <v>47</v>
      </c>
      <c r="D853" s="1">
        <v>602704</v>
      </c>
      <c r="E853" s="2">
        <v>40813</v>
      </c>
      <c r="F853" s="1" t="s">
        <v>40</v>
      </c>
      <c r="G853" s="1" t="s">
        <v>92</v>
      </c>
      <c r="H853" s="1">
        <v>1000</v>
      </c>
      <c r="I853" s="1">
        <v>1189.04</v>
      </c>
      <c r="J853" s="1">
        <v>0</v>
      </c>
      <c r="K853" s="1">
        <v>457843</v>
      </c>
      <c r="L853" s="1" t="s">
        <v>71</v>
      </c>
      <c r="M853" s="1" t="s">
        <v>93</v>
      </c>
      <c r="N853" s="1" t="s">
        <v>102</v>
      </c>
      <c r="O853" s="1" t="s">
        <v>182</v>
      </c>
      <c r="P853" s="1" t="s">
        <v>75</v>
      </c>
      <c r="Q853" s="1">
        <v>59600</v>
      </c>
      <c r="R853" s="1">
        <v>0</v>
      </c>
      <c r="S853" s="2">
        <v>42028</v>
      </c>
      <c r="T853" s="1" t="s">
        <v>76</v>
      </c>
      <c r="U853" s="1" t="s">
        <v>48</v>
      </c>
      <c r="V853" s="1" t="s">
        <v>64</v>
      </c>
      <c r="W853" s="1" t="s">
        <v>50</v>
      </c>
      <c r="X853" s="1" t="s">
        <v>65</v>
      </c>
      <c r="Y853" s="1" t="s">
        <v>157</v>
      </c>
      <c r="Z853" s="1" t="s">
        <v>1024</v>
      </c>
      <c r="AA853" s="1">
        <v>0</v>
      </c>
      <c r="AB853" s="1">
        <v>3</v>
      </c>
      <c r="AC853" s="1" t="s">
        <v>80</v>
      </c>
      <c r="AD853" s="1">
        <v>1</v>
      </c>
      <c r="AE853" s="1">
        <v>3</v>
      </c>
      <c r="AF853" s="1" t="s">
        <v>63</v>
      </c>
      <c r="AG853" s="1">
        <v>39800</v>
      </c>
      <c r="AH853" s="1">
        <v>7960</v>
      </c>
      <c r="AI853" s="1">
        <v>3980</v>
      </c>
      <c r="AJ853" s="1">
        <v>27860</v>
      </c>
      <c r="AK853" s="1" t="s">
        <v>198</v>
      </c>
      <c r="AL853" s="1" t="s">
        <v>199</v>
      </c>
      <c r="AM853" s="1">
        <v>2014</v>
      </c>
      <c r="AN853" s="1" t="s">
        <v>83</v>
      </c>
      <c r="AO853" s="1">
        <f t="shared" si="18"/>
        <v>0</v>
      </c>
    </row>
    <row r="854" spans="2:41" ht="13.2" x14ac:dyDescent="0.25">
      <c r="B854" s="1">
        <v>147</v>
      </c>
      <c r="C854" s="1">
        <v>37</v>
      </c>
      <c r="D854" s="1">
        <v>672416</v>
      </c>
      <c r="E854" s="2">
        <v>41384</v>
      </c>
      <c r="F854" s="1" t="s">
        <v>58</v>
      </c>
      <c r="G854" s="1" t="s">
        <v>92</v>
      </c>
      <c r="H854" s="1">
        <v>2000</v>
      </c>
      <c r="I854" s="1">
        <v>1375.29</v>
      </c>
      <c r="J854" s="1">
        <v>0</v>
      </c>
      <c r="K854" s="1">
        <v>609226</v>
      </c>
      <c r="L854" s="1" t="s">
        <v>71</v>
      </c>
      <c r="M854" s="1" t="s">
        <v>125</v>
      </c>
      <c r="N854" s="1" t="s">
        <v>85</v>
      </c>
      <c r="O854" s="1" t="s">
        <v>169</v>
      </c>
      <c r="P854" s="1" t="s">
        <v>75</v>
      </c>
      <c r="Q854" s="1">
        <v>0</v>
      </c>
      <c r="R854" s="1">
        <v>0</v>
      </c>
      <c r="S854" s="2">
        <v>42035</v>
      </c>
      <c r="T854" s="1" t="s">
        <v>76</v>
      </c>
      <c r="U854" s="1" t="s">
        <v>48</v>
      </c>
      <c r="V854" s="1" t="s">
        <v>49</v>
      </c>
      <c r="W854" s="1" t="s">
        <v>137</v>
      </c>
      <c r="X854" s="1" t="s">
        <v>51</v>
      </c>
      <c r="Y854" s="1" t="s">
        <v>52</v>
      </c>
      <c r="Z854" s="1" t="s">
        <v>1025</v>
      </c>
      <c r="AA854" s="1">
        <v>11</v>
      </c>
      <c r="AB854" s="1">
        <v>3</v>
      </c>
      <c r="AC854" s="1" t="s">
        <v>63</v>
      </c>
      <c r="AD854" s="1">
        <v>0</v>
      </c>
      <c r="AE854" s="1">
        <v>1</v>
      </c>
      <c r="AF854" s="1" t="s">
        <v>63</v>
      </c>
      <c r="AG854" s="1">
        <v>56160</v>
      </c>
      <c r="AH854" s="1">
        <v>6240</v>
      </c>
      <c r="AI854" s="1">
        <v>6240</v>
      </c>
      <c r="AJ854" s="1">
        <v>43680</v>
      </c>
      <c r="AK854" s="1" t="s">
        <v>130</v>
      </c>
      <c r="AL854" s="1" t="s">
        <v>250</v>
      </c>
      <c r="AM854" s="1">
        <v>2015</v>
      </c>
      <c r="AN854" s="1" t="s">
        <v>57</v>
      </c>
      <c r="AO854" s="1">
        <f t="shared" si="18"/>
        <v>0</v>
      </c>
    </row>
    <row r="855" spans="2:41" ht="13.2" x14ac:dyDescent="0.25">
      <c r="B855" s="1">
        <v>285</v>
      </c>
      <c r="C855" s="1">
        <v>42</v>
      </c>
      <c r="D855" s="1">
        <v>545506</v>
      </c>
      <c r="E855" s="2">
        <v>33317</v>
      </c>
      <c r="F855" s="1" t="s">
        <v>58</v>
      </c>
      <c r="G855" s="1" t="s">
        <v>70</v>
      </c>
      <c r="H855" s="1">
        <v>500</v>
      </c>
      <c r="I855" s="1">
        <v>1389.13</v>
      </c>
      <c r="J855" s="1">
        <v>0</v>
      </c>
      <c r="K855" s="1">
        <v>452942</v>
      </c>
      <c r="L855" s="1" t="s">
        <v>42</v>
      </c>
      <c r="M855" s="1" t="s">
        <v>93</v>
      </c>
      <c r="N855" s="1" t="s">
        <v>118</v>
      </c>
      <c r="O855" s="1" t="s">
        <v>113</v>
      </c>
      <c r="P855" s="1" t="s">
        <v>143</v>
      </c>
      <c r="Q855" s="1">
        <v>63100</v>
      </c>
      <c r="R855" s="1">
        <v>-79400</v>
      </c>
      <c r="S855" s="2">
        <v>42027</v>
      </c>
      <c r="T855" s="1" t="s">
        <v>47</v>
      </c>
      <c r="U855" s="1" t="s">
        <v>48</v>
      </c>
      <c r="V855" s="1" t="s">
        <v>108</v>
      </c>
      <c r="W855" s="1" t="s">
        <v>100</v>
      </c>
      <c r="X855" s="1" t="s">
        <v>65</v>
      </c>
      <c r="Y855" s="1" t="s">
        <v>123</v>
      </c>
      <c r="Z855" s="1" t="s">
        <v>1026</v>
      </c>
      <c r="AA855" s="1">
        <v>13</v>
      </c>
      <c r="AB855" s="1">
        <v>1</v>
      </c>
      <c r="AC855" s="1" t="s">
        <v>80</v>
      </c>
      <c r="AD855" s="1">
        <v>0</v>
      </c>
      <c r="AE855" s="1">
        <v>3</v>
      </c>
      <c r="AF855" s="1" t="s">
        <v>63</v>
      </c>
      <c r="AG855" s="1">
        <v>52700</v>
      </c>
      <c r="AH855" s="1">
        <v>5270</v>
      </c>
      <c r="AI855" s="1">
        <v>10540</v>
      </c>
      <c r="AJ855" s="1">
        <v>36890</v>
      </c>
      <c r="AK855" s="1" t="s">
        <v>116</v>
      </c>
      <c r="AL855" s="1" t="s">
        <v>184</v>
      </c>
      <c r="AM855" s="1">
        <v>2005</v>
      </c>
      <c r="AN855" s="1" t="s">
        <v>83</v>
      </c>
      <c r="AO855" s="1">
        <f t="shared" si="18"/>
        <v>0</v>
      </c>
    </row>
    <row r="856" spans="2:41" ht="13.2" x14ac:dyDescent="0.25">
      <c r="B856" s="1">
        <v>289</v>
      </c>
      <c r="C856" s="1">
        <v>43</v>
      </c>
      <c r="D856" s="1">
        <v>777533</v>
      </c>
      <c r="E856" s="2">
        <v>37611</v>
      </c>
      <c r="F856" s="1" t="s">
        <v>40</v>
      </c>
      <c r="G856" s="1" t="s">
        <v>92</v>
      </c>
      <c r="H856" s="1">
        <v>1000</v>
      </c>
      <c r="I856" s="1">
        <v>1387.51</v>
      </c>
      <c r="J856" s="1">
        <v>0</v>
      </c>
      <c r="K856" s="1">
        <v>609390</v>
      </c>
      <c r="L856" s="1" t="s">
        <v>71</v>
      </c>
      <c r="M856" s="1" t="s">
        <v>93</v>
      </c>
      <c r="N856" s="1" t="s">
        <v>73</v>
      </c>
      <c r="O856" s="1" t="s">
        <v>107</v>
      </c>
      <c r="P856" s="1" t="s">
        <v>143</v>
      </c>
      <c r="Q856" s="1">
        <v>0</v>
      </c>
      <c r="R856" s="1">
        <v>0</v>
      </c>
      <c r="S856" s="2">
        <v>42015</v>
      </c>
      <c r="T856" s="1" t="s">
        <v>76</v>
      </c>
      <c r="U856" s="1" t="s">
        <v>48</v>
      </c>
      <c r="V856" s="1" t="s">
        <v>64</v>
      </c>
      <c r="W856" s="1" t="s">
        <v>100</v>
      </c>
      <c r="X856" s="1" t="s">
        <v>78</v>
      </c>
      <c r="Y856" s="1" t="s">
        <v>66</v>
      </c>
      <c r="Z856" s="1" t="s">
        <v>1027</v>
      </c>
      <c r="AA856" s="1">
        <v>19</v>
      </c>
      <c r="AB856" s="1">
        <v>3</v>
      </c>
      <c r="AC856" s="1" t="s">
        <v>54</v>
      </c>
      <c r="AD856" s="1">
        <v>1</v>
      </c>
      <c r="AE856" s="1">
        <v>3</v>
      </c>
      <c r="AF856" s="1" t="s">
        <v>63</v>
      </c>
      <c r="AG856" s="1">
        <v>68580</v>
      </c>
      <c r="AH856" s="1">
        <v>7620</v>
      </c>
      <c r="AI856" s="1">
        <v>7620</v>
      </c>
      <c r="AJ856" s="1">
        <v>53340</v>
      </c>
      <c r="AK856" s="1" t="s">
        <v>198</v>
      </c>
      <c r="AL856" s="1" t="s">
        <v>199</v>
      </c>
      <c r="AM856" s="1">
        <v>2010</v>
      </c>
      <c r="AN856" s="1" t="s">
        <v>83</v>
      </c>
      <c r="AO856" s="1">
        <f t="shared" si="18"/>
        <v>0</v>
      </c>
    </row>
    <row r="857" spans="2:41" ht="13.2" x14ac:dyDescent="0.25">
      <c r="B857" s="1">
        <v>427</v>
      </c>
      <c r="C857" s="1">
        <v>60</v>
      </c>
      <c r="D857" s="1">
        <v>953334</v>
      </c>
      <c r="E857" s="2">
        <v>38689</v>
      </c>
      <c r="F857" s="1" t="s">
        <v>58</v>
      </c>
      <c r="G857" s="1" t="s">
        <v>70</v>
      </c>
      <c r="H857" s="1">
        <v>1000</v>
      </c>
      <c r="I857" s="1">
        <v>1178.6099999999999</v>
      </c>
      <c r="J857" s="1">
        <v>7000000</v>
      </c>
      <c r="K857" s="1">
        <v>446608</v>
      </c>
      <c r="L857" s="1" t="s">
        <v>42</v>
      </c>
      <c r="M857" s="1" t="s">
        <v>43</v>
      </c>
      <c r="N857" s="1" t="s">
        <v>44</v>
      </c>
      <c r="O857" s="1" t="s">
        <v>74</v>
      </c>
      <c r="P857" s="1" t="s">
        <v>75</v>
      </c>
      <c r="Q857" s="1">
        <v>0</v>
      </c>
      <c r="R857" s="1">
        <v>-54400</v>
      </c>
      <c r="S857" s="2">
        <v>42055</v>
      </c>
      <c r="T857" s="1" t="s">
        <v>47</v>
      </c>
      <c r="U857" s="1" t="s">
        <v>48</v>
      </c>
      <c r="V857" s="1" t="s">
        <v>49</v>
      </c>
      <c r="W857" s="1" t="s">
        <v>137</v>
      </c>
      <c r="X857" s="1" t="s">
        <v>78</v>
      </c>
      <c r="Y857" s="1" t="s">
        <v>103</v>
      </c>
      <c r="Z857" s="1" t="s">
        <v>1028</v>
      </c>
      <c r="AA857" s="1">
        <v>23</v>
      </c>
      <c r="AB857" s="1">
        <v>1</v>
      </c>
      <c r="AC857" s="1" t="s">
        <v>54</v>
      </c>
      <c r="AD857" s="1">
        <v>1</v>
      </c>
      <c r="AE857" s="1">
        <v>2</v>
      </c>
      <c r="AF857" s="1" t="s">
        <v>54</v>
      </c>
      <c r="AG857" s="1">
        <v>90860</v>
      </c>
      <c r="AH857" s="1">
        <v>12980</v>
      </c>
      <c r="AI857" s="1">
        <v>19470</v>
      </c>
      <c r="AJ857" s="1">
        <v>58410</v>
      </c>
      <c r="AK857" s="1" t="s">
        <v>215</v>
      </c>
      <c r="AL857" s="1" t="s">
        <v>259</v>
      </c>
      <c r="AM857" s="1">
        <v>2004</v>
      </c>
      <c r="AN857" s="1" t="s">
        <v>57</v>
      </c>
      <c r="AO857" s="1">
        <f t="shared" si="18"/>
        <v>0</v>
      </c>
    </row>
    <row r="858" spans="2:41" ht="13.2" x14ac:dyDescent="0.25">
      <c r="B858" s="1">
        <v>380</v>
      </c>
      <c r="C858" s="1">
        <v>53</v>
      </c>
      <c r="D858" s="1">
        <v>369781</v>
      </c>
      <c r="E858" s="2">
        <v>40688</v>
      </c>
      <c r="F858" s="1" t="s">
        <v>84</v>
      </c>
      <c r="G858" s="1" t="s">
        <v>41</v>
      </c>
      <c r="H858" s="1">
        <v>2000</v>
      </c>
      <c r="I858" s="1">
        <v>1166.6199999999999</v>
      </c>
      <c r="J858" s="1">
        <v>6000000</v>
      </c>
      <c r="K858" s="1">
        <v>602500</v>
      </c>
      <c r="L858" s="1" t="s">
        <v>42</v>
      </c>
      <c r="M858" s="1" t="s">
        <v>93</v>
      </c>
      <c r="N858" s="1" t="s">
        <v>118</v>
      </c>
      <c r="O858" s="1" t="s">
        <v>99</v>
      </c>
      <c r="P858" s="1" t="s">
        <v>120</v>
      </c>
      <c r="Q858" s="1">
        <v>0</v>
      </c>
      <c r="R858" s="1">
        <v>0</v>
      </c>
      <c r="S858" s="2">
        <v>42059</v>
      </c>
      <c r="T858" s="1" t="s">
        <v>139</v>
      </c>
      <c r="U858" s="1" t="s">
        <v>63</v>
      </c>
      <c r="V858" s="1" t="s">
        <v>213</v>
      </c>
      <c r="W858" s="1" t="s">
        <v>50</v>
      </c>
      <c r="X858" s="1" t="s">
        <v>122</v>
      </c>
      <c r="Y858" s="1" t="s">
        <v>128</v>
      </c>
      <c r="Z858" s="1" t="s">
        <v>1029</v>
      </c>
      <c r="AA858" s="1">
        <v>23</v>
      </c>
      <c r="AB858" s="1">
        <v>1</v>
      </c>
      <c r="AC858" s="1" t="s">
        <v>80</v>
      </c>
      <c r="AD858" s="1">
        <v>0</v>
      </c>
      <c r="AE858" s="1">
        <v>3</v>
      </c>
      <c r="AF858" s="1" t="s">
        <v>80</v>
      </c>
      <c r="AG858" s="1">
        <v>5700</v>
      </c>
      <c r="AH858" s="1">
        <v>570</v>
      </c>
      <c r="AI858" s="1">
        <v>570</v>
      </c>
      <c r="AJ858" s="1">
        <v>4560</v>
      </c>
      <c r="AK858" s="1" t="s">
        <v>55</v>
      </c>
      <c r="AL858" s="1">
        <v>93</v>
      </c>
      <c r="AM858" s="1">
        <v>2001</v>
      </c>
      <c r="AN858" s="1" t="s">
        <v>83</v>
      </c>
      <c r="AO858" s="1">
        <f t="shared" si="18"/>
        <v>0</v>
      </c>
    </row>
    <row r="859" spans="2:41" ht="13.2" x14ac:dyDescent="0.25">
      <c r="B859" s="1">
        <v>13</v>
      </c>
      <c r="C859" s="1">
        <v>21</v>
      </c>
      <c r="D859" s="1">
        <v>990998</v>
      </c>
      <c r="E859" s="2">
        <v>39008</v>
      </c>
      <c r="F859" s="1" t="s">
        <v>58</v>
      </c>
      <c r="G859" s="1" t="s">
        <v>70</v>
      </c>
      <c r="H859" s="1">
        <v>1000</v>
      </c>
      <c r="I859" s="1">
        <v>1556.31</v>
      </c>
      <c r="J859" s="1">
        <v>0</v>
      </c>
      <c r="K859" s="1">
        <v>463809</v>
      </c>
      <c r="L859" s="1" t="s">
        <v>42</v>
      </c>
      <c r="M859" s="1" t="s">
        <v>93</v>
      </c>
      <c r="N859" s="1" t="s">
        <v>102</v>
      </c>
      <c r="O859" s="1" t="s">
        <v>113</v>
      </c>
      <c r="P859" s="1" t="s">
        <v>143</v>
      </c>
      <c r="Q859" s="1">
        <v>0</v>
      </c>
      <c r="R859" s="1">
        <v>-75000</v>
      </c>
      <c r="S859" s="2">
        <v>42023</v>
      </c>
      <c r="T859" s="1" t="s">
        <v>76</v>
      </c>
      <c r="U859" s="1" t="s">
        <v>48</v>
      </c>
      <c r="V859" s="1" t="s">
        <v>108</v>
      </c>
      <c r="W859" s="1" t="s">
        <v>50</v>
      </c>
      <c r="X859" s="1" t="s">
        <v>78</v>
      </c>
      <c r="Y859" s="1" t="s">
        <v>123</v>
      </c>
      <c r="Z859" s="1" t="s">
        <v>1030</v>
      </c>
      <c r="AA859" s="1">
        <v>19</v>
      </c>
      <c r="AB859" s="1">
        <v>3</v>
      </c>
      <c r="AC859" s="1" t="s">
        <v>54</v>
      </c>
      <c r="AD859" s="1">
        <v>2</v>
      </c>
      <c r="AE859" s="1">
        <v>0</v>
      </c>
      <c r="AF859" s="1" t="s">
        <v>54</v>
      </c>
      <c r="AG859" s="1">
        <v>94930</v>
      </c>
      <c r="AH859" s="1">
        <v>8630</v>
      </c>
      <c r="AI859" s="1">
        <v>8630</v>
      </c>
      <c r="AJ859" s="1">
        <v>77670</v>
      </c>
      <c r="AK859" s="1" t="s">
        <v>96</v>
      </c>
      <c r="AL859" s="1" t="s">
        <v>97</v>
      </c>
      <c r="AM859" s="1">
        <v>2014</v>
      </c>
      <c r="AN859" s="1" t="s">
        <v>83</v>
      </c>
      <c r="AO859" s="1">
        <f t="shared" si="18"/>
        <v>0</v>
      </c>
    </row>
    <row r="860" spans="2:41" ht="13.2" x14ac:dyDescent="0.25">
      <c r="B860" s="1">
        <v>282</v>
      </c>
      <c r="C860" s="1">
        <v>43</v>
      </c>
      <c r="D860" s="1">
        <v>982678</v>
      </c>
      <c r="E860" s="2">
        <v>38917</v>
      </c>
      <c r="F860" s="1" t="s">
        <v>40</v>
      </c>
      <c r="G860" s="1" t="s">
        <v>41</v>
      </c>
      <c r="H860" s="1">
        <v>500</v>
      </c>
      <c r="I860" s="1">
        <v>1452.27</v>
      </c>
      <c r="J860" s="1">
        <v>0</v>
      </c>
      <c r="K860" s="1">
        <v>611996</v>
      </c>
      <c r="L860" s="1" t="s">
        <v>42</v>
      </c>
      <c r="M860" s="1" t="s">
        <v>43</v>
      </c>
      <c r="N860" s="1" t="s">
        <v>190</v>
      </c>
      <c r="O860" s="1" t="s">
        <v>182</v>
      </c>
      <c r="P860" s="1" t="s">
        <v>143</v>
      </c>
      <c r="Q860" s="1">
        <v>75800</v>
      </c>
      <c r="R860" s="1">
        <v>0</v>
      </c>
      <c r="S860" s="2">
        <v>42012</v>
      </c>
      <c r="T860" s="1" t="s">
        <v>47</v>
      </c>
      <c r="U860" s="1" t="s">
        <v>48</v>
      </c>
      <c r="V860" s="1" t="s">
        <v>49</v>
      </c>
      <c r="W860" s="1" t="s">
        <v>137</v>
      </c>
      <c r="X860" s="1" t="s">
        <v>51</v>
      </c>
      <c r="Y860" s="1" t="s">
        <v>128</v>
      </c>
      <c r="Z860" s="1" t="s">
        <v>1031</v>
      </c>
      <c r="AA860" s="1">
        <v>19</v>
      </c>
      <c r="AB860" s="1">
        <v>1</v>
      </c>
      <c r="AC860" s="1" t="s">
        <v>80</v>
      </c>
      <c r="AD860" s="1">
        <v>1</v>
      </c>
      <c r="AE860" s="1">
        <v>2</v>
      </c>
      <c r="AF860" s="1" t="s">
        <v>80</v>
      </c>
      <c r="AG860" s="1">
        <v>46800</v>
      </c>
      <c r="AH860" s="1">
        <v>4680</v>
      </c>
      <c r="AI860" s="1">
        <v>9360</v>
      </c>
      <c r="AJ860" s="1">
        <v>32760</v>
      </c>
      <c r="AK860" s="1" t="s">
        <v>110</v>
      </c>
      <c r="AL860" s="1" t="s">
        <v>111</v>
      </c>
      <c r="AM860" s="1">
        <v>2007</v>
      </c>
      <c r="AN860" s="1" t="s">
        <v>57</v>
      </c>
      <c r="AO860" s="1">
        <f t="shared" si="18"/>
        <v>0</v>
      </c>
    </row>
    <row r="861" spans="2:41" ht="13.2" x14ac:dyDescent="0.25">
      <c r="B861" s="1">
        <v>312</v>
      </c>
      <c r="C861" s="1">
        <v>47</v>
      </c>
      <c r="D861" s="1">
        <v>646069</v>
      </c>
      <c r="E861" s="2">
        <v>37415</v>
      </c>
      <c r="F861" s="1" t="s">
        <v>40</v>
      </c>
      <c r="G861" s="1" t="s">
        <v>92</v>
      </c>
      <c r="H861" s="1">
        <v>1000</v>
      </c>
      <c r="I861" s="1">
        <v>1212.07</v>
      </c>
      <c r="J861" s="1">
        <v>0</v>
      </c>
      <c r="K861" s="1">
        <v>459298</v>
      </c>
      <c r="L861" s="1" t="s">
        <v>71</v>
      </c>
      <c r="M861" s="1" t="s">
        <v>43</v>
      </c>
      <c r="N861" s="1" t="s">
        <v>126</v>
      </c>
      <c r="O861" s="1" t="s">
        <v>174</v>
      </c>
      <c r="P861" s="1" t="s">
        <v>120</v>
      </c>
      <c r="Q861" s="1">
        <v>66900</v>
      </c>
      <c r="R861" s="1">
        <v>-51800</v>
      </c>
      <c r="S861" s="2">
        <v>42064</v>
      </c>
      <c r="T861" s="1" t="s">
        <v>76</v>
      </c>
      <c r="U861" s="1" t="s">
        <v>48</v>
      </c>
      <c r="V861" s="1" t="s">
        <v>108</v>
      </c>
      <c r="W861" s="1" t="s">
        <v>100</v>
      </c>
      <c r="X861" s="1" t="s">
        <v>78</v>
      </c>
      <c r="Y861" s="1" t="s">
        <v>128</v>
      </c>
      <c r="Z861" s="1" t="s">
        <v>1032</v>
      </c>
      <c r="AA861" s="1">
        <v>17</v>
      </c>
      <c r="AB861" s="1">
        <v>3</v>
      </c>
      <c r="AC861" s="1" t="s">
        <v>80</v>
      </c>
      <c r="AD861" s="1">
        <v>2</v>
      </c>
      <c r="AE861" s="1">
        <v>3</v>
      </c>
      <c r="AF861" s="1" t="s">
        <v>80</v>
      </c>
      <c r="AG861" s="1">
        <v>56320</v>
      </c>
      <c r="AH861" s="1">
        <v>7040</v>
      </c>
      <c r="AI861" s="1">
        <v>7040</v>
      </c>
      <c r="AJ861" s="1">
        <v>42240</v>
      </c>
      <c r="AK861" s="1" t="s">
        <v>68</v>
      </c>
      <c r="AL861" s="1" t="s">
        <v>272</v>
      </c>
      <c r="AM861" s="1">
        <v>2000</v>
      </c>
      <c r="AN861" s="1" t="s">
        <v>83</v>
      </c>
      <c r="AO861" s="1">
        <f t="shared" si="18"/>
        <v>0</v>
      </c>
    </row>
    <row r="862" spans="2:41" ht="13.2" x14ac:dyDescent="0.25">
      <c r="B862" s="1">
        <v>266</v>
      </c>
      <c r="C862" s="1">
        <v>46</v>
      </c>
      <c r="D862" s="1">
        <v>331683</v>
      </c>
      <c r="E862" s="2">
        <v>39856</v>
      </c>
      <c r="F862" s="1" t="s">
        <v>40</v>
      </c>
      <c r="G862" s="1" t="s">
        <v>70</v>
      </c>
      <c r="H862" s="1">
        <v>2000</v>
      </c>
      <c r="I862" s="1">
        <v>1578.54</v>
      </c>
      <c r="J862" s="1">
        <v>0</v>
      </c>
      <c r="K862" s="1">
        <v>468158</v>
      </c>
      <c r="L862" s="1" t="s">
        <v>42</v>
      </c>
      <c r="M862" s="1" t="s">
        <v>93</v>
      </c>
      <c r="N862" s="1" t="s">
        <v>160</v>
      </c>
      <c r="O862" s="1" t="s">
        <v>169</v>
      </c>
      <c r="P862" s="1" t="s">
        <v>46</v>
      </c>
      <c r="Q862" s="1">
        <v>0</v>
      </c>
      <c r="R862" s="1">
        <v>-41400</v>
      </c>
      <c r="S862" s="2">
        <v>42025</v>
      </c>
      <c r="T862" s="1" t="s">
        <v>47</v>
      </c>
      <c r="U862" s="1" t="s">
        <v>87</v>
      </c>
      <c r="V862" s="1" t="s">
        <v>64</v>
      </c>
      <c r="W862" s="1" t="s">
        <v>100</v>
      </c>
      <c r="X862" s="1" t="s">
        <v>114</v>
      </c>
      <c r="Y862" s="1" t="s">
        <v>123</v>
      </c>
      <c r="Z862" s="1" t="s">
        <v>1033</v>
      </c>
      <c r="AA862" s="1">
        <v>18</v>
      </c>
      <c r="AB862" s="1">
        <v>1</v>
      </c>
      <c r="AC862" s="1" t="s">
        <v>80</v>
      </c>
      <c r="AD862" s="1">
        <v>1</v>
      </c>
      <c r="AE862" s="1">
        <v>3</v>
      </c>
      <c r="AF862" s="1" t="s">
        <v>54</v>
      </c>
      <c r="AG862" s="1">
        <v>83490</v>
      </c>
      <c r="AH862" s="1">
        <v>7590</v>
      </c>
      <c r="AI862" s="1">
        <v>15180</v>
      </c>
      <c r="AJ862" s="1">
        <v>60720</v>
      </c>
      <c r="AK862" s="1" t="s">
        <v>105</v>
      </c>
      <c r="AL862" s="1" t="s">
        <v>106</v>
      </c>
      <c r="AM862" s="1">
        <v>1996</v>
      </c>
      <c r="AN862" s="1" t="s">
        <v>83</v>
      </c>
      <c r="AO862" s="1">
        <f t="shared" si="18"/>
        <v>0</v>
      </c>
    </row>
    <row r="863" spans="2:41" ht="13.2" x14ac:dyDescent="0.25">
      <c r="B863" s="1">
        <v>30</v>
      </c>
      <c r="C863" s="1">
        <v>36</v>
      </c>
      <c r="D863" s="1">
        <v>364055</v>
      </c>
      <c r="E863" s="2">
        <v>37025</v>
      </c>
      <c r="F863" s="1" t="s">
        <v>58</v>
      </c>
      <c r="G863" s="1" t="s">
        <v>92</v>
      </c>
      <c r="H863" s="1">
        <v>500</v>
      </c>
      <c r="I863" s="1">
        <v>1488.26</v>
      </c>
      <c r="J863" s="1">
        <v>0</v>
      </c>
      <c r="K863" s="1">
        <v>440831</v>
      </c>
      <c r="L863" s="1" t="s">
        <v>71</v>
      </c>
      <c r="M863" s="1" t="s">
        <v>142</v>
      </c>
      <c r="N863" s="1" t="s">
        <v>59</v>
      </c>
      <c r="O863" s="1" t="s">
        <v>113</v>
      </c>
      <c r="P863" s="1" t="s">
        <v>120</v>
      </c>
      <c r="Q863" s="1">
        <v>0</v>
      </c>
      <c r="R863" s="1">
        <v>-63500</v>
      </c>
      <c r="S863" s="2">
        <v>42063</v>
      </c>
      <c r="T863" s="1" t="s">
        <v>76</v>
      </c>
      <c r="U863" s="1" t="s">
        <v>48</v>
      </c>
      <c r="V863" s="1" t="s">
        <v>108</v>
      </c>
      <c r="W863" s="1" t="s">
        <v>50</v>
      </c>
      <c r="X863" s="1" t="s">
        <v>114</v>
      </c>
      <c r="Y863" s="1" t="s">
        <v>157</v>
      </c>
      <c r="Z863" s="1" t="s">
        <v>1034</v>
      </c>
      <c r="AA863" s="1">
        <v>17</v>
      </c>
      <c r="AB863" s="1">
        <v>3</v>
      </c>
      <c r="AC863" s="1" t="s">
        <v>80</v>
      </c>
      <c r="AD863" s="1">
        <v>2</v>
      </c>
      <c r="AE863" s="1">
        <v>2</v>
      </c>
      <c r="AF863" s="1" t="s">
        <v>63</v>
      </c>
      <c r="AG863" s="1">
        <v>57900</v>
      </c>
      <c r="AH863" s="1">
        <v>5790</v>
      </c>
      <c r="AI863" s="1">
        <v>5790</v>
      </c>
      <c r="AJ863" s="1">
        <v>46320</v>
      </c>
      <c r="AK863" s="1" t="s">
        <v>55</v>
      </c>
      <c r="AL863" s="1">
        <v>95</v>
      </c>
      <c r="AM863" s="1">
        <v>2008</v>
      </c>
      <c r="AN863" s="1" t="s">
        <v>83</v>
      </c>
      <c r="AO863" s="1">
        <f t="shared" si="18"/>
        <v>0</v>
      </c>
    </row>
    <row r="864" spans="2:41" ht="13.2" x14ac:dyDescent="0.25">
      <c r="B864" s="1">
        <v>198</v>
      </c>
      <c r="C864" s="1">
        <v>36</v>
      </c>
      <c r="D864" s="1">
        <v>521854</v>
      </c>
      <c r="E864" s="2">
        <v>36938</v>
      </c>
      <c r="F864" s="1" t="s">
        <v>58</v>
      </c>
      <c r="G864" s="1" t="s">
        <v>41</v>
      </c>
      <c r="H864" s="1">
        <v>1000</v>
      </c>
      <c r="I864" s="1">
        <v>1096.3900000000001</v>
      </c>
      <c r="J864" s="1">
        <v>0</v>
      </c>
      <c r="K864" s="1">
        <v>603848</v>
      </c>
      <c r="L864" s="1" t="s">
        <v>42</v>
      </c>
      <c r="M864" s="1" t="s">
        <v>132</v>
      </c>
      <c r="N864" s="1" t="s">
        <v>85</v>
      </c>
      <c r="O864" s="1" t="s">
        <v>171</v>
      </c>
      <c r="P864" s="1" t="s">
        <v>75</v>
      </c>
      <c r="Q864" s="1">
        <v>0</v>
      </c>
      <c r="R864" s="1">
        <v>0</v>
      </c>
      <c r="S864" s="2">
        <v>42030</v>
      </c>
      <c r="T864" s="1" t="s">
        <v>76</v>
      </c>
      <c r="U864" s="1" t="s">
        <v>77</v>
      </c>
      <c r="V864" s="1" t="s">
        <v>108</v>
      </c>
      <c r="W864" s="1" t="s">
        <v>100</v>
      </c>
      <c r="X864" s="1" t="s">
        <v>51</v>
      </c>
      <c r="Y864" s="1" t="s">
        <v>103</v>
      </c>
      <c r="Z864" s="1" t="s">
        <v>1035</v>
      </c>
      <c r="AA864" s="1">
        <v>11</v>
      </c>
      <c r="AB864" s="1">
        <v>3</v>
      </c>
      <c r="AC864" s="1" t="s">
        <v>63</v>
      </c>
      <c r="AD864" s="1">
        <v>1</v>
      </c>
      <c r="AE864" s="1">
        <v>3</v>
      </c>
      <c r="AF864" s="1" t="s">
        <v>54</v>
      </c>
      <c r="AG864" s="1">
        <v>49410</v>
      </c>
      <c r="AH864" s="1">
        <v>5490</v>
      </c>
      <c r="AI864" s="1">
        <v>5490</v>
      </c>
      <c r="AJ864" s="1">
        <v>38430</v>
      </c>
      <c r="AK864" s="1" t="s">
        <v>110</v>
      </c>
      <c r="AL864" s="1" t="s">
        <v>135</v>
      </c>
      <c r="AM864" s="1">
        <v>2015</v>
      </c>
      <c r="AN864" s="1" t="s">
        <v>83</v>
      </c>
      <c r="AO864" s="1">
        <f t="shared" si="18"/>
        <v>0</v>
      </c>
    </row>
    <row r="865" spans="2:41" ht="13.2" x14ac:dyDescent="0.25">
      <c r="B865" s="1">
        <v>290</v>
      </c>
      <c r="C865" s="1">
        <v>45</v>
      </c>
      <c r="D865" s="1">
        <v>737252</v>
      </c>
      <c r="E865" s="2">
        <v>34291</v>
      </c>
      <c r="F865" s="1" t="s">
        <v>40</v>
      </c>
      <c r="G865" s="1" t="s">
        <v>92</v>
      </c>
      <c r="H865" s="1">
        <v>2000</v>
      </c>
      <c r="I865" s="1">
        <v>1215.3599999999999</v>
      </c>
      <c r="J865" s="1">
        <v>0</v>
      </c>
      <c r="K865" s="1">
        <v>617739</v>
      </c>
      <c r="L865" s="1" t="s">
        <v>42</v>
      </c>
      <c r="M865" s="1" t="s">
        <v>93</v>
      </c>
      <c r="N865" s="1" t="s">
        <v>98</v>
      </c>
      <c r="O865" s="1" t="s">
        <v>60</v>
      </c>
      <c r="P865" s="1" t="s">
        <v>75</v>
      </c>
      <c r="Q865" s="1">
        <v>54400</v>
      </c>
      <c r="R865" s="1">
        <v>0</v>
      </c>
      <c r="S865" s="2">
        <v>42035</v>
      </c>
      <c r="T865" s="1" t="s">
        <v>76</v>
      </c>
      <c r="U865" s="1" t="s">
        <v>48</v>
      </c>
      <c r="V865" s="1" t="s">
        <v>64</v>
      </c>
      <c r="W865" s="1" t="s">
        <v>100</v>
      </c>
      <c r="X865" s="1" t="s">
        <v>114</v>
      </c>
      <c r="Y865" s="1" t="s">
        <v>128</v>
      </c>
      <c r="Z865" s="1" t="s">
        <v>1036</v>
      </c>
      <c r="AA865" s="1">
        <v>22</v>
      </c>
      <c r="AB865" s="1">
        <v>3</v>
      </c>
      <c r="AC865" s="1" t="s">
        <v>63</v>
      </c>
      <c r="AD865" s="1">
        <v>0</v>
      </c>
      <c r="AE865" s="1">
        <v>1</v>
      </c>
      <c r="AF865" s="1" t="s">
        <v>80</v>
      </c>
      <c r="AG865" s="1">
        <v>66200</v>
      </c>
      <c r="AH865" s="1">
        <v>6620</v>
      </c>
      <c r="AI865" s="1">
        <v>6620</v>
      </c>
      <c r="AJ865" s="1">
        <v>52960</v>
      </c>
      <c r="AK865" s="1" t="s">
        <v>154</v>
      </c>
      <c r="AL865" s="1" t="s">
        <v>164</v>
      </c>
      <c r="AM865" s="1">
        <v>2012</v>
      </c>
      <c r="AN865" s="1" t="s">
        <v>83</v>
      </c>
      <c r="AO865" s="1">
        <f t="shared" si="18"/>
        <v>0</v>
      </c>
    </row>
    <row r="866" spans="2:41" ht="13.2" x14ac:dyDescent="0.25">
      <c r="B866" s="1">
        <v>260</v>
      </c>
      <c r="C866" s="1">
        <v>46</v>
      </c>
      <c r="D866" s="1">
        <v>344480</v>
      </c>
      <c r="E866" s="2">
        <v>32922</v>
      </c>
      <c r="F866" s="1" t="s">
        <v>40</v>
      </c>
      <c r="G866" s="1" t="s">
        <v>70</v>
      </c>
      <c r="H866" s="1">
        <v>2000</v>
      </c>
      <c r="I866" s="1">
        <v>1482.57</v>
      </c>
      <c r="J866" s="1">
        <v>0</v>
      </c>
      <c r="K866" s="1">
        <v>607133</v>
      </c>
      <c r="L866" s="1" t="s">
        <v>42</v>
      </c>
      <c r="M866" s="1" t="s">
        <v>43</v>
      </c>
      <c r="N866" s="1" t="s">
        <v>118</v>
      </c>
      <c r="O866" s="1" t="s">
        <v>60</v>
      </c>
      <c r="P866" s="1" t="s">
        <v>46</v>
      </c>
      <c r="Q866" s="1">
        <v>35000</v>
      </c>
      <c r="R866" s="1">
        <v>0</v>
      </c>
      <c r="S866" s="2">
        <v>42055</v>
      </c>
      <c r="T866" s="1" t="s">
        <v>47</v>
      </c>
      <c r="U866" s="1" t="s">
        <v>87</v>
      </c>
      <c r="V866" s="1" t="s">
        <v>64</v>
      </c>
      <c r="W866" s="1" t="s">
        <v>100</v>
      </c>
      <c r="X866" s="1" t="s">
        <v>78</v>
      </c>
      <c r="Y866" s="1" t="s">
        <v>52</v>
      </c>
      <c r="Z866" s="1" t="s">
        <v>1037</v>
      </c>
      <c r="AA866" s="1">
        <v>7</v>
      </c>
      <c r="AB866" s="1">
        <v>1</v>
      </c>
      <c r="AC866" s="1" t="s">
        <v>80</v>
      </c>
      <c r="AD866" s="1">
        <v>0</v>
      </c>
      <c r="AE866" s="1">
        <v>1</v>
      </c>
      <c r="AF866" s="1" t="s">
        <v>80</v>
      </c>
      <c r="AG866" s="1">
        <v>64080</v>
      </c>
      <c r="AH866" s="1">
        <v>10680</v>
      </c>
      <c r="AI866" s="1">
        <v>10680</v>
      </c>
      <c r="AJ866" s="1">
        <v>42720</v>
      </c>
      <c r="AK866" s="1" t="s">
        <v>116</v>
      </c>
      <c r="AL866" s="1" t="s">
        <v>117</v>
      </c>
      <c r="AM866" s="1">
        <v>2005</v>
      </c>
      <c r="AN866" s="1" t="s">
        <v>83</v>
      </c>
      <c r="AO866" s="1">
        <f t="shared" si="18"/>
        <v>0</v>
      </c>
    </row>
    <row r="867" spans="2:41" ht="13.2" x14ac:dyDescent="0.25">
      <c r="B867" s="1">
        <v>233</v>
      </c>
      <c r="C867" s="1">
        <v>43</v>
      </c>
      <c r="D867" s="1">
        <v>898519</v>
      </c>
      <c r="E867" s="2">
        <v>36667</v>
      </c>
      <c r="F867" s="1" t="s">
        <v>40</v>
      </c>
      <c r="G867" s="1" t="s">
        <v>41</v>
      </c>
      <c r="H867" s="1">
        <v>1000</v>
      </c>
      <c r="I867" s="1">
        <v>954.18</v>
      </c>
      <c r="J867" s="1">
        <v>0</v>
      </c>
      <c r="K867" s="1">
        <v>437470</v>
      </c>
      <c r="L867" s="1" t="s">
        <v>71</v>
      </c>
      <c r="M867" s="1" t="s">
        <v>142</v>
      </c>
      <c r="N867" s="1" t="s">
        <v>98</v>
      </c>
      <c r="O867" s="1" t="s">
        <v>127</v>
      </c>
      <c r="P867" s="1" t="s">
        <v>61</v>
      </c>
      <c r="Q867" s="1">
        <v>0</v>
      </c>
      <c r="R867" s="1">
        <v>0</v>
      </c>
      <c r="S867" s="2">
        <v>42052</v>
      </c>
      <c r="T867" s="1" t="s">
        <v>76</v>
      </c>
      <c r="U867" s="1" t="s">
        <v>48</v>
      </c>
      <c r="V867" s="1" t="s">
        <v>64</v>
      </c>
      <c r="W867" s="1" t="s">
        <v>121</v>
      </c>
      <c r="X867" s="1" t="s">
        <v>51</v>
      </c>
      <c r="Y867" s="1" t="s">
        <v>157</v>
      </c>
      <c r="Z867" s="1" t="s">
        <v>1038</v>
      </c>
      <c r="AA867" s="1">
        <v>17</v>
      </c>
      <c r="AB867" s="1">
        <v>3</v>
      </c>
      <c r="AC867" s="1" t="s">
        <v>63</v>
      </c>
      <c r="AD867" s="1">
        <v>2</v>
      </c>
      <c r="AE867" s="1">
        <v>3</v>
      </c>
      <c r="AF867" s="1" t="s">
        <v>54</v>
      </c>
      <c r="AG867" s="1">
        <v>42500</v>
      </c>
      <c r="AH867" s="1">
        <v>8500</v>
      </c>
      <c r="AI867" s="1">
        <v>4250</v>
      </c>
      <c r="AJ867" s="1">
        <v>29750</v>
      </c>
      <c r="AK867" s="1" t="s">
        <v>105</v>
      </c>
      <c r="AL867" s="1" t="s">
        <v>106</v>
      </c>
      <c r="AM867" s="1">
        <v>2000</v>
      </c>
      <c r="AN867" s="1" t="s">
        <v>83</v>
      </c>
      <c r="AO867" s="1">
        <f t="shared" si="18"/>
        <v>0</v>
      </c>
    </row>
    <row r="868" spans="2:41" ht="13.2" x14ac:dyDescent="0.25">
      <c r="B868" s="1">
        <v>130</v>
      </c>
      <c r="C868" s="1">
        <v>30</v>
      </c>
      <c r="D868" s="1">
        <v>957816</v>
      </c>
      <c r="E868" s="2">
        <v>41147</v>
      </c>
      <c r="F868" s="1" t="s">
        <v>84</v>
      </c>
      <c r="G868" s="1" t="s">
        <v>92</v>
      </c>
      <c r="H868" s="1">
        <v>2000</v>
      </c>
      <c r="I868" s="1">
        <v>1193.4000000000001</v>
      </c>
      <c r="J868" s="1">
        <v>0</v>
      </c>
      <c r="K868" s="1">
        <v>461372</v>
      </c>
      <c r="L868" s="1" t="s">
        <v>42</v>
      </c>
      <c r="M868" s="1" t="s">
        <v>72</v>
      </c>
      <c r="N868" s="1" t="s">
        <v>126</v>
      </c>
      <c r="O868" s="1" t="s">
        <v>99</v>
      </c>
      <c r="P868" s="1" t="s">
        <v>75</v>
      </c>
      <c r="Q868" s="1">
        <v>0</v>
      </c>
      <c r="R868" s="1">
        <v>-40800</v>
      </c>
      <c r="S868" s="2">
        <v>42037</v>
      </c>
      <c r="T868" s="1" t="s">
        <v>76</v>
      </c>
      <c r="U868" s="1" t="s">
        <v>48</v>
      </c>
      <c r="V868" s="1" t="s">
        <v>108</v>
      </c>
      <c r="W868" s="1" t="s">
        <v>121</v>
      </c>
      <c r="X868" s="1" t="s">
        <v>51</v>
      </c>
      <c r="Y868" s="1" t="s">
        <v>52</v>
      </c>
      <c r="Z868" s="1" t="s">
        <v>1039</v>
      </c>
      <c r="AA868" s="1">
        <v>16</v>
      </c>
      <c r="AB868" s="1">
        <v>3</v>
      </c>
      <c r="AC868" s="1" t="s">
        <v>80</v>
      </c>
      <c r="AD868" s="1">
        <v>2</v>
      </c>
      <c r="AE868" s="1">
        <v>3</v>
      </c>
      <c r="AF868" s="1" t="s">
        <v>63</v>
      </c>
      <c r="AG868" s="1">
        <v>48950</v>
      </c>
      <c r="AH868" s="1">
        <v>8900</v>
      </c>
      <c r="AI868" s="1">
        <v>4450</v>
      </c>
      <c r="AJ868" s="1">
        <v>35600</v>
      </c>
      <c r="AK868" s="1" t="s">
        <v>154</v>
      </c>
      <c r="AL868" s="1" t="s">
        <v>155</v>
      </c>
      <c r="AM868" s="1">
        <v>2005</v>
      </c>
      <c r="AN868" s="1" t="s">
        <v>83</v>
      </c>
      <c r="AO868" s="1">
        <f t="shared" si="18"/>
        <v>0</v>
      </c>
    </row>
    <row r="869" spans="2:41" ht="13.2" x14ac:dyDescent="0.25">
      <c r="B869" s="1">
        <v>230</v>
      </c>
      <c r="C869" s="1">
        <v>42</v>
      </c>
      <c r="D869" s="1">
        <v>175960</v>
      </c>
      <c r="E869" s="2">
        <v>38307</v>
      </c>
      <c r="F869" s="1" t="s">
        <v>58</v>
      </c>
      <c r="G869" s="1" t="s">
        <v>70</v>
      </c>
      <c r="H869" s="1">
        <v>1000</v>
      </c>
      <c r="I869" s="1">
        <v>1023.11</v>
      </c>
      <c r="J869" s="1">
        <v>0</v>
      </c>
      <c r="K869" s="1">
        <v>476130</v>
      </c>
      <c r="L869" s="1" t="s">
        <v>71</v>
      </c>
      <c r="M869" s="1" t="s">
        <v>43</v>
      </c>
      <c r="N869" s="1" t="s">
        <v>186</v>
      </c>
      <c r="O869" s="1" t="s">
        <v>113</v>
      </c>
      <c r="P869" s="1" t="s">
        <v>75</v>
      </c>
      <c r="Q869" s="1">
        <v>0</v>
      </c>
      <c r="R869" s="1">
        <v>-45300</v>
      </c>
      <c r="S869" s="2">
        <v>42041</v>
      </c>
      <c r="T869" s="1" t="s">
        <v>76</v>
      </c>
      <c r="U869" s="1" t="s">
        <v>77</v>
      </c>
      <c r="V869" s="1" t="s">
        <v>64</v>
      </c>
      <c r="W869" s="1" t="s">
        <v>121</v>
      </c>
      <c r="X869" s="1" t="s">
        <v>78</v>
      </c>
      <c r="Y869" s="1" t="s">
        <v>128</v>
      </c>
      <c r="Z869" s="1" t="s">
        <v>1040</v>
      </c>
      <c r="AA869" s="1">
        <v>13</v>
      </c>
      <c r="AB869" s="1">
        <v>3</v>
      </c>
      <c r="AC869" s="1" t="s">
        <v>80</v>
      </c>
      <c r="AD869" s="1">
        <v>1</v>
      </c>
      <c r="AE869" s="1">
        <v>2</v>
      </c>
      <c r="AF869" s="1" t="s">
        <v>54</v>
      </c>
      <c r="AG869" s="1">
        <v>58850</v>
      </c>
      <c r="AH869" s="1">
        <v>10700</v>
      </c>
      <c r="AI869" s="1">
        <v>10700</v>
      </c>
      <c r="AJ869" s="1">
        <v>37450</v>
      </c>
      <c r="AK869" s="1" t="s">
        <v>96</v>
      </c>
      <c r="AL869" s="1" t="s">
        <v>149</v>
      </c>
      <c r="AM869" s="1">
        <v>1999</v>
      </c>
      <c r="AN869" s="1" t="s">
        <v>83</v>
      </c>
      <c r="AO869" s="1">
        <f t="shared" si="18"/>
        <v>0</v>
      </c>
    </row>
    <row r="870" spans="2:41" ht="13.2" x14ac:dyDescent="0.25">
      <c r="B870" s="1">
        <v>212</v>
      </c>
      <c r="C870" s="1">
        <v>40</v>
      </c>
      <c r="D870" s="1">
        <v>489618</v>
      </c>
      <c r="E870" s="2">
        <v>37644</v>
      </c>
      <c r="F870" s="1" t="s">
        <v>84</v>
      </c>
      <c r="G870" s="1" t="s">
        <v>92</v>
      </c>
      <c r="H870" s="1">
        <v>1000</v>
      </c>
      <c r="I870" s="1">
        <v>1524.45</v>
      </c>
      <c r="J870" s="1">
        <v>0</v>
      </c>
      <c r="K870" s="1">
        <v>452438</v>
      </c>
      <c r="L870" s="1" t="s">
        <v>71</v>
      </c>
      <c r="M870" s="1" t="s">
        <v>125</v>
      </c>
      <c r="N870" s="1" t="s">
        <v>112</v>
      </c>
      <c r="O870" s="1" t="s">
        <v>113</v>
      </c>
      <c r="P870" s="1" t="s">
        <v>46</v>
      </c>
      <c r="Q870" s="1">
        <v>73200</v>
      </c>
      <c r="R870" s="1">
        <v>0</v>
      </c>
      <c r="S870" s="2">
        <v>42046</v>
      </c>
      <c r="T870" s="1" t="s">
        <v>76</v>
      </c>
      <c r="U870" s="1" t="s">
        <v>48</v>
      </c>
      <c r="V870" s="1" t="s">
        <v>64</v>
      </c>
      <c r="W870" s="1" t="s">
        <v>121</v>
      </c>
      <c r="X870" s="1" t="s">
        <v>78</v>
      </c>
      <c r="Y870" s="1" t="s">
        <v>157</v>
      </c>
      <c r="Z870" s="1" t="s">
        <v>1041</v>
      </c>
      <c r="AA870" s="1">
        <v>17</v>
      </c>
      <c r="AB870" s="1">
        <v>3</v>
      </c>
      <c r="AC870" s="1" t="s">
        <v>54</v>
      </c>
      <c r="AD870" s="1">
        <v>0</v>
      </c>
      <c r="AE870" s="1">
        <v>2</v>
      </c>
      <c r="AF870" s="1" t="s">
        <v>54</v>
      </c>
      <c r="AG870" s="1">
        <v>82400</v>
      </c>
      <c r="AH870" s="1">
        <v>8240</v>
      </c>
      <c r="AI870" s="1">
        <v>8240</v>
      </c>
      <c r="AJ870" s="1">
        <v>65920</v>
      </c>
      <c r="AK870" s="1" t="s">
        <v>105</v>
      </c>
      <c r="AL870" s="1" t="s">
        <v>106</v>
      </c>
      <c r="AM870" s="1">
        <v>2006</v>
      </c>
      <c r="AN870" s="1" t="s">
        <v>83</v>
      </c>
      <c r="AO870" s="1">
        <f t="shared" si="18"/>
        <v>0</v>
      </c>
    </row>
    <row r="871" spans="2:41" ht="13.2" x14ac:dyDescent="0.25">
      <c r="B871" s="1">
        <v>299</v>
      </c>
      <c r="C871" s="1">
        <v>44</v>
      </c>
      <c r="D871" s="1">
        <v>717044</v>
      </c>
      <c r="E871" s="2">
        <v>39759</v>
      </c>
      <c r="F871" s="1" t="s">
        <v>40</v>
      </c>
      <c r="G871" s="1" t="s">
        <v>92</v>
      </c>
      <c r="H871" s="1">
        <v>1000</v>
      </c>
      <c r="I871" s="1">
        <v>1653.32</v>
      </c>
      <c r="J871" s="1">
        <v>0</v>
      </c>
      <c r="K871" s="1">
        <v>460517</v>
      </c>
      <c r="L871" s="1" t="s">
        <v>71</v>
      </c>
      <c r="M871" s="1" t="s">
        <v>142</v>
      </c>
      <c r="N871" s="1" t="s">
        <v>112</v>
      </c>
      <c r="O871" s="1" t="s">
        <v>99</v>
      </c>
      <c r="P871" s="1" t="s">
        <v>61</v>
      </c>
      <c r="Q871" s="1">
        <v>0</v>
      </c>
      <c r="R871" s="1">
        <v>-48800</v>
      </c>
      <c r="S871" s="2">
        <v>42029</v>
      </c>
      <c r="T871" s="1" t="s">
        <v>47</v>
      </c>
      <c r="U871" s="1" t="s">
        <v>77</v>
      </c>
      <c r="V871" s="1" t="s">
        <v>64</v>
      </c>
      <c r="W871" s="1" t="s">
        <v>137</v>
      </c>
      <c r="X871" s="1" t="s">
        <v>114</v>
      </c>
      <c r="Y871" s="1" t="s">
        <v>103</v>
      </c>
      <c r="Z871" s="1" t="s">
        <v>1042</v>
      </c>
      <c r="AA871" s="1">
        <v>3</v>
      </c>
      <c r="AB871" s="1">
        <v>1</v>
      </c>
      <c r="AC871" s="1" t="s">
        <v>54</v>
      </c>
      <c r="AD871" s="1">
        <v>2</v>
      </c>
      <c r="AE871" s="1">
        <v>0</v>
      </c>
      <c r="AF871" s="1" t="s">
        <v>63</v>
      </c>
      <c r="AG871" s="1">
        <v>54240</v>
      </c>
      <c r="AH871" s="1">
        <v>6780</v>
      </c>
      <c r="AI871" s="1">
        <v>6780</v>
      </c>
      <c r="AJ871" s="1">
        <v>40680</v>
      </c>
      <c r="AK871" s="1" t="s">
        <v>154</v>
      </c>
      <c r="AL871" s="1" t="s">
        <v>164</v>
      </c>
      <c r="AM871" s="1">
        <v>2009</v>
      </c>
      <c r="AN871" s="1" t="s">
        <v>83</v>
      </c>
      <c r="AO871" s="1">
        <f t="shared" si="18"/>
        <v>0</v>
      </c>
    </row>
    <row r="872" spans="2:41" ht="13.2" x14ac:dyDescent="0.25">
      <c r="B872" s="1">
        <v>91</v>
      </c>
      <c r="C872" s="1">
        <v>26</v>
      </c>
      <c r="D872" s="1">
        <v>101421</v>
      </c>
      <c r="E872" s="2">
        <v>36452</v>
      </c>
      <c r="F872" s="1" t="s">
        <v>84</v>
      </c>
      <c r="G872" s="1" t="s">
        <v>41</v>
      </c>
      <c r="H872" s="1">
        <v>1000</v>
      </c>
      <c r="I872" s="1">
        <v>1022.46</v>
      </c>
      <c r="J872" s="1">
        <v>0</v>
      </c>
      <c r="K872" s="1">
        <v>444896</v>
      </c>
      <c r="L872" s="1" t="s">
        <v>71</v>
      </c>
      <c r="M872" s="1" t="s">
        <v>93</v>
      </c>
      <c r="N872" s="1" t="s">
        <v>85</v>
      </c>
      <c r="O872" s="1" t="s">
        <v>182</v>
      </c>
      <c r="P872" s="1" t="s">
        <v>61</v>
      </c>
      <c r="Q872" s="1">
        <v>52700</v>
      </c>
      <c r="R872" s="1">
        <v>0</v>
      </c>
      <c r="S872" s="2">
        <v>42058</v>
      </c>
      <c r="T872" s="1" t="s">
        <v>76</v>
      </c>
      <c r="U872" s="1" t="s">
        <v>87</v>
      </c>
      <c r="V872" s="1" t="s">
        <v>64</v>
      </c>
      <c r="W872" s="1" t="s">
        <v>121</v>
      </c>
      <c r="X872" s="1" t="s">
        <v>51</v>
      </c>
      <c r="Y872" s="1" t="s">
        <v>88</v>
      </c>
      <c r="Z872" s="1" t="s">
        <v>1043</v>
      </c>
      <c r="AA872" s="1">
        <v>15</v>
      </c>
      <c r="AB872" s="1">
        <v>3</v>
      </c>
      <c r="AC872" s="1" t="s">
        <v>63</v>
      </c>
      <c r="AD872" s="1">
        <v>0</v>
      </c>
      <c r="AE872" s="1">
        <v>2</v>
      </c>
      <c r="AF872" s="1" t="s">
        <v>63</v>
      </c>
      <c r="AG872" s="1">
        <v>74200</v>
      </c>
      <c r="AH872" s="1">
        <v>7420</v>
      </c>
      <c r="AI872" s="1">
        <v>7420</v>
      </c>
      <c r="AJ872" s="1">
        <v>59360</v>
      </c>
      <c r="AK872" s="1" t="s">
        <v>198</v>
      </c>
      <c r="AL872" s="1" t="s">
        <v>199</v>
      </c>
      <c r="AM872" s="1">
        <v>1996</v>
      </c>
      <c r="AN872" s="1" t="s">
        <v>83</v>
      </c>
      <c r="AO872" s="1">
        <f t="shared" si="18"/>
        <v>0</v>
      </c>
    </row>
    <row r="873" spans="2:41" ht="13.2" x14ac:dyDescent="0.25">
      <c r="B873" s="1">
        <v>398</v>
      </c>
      <c r="C873" s="1">
        <v>53</v>
      </c>
      <c r="D873" s="1">
        <v>793948</v>
      </c>
      <c r="E873" s="2">
        <v>33227</v>
      </c>
      <c r="F873" s="1" t="s">
        <v>84</v>
      </c>
      <c r="G873" s="1" t="s">
        <v>70</v>
      </c>
      <c r="H873" s="1">
        <v>2000</v>
      </c>
      <c r="I873" s="1">
        <v>1396.43</v>
      </c>
      <c r="J873" s="1">
        <v>0</v>
      </c>
      <c r="K873" s="1">
        <v>448722</v>
      </c>
      <c r="L873" s="1" t="s">
        <v>71</v>
      </c>
      <c r="M873" s="1" t="s">
        <v>93</v>
      </c>
      <c r="N873" s="1" t="s">
        <v>118</v>
      </c>
      <c r="O873" s="1" t="s">
        <v>107</v>
      </c>
      <c r="P873" s="1" t="s">
        <v>86</v>
      </c>
      <c r="Q873" s="1">
        <v>21500</v>
      </c>
      <c r="R873" s="1">
        <v>0</v>
      </c>
      <c r="S873" s="2">
        <v>42033</v>
      </c>
      <c r="T873" s="1" t="s">
        <v>47</v>
      </c>
      <c r="U873" s="1" t="s">
        <v>87</v>
      </c>
      <c r="V873" s="1" t="s">
        <v>108</v>
      </c>
      <c r="W873" s="1" t="s">
        <v>100</v>
      </c>
      <c r="X873" s="1" t="s">
        <v>114</v>
      </c>
      <c r="Y873" s="1" t="s">
        <v>123</v>
      </c>
      <c r="Z873" s="1" t="s">
        <v>1044</v>
      </c>
      <c r="AA873" s="1">
        <v>16</v>
      </c>
      <c r="AB873" s="1">
        <v>1</v>
      </c>
      <c r="AC873" s="1" t="s">
        <v>54</v>
      </c>
      <c r="AD873" s="1">
        <v>2</v>
      </c>
      <c r="AE873" s="1">
        <v>1</v>
      </c>
      <c r="AF873" s="1" t="s">
        <v>63</v>
      </c>
      <c r="AG873" s="1">
        <v>47430</v>
      </c>
      <c r="AH873" s="1">
        <v>5270</v>
      </c>
      <c r="AI873" s="1">
        <v>5270</v>
      </c>
      <c r="AJ873" s="1">
        <v>36890</v>
      </c>
      <c r="AK873" s="1" t="s">
        <v>116</v>
      </c>
      <c r="AL873" s="1" t="s">
        <v>117</v>
      </c>
      <c r="AM873" s="1">
        <v>2000</v>
      </c>
      <c r="AN873" s="1" t="s">
        <v>83</v>
      </c>
      <c r="AO873" s="1">
        <f t="shared" si="18"/>
        <v>0</v>
      </c>
    </row>
    <row r="874" spans="2:41" ht="13.2" x14ac:dyDescent="0.25">
      <c r="B874" s="1">
        <v>218</v>
      </c>
      <c r="C874" s="1">
        <v>43</v>
      </c>
      <c r="D874" s="1">
        <v>737483</v>
      </c>
      <c r="E874" s="2">
        <v>35109</v>
      </c>
      <c r="F874" s="1" t="s">
        <v>84</v>
      </c>
      <c r="G874" s="1" t="s">
        <v>41</v>
      </c>
      <c r="H874" s="1">
        <v>500</v>
      </c>
      <c r="I874" s="1">
        <v>1521.55</v>
      </c>
      <c r="J874" s="1">
        <v>0</v>
      </c>
      <c r="K874" s="1">
        <v>477856</v>
      </c>
      <c r="L874" s="1" t="s">
        <v>71</v>
      </c>
      <c r="M874" s="1" t="s">
        <v>93</v>
      </c>
      <c r="N874" s="1" t="s">
        <v>118</v>
      </c>
      <c r="O874" s="1" t="s">
        <v>174</v>
      </c>
      <c r="P874" s="1" t="s">
        <v>61</v>
      </c>
      <c r="Q874" s="1">
        <v>61100</v>
      </c>
      <c r="R874" s="1">
        <v>-64500</v>
      </c>
      <c r="S874" s="2">
        <v>42006</v>
      </c>
      <c r="T874" s="1" t="s">
        <v>47</v>
      </c>
      <c r="U874" s="1" t="s">
        <v>77</v>
      </c>
      <c r="V874" s="1" t="s">
        <v>49</v>
      </c>
      <c r="W874" s="1" t="s">
        <v>100</v>
      </c>
      <c r="X874" s="1" t="s">
        <v>51</v>
      </c>
      <c r="Y874" s="1" t="s">
        <v>123</v>
      </c>
      <c r="Z874" s="1" t="s">
        <v>1045</v>
      </c>
      <c r="AA874" s="1">
        <v>18</v>
      </c>
      <c r="AB874" s="1">
        <v>1</v>
      </c>
      <c r="AC874" s="1" t="s">
        <v>63</v>
      </c>
      <c r="AD874" s="1">
        <v>1</v>
      </c>
      <c r="AE874" s="1">
        <v>3</v>
      </c>
      <c r="AF874" s="1" t="s">
        <v>54</v>
      </c>
      <c r="AG874" s="1">
        <v>68200</v>
      </c>
      <c r="AH874" s="1">
        <v>13640</v>
      </c>
      <c r="AI874" s="1">
        <v>6820</v>
      </c>
      <c r="AJ874" s="1">
        <v>47740</v>
      </c>
      <c r="AK874" s="1" t="s">
        <v>81</v>
      </c>
      <c r="AL874" s="1" t="s">
        <v>82</v>
      </c>
      <c r="AM874" s="1">
        <v>2003</v>
      </c>
      <c r="AN874" s="1" t="s">
        <v>57</v>
      </c>
      <c r="AO874" s="1">
        <f t="shared" si="18"/>
        <v>0</v>
      </c>
    </row>
    <row r="875" spans="2:41" ht="13.2" x14ac:dyDescent="0.25">
      <c r="B875" s="1">
        <v>152</v>
      </c>
      <c r="C875" s="1">
        <v>33</v>
      </c>
      <c r="D875" s="1">
        <v>695117</v>
      </c>
      <c r="E875" s="2">
        <v>37052</v>
      </c>
      <c r="F875" s="1" t="s">
        <v>58</v>
      </c>
      <c r="G875" s="1" t="s">
        <v>70</v>
      </c>
      <c r="H875" s="1">
        <v>1000</v>
      </c>
      <c r="I875" s="1">
        <v>1034.27</v>
      </c>
      <c r="J875" s="1">
        <v>0</v>
      </c>
      <c r="K875" s="1">
        <v>617721</v>
      </c>
      <c r="L875" s="1" t="s">
        <v>71</v>
      </c>
      <c r="M875" s="1" t="s">
        <v>162</v>
      </c>
      <c r="N875" s="1" t="s">
        <v>85</v>
      </c>
      <c r="O875" s="1" t="s">
        <v>265</v>
      </c>
      <c r="P875" s="1" t="s">
        <v>46</v>
      </c>
      <c r="Q875" s="1">
        <v>0</v>
      </c>
      <c r="R875" s="1">
        <v>0</v>
      </c>
      <c r="S875" s="2">
        <v>42041</v>
      </c>
      <c r="T875" s="1" t="s">
        <v>47</v>
      </c>
      <c r="U875" s="1" t="s">
        <v>87</v>
      </c>
      <c r="V875" s="1" t="s">
        <v>64</v>
      </c>
      <c r="W875" s="1" t="s">
        <v>100</v>
      </c>
      <c r="X875" s="1" t="s">
        <v>78</v>
      </c>
      <c r="Y875" s="1" t="s">
        <v>123</v>
      </c>
      <c r="Z875" s="1" t="s">
        <v>1046</v>
      </c>
      <c r="AA875" s="1">
        <v>18</v>
      </c>
      <c r="AB875" s="1">
        <v>1</v>
      </c>
      <c r="AC875" s="1" t="s">
        <v>80</v>
      </c>
      <c r="AD875" s="1">
        <v>1</v>
      </c>
      <c r="AE875" s="1">
        <v>0</v>
      </c>
      <c r="AF875" s="1" t="s">
        <v>80</v>
      </c>
      <c r="AG875" s="1">
        <v>63900</v>
      </c>
      <c r="AH875" s="1">
        <v>7100</v>
      </c>
      <c r="AI875" s="1">
        <v>7100</v>
      </c>
      <c r="AJ875" s="1">
        <v>49700</v>
      </c>
      <c r="AK875" s="1" t="s">
        <v>96</v>
      </c>
      <c r="AL875" s="1" t="s">
        <v>159</v>
      </c>
      <c r="AM875" s="1">
        <v>2014</v>
      </c>
      <c r="AN875" s="1" t="s">
        <v>83</v>
      </c>
      <c r="AO875" s="1">
        <f t="shared" si="18"/>
        <v>0</v>
      </c>
    </row>
    <row r="876" spans="2:41" ht="13.2" x14ac:dyDescent="0.25">
      <c r="B876" s="1">
        <v>212</v>
      </c>
      <c r="C876" s="1">
        <v>39</v>
      </c>
      <c r="D876" s="1">
        <v>167466</v>
      </c>
      <c r="E876" s="2">
        <v>40254</v>
      </c>
      <c r="F876" s="1" t="s">
        <v>40</v>
      </c>
      <c r="G876" s="1" t="s">
        <v>70</v>
      </c>
      <c r="H876" s="1">
        <v>1000</v>
      </c>
      <c r="I876" s="1">
        <v>1255.3499999999999</v>
      </c>
      <c r="J876" s="1">
        <v>0</v>
      </c>
      <c r="K876" s="1">
        <v>454176</v>
      </c>
      <c r="L876" s="1" t="s">
        <v>71</v>
      </c>
      <c r="M876" s="1" t="s">
        <v>162</v>
      </c>
      <c r="N876" s="1" t="s">
        <v>136</v>
      </c>
      <c r="O876" s="1" t="s">
        <v>133</v>
      </c>
      <c r="P876" s="1" t="s">
        <v>143</v>
      </c>
      <c r="Q876" s="1">
        <v>60300</v>
      </c>
      <c r="R876" s="1">
        <v>-58900</v>
      </c>
      <c r="S876" s="2">
        <v>42049</v>
      </c>
      <c r="T876" s="1" t="s">
        <v>76</v>
      </c>
      <c r="U876" s="1" t="s">
        <v>77</v>
      </c>
      <c r="V876" s="1" t="s">
        <v>108</v>
      </c>
      <c r="W876" s="1" t="s">
        <v>137</v>
      </c>
      <c r="X876" s="1" t="s">
        <v>78</v>
      </c>
      <c r="Y876" s="1" t="s">
        <v>66</v>
      </c>
      <c r="Z876" s="1" t="s">
        <v>1047</v>
      </c>
      <c r="AA876" s="1">
        <v>22</v>
      </c>
      <c r="AB876" s="1">
        <v>2</v>
      </c>
      <c r="AC876" s="1" t="s">
        <v>80</v>
      </c>
      <c r="AD876" s="1">
        <v>0</v>
      </c>
      <c r="AE876" s="1">
        <v>3</v>
      </c>
      <c r="AF876" s="1" t="s">
        <v>54</v>
      </c>
      <c r="AG876" s="1">
        <v>59300</v>
      </c>
      <c r="AH876" s="1">
        <v>11860</v>
      </c>
      <c r="AI876" s="1">
        <v>5930</v>
      </c>
      <c r="AJ876" s="1">
        <v>41510</v>
      </c>
      <c r="AK876" s="1" t="s">
        <v>81</v>
      </c>
      <c r="AL876" s="1" t="s">
        <v>82</v>
      </c>
      <c r="AM876" s="1">
        <v>2008</v>
      </c>
      <c r="AN876" s="1" t="s">
        <v>83</v>
      </c>
      <c r="AO876" s="1">
        <f t="shared" si="18"/>
        <v>0</v>
      </c>
    </row>
    <row r="877" spans="2:41" ht="13.2" x14ac:dyDescent="0.25">
      <c r="B877" s="1">
        <v>242</v>
      </c>
      <c r="C877" s="1">
        <v>44</v>
      </c>
      <c r="D877" s="1">
        <v>664732</v>
      </c>
      <c r="E877" s="2">
        <v>37832</v>
      </c>
      <c r="F877" s="1" t="s">
        <v>84</v>
      </c>
      <c r="G877" s="1" t="s">
        <v>92</v>
      </c>
      <c r="H877" s="1">
        <v>2000</v>
      </c>
      <c r="I877" s="1">
        <v>1396.89</v>
      </c>
      <c r="J877" s="1">
        <v>6000000</v>
      </c>
      <c r="K877" s="1">
        <v>618127</v>
      </c>
      <c r="L877" s="1" t="s">
        <v>71</v>
      </c>
      <c r="M877" s="1" t="s">
        <v>142</v>
      </c>
      <c r="N877" s="1" t="s">
        <v>118</v>
      </c>
      <c r="O877" s="1" t="s">
        <v>169</v>
      </c>
      <c r="P877" s="1" t="s">
        <v>61</v>
      </c>
      <c r="Q877" s="1">
        <v>0</v>
      </c>
      <c r="R877" s="1">
        <v>-61600</v>
      </c>
      <c r="S877" s="2">
        <v>42039</v>
      </c>
      <c r="T877" s="1" t="s">
        <v>76</v>
      </c>
      <c r="U877" s="1" t="s">
        <v>87</v>
      </c>
      <c r="V877" s="1" t="s">
        <v>64</v>
      </c>
      <c r="W877" s="1" t="s">
        <v>121</v>
      </c>
      <c r="X877" s="1" t="s">
        <v>51</v>
      </c>
      <c r="Y877" s="1" t="s">
        <v>103</v>
      </c>
      <c r="Z877" s="1" t="s">
        <v>1048</v>
      </c>
      <c r="AA877" s="1">
        <v>15</v>
      </c>
      <c r="AB877" s="1">
        <v>3</v>
      </c>
      <c r="AC877" s="1" t="s">
        <v>80</v>
      </c>
      <c r="AD877" s="1">
        <v>1</v>
      </c>
      <c r="AE877" s="1">
        <v>2</v>
      </c>
      <c r="AF877" s="1" t="s">
        <v>54</v>
      </c>
      <c r="AG877" s="1">
        <v>66900</v>
      </c>
      <c r="AH877" s="1">
        <v>6690</v>
      </c>
      <c r="AI877" s="1">
        <v>13380</v>
      </c>
      <c r="AJ877" s="1">
        <v>46830</v>
      </c>
      <c r="AK877" s="1" t="s">
        <v>154</v>
      </c>
      <c r="AL877" s="1" t="s">
        <v>168</v>
      </c>
      <c r="AM877" s="1">
        <v>1999</v>
      </c>
      <c r="AN877" s="1" t="s">
        <v>57</v>
      </c>
      <c r="AO877" s="1">
        <f t="shared" si="18"/>
        <v>0</v>
      </c>
    </row>
    <row r="878" spans="2:41" ht="13.2" x14ac:dyDescent="0.25">
      <c r="B878" s="1">
        <v>80</v>
      </c>
      <c r="C878" s="1">
        <v>27</v>
      </c>
      <c r="D878" s="1">
        <v>143038</v>
      </c>
      <c r="E878" s="2">
        <v>41899</v>
      </c>
      <c r="F878" s="1" t="s">
        <v>40</v>
      </c>
      <c r="G878" s="1" t="s">
        <v>92</v>
      </c>
      <c r="H878" s="1">
        <v>500</v>
      </c>
      <c r="I878" s="1">
        <v>795.31</v>
      </c>
      <c r="J878" s="1">
        <v>0</v>
      </c>
      <c r="K878" s="1">
        <v>441923</v>
      </c>
      <c r="L878" s="1" t="s">
        <v>42</v>
      </c>
      <c r="M878" s="1" t="s">
        <v>162</v>
      </c>
      <c r="N878" s="1" t="s">
        <v>190</v>
      </c>
      <c r="O878" s="1" t="s">
        <v>133</v>
      </c>
      <c r="P878" s="1" t="s">
        <v>46</v>
      </c>
      <c r="Q878" s="1">
        <v>0</v>
      </c>
      <c r="R878" s="1">
        <v>-51000</v>
      </c>
      <c r="S878" s="2">
        <v>42047</v>
      </c>
      <c r="T878" s="1" t="s">
        <v>76</v>
      </c>
      <c r="U878" s="1" t="s">
        <v>77</v>
      </c>
      <c r="V878" s="1" t="s">
        <v>49</v>
      </c>
      <c r="W878" s="1" t="s">
        <v>50</v>
      </c>
      <c r="X878" s="1" t="s">
        <v>40</v>
      </c>
      <c r="Y878" s="1" t="s">
        <v>88</v>
      </c>
      <c r="Z878" s="1" t="s">
        <v>1049</v>
      </c>
      <c r="AA878" s="1">
        <v>16</v>
      </c>
      <c r="AB878" s="1">
        <v>3</v>
      </c>
      <c r="AC878" s="1" t="s">
        <v>54</v>
      </c>
      <c r="AD878" s="1">
        <v>1</v>
      </c>
      <c r="AE878" s="1">
        <v>3</v>
      </c>
      <c r="AF878" s="1" t="s">
        <v>63</v>
      </c>
      <c r="AG878" s="1">
        <v>40810</v>
      </c>
      <c r="AH878" s="1">
        <v>3710</v>
      </c>
      <c r="AI878" s="1">
        <v>7420</v>
      </c>
      <c r="AJ878" s="1">
        <v>29680</v>
      </c>
      <c r="AK878" s="1" t="s">
        <v>130</v>
      </c>
      <c r="AL878" s="1" t="s">
        <v>131</v>
      </c>
      <c r="AM878" s="1">
        <v>2000</v>
      </c>
      <c r="AN878" s="1" t="s">
        <v>57</v>
      </c>
      <c r="AO878" s="1">
        <f t="shared" si="18"/>
        <v>0</v>
      </c>
    </row>
    <row r="879" spans="2:41" ht="13.2" x14ac:dyDescent="0.25">
      <c r="B879" s="1">
        <v>260</v>
      </c>
      <c r="C879" s="1">
        <v>43</v>
      </c>
      <c r="D879" s="1">
        <v>979963</v>
      </c>
      <c r="E879" s="2">
        <v>39967</v>
      </c>
      <c r="F879" s="1" t="s">
        <v>58</v>
      </c>
      <c r="G879" s="1" t="s">
        <v>70</v>
      </c>
      <c r="H879" s="1">
        <v>500</v>
      </c>
      <c r="I879" s="1">
        <v>982.22</v>
      </c>
      <c r="J879" s="1">
        <v>0</v>
      </c>
      <c r="K879" s="1">
        <v>604279</v>
      </c>
      <c r="L879" s="1" t="s">
        <v>71</v>
      </c>
      <c r="M879" s="1" t="s">
        <v>162</v>
      </c>
      <c r="N879" s="1" t="s">
        <v>126</v>
      </c>
      <c r="O879" s="1" t="s">
        <v>133</v>
      </c>
      <c r="P879" s="1" t="s">
        <v>143</v>
      </c>
      <c r="Q879" s="1">
        <v>54500</v>
      </c>
      <c r="R879" s="1">
        <v>-72100</v>
      </c>
      <c r="S879" s="2">
        <v>42047</v>
      </c>
      <c r="T879" s="1" t="s">
        <v>47</v>
      </c>
      <c r="U879" s="1" t="s">
        <v>87</v>
      </c>
      <c r="V879" s="1" t="s">
        <v>108</v>
      </c>
      <c r="W879" s="1" t="s">
        <v>100</v>
      </c>
      <c r="X879" s="1" t="s">
        <v>78</v>
      </c>
      <c r="Y879" s="1" t="s">
        <v>66</v>
      </c>
      <c r="Z879" s="1" t="s">
        <v>1050</v>
      </c>
      <c r="AA879" s="1">
        <v>18</v>
      </c>
      <c r="AB879" s="1">
        <v>1</v>
      </c>
      <c r="AC879" s="1" t="s">
        <v>63</v>
      </c>
      <c r="AD879" s="1">
        <v>1</v>
      </c>
      <c r="AE879" s="1">
        <v>0</v>
      </c>
      <c r="AF879" s="1" t="s">
        <v>63</v>
      </c>
      <c r="AG879" s="1">
        <v>75400</v>
      </c>
      <c r="AH879" s="1">
        <v>15080</v>
      </c>
      <c r="AI879" s="1">
        <v>7540</v>
      </c>
      <c r="AJ879" s="1">
        <v>52780</v>
      </c>
      <c r="AK879" s="1" t="s">
        <v>210</v>
      </c>
      <c r="AL879" s="1" t="s">
        <v>226</v>
      </c>
      <c r="AM879" s="1">
        <v>2011</v>
      </c>
      <c r="AN879" s="1" t="s">
        <v>83</v>
      </c>
      <c r="AO879" s="1">
        <f t="shared" si="18"/>
        <v>0</v>
      </c>
    </row>
    <row r="880" spans="2:41" ht="13.2" x14ac:dyDescent="0.25">
      <c r="B880" s="1">
        <v>133</v>
      </c>
      <c r="C880" s="1">
        <v>34</v>
      </c>
      <c r="D880" s="1">
        <v>467841</v>
      </c>
      <c r="E880" s="2">
        <v>34618</v>
      </c>
      <c r="F880" s="1" t="s">
        <v>58</v>
      </c>
      <c r="G880" s="1" t="s">
        <v>92</v>
      </c>
      <c r="H880" s="1">
        <v>500</v>
      </c>
      <c r="I880" s="1">
        <v>1074.07</v>
      </c>
      <c r="J880" s="1">
        <v>0</v>
      </c>
      <c r="K880" s="1">
        <v>440833</v>
      </c>
      <c r="L880" s="1" t="s">
        <v>71</v>
      </c>
      <c r="M880" s="1" t="s">
        <v>162</v>
      </c>
      <c r="N880" s="1" t="s">
        <v>102</v>
      </c>
      <c r="O880" s="1" t="s">
        <v>99</v>
      </c>
      <c r="P880" s="1" t="s">
        <v>46</v>
      </c>
      <c r="Q880" s="1">
        <v>70900</v>
      </c>
      <c r="R880" s="1">
        <v>-61100</v>
      </c>
      <c r="S880" s="2">
        <v>42032</v>
      </c>
      <c r="T880" s="1" t="s">
        <v>139</v>
      </c>
      <c r="U880" s="1" t="s">
        <v>63</v>
      </c>
      <c r="V880" s="1" t="s">
        <v>64</v>
      </c>
      <c r="W880" s="1" t="s">
        <v>94</v>
      </c>
      <c r="X880" s="1" t="s">
        <v>114</v>
      </c>
      <c r="Y880" s="1" t="s">
        <v>128</v>
      </c>
      <c r="Z880" s="1" t="s">
        <v>1051</v>
      </c>
      <c r="AA880" s="1">
        <v>8</v>
      </c>
      <c r="AB880" s="1">
        <v>1</v>
      </c>
      <c r="AC880" s="1" t="s">
        <v>80</v>
      </c>
      <c r="AD880" s="1">
        <v>2</v>
      </c>
      <c r="AE880" s="1">
        <v>0</v>
      </c>
      <c r="AF880" s="1" t="s">
        <v>54</v>
      </c>
      <c r="AG880" s="1">
        <v>4200</v>
      </c>
      <c r="AH880" s="1">
        <v>420</v>
      </c>
      <c r="AI880" s="1">
        <v>840</v>
      </c>
      <c r="AJ880" s="1">
        <v>2940</v>
      </c>
      <c r="AK880" s="1" t="s">
        <v>198</v>
      </c>
      <c r="AL880" s="1" t="s">
        <v>199</v>
      </c>
      <c r="AM880" s="1">
        <v>2013</v>
      </c>
      <c r="AN880" s="1" t="s">
        <v>83</v>
      </c>
      <c r="AO880" s="1">
        <f t="shared" si="18"/>
        <v>0</v>
      </c>
    </row>
    <row r="881" spans="2:41" ht="13.2" x14ac:dyDescent="0.25">
      <c r="B881" s="1">
        <v>290</v>
      </c>
      <c r="C881" s="1">
        <v>45</v>
      </c>
      <c r="D881" s="1">
        <v>219028</v>
      </c>
      <c r="E881" s="2">
        <v>33437</v>
      </c>
      <c r="F881" s="1" t="s">
        <v>40</v>
      </c>
      <c r="G881" s="1" t="s">
        <v>70</v>
      </c>
      <c r="H881" s="1">
        <v>1000</v>
      </c>
      <c r="I881" s="1">
        <v>1311.3</v>
      </c>
      <c r="J881" s="1">
        <v>0</v>
      </c>
      <c r="K881" s="1">
        <v>451550</v>
      </c>
      <c r="L881" s="1" t="s">
        <v>71</v>
      </c>
      <c r="M881" s="1" t="s">
        <v>93</v>
      </c>
      <c r="N881" s="1" t="s">
        <v>59</v>
      </c>
      <c r="O881" s="1" t="s">
        <v>169</v>
      </c>
      <c r="P881" s="1" t="s">
        <v>120</v>
      </c>
      <c r="Q881" s="1">
        <v>38500</v>
      </c>
      <c r="R881" s="1">
        <v>0</v>
      </c>
      <c r="S881" s="2">
        <v>42014</v>
      </c>
      <c r="T881" s="1" t="s">
        <v>76</v>
      </c>
      <c r="U881" s="1" t="s">
        <v>48</v>
      </c>
      <c r="V881" s="1" t="s">
        <v>49</v>
      </c>
      <c r="W881" s="1" t="s">
        <v>137</v>
      </c>
      <c r="X881" s="1" t="s">
        <v>78</v>
      </c>
      <c r="Y881" s="1" t="s">
        <v>123</v>
      </c>
      <c r="Z881" s="1" t="s">
        <v>1052</v>
      </c>
      <c r="AA881" s="1">
        <v>23</v>
      </c>
      <c r="AB881" s="1">
        <v>3</v>
      </c>
      <c r="AC881" s="1" t="s">
        <v>54</v>
      </c>
      <c r="AD881" s="1">
        <v>0</v>
      </c>
      <c r="AE881" s="1">
        <v>0</v>
      </c>
      <c r="AF881" s="1" t="s">
        <v>54</v>
      </c>
      <c r="AG881" s="1">
        <v>52650</v>
      </c>
      <c r="AH881" s="1">
        <v>5850</v>
      </c>
      <c r="AI881" s="1">
        <v>5850</v>
      </c>
      <c r="AJ881" s="1">
        <v>40950</v>
      </c>
      <c r="AK881" s="1" t="s">
        <v>130</v>
      </c>
      <c r="AL881" s="1" t="s">
        <v>131</v>
      </c>
      <c r="AM881" s="1">
        <v>2001</v>
      </c>
      <c r="AN881" s="1" t="s">
        <v>57</v>
      </c>
      <c r="AO881" s="1">
        <f t="shared" si="18"/>
        <v>0</v>
      </c>
    </row>
    <row r="882" spans="2:41" ht="13.2" x14ac:dyDescent="0.25">
      <c r="B882" s="1">
        <v>322</v>
      </c>
      <c r="C882" s="1">
        <v>49</v>
      </c>
      <c r="D882" s="1">
        <v>130156</v>
      </c>
      <c r="E882" s="2">
        <v>37158</v>
      </c>
      <c r="F882" s="1" t="s">
        <v>84</v>
      </c>
      <c r="G882" s="1" t="s">
        <v>41</v>
      </c>
      <c r="H882" s="1">
        <v>2000</v>
      </c>
      <c r="I882" s="1">
        <v>1277.1199999999999</v>
      </c>
      <c r="J882" s="1">
        <v>0</v>
      </c>
      <c r="K882" s="1">
        <v>431853</v>
      </c>
      <c r="L882" s="1" t="s">
        <v>71</v>
      </c>
      <c r="M882" s="1" t="s">
        <v>72</v>
      </c>
      <c r="N882" s="1" t="s">
        <v>85</v>
      </c>
      <c r="O882" s="1" t="s">
        <v>171</v>
      </c>
      <c r="P882" s="1" t="s">
        <v>75</v>
      </c>
      <c r="Q882" s="1">
        <v>0</v>
      </c>
      <c r="R882" s="1">
        <v>-46000</v>
      </c>
      <c r="S882" s="2">
        <v>42023</v>
      </c>
      <c r="T882" s="1" t="s">
        <v>47</v>
      </c>
      <c r="U882" s="1" t="s">
        <v>77</v>
      </c>
      <c r="V882" s="1" t="s">
        <v>49</v>
      </c>
      <c r="W882" s="1" t="s">
        <v>137</v>
      </c>
      <c r="X882" s="1" t="s">
        <v>114</v>
      </c>
      <c r="Y882" s="1" t="s">
        <v>123</v>
      </c>
      <c r="Z882" s="1" t="s">
        <v>1053</v>
      </c>
      <c r="AA882" s="1">
        <v>18</v>
      </c>
      <c r="AB882" s="1">
        <v>1</v>
      </c>
      <c r="AC882" s="1" t="s">
        <v>63</v>
      </c>
      <c r="AD882" s="1">
        <v>0</v>
      </c>
      <c r="AE882" s="1">
        <v>2</v>
      </c>
      <c r="AF882" s="1" t="s">
        <v>54</v>
      </c>
      <c r="AG882" s="1">
        <v>42240</v>
      </c>
      <c r="AH882" s="1">
        <v>7680</v>
      </c>
      <c r="AI882" s="1">
        <v>7680</v>
      </c>
      <c r="AJ882" s="1">
        <v>26880</v>
      </c>
      <c r="AK882" s="1" t="s">
        <v>90</v>
      </c>
      <c r="AL882" s="1" t="s">
        <v>246</v>
      </c>
      <c r="AM882" s="1">
        <v>2007</v>
      </c>
      <c r="AN882" s="1" t="s">
        <v>83</v>
      </c>
      <c r="AO882" s="1">
        <f t="shared" si="18"/>
        <v>0</v>
      </c>
    </row>
    <row r="883" spans="2:41" ht="13.2" x14ac:dyDescent="0.25">
      <c r="B883" s="1">
        <v>228</v>
      </c>
      <c r="C883" s="1">
        <v>39</v>
      </c>
      <c r="D883" s="1">
        <v>762951</v>
      </c>
      <c r="E883" s="2">
        <v>41171</v>
      </c>
      <c r="F883" s="1" t="s">
        <v>58</v>
      </c>
      <c r="G883" s="1" t="s">
        <v>92</v>
      </c>
      <c r="H883" s="1">
        <v>500</v>
      </c>
      <c r="I883" s="1">
        <v>1388.62</v>
      </c>
      <c r="J883" s="1">
        <v>0</v>
      </c>
      <c r="K883" s="1">
        <v>614274</v>
      </c>
      <c r="L883" s="1" t="s">
        <v>71</v>
      </c>
      <c r="M883" s="1" t="s">
        <v>162</v>
      </c>
      <c r="N883" s="1" t="s">
        <v>73</v>
      </c>
      <c r="O883" s="1" t="s">
        <v>60</v>
      </c>
      <c r="P883" s="1" t="s">
        <v>46</v>
      </c>
      <c r="Q883" s="1">
        <v>35200</v>
      </c>
      <c r="R883" s="1">
        <v>0</v>
      </c>
      <c r="S883" s="2">
        <v>42023</v>
      </c>
      <c r="T883" s="1" t="s">
        <v>47</v>
      </c>
      <c r="U883" s="1" t="s">
        <v>48</v>
      </c>
      <c r="V883" s="1" t="s">
        <v>64</v>
      </c>
      <c r="W883" s="1" t="s">
        <v>121</v>
      </c>
      <c r="X883" s="1" t="s">
        <v>122</v>
      </c>
      <c r="Y883" s="1" t="s">
        <v>66</v>
      </c>
      <c r="Z883" s="1" t="s">
        <v>1054</v>
      </c>
      <c r="AA883" s="1">
        <v>10</v>
      </c>
      <c r="AB883" s="1">
        <v>1</v>
      </c>
      <c r="AC883" s="1" t="s">
        <v>54</v>
      </c>
      <c r="AD883" s="1">
        <v>1</v>
      </c>
      <c r="AE883" s="1">
        <v>0</v>
      </c>
      <c r="AF883" s="1" t="s">
        <v>54</v>
      </c>
      <c r="AG883" s="1">
        <v>59490</v>
      </c>
      <c r="AH883" s="1">
        <v>6610</v>
      </c>
      <c r="AI883" s="1">
        <v>6610</v>
      </c>
      <c r="AJ883" s="1">
        <v>46270</v>
      </c>
      <c r="AK883" s="1" t="s">
        <v>68</v>
      </c>
      <c r="AL883" s="1" t="s">
        <v>272</v>
      </c>
      <c r="AM883" s="1">
        <v>1995</v>
      </c>
      <c r="AN883" s="1" t="s">
        <v>83</v>
      </c>
      <c r="AO883" s="1">
        <f t="shared" si="18"/>
        <v>0</v>
      </c>
    </row>
    <row r="884" spans="2:41" ht="13.2" x14ac:dyDescent="0.25">
      <c r="B884" s="1">
        <v>195</v>
      </c>
      <c r="C884" s="1">
        <v>37</v>
      </c>
      <c r="D884" s="1">
        <v>376879</v>
      </c>
      <c r="E884" s="2">
        <v>33430</v>
      </c>
      <c r="F884" s="1" t="s">
        <v>84</v>
      </c>
      <c r="G884" s="1" t="s">
        <v>70</v>
      </c>
      <c r="H884" s="1">
        <v>1000</v>
      </c>
      <c r="I884" s="1">
        <v>1406.52</v>
      </c>
      <c r="J884" s="1">
        <v>8000000</v>
      </c>
      <c r="K884" s="1">
        <v>619148</v>
      </c>
      <c r="L884" s="1" t="s">
        <v>42</v>
      </c>
      <c r="M884" s="1" t="s">
        <v>43</v>
      </c>
      <c r="N884" s="1" t="s">
        <v>98</v>
      </c>
      <c r="O884" s="1" t="s">
        <v>107</v>
      </c>
      <c r="P884" s="1" t="s">
        <v>86</v>
      </c>
      <c r="Q884" s="1">
        <v>0</v>
      </c>
      <c r="R884" s="1">
        <v>0</v>
      </c>
      <c r="S884" s="2">
        <v>42032</v>
      </c>
      <c r="T884" s="1" t="s">
        <v>47</v>
      </c>
      <c r="U884" s="1" t="s">
        <v>48</v>
      </c>
      <c r="V884" s="1" t="s">
        <v>49</v>
      </c>
      <c r="W884" s="1" t="s">
        <v>137</v>
      </c>
      <c r="X884" s="1" t="s">
        <v>51</v>
      </c>
      <c r="Y884" s="1" t="s">
        <v>88</v>
      </c>
      <c r="Z884" s="1" t="s">
        <v>1055</v>
      </c>
      <c r="AA884" s="1">
        <v>12</v>
      </c>
      <c r="AB884" s="1">
        <v>1</v>
      </c>
      <c r="AC884" s="1" t="s">
        <v>80</v>
      </c>
      <c r="AD884" s="1">
        <v>0</v>
      </c>
      <c r="AE884" s="1">
        <v>2</v>
      </c>
      <c r="AF884" s="1" t="s">
        <v>80</v>
      </c>
      <c r="AG884" s="1">
        <v>44200</v>
      </c>
      <c r="AH884" s="1">
        <v>4420</v>
      </c>
      <c r="AI884" s="1">
        <v>4420</v>
      </c>
      <c r="AJ884" s="1">
        <v>35360</v>
      </c>
      <c r="AK884" s="1" t="s">
        <v>198</v>
      </c>
      <c r="AL884" s="1" t="s">
        <v>199</v>
      </c>
      <c r="AM884" s="1">
        <v>2002</v>
      </c>
      <c r="AN884" s="1" t="s">
        <v>57</v>
      </c>
      <c r="AO884" s="1">
        <f t="shared" si="18"/>
        <v>0</v>
      </c>
    </row>
    <row r="885" spans="2:41" ht="13.2" x14ac:dyDescent="0.25">
      <c r="B885" s="1">
        <v>247</v>
      </c>
      <c r="C885" s="1">
        <v>39</v>
      </c>
      <c r="D885" s="1">
        <v>599031</v>
      </c>
      <c r="E885" s="2">
        <v>33540</v>
      </c>
      <c r="F885" s="1" t="s">
        <v>58</v>
      </c>
      <c r="G885" s="1" t="s">
        <v>70</v>
      </c>
      <c r="H885" s="1">
        <v>500</v>
      </c>
      <c r="I885" s="1">
        <v>1558.29</v>
      </c>
      <c r="J885" s="1">
        <v>0</v>
      </c>
      <c r="K885" s="1">
        <v>456781</v>
      </c>
      <c r="L885" s="1" t="s">
        <v>71</v>
      </c>
      <c r="M885" s="1" t="s">
        <v>125</v>
      </c>
      <c r="N885" s="1" t="s">
        <v>136</v>
      </c>
      <c r="O885" s="1" t="s">
        <v>60</v>
      </c>
      <c r="P885" s="1" t="s">
        <v>86</v>
      </c>
      <c r="Q885" s="1">
        <v>0</v>
      </c>
      <c r="R885" s="1">
        <v>-49300</v>
      </c>
      <c r="S885" s="2">
        <v>42051</v>
      </c>
      <c r="T885" s="1" t="s">
        <v>62</v>
      </c>
      <c r="U885" s="1" t="s">
        <v>63</v>
      </c>
      <c r="V885" s="1" t="s">
        <v>213</v>
      </c>
      <c r="W885" s="1" t="s">
        <v>50</v>
      </c>
      <c r="X885" s="1" t="s">
        <v>114</v>
      </c>
      <c r="Y885" s="1" t="s">
        <v>103</v>
      </c>
      <c r="Z885" s="1" t="s">
        <v>1056</v>
      </c>
      <c r="AA885" s="1">
        <v>5</v>
      </c>
      <c r="AB885" s="1">
        <v>1</v>
      </c>
      <c r="AC885" s="1" t="s">
        <v>54</v>
      </c>
      <c r="AD885" s="1">
        <v>1</v>
      </c>
      <c r="AE885" s="1">
        <v>2</v>
      </c>
      <c r="AF885" s="1" t="s">
        <v>63</v>
      </c>
      <c r="AG885" s="1">
        <v>7700</v>
      </c>
      <c r="AH885" s="1">
        <v>770</v>
      </c>
      <c r="AI885" s="1">
        <v>1540</v>
      </c>
      <c r="AJ885" s="1">
        <v>5390</v>
      </c>
      <c r="AK885" s="1" t="s">
        <v>55</v>
      </c>
      <c r="AL885" s="1">
        <v>93</v>
      </c>
      <c r="AM885" s="1">
        <v>2000</v>
      </c>
      <c r="AN885" s="1" t="s">
        <v>83</v>
      </c>
      <c r="AO885" s="1">
        <f t="shared" si="18"/>
        <v>0</v>
      </c>
    </row>
    <row r="886" spans="2:41" ht="13.2" x14ac:dyDescent="0.25">
      <c r="B886" s="1">
        <v>405</v>
      </c>
      <c r="C886" s="1">
        <v>57</v>
      </c>
      <c r="D886" s="1">
        <v>676255</v>
      </c>
      <c r="E886" s="2">
        <v>36522</v>
      </c>
      <c r="F886" s="1" t="s">
        <v>58</v>
      </c>
      <c r="G886" s="1" t="s">
        <v>92</v>
      </c>
      <c r="H886" s="1">
        <v>1000</v>
      </c>
      <c r="I886" s="1">
        <v>1132.47</v>
      </c>
      <c r="J886" s="1">
        <v>4000000</v>
      </c>
      <c r="K886" s="1">
        <v>434293</v>
      </c>
      <c r="L886" s="1" t="s">
        <v>42</v>
      </c>
      <c r="M886" s="1" t="s">
        <v>43</v>
      </c>
      <c r="N886" s="1" t="s">
        <v>118</v>
      </c>
      <c r="O886" s="1" t="s">
        <v>265</v>
      </c>
      <c r="P886" s="1" t="s">
        <v>61</v>
      </c>
      <c r="Q886" s="1">
        <v>46300</v>
      </c>
      <c r="R886" s="1">
        <v>0</v>
      </c>
      <c r="S886" s="2">
        <v>42012</v>
      </c>
      <c r="T886" s="1" t="s">
        <v>76</v>
      </c>
      <c r="U886" s="1" t="s">
        <v>87</v>
      </c>
      <c r="V886" s="1" t="s">
        <v>108</v>
      </c>
      <c r="W886" s="1" t="s">
        <v>121</v>
      </c>
      <c r="X886" s="1" t="s">
        <v>78</v>
      </c>
      <c r="Y886" s="1" t="s">
        <v>128</v>
      </c>
      <c r="Z886" s="1" t="s">
        <v>1057</v>
      </c>
      <c r="AA886" s="1">
        <v>21</v>
      </c>
      <c r="AB886" s="1">
        <v>3</v>
      </c>
      <c r="AC886" s="1" t="s">
        <v>63</v>
      </c>
      <c r="AD886" s="1">
        <v>2</v>
      </c>
      <c r="AE886" s="1">
        <v>3</v>
      </c>
      <c r="AF886" s="1" t="s">
        <v>63</v>
      </c>
      <c r="AG886" s="1">
        <v>61440</v>
      </c>
      <c r="AH886" s="1">
        <v>10240</v>
      </c>
      <c r="AI886" s="1">
        <v>10240</v>
      </c>
      <c r="AJ886" s="1">
        <v>40960</v>
      </c>
      <c r="AK886" s="1" t="s">
        <v>55</v>
      </c>
      <c r="AL886" s="1">
        <v>93</v>
      </c>
      <c r="AM886" s="1">
        <v>2008</v>
      </c>
      <c r="AN886" s="1" t="s">
        <v>83</v>
      </c>
      <c r="AO886" s="1">
        <f t="shared" si="18"/>
        <v>0</v>
      </c>
    </row>
    <row r="887" spans="2:41" ht="13.2" x14ac:dyDescent="0.25">
      <c r="B887" s="1">
        <v>144</v>
      </c>
      <c r="C887" s="1">
        <v>37</v>
      </c>
      <c r="D887" s="1">
        <v>985446</v>
      </c>
      <c r="E887" s="2">
        <v>41193</v>
      </c>
      <c r="F887" s="1" t="s">
        <v>40</v>
      </c>
      <c r="G887" s="1" t="s">
        <v>41</v>
      </c>
      <c r="H887" s="1">
        <v>2000</v>
      </c>
      <c r="I887" s="1">
        <v>1896.91</v>
      </c>
      <c r="J887" s="1">
        <v>0</v>
      </c>
      <c r="K887" s="1">
        <v>460895</v>
      </c>
      <c r="L887" s="1" t="s">
        <v>71</v>
      </c>
      <c r="M887" s="1" t="s">
        <v>72</v>
      </c>
      <c r="N887" s="1" t="s">
        <v>160</v>
      </c>
      <c r="O887" s="1" t="s">
        <v>45</v>
      </c>
      <c r="P887" s="1" t="s">
        <v>143</v>
      </c>
      <c r="Q887" s="1">
        <v>73700</v>
      </c>
      <c r="R887" s="1">
        <v>0</v>
      </c>
      <c r="S887" s="2">
        <v>42028</v>
      </c>
      <c r="T887" s="1" t="s">
        <v>76</v>
      </c>
      <c r="U887" s="1" t="s">
        <v>77</v>
      </c>
      <c r="V887" s="1" t="s">
        <v>49</v>
      </c>
      <c r="W887" s="1" t="s">
        <v>100</v>
      </c>
      <c r="X887" s="1" t="s">
        <v>51</v>
      </c>
      <c r="Y887" s="1" t="s">
        <v>52</v>
      </c>
      <c r="Z887" s="1" t="s">
        <v>1058</v>
      </c>
      <c r="AA887" s="1">
        <v>17</v>
      </c>
      <c r="AB887" s="1">
        <v>3</v>
      </c>
      <c r="AC887" s="1" t="s">
        <v>54</v>
      </c>
      <c r="AD887" s="1">
        <v>1</v>
      </c>
      <c r="AE887" s="1">
        <v>3</v>
      </c>
      <c r="AF887" s="1" t="s">
        <v>80</v>
      </c>
      <c r="AG887" s="1">
        <v>54400</v>
      </c>
      <c r="AH887" s="1">
        <v>5440</v>
      </c>
      <c r="AI887" s="1">
        <v>10880</v>
      </c>
      <c r="AJ887" s="1">
        <v>38080</v>
      </c>
      <c r="AK887" s="1" t="s">
        <v>90</v>
      </c>
      <c r="AL887" s="1" t="s">
        <v>224</v>
      </c>
      <c r="AM887" s="1">
        <v>2015</v>
      </c>
      <c r="AN887" s="1" t="s">
        <v>57</v>
      </c>
      <c r="AO887" s="1">
        <f t="shared" si="18"/>
        <v>0</v>
      </c>
    </row>
    <row r="888" spans="2:41" ht="13.2" x14ac:dyDescent="0.25">
      <c r="B888" s="1">
        <v>338</v>
      </c>
      <c r="C888" s="1">
        <v>47</v>
      </c>
      <c r="D888" s="1">
        <v>884180</v>
      </c>
      <c r="E888" s="2">
        <v>34930</v>
      </c>
      <c r="F888" s="1" t="s">
        <v>84</v>
      </c>
      <c r="G888" s="1" t="s">
        <v>92</v>
      </c>
      <c r="H888" s="1">
        <v>500</v>
      </c>
      <c r="I888" s="1">
        <v>1143.46</v>
      </c>
      <c r="J888" s="1">
        <v>4000000</v>
      </c>
      <c r="K888" s="1">
        <v>601600</v>
      </c>
      <c r="L888" s="1" t="s">
        <v>42</v>
      </c>
      <c r="M888" s="1" t="s">
        <v>43</v>
      </c>
      <c r="N888" s="1" t="s">
        <v>118</v>
      </c>
      <c r="O888" s="1" t="s">
        <v>174</v>
      </c>
      <c r="P888" s="1" t="s">
        <v>61</v>
      </c>
      <c r="Q888" s="1">
        <v>0</v>
      </c>
      <c r="R888" s="1">
        <v>0</v>
      </c>
      <c r="S888" s="2">
        <v>42053</v>
      </c>
      <c r="T888" s="1" t="s">
        <v>47</v>
      </c>
      <c r="U888" s="1" t="s">
        <v>87</v>
      </c>
      <c r="V888" s="1" t="s">
        <v>108</v>
      </c>
      <c r="W888" s="1" t="s">
        <v>121</v>
      </c>
      <c r="X888" s="1" t="s">
        <v>122</v>
      </c>
      <c r="Y888" s="1" t="s">
        <v>88</v>
      </c>
      <c r="Z888" s="1" t="s">
        <v>1059</v>
      </c>
      <c r="AA888" s="1">
        <v>4</v>
      </c>
      <c r="AB888" s="1">
        <v>1</v>
      </c>
      <c r="AC888" s="1" t="s">
        <v>54</v>
      </c>
      <c r="AD888" s="1">
        <v>2</v>
      </c>
      <c r="AE888" s="1">
        <v>1</v>
      </c>
      <c r="AF888" s="1" t="s">
        <v>63</v>
      </c>
      <c r="AG888" s="1">
        <v>58560</v>
      </c>
      <c r="AH888" s="1">
        <v>9760</v>
      </c>
      <c r="AI888" s="1">
        <v>9760</v>
      </c>
      <c r="AJ888" s="1">
        <v>39040</v>
      </c>
      <c r="AK888" s="1" t="s">
        <v>68</v>
      </c>
      <c r="AL888" s="1" t="s">
        <v>69</v>
      </c>
      <c r="AM888" s="1">
        <v>2002</v>
      </c>
      <c r="AN888" s="1" t="s">
        <v>83</v>
      </c>
      <c r="AO888" s="1">
        <f t="shared" si="18"/>
        <v>0</v>
      </c>
    </row>
    <row r="889" spans="2:41" ht="13.2" x14ac:dyDescent="0.25">
      <c r="B889" s="1">
        <v>121</v>
      </c>
      <c r="C889" s="1">
        <v>34</v>
      </c>
      <c r="D889" s="1">
        <v>571462</v>
      </c>
      <c r="E889" s="2">
        <v>33280</v>
      </c>
      <c r="F889" s="1" t="s">
        <v>58</v>
      </c>
      <c r="G889" s="1" t="s">
        <v>92</v>
      </c>
      <c r="H889" s="1">
        <v>500</v>
      </c>
      <c r="I889" s="1">
        <v>1285.42</v>
      </c>
      <c r="J889" s="1">
        <v>0</v>
      </c>
      <c r="K889" s="1">
        <v>465440</v>
      </c>
      <c r="L889" s="1" t="s">
        <v>42</v>
      </c>
      <c r="M889" s="1" t="s">
        <v>43</v>
      </c>
      <c r="N889" s="1" t="s">
        <v>118</v>
      </c>
      <c r="O889" s="1" t="s">
        <v>182</v>
      </c>
      <c r="P889" s="1" t="s">
        <v>120</v>
      </c>
      <c r="Q889" s="1">
        <v>0</v>
      </c>
      <c r="R889" s="1">
        <v>0</v>
      </c>
      <c r="S889" s="2">
        <v>42025</v>
      </c>
      <c r="T889" s="1" t="s">
        <v>47</v>
      </c>
      <c r="U889" s="1" t="s">
        <v>87</v>
      </c>
      <c r="V889" s="1" t="s">
        <v>49</v>
      </c>
      <c r="W889" s="1" t="s">
        <v>100</v>
      </c>
      <c r="X889" s="1" t="s">
        <v>65</v>
      </c>
      <c r="Y889" s="1" t="s">
        <v>157</v>
      </c>
      <c r="Z889" s="1" t="s">
        <v>1060</v>
      </c>
      <c r="AA889" s="1">
        <v>11</v>
      </c>
      <c r="AB889" s="1">
        <v>1</v>
      </c>
      <c r="AC889" s="1" t="s">
        <v>80</v>
      </c>
      <c r="AD889" s="1">
        <v>1</v>
      </c>
      <c r="AE889" s="1">
        <v>1</v>
      </c>
      <c r="AF889" s="1" t="s">
        <v>80</v>
      </c>
      <c r="AG889" s="1">
        <v>67300</v>
      </c>
      <c r="AH889" s="1">
        <v>6730</v>
      </c>
      <c r="AI889" s="1">
        <v>6730</v>
      </c>
      <c r="AJ889" s="1">
        <v>53840</v>
      </c>
      <c r="AK889" s="1" t="s">
        <v>81</v>
      </c>
      <c r="AL889" s="1" t="s">
        <v>82</v>
      </c>
      <c r="AM889" s="1">
        <v>2000</v>
      </c>
      <c r="AN889" s="1" t="s">
        <v>57</v>
      </c>
      <c r="AO889" s="1">
        <f t="shared" si="18"/>
        <v>0</v>
      </c>
    </row>
    <row r="890" spans="2:41" ht="13.2" x14ac:dyDescent="0.25">
      <c r="B890" s="1">
        <v>398</v>
      </c>
      <c r="C890" s="1">
        <v>55</v>
      </c>
      <c r="D890" s="1">
        <v>815883</v>
      </c>
      <c r="E890" s="2">
        <v>33421</v>
      </c>
      <c r="F890" s="1" t="s">
        <v>40</v>
      </c>
      <c r="G890" s="1" t="s">
        <v>41</v>
      </c>
      <c r="H890" s="1">
        <v>2000</v>
      </c>
      <c r="I890" s="1">
        <v>1305.26</v>
      </c>
      <c r="J890" s="1">
        <v>0</v>
      </c>
      <c r="K890" s="1">
        <v>455482</v>
      </c>
      <c r="L890" s="1" t="s">
        <v>42</v>
      </c>
      <c r="M890" s="1" t="s">
        <v>43</v>
      </c>
      <c r="N890" s="1" t="s">
        <v>190</v>
      </c>
      <c r="O890" s="1" t="s">
        <v>133</v>
      </c>
      <c r="P890" s="1" t="s">
        <v>120</v>
      </c>
      <c r="Q890" s="1">
        <v>66200</v>
      </c>
      <c r="R890" s="1">
        <v>-49700</v>
      </c>
      <c r="S890" s="2">
        <v>42012</v>
      </c>
      <c r="T890" s="1" t="s">
        <v>47</v>
      </c>
      <c r="U890" s="1" t="s">
        <v>77</v>
      </c>
      <c r="V890" s="1" t="s">
        <v>49</v>
      </c>
      <c r="W890" s="1" t="s">
        <v>100</v>
      </c>
      <c r="X890" s="1" t="s">
        <v>65</v>
      </c>
      <c r="Y890" s="1" t="s">
        <v>123</v>
      </c>
      <c r="Z890" s="1" t="s">
        <v>1061</v>
      </c>
      <c r="AA890" s="1">
        <v>18</v>
      </c>
      <c r="AB890" s="1">
        <v>1</v>
      </c>
      <c r="AC890" s="1" t="s">
        <v>63</v>
      </c>
      <c r="AD890" s="1">
        <v>1</v>
      </c>
      <c r="AE890" s="1">
        <v>3</v>
      </c>
      <c r="AF890" s="1" t="s">
        <v>54</v>
      </c>
      <c r="AG890" s="1">
        <v>36740</v>
      </c>
      <c r="AH890" s="1">
        <v>3340</v>
      </c>
      <c r="AI890" s="1">
        <v>6680</v>
      </c>
      <c r="AJ890" s="1">
        <v>26720</v>
      </c>
      <c r="AK890" s="1" t="s">
        <v>188</v>
      </c>
      <c r="AL890" s="1" t="s">
        <v>204</v>
      </c>
      <c r="AM890" s="1">
        <v>1998</v>
      </c>
      <c r="AN890" s="1" t="s">
        <v>57</v>
      </c>
      <c r="AO890" s="1">
        <f t="shared" si="18"/>
        <v>0</v>
      </c>
    </row>
    <row r="891" spans="2:41" ht="13.2" x14ac:dyDescent="0.25">
      <c r="B891" s="1">
        <v>9</v>
      </c>
      <c r="C891" s="1">
        <v>30</v>
      </c>
      <c r="D891" s="1">
        <v>258265</v>
      </c>
      <c r="E891" s="2">
        <v>34434</v>
      </c>
      <c r="F891" s="1" t="s">
        <v>84</v>
      </c>
      <c r="G891" s="1" t="s">
        <v>70</v>
      </c>
      <c r="H891" s="1">
        <v>1000</v>
      </c>
      <c r="I891" s="1">
        <v>1073.83</v>
      </c>
      <c r="J891" s="1">
        <v>0</v>
      </c>
      <c r="K891" s="1">
        <v>438877</v>
      </c>
      <c r="L891" s="1" t="s">
        <v>71</v>
      </c>
      <c r="M891" s="1" t="s">
        <v>132</v>
      </c>
      <c r="N891" s="1" t="s">
        <v>59</v>
      </c>
      <c r="O891" s="1" t="s">
        <v>127</v>
      </c>
      <c r="P891" s="1" t="s">
        <v>143</v>
      </c>
      <c r="Q891" s="1">
        <v>0</v>
      </c>
      <c r="R891" s="1">
        <v>0</v>
      </c>
      <c r="S891" s="2">
        <v>42037</v>
      </c>
      <c r="T891" s="1" t="s">
        <v>47</v>
      </c>
      <c r="U891" s="1" t="s">
        <v>77</v>
      </c>
      <c r="V891" s="1" t="s">
        <v>108</v>
      </c>
      <c r="W891" s="1" t="s">
        <v>50</v>
      </c>
      <c r="X891" s="1" t="s">
        <v>78</v>
      </c>
      <c r="Y891" s="1" t="s">
        <v>157</v>
      </c>
      <c r="Z891" s="1" t="s">
        <v>1062</v>
      </c>
      <c r="AA891" s="1">
        <v>12</v>
      </c>
      <c r="AB891" s="1">
        <v>1</v>
      </c>
      <c r="AC891" s="1" t="s">
        <v>63</v>
      </c>
      <c r="AD891" s="1">
        <v>0</v>
      </c>
      <c r="AE891" s="1">
        <v>0</v>
      </c>
      <c r="AF891" s="1" t="s">
        <v>80</v>
      </c>
      <c r="AG891" s="1">
        <v>85690</v>
      </c>
      <c r="AH891" s="1">
        <v>15580</v>
      </c>
      <c r="AI891" s="1">
        <v>15580</v>
      </c>
      <c r="AJ891" s="1">
        <v>54530</v>
      </c>
      <c r="AK891" s="1" t="s">
        <v>188</v>
      </c>
      <c r="AL891" s="1" t="s">
        <v>189</v>
      </c>
      <c r="AM891" s="1">
        <v>2011</v>
      </c>
      <c r="AN891" s="1" t="s">
        <v>83</v>
      </c>
      <c r="AO891" s="1">
        <f t="shared" si="18"/>
        <v>0</v>
      </c>
    </row>
    <row r="892" spans="2:41" ht="13.2" x14ac:dyDescent="0.25">
      <c r="B892" s="1">
        <v>115</v>
      </c>
      <c r="C892" s="1">
        <v>31</v>
      </c>
      <c r="D892" s="1">
        <v>569714</v>
      </c>
      <c r="E892" s="2">
        <v>38690</v>
      </c>
      <c r="F892" s="1" t="s">
        <v>40</v>
      </c>
      <c r="G892" s="1" t="s">
        <v>92</v>
      </c>
      <c r="H892" s="1">
        <v>1000</v>
      </c>
      <c r="I892" s="1">
        <v>1051.67</v>
      </c>
      <c r="J892" s="1">
        <v>0</v>
      </c>
      <c r="K892" s="1">
        <v>479824</v>
      </c>
      <c r="L892" s="1" t="s">
        <v>71</v>
      </c>
      <c r="M892" s="1" t="s">
        <v>93</v>
      </c>
      <c r="N892" s="1" t="s">
        <v>126</v>
      </c>
      <c r="O892" s="1" t="s">
        <v>99</v>
      </c>
      <c r="P892" s="1" t="s">
        <v>143</v>
      </c>
      <c r="Q892" s="1">
        <v>0</v>
      </c>
      <c r="R892" s="1">
        <v>0</v>
      </c>
      <c r="S892" s="2">
        <v>42064</v>
      </c>
      <c r="T892" s="1" t="s">
        <v>76</v>
      </c>
      <c r="U892" s="1" t="s">
        <v>48</v>
      </c>
      <c r="V892" s="1" t="s">
        <v>49</v>
      </c>
      <c r="W892" s="1" t="s">
        <v>137</v>
      </c>
      <c r="X892" s="1" t="s">
        <v>114</v>
      </c>
      <c r="Y892" s="1" t="s">
        <v>66</v>
      </c>
      <c r="Z892" s="1" t="s">
        <v>1063</v>
      </c>
      <c r="AA892" s="1">
        <v>18</v>
      </c>
      <c r="AB892" s="1">
        <v>3</v>
      </c>
      <c r="AC892" s="1" t="s">
        <v>54</v>
      </c>
      <c r="AD892" s="1">
        <v>0</v>
      </c>
      <c r="AE892" s="1">
        <v>3</v>
      </c>
      <c r="AF892" s="1" t="s">
        <v>80</v>
      </c>
      <c r="AG892" s="1">
        <v>34160</v>
      </c>
      <c r="AH892" s="1">
        <v>0</v>
      </c>
      <c r="AI892" s="1">
        <v>4270</v>
      </c>
      <c r="AJ892" s="1">
        <v>29890</v>
      </c>
      <c r="AK892" s="1" t="s">
        <v>110</v>
      </c>
      <c r="AL892" s="1" t="s">
        <v>111</v>
      </c>
      <c r="AM892" s="1">
        <v>2005</v>
      </c>
      <c r="AN892" s="1" t="s">
        <v>57</v>
      </c>
      <c r="AO892" s="1">
        <f t="shared" si="18"/>
        <v>0</v>
      </c>
    </row>
    <row r="893" spans="2:41" ht="13.2" x14ac:dyDescent="0.25">
      <c r="B893" s="1">
        <v>280</v>
      </c>
      <c r="C893" s="1">
        <v>48</v>
      </c>
      <c r="D893" s="1">
        <v>180008</v>
      </c>
      <c r="E893" s="2">
        <v>41836</v>
      </c>
      <c r="F893" s="1" t="s">
        <v>84</v>
      </c>
      <c r="G893" s="1" t="s">
        <v>41</v>
      </c>
      <c r="H893" s="1">
        <v>1000</v>
      </c>
      <c r="I893" s="1">
        <v>1387.35</v>
      </c>
      <c r="J893" s="1">
        <v>0</v>
      </c>
      <c r="K893" s="1">
        <v>477415</v>
      </c>
      <c r="L893" s="1" t="s">
        <v>42</v>
      </c>
      <c r="M893" s="1" t="s">
        <v>162</v>
      </c>
      <c r="N893" s="1" t="s">
        <v>146</v>
      </c>
      <c r="O893" s="1" t="s">
        <v>166</v>
      </c>
      <c r="P893" s="1" t="s">
        <v>143</v>
      </c>
      <c r="Q893" s="1">
        <v>0</v>
      </c>
      <c r="R893" s="1">
        <v>-72000</v>
      </c>
      <c r="S893" s="2">
        <v>42039</v>
      </c>
      <c r="T893" s="1" t="s">
        <v>47</v>
      </c>
      <c r="U893" s="1" t="s">
        <v>87</v>
      </c>
      <c r="V893" s="1" t="s">
        <v>64</v>
      </c>
      <c r="W893" s="1" t="s">
        <v>100</v>
      </c>
      <c r="X893" s="1" t="s">
        <v>114</v>
      </c>
      <c r="Y893" s="1" t="s">
        <v>123</v>
      </c>
      <c r="Z893" s="1" t="s">
        <v>1064</v>
      </c>
      <c r="AA893" s="1">
        <v>16</v>
      </c>
      <c r="AB893" s="1">
        <v>1</v>
      </c>
      <c r="AC893" s="1" t="s">
        <v>80</v>
      </c>
      <c r="AD893" s="1">
        <v>2</v>
      </c>
      <c r="AE893" s="1">
        <v>2</v>
      </c>
      <c r="AF893" s="1" t="s">
        <v>63</v>
      </c>
      <c r="AG893" s="1">
        <v>61320</v>
      </c>
      <c r="AH893" s="1">
        <v>10220</v>
      </c>
      <c r="AI893" s="1">
        <v>10220</v>
      </c>
      <c r="AJ893" s="1">
        <v>40880</v>
      </c>
      <c r="AK893" s="1" t="s">
        <v>188</v>
      </c>
      <c r="AL893" s="1" t="s">
        <v>202</v>
      </c>
      <c r="AM893" s="1">
        <v>1998</v>
      </c>
      <c r="AN893" s="1" t="s">
        <v>83</v>
      </c>
      <c r="AO893" s="1">
        <f t="shared" si="18"/>
        <v>0</v>
      </c>
    </row>
    <row r="894" spans="2:41" ht="13.2" x14ac:dyDescent="0.25">
      <c r="B894" s="1">
        <v>254</v>
      </c>
      <c r="C894" s="1">
        <v>45</v>
      </c>
      <c r="D894" s="1">
        <v>633375</v>
      </c>
      <c r="E894" s="2">
        <v>37881</v>
      </c>
      <c r="F894" s="1" t="s">
        <v>84</v>
      </c>
      <c r="G894" s="1" t="s">
        <v>41</v>
      </c>
      <c r="H894" s="1">
        <v>500</v>
      </c>
      <c r="I894" s="1">
        <v>1083.6400000000001</v>
      </c>
      <c r="J894" s="1">
        <v>0</v>
      </c>
      <c r="K894" s="1">
        <v>614372</v>
      </c>
      <c r="L894" s="1" t="s">
        <v>42</v>
      </c>
      <c r="M894" s="1" t="s">
        <v>162</v>
      </c>
      <c r="N894" s="1" t="s">
        <v>112</v>
      </c>
      <c r="O894" s="1" t="s">
        <v>166</v>
      </c>
      <c r="P894" s="1" t="s">
        <v>46</v>
      </c>
      <c r="Q894" s="1">
        <v>59800</v>
      </c>
      <c r="R894" s="1">
        <v>0</v>
      </c>
      <c r="S894" s="2">
        <v>42062</v>
      </c>
      <c r="T894" s="1" t="s">
        <v>76</v>
      </c>
      <c r="U894" s="1" t="s">
        <v>77</v>
      </c>
      <c r="V894" s="1" t="s">
        <v>108</v>
      </c>
      <c r="W894" s="1" t="s">
        <v>50</v>
      </c>
      <c r="X894" s="1" t="s">
        <v>122</v>
      </c>
      <c r="Y894" s="1" t="s">
        <v>52</v>
      </c>
      <c r="Z894" s="1" t="s">
        <v>1065</v>
      </c>
      <c r="AA894" s="1">
        <v>19</v>
      </c>
      <c r="AB894" s="1">
        <v>3</v>
      </c>
      <c r="AC894" s="1" t="s">
        <v>54</v>
      </c>
      <c r="AD894" s="1">
        <v>0</v>
      </c>
      <c r="AE894" s="1">
        <v>0</v>
      </c>
      <c r="AF894" s="1" t="s">
        <v>63</v>
      </c>
      <c r="AG894" s="1">
        <v>79680</v>
      </c>
      <c r="AH894" s="1">
        <v>13280</v>
      </c>
      <c r="AI894" s="1">
        <v>13280</v>
      </c>
      <c r="AJ894" s="1">
        <v>53120</v>
      </c>
      <c r="AK894" s="1" t="s">
        <v>188</v>
      </c>
      <c r="AL894" s="1" t="s">
        <v>189</v>
      </c>
      <c r="AM894" s="1">
        <v>2004</v>
      </c>
      <c r="AN894" s="1" t="s">
        <v>83</v>
      </c>
      <c r="AO894" s="1">
        <f t="shared" si="18"/>
        <v>0</v>
      </c>
    </row>
    <row r="895" spans="2:41" ht="13.2" x14ac:dyDescent="0.25">
      <c r="B895" s="1">
        <v>141</v>
      </c>
      <c r="C895" s="1">
        <v>30</v>
      </c>
      <c r="D895" s="1">
        <v>556538</v>
      </c>
      <c r="E895" s="2">
        <v>36722</v>
      </c>
      <c r="F895" s="1" t="s">
        <v>84</v>
      </c>
      <c r="G895" s="1" t="s">
        <v>41</v>
      </c>
      <c r="H895" s="1">
        <v>1000</v>
      </c>
      <c r="I895" s="1">
        <v>1851.78</v>
      </c>
      <c r="J895" s="1">
        <v>0</v>
      </c>
      <c r="K895" s="1">
        <v>465248</v>
      </c>
      <c r="L895" s="1" t="s">
        <v>71</v>
      </c>
      <c r="M895" s="1" t="s">
        <v>132</v>
      </c>
      <c r="N895" s="1" t="s">
        <v>44</v>
      </c>
      <c r="O895" s="1" t="s">
        <v>265</v>
      </c>
      <c r="P895" s="1" t="s">
        <v>61</v>
      </c>
      <c r="Q895" s="1">
        <v>78800</v>
      </c>
      <c r="R895" s="1">
        <v>0</v>
      </c>
      <c r="S895" s="2">
        <v>42044</v>
      </c>
      <c r="T895" s="1" t="s">
        <v>47</v>
      </c>
      <c r="U895" s="1" t="s">
        <v>87</v>
      </c>
      <c r="V895" s="1" t="s">
        <v>108</v>
      </c>
      <c r="W895" s="1" t="s">
        <v>100</v>
      </c>
      <c r="X895" s="1" t="s">
        <v>51</v>
      </c>
      <c r="Y895" s="1" t="s">
        <v>66</v>
      </c>
      <c r="Z895" s="1" t="s">
        <v>1066</v>
      </c>
      <c r="AA895" s="1">
        <v>13</v>
      </c>
      <c r="AB895" s="1">
        <v>1</v>
      </c>
      <c r="AC895" s="1" t="s">
        <v>80</v>
      </c>
      <c r="AD895" s="1">
        <v>1</v>
      </c>
      <c r="AE895" s="1">
        <v>0</v>
      </c>
      <c r="AF895" s="1" t="s">
        <v>54</v>
      </c>
      <c r="AG895" s="1">
        <v>61740</v>
      </c>
      <c r="AH895" s="1">
        <v>6860</v>
      </c>
      <c r="AI895" s="1">
        <v>6860</v>
      </c>
      <c r="AJ895" s="1">
        <v>48020</v>
      </c>
      <c r="AK895" s="1" t="s">
        <v>110</v>
      </c>
      <c r="AL895" s="1" t="s">
        <v>135</v>
      </c>
      <c r="AM895" s="1">
        <v>2002</v>
      </c>
      <c r="AN895" s="1" t="s">
        <v>83</v>
      </c>
      <c r="AO895" s="1">
        <f t="shared" si="18"/>
        <v>0</v>
      </c>
    </row>
    <row r="896" spans="2:41" ht="13.2" x14ac:dyDescent="0.25">
      <c r="B896" s="1">
        <v>441</v>
      </c>
      <c r="C896" s="1">
        <v>55</v>
      </c>
      <c r="D896" s="1">
        <v>669501</v>
      </c>
      <c r="E896" s="2">
        <v>40023</v>
      </c>
      <c r="F896" s="1" t="s">
        <v>58</v>
      </c>
      <c r="G896" s="1" t="s">
        <v>41</v>
      </c>
      <c r="H896" s="1">
        <v>500</v>
      </c>
      <c r="I896" s="1">
        <v>1270.29</v>
      </c>
      <c r="J896" s="1">
        <v>4000000</v>
      </c>
      <c r="K896" s="1">
        <v>449421</v>
      </c>
      <c r="L896" s="1" t="s">
        <v>42</v>
      </c>
      <c r="M896" s="1" t="s">
        <v>142</v>
      </c>
      <c r="N896" s="1" t="s">
        <v>85</v>
      </c>
      <c r="O896" s="1" t="s">
        <v>265</v>
      </c>
      <c r="P896" s="1" t="s">
        <v>46</v>
      </c>
      <c r="Q896" s="1">
        <v>24000</v>
      </c>
      <c r="R896" s="1">
        <v>-50500</v>
      </c>
      <c r="S896" s="2">
        <v>42054</v>
      </c>
      <c r="T896" s="1" t="s">
        <v>139</v>
      </c>
      <c r="U896" s="1" t="s">
        <v>63</v>
      </c>
      <c r="V896" s="1" t="s">
        <v>64</v>
      </c>
      <c r="W896" s="1" t="s">
        <v>94</v>
      </c>
      <c r="X896" s="1" t="s">
        <v>65</v>
      </c>
      <c r="Y896" s="1" t="s">
        <v>88</v>
      </c>
      <c r="Z896" s="1" t="s">
        <v>1067</v>
      </c>
      <c r="AA896" s="1">
        <v>4</v>
      </c>
      <c r="AB896" s="1">
        <v>1</v>
      </c>
      <c r="AC896" s="1" t="s">
        <v>80</v>
      </c>
      <c r="AD896" s="1">
        <v>0</v>
      </c>
      <c r="AE896" s="1">
        <v>0</v>
      </c>
      <c r="AF896" s="1" t="s">
        <v>80</v>
      </c>
      <c r="AG896" s="1">
        <v>6400</v>
      </c>
      <c r="AH896" s="1">
        <v>640</v>
      </c>
      <c r="AI896" s="1">
        <v>640</v>
      </c>
      <c r="AJ896" s="1">
        <v>5120</v>
      </c>
      <c r="AK896" s="1" t="s">
        <v>210</v>
      </c>
      <c r="AL896" s="1" t="s">
        <v>211</v>
      </c>
      <c r="AM896" s="1">
        <v>2002</v>
      </c>
      <c r="AN896" s="1" t="s">
        <v>83</v>
      </c>
      <c r="AO896" s="1">
        <f t="shared" si="18"/>
        <v>0</v>
      </c>
    </row>
    <row r="897" spans="2:41" ht="13.2" x14ac:dyDescent="0.25">
      <c r="B897" s="1">
        <v>381</v>
      </c>
      <c r="C897" s="1">
        <v>55</v>
      </c>
      <c r="D897" s="1">
        <v>963761</v>
      </c>
      <c r="E897" s="2">
        <v>33341</v>
      </c>
      <c r="F897" s="1" t="s">
        <v>40</v>
      </c>
      <c r="G897" s="1" t="s">
        <v>92</v>
      </c>
      <c r="H897" s="1">
        <v>500</v>
      </c>
      <c r="I897" s="1">
        <v>1459.99</v>
      </c>
      <c r="J897" s="1">
        <v>0</v>
      </c>
      <c r="K897" s="1">
        <v>445856</v>
      </c>
      <c r="L897" s="1" t="s">
        <v>71</v>
      </c>
      <c r="M897" s="1" t="s">
        <v>43</v>
      </c>
      <c r="N897" s="1" t="s">
        <v>112</v>
      </c>
      <c r="O897" s="1" t="s">
        <v>169</v>
      </c>
      <c r="P897" s="1" t="s">
        <v>120</v>
      </c>
      <c r="Q897" s="1">
        <v>35900</v>
      </c>
      <c r="R897" s="1">
        <v>0</v>
      </c>
      <c r="S897" s="2">
        <v>42016</v>
      </c>
      <c r="T897" s="1" t="s">
        <v>47</v>
      </c>
      <c r="U897" s="1" t="s">
        <v>77</v>
      </c>
      <c r="V897" s="1" t="s">
        <v>49</v>
      </c>
      <c r="W897" s="1" t="s">
        <v>100</v>
      </c>
      <c r="X897" s="1" t="s">
        <v>51</v>
      </c>
      <c r="Y897" s="1" t="s">
        <v>157</v>
      </c>
      <c r="Z897" s="1" t="s">
        <v>1068</v>
      </c>
      <c r="AA897" s="1">
        <v>8</v>
      </c>
      <c r="AB897" s="1">
        <v>1</v>
      </c>
      <c r="AC897" s="1" t="s">
        <v>54</v>
      </c>
      <c r="AD897" s="1">
        <v>1</v>
      </c>
      <c r="AE897" s="1">
        <v>2</v>
      </c>
      <c r="AF897" s="1" t="s">
        <v>54</v>
      </c>
      <c r="AG897" s="1">
        <v>60600</v>
      </c>
      <c r="AH897" s="1">
        <v>12120</v>
      </c>
      <c r="AI897" s="1">
        <v>6060</v>
      </c>
      <c r="AJ897" s="1">
        <v>42420</v>
      </c>
      <c r="AK897" s="1" t="s">
        <v>96</v>
      </c>
      <c r="AL897" s="1" t="s">
        <v>159</v>
      </c>
      <c r="AM897" s="1">
        <v>2011</v>
      </c>
      <c r="AN897" s="1" t="s">
        <v>83</v>
      </c>
      <c r="AO897" s="1">
        <f t="shared" si="18"/>
        <v>0</v>
      </c>
    </row>
    <row r="898" spans="2:41" ht="13.2" x14ac:dyDescent="0.25">
      <c r="B898" s="1">
        <v>191</v>
      </c>
      <c r="C898" s="1">
        <v>38</v>
      </c>
      <c r="D898" s="1">
        <v>753005</v>
      </c>
      <c r="E898" s="2">
        <v>38676</v>
      </c>
      <c r="F898" s="1" t="s">
        <v>84</v>
      </c>
      <c r="G898" s="1" t="s">
        <v>70</v>
      </c>
      <c r="H898" s="1">
        <v>2000</v>
      </c>
      <c r="I898" s="1">
        <v>1253.44</v>
      </c>
      <c r="J898" s="1">
        <v>0</v>
      </c>
      <c r="K898" s="1">
        <v>608525</v>
      </c>
      <c r="L898" s="1" t="s">
        <v>71</v>
      </c>
      <c r="M898" s="1" t="s">
        <v>125</v>
      </c>
      <c r="N898" s="1" t="s">
        <v>44</v>
      </c>
      <c r="O898" s="1" t="s">
        <v>45</v>
      </c>
      <c r="P898" s="1" t="s">
        <v>143</v>
      </c>
      <c r="Q898" s="1">
        <v>0</v>
      </c>
      <c r="R898" s="1">
        <v>0</v>
      </c>
      <c r="S898" s="2">
        <v>42042</v>
      </c>
      <c r="T898" s="1" t="s">
        <v>76</v>
      </c>
      <c r="U898" s="1" t="s">
        <v>48</v>
      </c>
      <c r="V898" s="1" t="s">
        <v>49</v>
      </c>
      <c r="W898" s="1" t="s">
        <v>137</v>
      </c>
      <c r="X898" s="1" t="s">
        <v>65</v>
      </c>
      <c r="Y898" s="1" t="s">
        <v>123</v>
      </c>
      <c r="Z898" s="1" t="s">
        <v>1069</v>
      </c>
      <c r="AA898" s="1">
        <v>19</v>
      </c>
      <c r="AB898" s="1">
        <v>3</v>
      </c>
      <c r="AC898" s="1" t="s">
        <v>80</v>
      </c>
      <c r="AD898" s="1">
        <v>2</v>
      </c>
      <c r="AE898" s="1">
        <v>0</v>
      </c>
      <c r="AF898" s="1" t="s">
        <v>80</v>
      </c>
      <c r="AG898" s="1">
        <v>56320</v>
      </c>
      <c r="AH898" s="1">
        <v>10240</v>
      </c>
      <c r="AI898" s="1">
        <v>5120</v>
      </c>
      <c r="AJ898" s="1">
        <v>40960</v>
      </c>
      <c r="AK898" s="1" t="s">
        <v>215</v>
      </c>
      <c r="AL898" s="1" t="s">
        <v>259</v>
      </c>
      <c r="AM898" s="1">
        <v>2007</v>
      </c>
      <c r="AN898" s="1" t="s">
        <v>83</v>
      </c>
      <c r="AO898" s="1">
        <f t="shared" si="18"/>
        <v>0</v>
      </c>
    </row>
    <row r="899" spans="2:41" ht="13.2" x14ac:dyDescent="0.25">
      <c r="B899" s="1">
        <v>145</v>
      </c>
      <c r="C899" s="1">
        <v>34</v>
      </c>
      <c r="D899" s="1">
        <v>454758</v>
      </c>
      <c r="E899" s="2">
        <v>33013</v>
      </c>
      <c r="F899" s="1" t="s">
        <v>58</v>
      </c>
      <c r="G899" s="1" t="s">
        <v>70</v>
      </c>
      <c r="H899" s="1">
        <v>1000</v>
      </c>
      <c r="I899" s="1">
        <v>1142.48</v>
      </c>
      <c r="J899" s="1">
        <v>0</v>
      </c>
      <c r="K899" s="1">
        <v>608813</v>
      </c>
      <c r="L899" s="1" t="s">
        <v>71</v>
      </c>
      <c r="M899" s="1" t="s">
        <v>162</v>
      </c>
      <c r="N899" s="1" t="s">
        <v>118</v>
      </c>
      <c r="O899" s="1" t="s">
        <v>45</v>
      </c>
      <c r="P899" s="1" t="s">
        <v>61</v>
      </c>
      <c r="Q899" s="1">
        <v>0</v>
      </c>
      <c r="R899" s="1">
        <v>0</v>
      </c>
      <c r="S899" s="2">
        <v>42017</v>
      </c>
      <c r="T899" s="1" t="s">
        <v>47</v>
      </c>
      <c r="U899" s="1" t="s">
        <v>48</v>
      </c>
      <c r="V899" s="1" t="s">
        <v>108</v>
      </c>
      <c r="W899" s="1" t="s">
        <v>137</v>
      </c>
      <c r="X899" s="1" t="s">
        <v>122</v>
      </c>
      <c r="Y899" s="1" t="s">
        <v>128</v>
      </c>
      <c r="Z899" s="1" t="s">
        <v>1070</v>
      </c>
      <c r="AA899" s="1">
        <v>18</v>
      </c>
      <c r="AB899" s="1">
        <v>1</v>
      </c>
      <c r="AC899" s="1" t="s">
        <v>54</v>
      </c>
      <c r="AD899" s="1">
        <v>2</v>
      </c>
      <c r="AE899" s="1">
        <v>0</v>
      </c>
      <c r="AF899" s="1" t="s">
        <v>80</v>
      </c>
      <c r="AG899" s="1">
        <v>52250</v>
      </c>
      <c r="AH899" s="1">
        <v>9500</v>
      </c>
      <c r="AI899" s="1">
        <v>4750</v>
      </c>
      <c r="AJ899" s="1">
        <v>38000</v>
      </c>
      <c r="AK899" s="1" t="s">
        <v>154</v>
      </c>
      <c r="AL899" s="1" t="s">
        <v>155</v>
      </c>
      <c r="AM899" s="1">
        <v>2012</v>
      </c>
      <c r="AN899" s="1" t="s">
        <v>83</v>
      </c>
      <c r="AO899" s="1">
        <f t="shared" si="18"/>
        <v>0</v>
      </c>
    </row>
    <row r="900" spans="2:41" ht="13.2" x14ac:dyDescent="0.25">
      <c r="B900" s="1">
        <v>479</v>
      </c>
      <c r="C900" s="1">
        <v>60</v>
      </c>
      <c r="D900" s="1">
        <v>698589</v>
      </c>
      <c r="E900" s="2">
        <v>37588</v>
      </c>
      <c r="F900" s="1" t="s">
        <v>84</v>
      </c>
      <c r="G900" s="1" t="s">
        <v>92</v>
      </c>
      <c r="H900" s="1">
        <v>1000</v>
      </c>
      <c r="I900" s="1">
        <v>1188.45</v>
      </c>
      <c r="J900" s="1">
        <v>0</v>
      </c>
      <c r="K900" s="1">
        <v>459295</v>
      </c>
      <c r="L900" s="1" t="s">
        <v>71</v>
      </c>
      <c r="M900" s="1" t="s">
        <v>43</v>
      </c>
      <c r="N900" s="1" t="s">
        <v>126</v>
      </c>
      <c r="O900" s="1" t="s">
        <v>119</v>
      </c>
      <c r="P900" s="1" t="s">
        <v>61</v>
      </c>
      <c r="Q900" s="1">
        <v>0</v>
      </c>
      <c r="R900" s="1">
        <v>-44800</v>
      </c>
      <c r="S900" s="2">
        <v>42022</v>
      </c>
      <c r="T900" s="1" t="s">
        <v>76</v>
      </c>
      <c r="U900" s="1" t="s">
        <v>77</v>
      </c>
      <c r="V900" s="1" t="s">
        <v>108</v>
      </c>
      <c r="W900" s="1" t="s">
        <v>121</v>
      </c>
      <c r="X900" s="1" t="s">
        <v>51</v>
      </c>
      <c r="Y900" s="1" t="s">
        <v>88</v>
      </c>
      <c r="Z900" s="1" t="s">
        <v>1071</v>
      </c>
      <c r="AA900" s="1">
        <v>9</v>
      </c>
      <c r="AB900" s="1">
        <v>2</v>
      </c>
      <c r="AC900" s="1" t="s">
        <v>63</v>
      </c>
      <c r="AD900" s="1">
        <v>0</v>
      </c>
      <c r="AE900" s="1">
        <v>3</v>
      </c>
      <c r="AF900" s="1" t="s">
        <v>63</v>
      </c>
      <c r="AG900" s="1">
        <v>53900</v>
      </c>
      <c r="AH900" s="1">
        <v>5390</v>
      </c>
      <c r="AI900" s="1">
        <v>10780</v>
      </c>
      <c r="AJ900" s="1">
        <v>37730</v>
      </c>
      <c r="AK900" s="1" t="s">
        <v>55</v>
      </c>
      <c r="AL900" s="1">
        <v>95</v>
      </c>
      <c r="AM900" s="1">
        <v>2006</v>
      </c>
      <c r="AN900" s="1" t="s">
        <v>83</v>
      </c>
      <c r="AO900" s="1">
        <f t="shared" si="18"/>
        <v>0</v>
      </c>
    </row>
    <row r="901" spans="2:41" ht="13.2" x14ac:dyDescent="0.25">
      <c r="B901" s="1">
        <v>215</v>
      </c>
      <c r="C901" s="1">
        <v>35</v>
      </c>
      <c r="D901" s="1">
        <v>330119</v>
      </c>
      <c r="E901" s="2">
        <v>38153</v>
      </c>
      <c r="F901" s="1" t="s">
        <v>84</v>
      </c>
      <c r="G901" s="1" t="s">
        <v>92</v>
      </c>
      <c r="H901" s="1">
        <v>1000</v>
      </c>
      <c r="I901" s="1">
        <v>1125.4000000000001</v>
      </c>
      <c r="J901" s="1">
        <v>0</v>
      </c>
      <c r="K901" s="1">
        <v>606144</v>
      </c>
      <c r="L901" s="1" t="s">
        <v>42</v>
      </c>
      <c r="M901" s="1" t="s">
        <v>125</v>
      </c>
      <c r="N901" s="1" t="s">
        <v>186</v>
      </c>
      <c r="O901" s="1" t="s">
        <v>156</v>
      </c>
      <c r="P901" s="1" t="s">
        <v>46</v>
      </c>
      <c r="Q901" s="1">
        <v>40000</v>
      </c>
      <c r="R901" s="1">
        <v>-43400</v>
      </c>
      <c r="S901" s="2">
        <v>42019</v>
      </c>
      <c r="T901" s="1" t="s">
        <v>62</v>
      </c>
      <c r="U901" s="1" t="s">
        <v>63</v>
      </c>
      <c r="V901" s="1" t="s">
        <v>213</v>
      </c>
      <c r="W901" s="1" t="s">
        <v>94</v>
      </c>
      <c r="X901" s="1" t="s">
        <v>114</v>
      </c>
      <c r="Y901" s="1" t="s">
        <v>52</v>
      </c>
      <c r="Z901" s="1" t="s">
        <v>1072</v>
      </c>
      <c r="AA901" s="1">
        <v>6</v>
      </c>
      <c r="AB901" s="1">
        <v>1</v>
      </c>
      <c r="AC901" s="1" t="s">
        <v>63</v>
      </c>
      <c r="AD901" s="1">
        <v>2</v>
      </c>
      <c r="AE901" s="1">
        <v>1</v>
      </c>
      <c r="AF901" s="1" t="s">
        <v>80</v>
      </c>
      <c r="AG901" s="1">
        <v>2640</v>
      </c>
      <c r="AH901" s="1">
        <v>220</v>
      </c>
      <c r="AI901" s="1">
        <v>440</v>
      </c>
      <c r="AJ901" s="1">
        <v>1980</v>
      </c>
      <c r="AK901" s="1" t="s">
        <v>198</v>
      </c>
      <c r="AL901" s="1" t="s">
        <v>199</v>
      </c>
      <c r="AM901" s="1">
        <v>2001</v>
      </c>
      <c r="AN901" s="1" t="s">
        <v>83</v>
      </c>
      <c r="AO901" s="1">
        <f t="shared" si="18"/>
        <v>0</v>
      </c>
    </row>
    <row r="902" spans="2:41" ht="13.2" x14ac:dyDescent="0.25">
      <c r="B902" s="1">
        <v>41</v>
      </c>
      <c r="C902" s="1">
        <v>33</v>
      </c>
      <c r="D902" s="1">
        <v>164464</v>
      </c>
      <c r="E902" s="2">
        <v>40447</v>
      </c>
      <c r="F902" s="1" t="s">
        <v>40</v>
      </c>
      <c r="G902" s="1" t="s">
        <v>41</v>
      </c>
      <c r="H902" s="1">
        <v>500</v>
      </c>
      <c r="I902" s="1">
        <v>1294.4100000000001</v>
      </c>
      <c r="J902" s="1">
        <v>0</v>
      </c>
      <c r="K902" s="1">
        <v>476315</v>
      </c>
      <c r="L902" s="1" t="s">
        <v>42</v>
      </c>
      <c r="M902" s="1" t="s">
        <v>132</v>
      </c>
      <c r="N902" s="1" t="s">
        <v>146</v>
      </c>
      <c r="O902" s="1" t="s">
        <v>45</v>
      </c>
      <c r="P902" s="1" t="s">
        <v>46</v>
      </c>
      <c r="Q902" s="1">
        <v>0</v>
      </c>
      <c r="R902" s="1">
        <v>0</v>
      </c>
      <c r="S902" s="2">
        <v>42058</v>
      </c>
      <c r="T902" s="1" t="s">
        <v>62</v>
      </c>
      <c r="U902" s="1" t="s">
        <v>63</v>
      </c>
      <c r="V902" s="1" t="s">
        <v>64</v>
      </c>
      <c r="W902" s="1" t="s">
        <v>94</v>
      </c>
      <c r="X902" s="1" t="s">
        <v>122</v>
      </c>
      <c r="Y902" s="1" t="s">
        <v>88</v>
      </c>
      <c r="Z902" s="1" t="s">
        <v>1073</v>
      </c>
      <c r="AA902" s="1">
        <v>8</v>
      </c>
      <c r="AB902" s="1">
        <v>1</v>
      </c>
      <c r="AC902" s="1" t="s">
        <v>54</v>
      </c>
      <c r="AD902" s="1">
        <v>0</v>
      </c>
      <c r="AE902" s="1">
        <v>0</v>
      </c>
      <c r="AF902" s="1" t="s">
        <v>63</v>
      </c>
      <c r="AG902" s="1">
        <v>8970</v>
      </c>
      <c r="AH902" s="1">
        <v>1380</v>
      </c>
      <c r="AI902" s="1">
        <v>1380</v>
      </c>
      <c r="AJ902" s="1">
        <v>6210</v>
      </c>
      <c r="AK902" s="1" t="s">
        <v>81</v>
      </c>
      <c r="AL902" s="1" t="s">
        <v>145</v>
      </c>
      <c r="AM902" s="1">
        <v>2011</v>
      </c>
      <c r="AN902" s="1" t="s">
        <v>83</v>
      </c>
      <c r="AO902" s="1">
        <f t="shared" si="18"/>
        <v>0</v>
      </c>
    </row>
    <row r="903" spans="2:41" ht="13.2" x14ac:dyDescent="0.25">
      <c r="B903" s="1">
        <v>45</v>
      </c>
      <c r="C903" s="1">
        <v>31</v>
      </c>
      <c r="D903" s="1">
        <v>927354</v>
      </c>
      <c r="E903" s="2">
        <v>33131</v>
      </c>
      <c r="F903" s="1" t="s">
        <v>58</v>
      </c>
      <c r="G903" s="1" t="s">
        <v>70</v>
      </c>
      <c r="H903" s="1">
        <v>500</v>
      </c>
      <c r="I903" s="1">
        <v>1459.5</v>
      </c>
      <c r="J903" s="1">
        <v>0</v>
      </c>
      <c r="K903" s="1">
        <v>475891</v>
      </c>
      <c r="L903" s="1" t="s">
        <v>42</v>
      </c>
      <c r="M903" s="1" t="s">
        <v>43</v>
      </c>
      <c r="N903" s="1" t="s">
        <v>118</v>
      </c>
      <c r="O903" s="1" t="s">
        <v>147</v>
      </c>
      <c r="P903" s="1" t="s">
        <v>143</v>
      </c>
      <c r="Q903" s="1">
        <v>0</v>
      </c>
      <c r="R903" s="1">
        <v>0</v>
      </c>
      <c r="S903" s="2">
        <v>42052</v>
      </c>
      <c r="T903" s="1" t="s">
        <v>139</v>
      </c>
      <c r="U903" s="1" t="s">
        <v>63</v>
      </c>
      <c r="V903" s="1" t="s">
        <v>64</v>
      </c>
      <c r="W903" s="1" t="s">
        <v>94</v>
      </c>
      <c r="X903" s="1" t="s">
        <v>78</v>
      </c>
      <c r="Y903" s="1" t="s">
        <v>103</v>
      </c>
      <c r="Z903" s="1" t="s">
        <v>1074</v>
      </c>
      <c r="AA903" s="1">
        <v>6</v>
      </c>
      <c r="AB903" s="1">
        <v>1</v>
      </c>
      <c r="AC903" s="1" t="s">
        <v>63</v>
      </c>
      <c r="AD903" s="1">
        <v>1</v>
      </c>
      <c r="AE903" s="1">
        <v>3</v>
      </c>
      <c r="AF903" s="1" t="s">
        <v>63</v>
      </c>
      <c r="AG903" s="1">
        <v>6000</v>
      </c>
      <c r="AH903" s="1">
        <v>1000</v>
      </c>
      <c r="AI903" s="1">
        <v>1000</v>
      </c>
      <c r="AJ903" s="1">
        <v>4000</v>
      </c>
      <c r="AK903" s="1" t="s">
        <v>154</v>
      </c>
      <c r="AL903" s="1" t="s">
        <v>164</v>
      </c>
      <c r="AM903" s="1">
        <v>2000</v>
      </c>
      <c r="AN903" s="1" t="s">
        <v>83</v>
      </c>
      <c r="AO903" s="1">
        <f t="shared" si="18"/>
        <v>0</v>
      </c>
    </row>
    <row r="904" spans="2:41" ht="13.2" x14ac:dyDescent="0.25">
      <c r="B904" s="1">
        <v>156</v>
      </c>
      <c r="C904" s="1">
        <v>38</v>
      </c>
      <c r="D904" s="1">
        <v>231508</v>
      </c>
      <c r="E904" s="2">
        <v>40072</v>
      </c>
      <c r="F904" s="1" t="s">
        <v>84</v>
      </c>
      <c r="G904" s="1" t="s">
        <v>70</v>
      </c>
      <c r="H904" s="1">
        <v>500</v>
      </c>
      <c r="I904" s="1">
        <v>1367.99</v>
      </c>
      <c r="J904" s="1">
        <v>0</v>
      </c>
      <c r="K904" s="1">
        <v>462525</v>
      </c>
      <c r="L904" s="1" t="s">
        <v>42</v>
      </c>
      <c r="M904" s="1" t="s">
        <v>132</v>
      </c>
      <c r="N904" s="1" t="s">
        <v>85</v>
      </c>
      <c r="O904" s="1" t="s">
        <v>74</v>
      </c>
      <c r="P904" s="1" t="s">
        <v>75</v>
      </c>
      <c r="Q904" s="1">
        <v>26500</v>
      </c>
      <c r="R904" s="1">
        <v>0</v>
      </c>
      <c r="S904" s="2">
        <v>42052</v>
      </c>
      <c r="T904" s="1" t="s">
        <v>76</v>
      </c>
      <c r="U904" s="1" t="s">
        <v>87</v>
      </c>
      <c r="V904" s="1" t="s">
        <v>49</v>
      </c>
      <c r="W904" s="1" t="s">
        <v>100</v>
      </c>
      <c r="X904" s="1" t="s">
        <v>114</v>
      </c>
      <c r="Y904" s="1" t="s">
        <v>128</v>
      </c>
      <c r="Z904" s="1" t="s">
        <v>1075</v>
      </c>
      <c r="AA904" s="1">
        <v>23</v>
      </c>
      <c r="AB904" s="1">
        <v>3</v>
      </c>
      <c r="AC904" s="1" t="s">
        <v>63</v>
      </c>
      <c r="AD904" s="1">
        <v>0</v>
      </c>
      <c r="AE904" s="1">
        <v>3</v>
      </c>
      <c r="AF904" s="1" t="s">
        <v>63</v>
      </c>
      <c r="AG904" s="1">
        <v>55200</v>
      </c>
      <c r="AH904" s="1">
        <v>11040</v>
      </c>
      <c r="AI904" s="1">
        <v>5520</v>
      </c>
      <c r="AJ904" s="1">
        <v>38640</v>
      </c>
      <c r="AK904" s="1" t="s">
        <v>55</v>
      </c>
      <c r="AL904" s="1" t="s">
        <v>56</v>
      </c>
      <c r="AM904" s="1">
        <v>1998</v>
      </c>
      <c r="AN904" s="1" t="s">
        <v>57</v>
      </c>
      <c r="AO904" s="1">
        <f t="shared" si="18"/>
        <v>0</v>
      </c>
    </row>
    <row r="905" spans="2:41" ht="13.2" x14ac:dyDescent="0.25">
      <c r="B905" s="1">
        <v>246</v>
      </c>
      <c r="C905" s="1">
        <v>45</v>
      </c>
      <c r="D905" s="1">
        <v>272910</v>
      </c>
      <c r="E905" s="2">
        <v>36384</v>
      </c>
      <c r="F905" s="1" t="s">
        <v>58</v>
      </c>
      <c r="G905" s="1" t="s">
        <v>41</v>
      </c>
      <c r="H905" s="1">
        <v>500</v>
      </c>
      <c r="I905" s="1">
        <v>1594.37</v>
      </c>
      <c r="J905" s="1">
        <v>0</v>
      </c>
      <c r="K905" s="1">
        <v>606283</v>
      </c>
      <c r="L905" s="1" t="s">
        <v>42</v>
      </c>
      <c r="M905" s="1" t="s">
        <v>93</v>
      </c>
      <c r="N905" s="1" t="s">
        <v>126</v>
      </c>
      <c r="O905" s="1" t="s">
        <v>74</v>
      </c>
      <c r="P905" s="1" t="s">
        <v>75</v>
      </c>
      <c r="Q905" s="1">
        <v>0</v>
      </c>
      <c r="R905" s="1">
        <v>0</v>
      </c>
      <c r="S905" s="2">
        <v>42022</v>
      </c>
      <c r="T905" s="1" t="s">
        <v>139</v>
      </c>
      <c r="U905" s="1" t="s">
        <v>63</v>
      </c>
      <c r="V905" s="1" t="s">
        <v>213</v>
      </c>
      <c r="W905" s="1" t="s">
        <v>94</v>
      </c>
      <c r="X905" s="1" t="s">
        <v>51</v>
      </c>
      <c r="Y905" s="1" t="s">
        <v>66</v>
      </c>
      <c r="Z905" s="1" t="s">
        <v>1076</v>
      </c>
      <c r="AA905" s="1">
        <v>13</v>
      </c>
      <c r="AB905" s="1">
        <v>1</v>
      </c>
      <c r="AC905" s="1" t="s">
        <v>80</v>
      </c>
      <c r="AD905" s="1">
        <v>0</v>
      </c>
      <c r="AE905" s="1">
        <v>3</v>
      </c>
      <c r="AF905" s="1" t="s">
        <v>54</v>
      </c>
      <c r="AG905" s="1">
        <v>7260</v>
      </c>
      <c r="AH905" s="1">
        <v>660</v>
      </c>
      <c r="AI905" s="1">
        <v>1320</v>
      </c>
      <c r="AJ905" s="1">
        <v>5280</v>
      </c>
      <c r="AK905" s="1" t="s">
        <v>55</v>
      </c>
      <c r="AL905" s="1" t="s">
        <v>56</v>
      </c>
      <c r="AM905" s="1">
        <v>2008</v>
      </c>
      <c r="AN905" s="1" t="s">
        <v>83</v>
      </c>
      <c r="AO905" s="1">
        <f t="shared" si="18"/>
        <v>0</v>
      </c>
    </row>
    <row r="906" spans="2:41" ht="13.2" x14ac:dyDescent="0.25">
      <c r="B906" s="1">
        <v>178</v>
      </c>
      <c r="C906" s="1">
        <v>39</v>
      </c>
      <c r="D906" s="1">
        <v>305758</v>
      </c>
      <c r="E906" s="2">
        <v>39880</v>
      </c>
      <c r="F906" s="1" t="s">
        <v>84</v>
      </c>
      <c r="G906" s="1" t="s">
        <v>70</v>
      </c>
      <c r="H906" s="1">
        <v>500</v>
      </c>
      <c r="I906" s="1">
        <v>1035.99</v>
      </c>
      <c r="J906" s="1">
        <v>0</v>
      </c>
      <c r="K906" s="1">
        <v>465252</v>
      </c>
      <c r="L906" s="1" t="s">
        <v>71</v>
      </c>
      <c r="M906" s="1" t="s">
        <v>162</v>
      </c>
      <c r="N906" s="1" t="s">
        <v>126</v>
      </c>
      <c r="O906" s="1" t="s">
        <v>45</v>
      </c>
      <c r="P906" s="1" t="s">
        <v>75</v>
      </c>
      <c r="Q906" s="1">
        <v>0</v>
      </c>
      <c r="R906" s="1">
        <v>0</v>
      </c>
      <c r="S906" s="2">
        <v>42021</v>
      </c>
      <c r="T906" s="1" t="s">
        <v>76</v>
      </c>
      <c r="U906" s="1" t="s">
        <v>87</v>
      </c>
      <c r="V906" s="1" t="s">
        <v>64</v>
      </c>
      <c r="W906" s="1" t="s">
        <v>50</v>
      </c>
      <c r="X906" s="1" t="s">
        <v>78</v>
      </c>
      <c r="Y906" s="1" t="s">
        <v>103</v>
      </c>
      <c r="Z906" s="1" t="s">
        <v>1077</v>
      </c>
      <c r="AA906" s="1">
        <v>3</v>
      </c>
      <c r="AB906" s="1">
        <v>3</v>
      </c>
      <c r="AC906" s="1" t="s">
        <v>80</v>
      </c>
      <c r="AD906" s="1">
        <v>2</v>
      </c>
      <c r="AE906" s="1">
        <v>0</v>
      </c>
      <c r="AF906" s="1" t="s">
        <v>63</v>
      </c>
      <c r="AG906" s="1">
        <v>64680</v>
      </c>
      <c r="AH906" s="1">
        <v>11760</v>
      </c>
      <c r="AI906" s="1">
        <v>11760</v>
      </c>
      <c r="AJ906" s="1">
        <v>41160</v>
      </c>
      <c r="AK906" s="1" t="s">
        <v>198</v>
      </c>
      <c r="AL906" s="1" t="s">
        <v>199</v>
      </c>
      <c r="AM906" s="1">
        <v>2010</v>
      </c>
      <c r="AN906" s="1" t="s">
        <v>83</v>
      </c>
      <c r="AO906" s="1">
        <f t="shared" ref="AO906:AO969" si="19">COUNTBLANK(B906:AN906)</f>
        <v>0</v>
      </c>
    </row>
    <row r="907" spans="2:41" ht="13.2" x14ac:dyDescent="0.25">
      <c r="B907" s="1">
        <v>237</v>
      </c>
      <c r="C907" s="1">
        <v>43</v>
      </c>
      <c r="D907" s="1">
        <v>950542</v>
      </c>
      <c r="E907" s="2">
        <v>39930</v>
      </c>
      <c r="F907" s="1" t="s">
        <v>40</v>
      </c>
      <c r="G907" s="1" t="s">
        <v>41</v>
      </c>
      <c r="H907" s="1">
        <v>500</v>
      </c>
      <c r="I907" s="1">
        <v>911.53</v>
      </c>
      <c r="J907" s="1">
        <v>0</v>
      </c>
      <c r="K907" s="1">
        <v>449979</v>
      </c>
      <c r="L907" s="1" t="s">
        <v>71</v>
      </c>
      <c r="M907" s="1" t="s">
        <v>72</v>
      </c>
      <c r="N907" s="1" t="s">
        <v>73</v>
      </c>
      <c r="O907" s="1" t="s">
        <v>180</v>
      </c>
      <c r="P907" s="1" t="s">
        <v>46</v>
      </c>
      <c r="Q907" s="1">
        <v>53200</v>
      </c>
      <c r="R907" s="1">
        <v>0</v>
      </c>
      <c r="S907" s="2">
        <v>42060</v>
      </c>
      <c r="T907" s="1" t="s">
        <v>47</v>
      </c>
      <c r="U907" s="1" t="s">
        <v>77</v>
      </c>
      <c r="V907" s="1" t="s">
        <v>49</v>
      </c>
      <c r="W907" s="1" t="s">
        <v>50</v>
      </c>
      <c r="X907" s="1" t="s">
        <v>114</v>
      </c>
      <c r="Y907" s="1" t="s">
        <v>157</v>
      </c>
      <c r="Z907" s="1" t="s">
        <v>1078</v>
      </c>
      <c r="AA907" s="1">
        <v>23</v>
      </c>
      <c r="AB907" s="1">
        <v>1</v>
      </c>
      <c r="AC907" s="1" t="s">
        <v>80</v>
      </c>
      <c r="AD907" s="1">
        <v>0</v>
      </c>
      <c r="AE907" s="1">
        <v>1</v>
      </c>
      <c r="AF907" s="1" t="s">
        <v>80</v>
      </c>
      <c r="AG907" s="1">
        <v>59200</v>
      </c>
      <c r="AH907" s="1">
        <v>0</v>
      </c>
      <c r="AI907" s="1">
        <v>11840</v>
      </c>
      <c r="AJ907" s="1">
        <v>47360</v>
      </c>
      <c r="AK907" s="1" t="s">
        <v>90</v>
      </c>
      <c r="AL907" s="1" t="s">
        <v>246</v>
      </c>
      <c r="AM907" s="1">
        <v>1998</v>
      </c>
      <c r="AN907" s="1" t="s">
        <v>83</v>
      </c>
      <c r="AO907" s="1">
        <f t="shared" si="19"/>
        <v>0</v>
      </c>
    </row>
    <row r="908" spans="2:41" ht="13.2" x14ac:dyDescent="0.25">
      <c r="B908" s="1">
        <v>127</v>
      </c>
      <c r="C908" s="1">
        <v>34</v>
      </c>
      <c r="D908" s="1">
        <v>291544</v>
      </c>
      <c r="E908" s="2">
        <v>38931</v>
      </c>
      <c r="F908" s="1" t="s">
        <v>40</v>
      </c>
      <c r="G908" s="1" t="s">
        <v>92</v>
      </c>
      <c r="H908" s="1">
        <v>500</v>
      </c>
      <c r="I908" s="1">
        <v>1319.97</v>
      </c>
      <c r="J908" s="1">
        <v>0</v>
      </c>
      <c r="K908" s="1">
        <v>604681</v>
      </c>
      <c r="L908" s="1" t="s">
        <v>71</v>
      </c>
      <c r="M908" s="1" t="s">
        <v>93</v>
      </c>
      <c r="N908" s="1" t="s">
        <v>44</v>
      </c>
      <c r="O908" s="1" t="s">
        <v>166</v>
      </c>
      <c r="P908" s="1" t="s">
        <v>75</v>
      </c>
      <c r="Q908" s="1">
        <v>73700</v>
      </c>
      <c r="R908" s="1">
        <v>0</v>
      </c>
      <c r="S908" s="2">
        <v>42010</v>
      </c>
      <c r="T908" s="1" t="s">
        <v>62</v>
      </c>
      <c r="U908" s="1" t="s">
        <v>63</v>
      </c>
      <c r="V908" s="1" t="s">
        <v>64</v>
      </c>
      <c r="W908" s="1" t="s">
        <v>94</v>
      </c>
      <c r="X908" s="1" t="s">
        <v>122</v>
      </c>
      <c r="Y908" s="1" t="s">
        <v>88</v>
      </c>
      <c r="Z908" s="1" t="s">
        <v>1079</v>
      </c>
      <c r="AA908" s="1">
        <v>8</v>
      </c>
      <c r="AB908" s="1">
        <v>1</v>
      </c>
      <c r="AC908" s="1" t="s">
        <v>54</v>
      </c>
      <c r="AD908" s="1">
        <v>1</v>
      </c>
      <c r="AE908" s="1">
        <v>3</v>
      </c>
      <c r="AF908" s="1" t="s">
        <v>63</v>
      </c>
      <c r="AG908" s="1">
        <v>4700</v>
      </c>
      <c r="AH908" s="1">
        <v>470</v>
      </c>
      <c r="AI908" s="1">
        <v>940</v>
      </c>
      <c r="AJ908" s="1">
        <v>3290</v>
      </c>
      <c r="AK908" s="1" t="s">
        <v>55</v>
      </c>
      <c r="AL908" s="1" t="s">
        <v>56</v>
      </c>
      <c r="AM908" s="1">
        <v>1998</v>
      </c>
      <c r="AN908" s="1" t="s">
        <v>83</v>
      </c>
      <c r="AO908" s="1">
        <f t="shared" si="19"/>
        <v>0</v>
      </c>
    </row>
    <row r="909" spans="2:41" ht="13.2" x14ac:dyDescent="0.25">
      <c r="B909" s="1">
        <v>1</v>
      </c>
      <c r="C909" s="1">
        <v>33</v>
      </c>
      <c r="D909" s="1">
        <v>388616</v>
      </c>
      <c r="E909" s="2">
        <v>35039</v>
      </c>
      <c r="F909" s="1" t="s">
        <v>40</v>
      </c>
      <c r="G909" s="1" t="s">
        <v>41</v>
      </c>
      <c r="H909" s="1">
        <v>2000</v>
      </c>
      <c r="I909" s="1">
        <v>1391.63</v>
      </c>
      <c r="J909" s="1">
        <v>0</v>
      </c>
      <c r="K909" s="1">
        <v>466390</v>
      </c>
      <c r="L909" s="1" t="s">
        <v>42</v>
      </c>
      <c r="M909" s="1" t="s">
        <v>93</v>
      </c>
      <c r="N909" s="1" t="s">
        <v>73</v>
      </c>
      <c r="O909" s="1" t="s">
        <v>182</v>
      </c>
      <c r="P909" s="1" t="s">
        <v>46</v>
      </c>
      <c r="Q909" s="1">
        <v>61200</v>
      </c>
      <c r="R909" s="1">
        <v>0</v>
      </c>
      <c r="S909" s="2">
        <v>42061</v>
      </c>
      <c r="T909" s="1" t="s">
        <v>47</v>
      </c>
      <c r="U909" s="1" t="s">
        <v>48</v>
      </c>
      <c r="V909" s="1" t="s">
        <v>108</v>
      </c>
      <c r="W909" s="1" t="s">
        <v>121</v>
      </c>
      <c r="X909" s="1" t="s">
        <v>78</v>
      </c>
      <c r="Y909" s="1" t="s">
        <v>52</v>
      </c>
      <c r="Z909" s="1" t="s">
        <v>1080</v>
      </c>
      <c r="AA909" s="1">
        <v>23</v>
      </c>
      <c r="AB909" s="1">
        <v>1</v>
      </c>
      <c r="AC909" s="1" t="s">
        <v>54</v>
      </c>
      <c r="AD909" s="1">
        <v>0</v>
      </c>
      <c r="AE909" s="1">
        <v>3</v>
      </c>
      <c r="AF909" s="1" t="s">
        <v>80</v>
      </c>
      <c r="AG909" s="1">
        <v>69400</v>
      </c>
      <c r="AH909" s="1">
        <v>6940</v>
      </c>
      <c r="AI909" s="1">
        <v>6940</v>
      </c>
      <c r="AJ909" s="1">
        <v>55520</v>
      </c>
      <c r="AK909" s="1" t="s">
        <v>68</v>
      </c>
      <c r="AL909" s="1" t="s">
        <v>194</v>
      </c>
      <c r="AM909" s="1">
        <v>2000</v>
      </c>
      <c r="AN909" s="1" t="s">
        <v>83</v>
      </c>
      <c r="AO909" s="1">
        <f t="shared" si="19"/>
        <v>0</v>
      </c>
    </row>
    <row r="910" spans="2:41" ht="13.2" x14ac:dyDescent="0.25">
      <c r="B910" s="1">
        <v>5</v>
      </c>
      <c r="C910" s="1">
        <v>21</v>
      </c>
      <c r="D910" s="1">
        <v>577992</v>
      </c>
      <c r="E910" s="2">
        <v>37573</v>
      </c>
      <c r="F910" s="1" t="s">
        <v>58</v>
      </c>
      <c r="G910" s="1" t="s">
        <v>41</v>
      </c>
      <c r="H910" s="1">
        <v>500</v>
      </c>
      <c r="I910" s="1">
        <v>915.41</v>
      </c>
      <c r="J910" s="1">
        <v>5000000</v>
      </c>
      <c r="K910" s="1">
        <v>612316</v>
      </c>
      <c r="L910" s="1" t="s">
        <v>71</v>
      </c>
      <c r="M910" s="1" t="s">
        <v>132</v>
      </c>
      <c r="N910" s="1" t="s">
        <v>126</v>
      </c>
      <c r="O910" s="1" t="s">
        <v>45</v>
      </c>
      <c r="P910" s="1" t="s">
        <v>75</v>
      </c>
      <c r="Q910" s="1">
        <v>0</v>
      </c>
      <c r="R910" s="1">
        <v>0</v>
      </c>
      <c r="S910" s="2">
        <v>42046</v>
      </c>
      <c r="T910" s="1" t="s">
        <v>47</v>
      </c>
      <c r="U910" s="1" t="s">
        <v>48</v>
      </c>
      <c r="V910" s="1" t="s">
        <v>108</v>
      </c>
      <c r="W910" s="1" t="s">
        <v>50</v>
      </c>
      <c r="X910" s="1" t="s">
        <v>78</v>
      </c>
      <c r="Y910" s="1" t="s">
        <v>157</v>
      </c>
      <c r="Z910" s="1" t="s">
        <v>1081</v>
      </c>
      <c r="AA910" s="1">
        <v>23</v>
      </c>
      <c r="AB910" s="1">
        <v>1</v>
      </c>
      <c r="AC910" s="1" t="s">
        <v>54</v>
      </c>
      <c r="AD910" s="1">
        <v>0</v>
      </c>
      <c r="AE910" s="1">
        <v>0</v>
      </c>
      <c r="AF910" s="1" t="s">
        <v>80</v>
      </c>
      <c r="AG910" s="1">
        <v>40500</v>
      </c>
      <c r="AH910" s="1">
        <v>4050</v>
      </c>
      <c r="AI910" s="1">
        <v>4050</v>
      </c>
      <c r="AJ910" s="1">
        <v>32400</v>
      </c>
      <c r="AK910" s="1" t="s">
        <v>105</v>
      </c>
      <c r="AL910" s="1" t="s">
        <v>106</v>
      </c>
      <c r="AM910" s="1">
        <v>1998</v>
      </c>
      <c r="AN910" s="1" t="s">
        <v>83</v>
      </c>
      <c r="AO910" s="1">
        <f t="shared" si="19"/>
        <v>0</v>
      </c>
    </row>
    <row r="911" spans="2:41" ht="13.2" x14ac:dyDescent="0.25">
      <c r="B911" s="1">
        <v>64</v>
      </c>
      <c r="C911" s="1">
        <v>28</v>
      </c>
      <c r="D911" s="1">
        <v>342830</v>
      </c>
      <c r="E911" s="2">
        <v>33551</v>
      </c>
      <c r="F911" s="1" t="s">
        <v>84</v>
      </c>
      <c r="G911" s="1" t="s">
        <v>92</v>
      </c>
      <c r="H911" s="1">
        <v>1000</v>
      </c>
      <c r="I911" s="1">
        <v>1468.82</v>
      </c>
      <c r="J911" s="1">
        <v>0</v>
      </c>
      <c r="K911" s="1">
        <v>474731</v>
      </c>
      <c r="L911" s="1" t="s">
        <v>42</v>
      </c>
      <c r="M911" s="1" t="s">
        <v>162</v>
      </c>
      <c r="N911" s="1" t="s">
        <v>160</v>
      </c>
      <c r="O911" s="1" t="s">
        <v>133</v>
      </c>
      <c r="P911" s="1" t="s">
        <v>61</v>
      </c>
      <c r="Q911" s="1">
        <v>56800</v>
      </c>
      <c r="R911" s="1">
        <v>-51800</v>
      </c>
      <c r="S911" s="2">
        <v>42048</v>
      </c>
      <c r="T911" s="1" t="s">
        <v>76</v>
      </c>
      <c r="U911" s="1" t="s">
        <v>48</v>
      </c>
      <c r="V911" s="1" t="s">
        <v>64</v>
      </c>
      <c r="W911" s="1" t="s">
        <v>100</v>
      </c>
      <c r="X911" s="1" t="s">
        <v>51</v>
      </c>
      <c r="Y911" s="1" t="s">
        <v>66</v>
      </c>
      <c r="Z911" s="1" t="s">
        <v>1082</v>
      </c>
      <c r="AA911" s="1">
        <v>9</v>
      </c>
      <c r="AB911" s="1">
        <v>3</v>
      </c>
      <c r="AC911" s="1" t="s">
        <v>80</v>
      </c>
      <c r="AD911" s="1">
        <v>2</v>
      </c>
      <c r="AE911" s="1">
        <v>1</v>
      </c>
      <c r="AF911" s="1" t="s">
        <v>80</v>
      </c>
      <c r="AG911" s="1">
        <v>60000</v>
      </c>
      <c r="AH911" s="1">
        <v>5000</v>
      </c>
      <c r="AI911" s="1">
        <v>10000</v>
      </c>
      <c r="AJ911" s="1">
        <v>45000</v>
      </c>
      <c r="AK911" s="1" t="s">
        <v>210</v>
      </c>
      <c r="AL911" s="1" t="s">
        <v>232</v>
      </c>
      <c r="AM911" s="1">
        <v>1997</v>
      </c>
      <c r="AN911" s="1" t="s">
        <v>83</v>
      </c>
      <c r="AO911" s="1">
        <f t="shared" si="19"/>
        <v>0</v>
      </c>
    </row>
    <row r="912" spans="2:41" ht="13.2" x14ac:dyDescent="0.25">
      <c r="B912" s="1">
        <v>142</v>
      </c>
      <c r="C912" s="1">
        <v>30</v>
      </c>
      <c r="D912" s="1">
        <v>491170</v>
      </c>
      <c r="E912" s="2">
        <v>35809</v>
      </c>
      <c r="F912" s="1" t="s">
        <v>58</v>
      </c>
      <c r="G912" s="1" t="s">
        <v>92</v>
      </c>
      <c r="H912" s="1">
        <v>500</v>
      </c>
      <c r="I912" s="1">
        <v>1412.76</v>
      </c>
      <c r="J912" s="1">
        <v>0</v>
      </c>
      <c r="K912" s="1">
        <v>603260</v>
      </c>
      <c r="L912" s="1" t="s">
        <v>42</v>
      </c>
      <c r="M912" s="1" t="s">
        <v>72</v>
      </c>
      <c r="N912" s="1" t="s">
        <v>85</v>
      </c>
      <c r="O912" s="1" t="s">
        <v>180</v>
      </c>
      <c r="P912" s="1" t="s">
        <v>120</v>
      </c>
      <c r="Q912" s="1">
        <v>66400</v>
      </c>
      <c r="R912" s="1">
        <v>-63700</v>
      </c>
      <c r="S912" s="2">
        <v>42014</v>
      </c>
      <c r="T912" s="1" t="s">
        <v>47</v>
      </c>
      <c r="U912" s="1" t="s">
        <v>48</v>
      </c>
      <c r="V912" s="1" t="s">
        <v>64</v>
      </c>
      <c r="W912" s="1" t="s">
        <v>121</v>
      </c>
      <c r="X912" s="1" t="s">
        <v>114</v>
      </c>
      <c r="Y912" s="1" t="s">
        <v>66</v>
      </c>
      <c r="Z912" s="1" t="s">
        <v>1083</v>
      </c>
      <c r="AA912" s="1">
        <v>22</v>
      </c>
      <c r="AB912" s="1">
        <v>1</v>
      </c>
      <c r="AC912" s="1" t="s">
        <v>54</v>
      </c>
      <c r="AD912" s="1">
        <v>2</v>
      </c>
      <c r="AE912" s="1">
        <v>3</v>
      </c>
      <c r="AF912" s="1" t="s">
        <v>80</v>
      </c>
      <c r="AG912" s="1">
        <v>67320</v>
      </c>
      <c r="AH912" s="1">
        <v>11220</v>
      </c>
      <c r="AI912" s="1">
        <v>11220</v>
      </c>
      <c r="AJ912" s="1">
        <v>44880</v>
      </c>
      <c r="AK912" s="1" t="s">
        <v>215</v>
      </c>
      <c r="AL912" s="1" t="s">
        <v>259</v>
      </c>
      <c r="AM912" s="1">
        <v>1996</v>
      </c>
      <c r="AN912" s="1" t="s">
        <v>83</v>
      </c>
      <c r="AO912" s="1">
        <f t="shared" si="19"/>
        <v>0</v>
      </c>
    </row>
    <row r="913" spans="2:41" ht="13.2" x14ac:dyDescent="0.25">
      <c r="B913" s="1">
        <v>97</v>
      </c>
      <c r="C913" s="1">
        <v>27</v>
      </c>
      <c r="D913" s="1">
        <v>175553</v>
      </c>
      <c r="E913" s="2">
        <v>37371</v>
      </c>
      <c r="F913" s="1" t="s">
        <v>40</v>
      </c>
      <c r="G913" s="1" t="s">
        <v>92</v>
      </c>
      <c r="H913" s="1">
        <v>500</v>
      </c>
      <c r="I913" s="1">
        <v>1588.26</v>
      </c>
      <c r="J913" s="1">
        <v>0</v>
      </c>
      <c r="K913" s="1">
        <v>434370</v>
      </c>
      <c r="L913" s="1" t="s">
        <v>71</v>
      </c>
      <c r="M913" s="1" t="s">
        <v>132</v>
      </c>
      <c r="N913" s="1" t="s">
        <v>98</v>
      </c>
      <c r="O913" s="1" t="s">
        <v>147</v>
      </c>
      <c r="P913" s="1" t="s">
        <v>46</v>
      </c>
      <c r="Q913" s="1">
        <v>56700</v>
      </c>
      <c r="R913" s="1">
        <v>-49300</v>
      </c>
      <c r="S913" s="2">
        <v>42028</v>
      </c>
      <c r="T913" s="1" t="s">
        <v>76</v>
      </c>
      <c r="U913" s="1" t="s">
        <v>48</v>
      </c>
      <c r="V913" s="1" t="s">
        <v>108</v>
      </c>
      <c r="W913" s="1" t="s">
        <v>121</v>
      </c>
      <c r="X913" s="1" t="s">
        <v>65</v>
      </c>
      <c r="Y913" s="1" t="s">
        <v>66</v>
      </c>
      <c r="Z913" s="1" t="s">
        <v>1084</v>
      </c>
      <c r="AA913" s="1">
        <v>22</v>
      </c>
      <c r="AB913" s="1">
        <v>3</v>
      </c>
      <c r="AC913" s="1" t="s">
        <v>54</v>
      </c>
      <c r="AD913" s="1">
        <v>2</v>
      </c>
      <c r="AE913" s="1">
        <v>1</v>
      </c>
      <c r="AF913" s="1" t="s">
        <v>54</v>
      </c>
      <c r="AG913" s="1">
        <v>75690</v>
      </c>
      <c r="AH913" s="1">
        <v>8410</v>
      </c>
      <c r="AI913" s="1">
        <v>8410</v>
      </c>
      <c r="AJ913" s="1">
        <v>58870</v>
      </c>
      <c r="AK913" s="1" t="s">
        <v>55</v>
      </c>
      <c r="AL913" s="1">
        <v>95</v>
      </c>
      <c r="AM913" s="1">
        <v>2014</v>
      </c>
      <c r="AN913" s="1" t="s">
        <v>83</v>
      </c>
      <c r="AO913" s="1">
        <f t="shared" si="19"/>
        <v>0</v>
      </c>
    </row>
    <row r="914" spans="2:41" ht="13.2" x14ac:dyDescent="0.25">
      <c r="B914" s="1">
        <v>121</v>
      </c>
      <c r="C914" s="1">
        <v>31</v>
      </c>
      <c r="D914" s="1">
        <v>439341</v>
      </c>
      <c r="E914" s="2">
        <v>33439</v>
      </c>
      <c r="F914" s="1" t="s">
        <v>58</v>
      </c>
      <c r="G914" s="1" t="s">
        <v>70</v>
      </c>
      <c r="H914" s="1">
        <v>1000</v>
      </c>
      <c r="I914" s="1">
        <v>1140.9100000000001</v>
      </c>
      <c r="J914" s="1">
        <v>0</v>
      </c>
      <c r="K914" s="1">
        <v>478388</v>
      </c>
      <c r="L914" s="1" t="s">
        <v>42</v>
      </c>
      <c r="M914" s="1" t="s">
        <v>93</v>
      </c>
      <c r="N914" s="1" t="s">
        <v>186</v>
      </c>
      <c r="O914" s="1" t="s">
        <v>166</v>
      </c>
      <c r="P914" s="1" t="s">
        <v>61</v>
      </c>
      <c r="Q914" s="1">
        <v>51300</v>
      </c>
      <c r="R914" s="1">
        <v>0</v>
      </c>
      <c r="S914" s="2">
        <v>42050</v>
      </c>
      <c r="T914" s="1" t="s">
        <v>76</v>
      </c>
      <c r="U914" s="1" t="s">
        <v>48</v>
      </c>
      <c r="V914" s="1" t="s">
        <v>49</v>
      </c>
      <c r="W914" s="1" t="s">
        <v>100</v>
      </c>
      <c r="X914" s="1" t="s">
        <v>65</v>
      </c>
      <c r="Y914" s="1" t="s">
        <v>128</v>
      </c>
      <c r="Z914" s="1" t="s">
        <v>1085</v>
      </c>
      <c r="AA914" s="1">
        <v>15</v>
      </c>
      <c r="AB914" s="1">
        <v>3</v>
      </c>
      <c r="AC914" s="1" t="s">
        <v>80</v>
      </c>
      <c r="AD914" s="1">
        <v>1</v>
      </c>
      <c r="AE914" s="1">
        <v>2</v>
      </c>
      <c r="AF914" s="1" t="s">
        <v>63</v>
      </c>
      <c r="AG914" s="1">
        <v>64300</v>
      </c>
      <c r="AH914" s="1">
        <v>6430</v>
      </c>
      <c r="AI914" s="1">
        <v>6430</v>
      </c>
      <c r="AJ914" s="1">
        <v>51440</v>
      </c>
      <c r="AK914" s="1" t="s">
        <v>90</v>
      </c>
      <c r="AL914" s="1" t="s">
        <v>224</v>
      </c>
      <c r="AM914" s="1">
        <v>2002</v>
      </c>
      <c r="AN914" s="1" t="s">
        <v>57</v>
      </c>
      <c r="AO914" s="1">
        <f t="shared" si="19"/>
        <v>0</v>
      </c>
    </row>
    <row r="915" spans="2:41" ht="13.2" x14ac:dyDescent="0.25">
      <c r="B915" s="1">
        <v>225</v>
      </c>
      <c r="C915" s="1">
        <v>43</v>
      </c>
      <c r="D915" s="1">
        <v>221186</v>
      </c>
      <c r="E915" s="2">
        <v>38212</v>
      </c>
      <c r="F915" s="1" t="s">
        <v>40</v>
      </c>
      <c r="G915" s="1" t="s">
        <v>70</v>
      </c>
      <c r="H915" s="1">
        <v>1000</v>
      </c>
      <c r="I915" s="1">
        <v>1517.54</v>
      </c>
      <c r="J915" s="1">
        <v>0</v>
      </c>
      <c r="K915" s="1">
        <v>617883</v>
      </c>
      <c r="L915" s="1" t="s">
        <v>42</v>
      </c>
      <c r="M915" s="1" t="s">
        <v>162</v>
      </c>
      <c r="N915" s="1" t="s">
        <v>118</v>
      </c>
      <c r="O915" s="1" t="s">
        <v>119</v>
      </c>
      <c r="P915" s="1" t="s">
        <v>75</v>
      </c>
      <c r="Q915" s="1">
        <v>0</v>
      </c>
      <c r="R915" s="1">
        <v>-20900</v>
      </c>
      <c r="S915" s="2">
        <v>42013</v>
      </c>
      <c r="T915" s="1" t="s">
        <v>76</v>
      </c>
      <c r="U915" s="1" t="s">
        <v>77</v>
      </c>
      <c r="V915" s="1" t="s">
        <v>49</v>
      </c>
      <c r="W915" s="1" t="s">
        <v>50</v>
      </c>
      <c r="X915" s="1" t="s">
        <v>51</v>
      </c>
      <c r="Y915" s="1" t="s">
        <v>52</v>
      </c>
      <c r="Z915" s="1" t="s">
        <v>1086</v>
      </c>
      <c r="AA915" s="1">
        <v>16</v>
      </c>
      <c r="AB915" s="1">
        <v>3</v>
      </c>
      <c r="AC915" s="1" t="s">
        <v>80</v>
      </c>
      <c r="AD915" s="1">
        <v>2</v>
      </c>
      <c r="AE915" s="1">
        <v>0</v>
      </c>
      <c r="AF915" s="1" t="s">
        <v>54</v>
      </c>
      <c r="AG915" s="1">
        <v>64400</v>
      </c>
      <c r="AH915" s="1">
        <v>6440</v>
      </c>
      <c r="AI915" s="1">
        <v>6440</v>
      </c>
      <c r="AJ915" s="1">
        <v>51520</v>
      </c>
      <c r="AK915" s="1" t="s">
        <v>188</v>
      </c>
      <c r="AL915" s="1" t="s">
        <v>204</v>
      </c>
      <c r="AM915" s="1">
        <v>2011</v>
      </c>
      <c r="AN915" s="1" t="s">
        <v>83</v>
      </c>
      <c r="AO915" s="1">
        <f t="shared" si="19"/>
        <v>0</v>
      </c>
    </row>
    <row r="916" spans="2:41" ht="13.2" x14ac:dyDescent="0.25">
      <c r="B916" s="1">
        <v>425</v>
      </c>
      <c r="C916" s="1">
        <v>53</v>
      </c>
      <c r="D916" s="1">
        <v>868031</v>
      </c>
      <c r="E916" s="2">
        <v>33048</v>
      </c>
      <c r="F916" s="1" t="s">
        <v>40</v>
      </c>
      <c r="G916" s="1" t="s">
        <v>41</v>
      </c>
      <c r="H916" s="1">
        <v>2000</v>
      </c>
      <c r="I916" s="1">
        <v>912.29</v>
      </c>
      <c r="J916" s="1">
        <v>0</v>
      </c>
      <c r="K916" s="1">
        <v>464808</v>
      </c>
      <c r="L916" s="1" t="s">
        <v>71</v>
      </c>
      <c r="M916" s="1" t="s">
        <v>132</v>
      </c>
      <c r="N916" s="1" t="s">
        <v>118</v>
      </c>
      <c r="O916" s="1" t="s">
        <v>166</v>
      </c>
      <c r="P916" s="1" t="s">
        <v>46</v>
      </c>
      <c r="Q916" s="1">
        <v>42900</v>
      </c>
      <c r="R916" s="1">
        <v>-39100</v>
      </c>
      <c r="S916" s="2">
        <v>42035</v>
      </c>
      <c r="T916" s="1" t="s">
        <v>76</v>
      </c>
      <c r="U916" s="1" t="s">
        <v>87</v>
      </c>
      <c r="V916" s="1" t="s">
        <v>64</v>
      </c>
      <c r="W916" s="1" t="s">
        <v>100</v>
      </c>
      <c r="X916" s="1" t="s">
        <v>114</v>
      </c>
      <c r="Y916" s="1" t="s">
        <v>128</v>
      </c>
      <c r="Z916" s="1" t="s">
        <v>1087</v>
      </c>
      <c r="AA916" s="1">
        <v>17</v>
      </c>
      <c r="AB916" s="1">
        <v>3</v>
      </c>
      <c r="AC916" s="1" t="s">
        <v>63</v>
      </c>
      <c r="AD916" s="1">
        <v>1</v>
      </c>
      <c r="AE916" s="1">
        <v>2</v>
      </c>
      <c r="AF916" s="1" t="s">
        <v>63</v>
      </c>
      <c r="AG916" s="1">
        <v>97080</v>
      </c>
      <c r="AH916" s="1">
        <v>16180</v>
      </c>
      <c r="AI916" s="1">
        <v>16180</v>
      </c>
      <c r="AJ916" s="1">
        <v>64720</v>
      </c>
      <c r="AK916" s="1" t="s">
        <v>55</v>
      </c>
      <c r="AL916" s="1" t="s">
        <v>56</v>
      </c>
      <c r="AM916" s="1">
        <v>2005</v>
      </c>
      <c r="AN916" s="1" t="s">
        <v>83</v>
      </c>
      <c r="AO916" s="1">
        <f t="shared" si="19"/>
        <v>0</v>
      </c>
    </row>
    <row r="917" spans="2:41" ht="13.2" x14ac:dyDescent="0.25">
      <c r="B917" s="1">
        <v>285</v>
      </c>
      <c r="C917" s="1">
        <v>44</v>
      </c>
      <c r="D917" s="1">
        <v>844117</v>
      </c>
      <c r="E917" s="2">
        <v>33471</v>
      </c>
      <c r="F917" s="1" t="s">
        <v>40</v>
      </c>
      <c r="G917" s="1" t="s">
        <v>41</v>
      </c>
      <c r="H917" s="1">
        <v>2000</v>
      </c>
      <c r="I917" s="1">
        <v>1144.3</v>
      </c>
      <c r="J917" s="1">
        <v>0</v>
      </c>
      <c r="K917" s="1">
        <v>609458</v>
      </c>
      <c r="L917" s="1" t="s">
        <v>42</v>
      </c>
      <c r="M917" s="1" t="s">
        <v>43</v>
      </c>
      <c r="N917" s="1" t="s">
        <v>118</v>
      </c>
      <c r="O917" s="1" t="s">
        <v>107</v>
      </c>
      <c r="P917" s="1" t="s">
        <v>143</v>
      </c>
      <c r="Q917" s="1">
        <v>52600</v>
      </c>
      <c r="R917" s="1">
        <v>0</v>
      </c>
      <c r="S917" s="2">
        <v>42039</v>
      </c>
      <c r="T917" s="1" t="s">
        <v>62</v>
      </c>
      <c r="U917" s="1" t="s">
        <v>63</v>
      </c>
      <c r="V917" s="1" t="s">
        <v>64</v>
      </c>
      <c r="W917" s="1" t="s">
        <v>50</v>
      </c>
      <c r="X917" s="1" t="s">
        <v>114</v>
      </c>
      <c r="Y917" s="1" t="s">
        <v>157</v>
      </c>
      <c r="Z917" s="1" t="s">
        <v>1088</v>
      </c>
      <c r="AA917" s="1">
        <v>3</v>
      </c>
      <c r="AB917" s="1">
        <v>1</v>
      </c>
      <c r="AC917" s="1" t="s">
        <v>54</v>
      </c>
      <c r="AD917" s="1">
        <v>1</v>
      </c>
      <c r="AE917" s="1">
        <v>0</v>
      </c>
      <c r="AF917" s="1" t="s">
        <v>63</v>
      </c>
      <c r="AG917" s="1">
        <v>5500</v>
      </c>
      <c r="AH917" s="1">
        <v>500</v>
      </c>
      <c r="AI917" s="1">
        <v>500</v>
      </c>
      <c r="AJ917" s="1">
        <v>4500</v>
      </c>
      <c r="AK917" s="1" t="s">
        <v>210</v>
      </c>
      <c r="AL917" s="1" t="s">
        <v>211</v>
      </c>
      <c r="AM917" s="1">
        <v>2010</v>
      </c>
      <c r="AN917" s="1" t="s">
        <v>83</v>
      </c>
      <c r="AO917" s="1">
        <f t="shared" si="19"/>
        <v>0</v>
      </c>
    </row>
    <row r="918" spans="2:41" ht="13.2" x14ac:dyDescent="0.25">
      <c r="B918" s="1">
        <v>192</v>
      </c>
      <c r="C918" s="1">
        <v>38</v>
      </c>
      <c r="D918" s="1">
        <v>744557</v>
      </c>
      <c r="E918" s="2">
        <v>40599</v>
      </c>
      <c r="F918" s="1" t="s">
        <v>58</v>
      </c>
      <c r="G918" s="1" t="s">
        <v>92</v>
      </c>
      <c r="H918" s="1">
        <v>1000</v>
      </c>
      <c r="I918" s="1">
        <v>1281.43</v>
      </c>
      <c r="J918" s="1">
        <v>0</v>
      </c>
      <c r="K918" s="1">
        <v>432405</v>
      </c>
      <c r="L918" s="1" t="s">
        <v>71</v>
      </c>
      <c r="M918" s="1" t="s">
        <v>125</v>
      </c>
      <c r="N918" s="1" t="s">
        <v>146</v>
      </c>
      <c r="O918" s="1" t="s">
        <v>133</v>
      </c>
      <c r="P918" s="1" t="s">
        <v>143</v>
      </c>
      <c r="Q918" s="1">
        <v>65100</v>
      </c>
      <c r="R918" s="1">
        <v>-50300</v>
      </c>
      <c r="S918" s="2">
        <v>42034</v>
      </c>
      <c r="T918" s="1" t="s">
        <v>76</v>
      </c>
      <c r="U918" s="1" t="s">
        <v>77</v>
      </c>
      <c r="V918" s="1" t="s">
        <v>108</v>
      </c>
      <c r="W918" s="1" t="s">
        <v>121</v>
      </c>
      <c r="X918" s="1" t="s">
        <v>51</v>
      </c>
      <c r="Y918" s="1" t="s">
        <v>128</v>
      </c>
      <c r="Z918" s="1" t="s">
        <v>1089</v>
      </c>
      <c r="AA918" s="1">
        <v>10</v>
      </c>
      <c r="AB918" s="1">
        <v>3</v>
      </c>
      <c r="AC918" s="1" t="s">
        <v>63</v>
      </c>
      <c r="AD918" s="1">
        <v>0</v>
      </c>
      <c r="AE918" s="1">
        <v>2</v>
      </c>
      <c r="AF918" s="1" t="s">
        <v>80</v>
      </c>
      <c r="AG918" s="1">
        <v>30700</v>
      </c>
      <c r="AH918" s="1">
        <v>3070</v>
      </c>
      <c r="AI918" s="1">
        <v>6140</v>
      </c>
      <c r="AJ918" s="1">
        <v>21490</v>
      </c>
      <c r="AK918" s="1" t="s">
        <v>198</v>
      </c>
      <c r="AL918" s="1" t="s">
        <v>199</v>
      </c>
      <c r="AM918" s="1">
        <v>2010</v>
      </c>
      <c r="AN918" s="1" t="s">
        <v>83</v>
      </c>
      <c r="AO918" s="1">
        <f t="shared" si="19"/>
        <v>0</v>
      </c>
    </row>
    <row r="919" spans="2:41" ht="13.2" x14ac:dyDescent="0.25">
      <c r="B919" s="1">
        <v>285</v>
      </c>
      <c r="C919" s="1">
        <v>48</v>
      </c>
      <c r="D919" s="1">
        <v>159536</v>
      </c>
      <c r="E919" s="2">
        <v>41309</v>
      </c>
      <c r="F919" s="1" t="s">
        <v>84</v>
      </c>
      <c r="G919" s="1" t="s">
        <v>70</v>
      </c>
      <c r="H919" s="1">
        <v>2000</v>
      </c>
      <c r="I919" s="1">
        <v>1101.8499999999999</v>
      </c>
      <c r="J919" s="1">
        <v>0</v>
      </c>
      <c r="K919" s="1">
        <v>457875</v>
      </c>
      <c r="L919" s="1" t="s">
        <v>71</v>
      </c>
      <c r="M919" s="1" t="s">
        <v>142</v>
      </c>
      <c r="N919" s="1" t="s">
        <v>73</v>
      </c>
      <c r="O919" s="1" t="s">
        <v>127</v>
      </c>
      <c r="P919" s="1" t="s">
        <v>120</v>
      </c>
      <c r="Q919" s="1">
        <v>46100</v>
      </c>
      <c r="R919" s="1">
        <v>0</v>
      </c>
      <c r="S919" s="2">
        <v>42062</v>
      </c>
      <c r="T919" s="1" t="s">
        <v>47</v>
      </c>
      <c r="U919" s="1" t="s">
        <v>48</v>
      </c>
      <c r="V919" s="1" t="s">
        <v>64</v>
      </c>
      <c r="W919" s="1" t="s">
        <v>50</v>
      </c>
      <c r="X919" s="1" t="s">
        <v>176</v>
      </c>
      <c r="Y919" s="1" t="s">
        <v>103</v>
      </c>
      <c r="Z919" s="1" t="s">
        <v>1090</v>
      </c>
      <c r="AA919" s="1">
        <v>9</v>
      </c>
      <c r="AB919" s="1">
        <v>1</v>
      </c>
      <c r="AC919" s="1" t="s">
        <v>80</v>
      </c>
      <c r="AD919" s="1">
        <v>1</v>
      </c>
      <c r="AE919" s="1">
        <v>2</v>
      </c>
      <c r="AF919" s="1" t="s">
        <v>54</v>
      </c>
      <c r="AG919" s="1">
        <v>33480</v>
      </c>
      <c r="AH919" s="1">
        <v>3720</v>
      </c>
      <c r="AI919" s="1">
        <v>3720</v>
      </c>
      <c r="AJ919" s="1">
        <v>26040</v>
      </c>
      <c r="AK919" s="1" t="s">
        <v>105</v>
      </c>
      <c r="AL919" s="1" t="s">
        <v>106</v>
      </c>
      <c r="AM919" s="1">
        <v>2012</v>
      </c>
      <c r="AN919" s="1" t="s">
        <v>83</v>
      </c>
      <c r="AO919" s="1">
        <f t="shared" si="19"/>
        <v>0</v>
      </c>
    </row>
    <row r="920" spans="2:41" ht="13.2" x14ac:dyDescent="0.25">
      <c r="B920" s="1">
        <v>98</v>
      </c>
      <c r="C920" s="1">
        <v>26</v>
      </c>
      <c r="D920" s="1">
        <v>727109</v>
      </c>
      <c r="E920" s="2">
        <v>36942</v>
      </c>
      <c r="F920" s="1" t="s">
        <v>58</v>
      </c>
      <c r="G920" s="1" t="s">
        <v>92</v>
      </c>
      <c r="H920" s="1">
        <v>2000</v>
      </c>
      <c r="I920" s="1">
        <v>1082.0999999999999</v>
      </c>
      <c r="J920" s="1">
        <v>0</v>
      </c>
      <c r="K920" s="1">
        <v>477268</v>
      </c>
      <c r="L920" s="1" t="s">
        <v>42</v>
      </c>
      <c r="M920" s="1" t="s">
        <v>162</v>
      </c>
      <c r="N920" s="1" t="s">
        <v>126</v>
      </c>
      <c r="O920" s="1" t="s">
        <v>171</v>
      </c>
      <c r="P920" s="1" t="s">
        <v>61</v>
      </c>
      <c r="Q920" s="1">
        <v>0</v>
      </c>
      <c r="R920" s="1">
        <v>-30900</v>
      </c>
      <c r="S920" s="2">
        <v>42040</v>
      </c>
      <c r="T920" s="1" t="s">
        <v>76</v>
      </c>
      <c r="U920" s="1" t="s">
        <v>87</v>
      </c>
      <c r="V920" s="1" t="s">
        <v>108</v>
      </c>
      <c r="W920" s="1" t="s">
        <v>50</v>
      </c>
      <c r="X920" s="1" t="s">
        <v>114</v>
      </c>
      <c r="Y920" s="1" t="s">
        <v>128</v>
      </c>
      <c r="Z920" s="1" t="s">
        <v>1091</v>
      </c>
      <c r="AA920" s="1">
        <v>13</v>
      </c>
      <c r="AB920" s="1">
        <v>2</v>
      </c>
      <c r="AC920" s="1" t="s">
        <v>63</v>
      </c>
      <c r="AD920" s="1">
        <v>0</v>
      </c>
      <c r="AE920" s="1">
        <v>1</v>
      </c>
      <c r="AF920" s="1" t="s">
        <v>54</v>
      </c>
      <c r="AG920" s="1">
        <v>65430</v>
      </c>
      <c r="AH920" s="1">
        <v>14540</v>
      </c>
      <c r="AI920" s="1">
        <v>7270</v>
      </c>
      <c r="AJ920" s="1">
        <v>43620</v>
      </c>
      <c r="AK920" s="1" t="s">
        <v>198</v>
      </c>
      <c r="AL920" s="1" t="s">
        <v>199</v>
      </c>
      <c r="AM920" s="1">
        <v>2001</v>
      </c>
      <c r="AN920" s="1" t="s">
        <v>83</v>
      </c>
      <c r="AO920" s="1">
        <f t="shared" si="19"/>
        <v>0</v>
      </c>
    </row>
    <row r="921" spans="2:41" ht="13.2" x14ac:dyDescent="0.25">
      <c r="B921" s="1">
        <v>175</v>
      </c>
      <c r="C921" s="1">
        <v>36</v>
      </c>
      <c r="D921" s="1">
        <v>155604</v>
      </c>
      <c r="E921" s="2">
        <v>33666</v>
      </c>
      <c r="F921" s="1" t="s">
        <v>40</v>
      </c>
      <c r="G921" s="1" t="s">
        <v>92</v>
      </c>
      <c r="H921" s="1">
        <v>500</v>
      </c>
      <c r="I921" s="1">
        <v>1185.44</v>
      </c>
      <c r="J921" s="1">
        <v>0</v>
      </c>
      <c r="K921" s="1">
        <v>437580</v>
      </c>
      <c r="L921" s="1" t="s">
        <v>42</v>
      </c>
      <c r="M921" s="1" t="s">
        <v>125</v>
      </c>
      <c r="N921" s="1" t="s">
        <v>126</v>
      </c>
      <c r="O921" s="1" t="s">
        <v>171</v>
      </c>
      <c r="P921" s="1" t="s">
        <v>143</v>
      </c>
      <c r="Q921" s="1">
        <v>44900</v>
      </c>
      <c r="R921" s="1">
        <v>-52500</v>
      </c>
      <c r="S921" s="2">
        <v>42034</v>
      </c>
      <c r="T921" s="1" t="s">
        <v>76</v>
      </c>
      <c r="U921" s="1" t="s">
        <v>77</v>
      </c>
      <c r="V921" s="1" t="s">
        <v>49</v>
      </c>
      <c r="W921" s="1" t="s">
        <v>50</v>
      </c>
      <c r="X921" s="1" t="s">
        <v>122</v>
      </c>
      <c r="Y921" s="1" t="s">
        <v>128</v>
      </c>
      <c r="Z921" s="1" t="s">
        <v>1092</v>
      </c>
      <c r="AA921" s="1">
        <v>15</v>
      </c>
      <c r="AB921" s="1">
        <v>3</v>
      </c>
      <c r="AC921" s="1" t="s">
        <v>54</v>
      </c>
      <c r="AD921" s="1">
        <v>2</v>
      </c>
      <c r="AE921" s="1">
        <v>1</v>
      </c>
      <c r="AF921" s="1" t="s">
        <v>54</v>
      </c>
      <c r="AG921" s="1">
        <v>42680</v>
      </c>
      <c r="AH921" s="1">
        <v>3880</v>
      </c>
      <c r="AI921" s="1">
        <v>7760</v>
      </c>
      <c r="AJ921" s="1">
        <v>31040</v>
      </c>
      <c r="AK921" s="1" t="s">
        <v>96</v>
      </c>
      <c r="AL921" s="1" t="s">
        <v>97</v>
      </c>
      <c r="AM921" s="1">
        <v>2006</v>
      </c>
      <c r="AN921" s="1" t="s">
        <v>57</v>
      </c>
      <c r="AO921" s="1">
        <f t="shared" si="19"/>
        <v>0</v>
      </c>
    </row>
    <row r="922" spans="2:41" ht="13.2" x14ac:dyDescent="0.25">
      <c r="B922" s="1">
        <v>259</v>
      </c>
      <c r="C922" s="1">
        <v>45</v>
      </c>
      <c r="D922" s="1">
        <v>608443</v>
      </c>
      <c r="E922" s="2">
        <v>39072</v>
      </c>
      <c r="F922" s="1" t="s">
        <v>84</v>
      </c>
      <c r="G922" s="1" t="s">
        <v>92</v>
      </c>
      <c r="H922" s="1">
        <v>2000</v>
      </c>
      <c r="I922" s="1">
        <v>1175.07</v>
      </c>
      <c r="J922" s="1">
        <v>0</v>
      </c>
      <c r="K922" s="1">
        <v>457121</v>
      </c>
      <c r="L922" s="1" t="s">
        <v>42</v>
      </c>
      <c r="M922" s="1" t="s">
        <v>43</v>
      </c>
      <c r="N922" s="1" t="s">
        <v>44</v>
      </c>
      <c r="O922" s="1" t="s">
        <v>147</v>
      </c>
      <c r="P922" s="1" t="s">
        <v>143</v>
      </c>
      <c r="Q922" s="1">
        <v>30100</v>
      </c>
      <c r="R922" s="1">
        <v>0</v>
      </c>
      <c r="S922" s="2">
        <v>42007</v>
      </c>
      <c r="T922" s="1" t="s">
        <v>47</v>
      </c>
      <c r="U922" s="1" t="s">
        <v>48</v>
      </c>
      <c r="V922" s="1" t="s">
        <v>64</v>
      </c>
      <c r="W922" s="1" t="s">
        <v>100</v>
      </c>
      <c r="X922" s="1" t="s">
        <v>114</v>
      </c>
      <c r="Y922" s="1" t="s">
        <v>103</v>
      </c>
      <c r="Z922" s="1" t="s">
        <v>1093</v>
      </c>
      <c r="AA922" s="1">
        <v>23</v>
      </c>
      <c r="AB922" s="1">
        <v>1</v>
      </c>
      <c r="AC922" s="1" t="s">
        <v>63</v>
      </c>
      <c r="AD922" s="1">
        <v>1</v>
      </c>
      <c r="AE922" s="1">
        <v>1</v>
      </c>
      <c r="AF922" s="1" t="s">
        <v>80</v>
      </c>
      <c r="AG922" s="1">
        <v>87780</v>
      </c>
      <c r="AH922" s="1">
        <v>7980</v>
      </c>
      <c r="AI922" s="1">
        <v>7980</v>
      </c>
      <c r="AJ922" s="1">
        <v>71820</v>
      </c>
      <c r="AK922" s="1" t="s">
        <v>210</v>
      </c>
      <c r="AL922" s="1" t="s">
        <v>226</v>
      </c>
      <c r="AM922" s="1">
        <v>2011</v>
      </c>
      <c r="AN922" s="1" t="s">
        <v>83</v>
      </c>
      <c r="AO922" s="1">
        <f t="shared" si="19"/>
        <v>0</v>
      </c>
    </row>
    <row r="923" spans="2:41" ht="13.2" x14ac:dyDescent="0.25">
      <c r="B923" s="1">
        <v>140</v>
      </c>
      <c r="C923" s="1">
        <v>36</v>
      </c>
      <c r="D923" s="1">
        <v>117862</v>
      </c>
      <c r="E923" s="2">
        <v>36721</v>
      </c>
      <c r="F923" s="1" t="s">
        <v>40</v>
      </c>
      <c r="G923" s="1" t="s">
        <v>92</v>
      </c>
      <c r="H923" s="1">
        <v>2000</v>
      </c>
      <c r="I923" s="1">
        <v>979.26</v>
      </c>
      <c r="J923" s="1">
        <v>0</v>
      </c>
      <c r="K923" s="1">
        <v>436364</v>
      </c>
      <c r="L923" s="1" t="s">
        <v>71</v>
      </c>
      <c r="M923" s="1" t="s">
        <v>162</v>
      </c>
      <c r="N923" s="1" t="s">
        <v>146</v>
      </c>
      <c r="O923" s="1" t="s">
        <v>243</v>
      </c>
      <c r="P923" s="1" t="s">
        <v>75</v>
      </c>
      <c r="Q923" s="1">
        <v>0</v>
      </c>
      <c r="R923" s="1">
        <v>-67000</v>
      </c>
      <c r="S923" s="2">
        <v>42064</v>
      </c>
      <c r="T923" s="1" t="s">
        <v>76</v>
      </c>
      <c r="U923" s="1" t="s">
        <v>87</v>
      </c>
      <c r="V923" s="1" t="s">
        <v>49</v>
      </c>
      <c r="W923" s="1" t="s">
        <v>100</v>
      </c>
      <c r="X923" s="1" t="s">
        <v>78</v>
      </c>
      <c r="Y923" s="1" t="s">
        <v>66</v>
      </c>
      <c r="Z923" s="1" t="s">
        <v>1094</v>
      </c>
      <c r="AA923" s="1">
        <v>2</v>
      </c>
      <c r="AB923" s="1">
        <v>4</v>
      </c>
      <c r="AC923" s="1" t="s">
        <v>54</v>
      </c>
      <c r="AD923" s="1">
        <v>0</v>
      </c>
      <c r="AE923" s="1">
        <v>2</v>
      </c>
      <c r="AF923" s="1" t="s">
        <v>54</v>
      </c>
      <c r="AG923" s="1">
        <v>72800</v>
      </c>
      <c r="AH923" s="1">
        <v>14560</v>
      </c>
      <c r="AI923" s="1">
        <v>14560</v>
      </c>
      <c r="AJ923" s="1">
        <v>43680</v>
      </c>
      <c r="AK923" s="1" t="s">
        <v>210</v>
      </c>
      <c r="AL923" s="1" t="s">
        <v>232</v>
      </c>
      <c r="AM923" s="1">
        <v>1998</v>
      </c>
      <c r="AN923" s="1" t="s">
        <v>83</v>
      </c>
      <c r="AO923" s="1">
        <f t="shared" si="19"/>
        <v>0</v>
      </c>
    </row>
    <row r="924" spans="2:41" ht="13.2" x14ac:dyDescent="0.25">
      <c r="B924" s="1">
        <v>231</v>
      </c>
      <c r="C924" s="1">
        <v>37</v>
      </c>
      <c r="D924" s="1">
        <v>991553</v>
      </c>
      <c r="E924" s="2">
        <v>33584</v>
      </c>
      <c r="F924" s="1" t="s">
        <v>40</v>
      </c>
      <c r="G924" s="1" t="s">
        <v>41</v>
      </c>
      <c r="H924" s="1">
        <v>500</v>
      </c>
      <c r="I924" s="1">
        <v>920.81</v>
      </c>
      <c r="J924" s="1">
        <v>0</v>
      </c>
      <c r="K924" s="1">
        <v>467654</v>
      </c>
      <c r="L924" s="1" t="s">
        <v>71</v>
      </c>
      <c r="M924" s="1" t="s">
        <v>132</v>
      </c>
      <c r="N924" s="1" t="s">
        <v>73</v>
      </c>
      <c r="O924" s="1" t="s">
        <v>169</v>
      </c>
      <c r="P924" s="1" t="s">
        <v>120</v>
      </c>
      <c r="Q924" s="1">
        <v>0</v>
      </c>
      <c r="R924" s="1">
        <v>0</v>
      </c>
      <c r="S924" s="2">
        <v>42048</v>
      </c>
      <c r="T924" s="1" t="s">
        <v>47</v>
      </c>
      <c r="U924" s="1" t="s">
        <v>77</v>
      </c>
      <c r="V924" s="1" t="s">
        <v>49</v>
      </c>
      <c r="W924" s="1" t="s">
        <v>100</v>
      </c>
      <c r="X924" s="1" t="s">
        <v>51</v>
      </c>
      <c r="Y924" s="1" t="s">
        <v>123</v>
      </c>
      <c r="Z924" s="1" t="s">
        <v>1095</v>
      </c>
      <c r="AA924" s="1">
        <v>14</v>
      </c>
      <c r="AB924" s="1">
        <v>1</v>
      </c>
      <c r="AC924" s="1" t="s">
        <v>54</v>
      </c>
      <c r="AD924" s="1">
        <v>2</v>
      </c>
      <c r="AE924" s="1">
        <v>0</v>
      </c>
      <c r="AF924" s="1" t="s">
        <v>63</v>
      </c>
      <c r="AG924" s="1">
        <v>71190</v>
      </c>
      <c r="AH924" s="1">
        <v>0</v>
      </c>
      <c r="AI924" s="1">
        <v>7910</v>
      </c>
      <c r="AJ924" s="1">
        <v>63280</v>
      </c>
      <c r="AK924" s="1" t="s">
        <v>68</v>
      </c>
      <c r="AL924" s="1" t="s">
        <v>194</v>
      </c>
      <c r="AM924" s="1">
        <v>1997</v>
      </c>
      <c r="AN924" s="1" t="s">
        <v>57</v>
      </c>
      <c r="AO924" s="1">
        <f t="shared" si="19"/>
        <v>0</v>
      </c>
    </row>
    <row r="925" spans="2:41" ht="13.2" x14ac:dyDescent="0.25">
      <c r="B925" s="1">
        <v>186</v>
      </c>
      <c r="C925" s="1">
        <v>38</v>
      </c>
      <c r="D925" s="1">
        <v>727443</v>
      </c>
      <c r="E925" s="2">
        <v>41456</v>
      </c>
      <c r="F925" s="1" t="s">
        <v>40</v>
      </c>
      <c r="G925" s="1" t="s">
        <v>70</v>
      </c>
      <c r="H925" s="1">
        <v>500</v>
      </c>
      <c r="I925" s="1">
        <v>922.85</v>
      </c>
      <c r="J925" s="1">
        <v>0</v>
      </c>
      <c r="K925" s="1">
        <v>471148</v>
      </c>
      <c r="L925" s="1" t="s">
        <v>42</v>
      </c>
      <c r="M925" s="1" t="s">
        <v>132</v>
      </c>
      <c r="N925" s="1" t="s">
        <v>186</v>
      </c>
      <c r="O925" s="1" t="s">
        <v>113</v>
      </c>
      <c r="P925" s="1" t="s">
        <v>46</v>
      </c>
      <c r="Q925" s="1">
        <v>70300</v>
      </c>
      <c r="R925" s="1">
        <v>-70900</v>
      </c>
      <c r="S925" s="2">
        <v>42060</v>
      </c>
      <c r="T925" s="1" t="s">
        <v>62</v>
      </c>
      <c r="U925" s="1" t="s">
        <v>63</v>
      </c>
      <c r="V925" s="1" t="s">
        <v>213</v>
      </c>
      <c r="W925" s="1" t="s">
        <v>94</v>
      </c>
      <c r="X925" s="1" t="s">
        <v>78</v>
      </c>
      <c r="Y925" s="1" t="s">
        <v>123</v>
      </c>
      <c r="Z925" s="1" t="s">
        <v>1096</v>
      </c>
      <c r="AA925" s="1">
        <v>7</v>
      </c>
      <c r="AB925" s="1">
        <v>1</v>
      </c>
      <c r="AC925" s="1" t="s">
        <v>63</v>
      </c>
      <c r="AD925" s="1">
        <v>1</v>
      </c>
      <c r="AE925" s="1">
        <v>1</v>
      </c>
      <c r="AF925" s="1" t="s">
        <v>54</v>
      </c>
      <c r="AG925" s="1">
        <v>3600</v>
      </c>
      <c r="AH925" s="1">
        <v>400</v>
      </c>
      <c r="AI925" s="1">
        <v>400</v>
      </c>
      <c r="AJ925" s="1">
        <v>2800</v>
      </c>
      <c r="AK925" s="1" t="s">
        <v>210</v>
      </c>
      <c r="AL925" s="1" t="s">
        <v>211</v>
      </c>
      <c r="AM925" s="1">
        <v>1999</v>
      </c>
      <c r="AN925" s="1" t="s">
        <v>83</v>
      </c>
      <c r="AO925" s="1">
        <f t="shared" si="19"/>
        <v>0</v>
      </c>
    </row>
    <row r="926" spans="2:41" ht="13.2" x14ac:dyDescent="0.25">
      <c r="B926" s="1">
        <v>229</v>
      </c>
      <c r="C926" s="1">
        <v>41</v>
      </c>
      <c r="D926" s="1">
        <v>378587</v>
      </c>
      <c r="E926" s="2">
        <v>36145</v>
      </c>
      <c r="F926" s="1" t="s">
        <v>40</v>
      </c>
      <c r="G926" s="1" t="s">
        <v>41</v>
      </c>
      <c r="H926" s="1">
        <v>2000</v>
      </c>
      <c r="I926" s="1">
        <v>1107.5899999999999</v>
      </c>
      <c r="J926" s="1">
        <v>3000000</v>
      </c>
      <c r="K926" s="1">
        <v>468202</v>
      </c>
      <c r="L926" s="1" t="s">
        <v>42</v>
      </c>
      <c r="M926" s="1" t="s">
        <v>72</v>
      </c>
      <c r="N926" s="1" t="s">
        <v>98</v>
      </c>
      <c r="O926" s="1" t="s">
        <v>169</v>
      </c>
      <c r="P926" s="1" t="s">
        <v>143</v>
      </c>
      <c r="Q926" s="1">
        <v>65400</v>
      </c>
      <c r="R926" s="1">
        <v>0</v>
      </c>
      <c r="S926" s="2">
        <v>42027</v>
      </c>
      <c r="T926" s="1" t="s">
        <v>47</v>
      </c>
      <c r="U926" s="1" t="s">
        <v>48</v>
      </c>
      <c r="V926" s="1" t="s">
        <v>49</v>
      </c>
      <c r="W926" s="1" t="s">
        <v>121</v>
      </c>
      <c r="X926" s="1" t="s">
        <v>78</v>
      </c>
      <c r="Y926" s="1" t="s">
        <v>52</v>
      </c>
      <c r="Z926" s="1" t="s">
        <v>1097</v>
      </c>
      <c r="AA926" s="1">
        <v>23</v>
      </c>
      <c r="AB926" s="1">
        <v>1</v>
      </c>
      <c r="AC926" s="1" t="s">
        <v>80</v>
      </c>
      <c r="AD926" s="1">
        <v>1</v>
      </c>
      <c r="AE926" s="1">
        <v>3</v>
      </c>
      <c r="AF926" s="1" t="s">
        <v>80</v>
      </c>
      <c r="AG926" s="1">
        <v>62640</v>
      </c>
      <c r="AH926" s="1">
        <v>10440</v>
      </c>
      <c r="AI926" s="1">
        <v>10440</v>
      </c>
      <c r="AJ926" s="1">
        <v>41760</v>
      </c>
      <c r="AK926" s="1" t="s">
        <v>68</v>
      </c>
      <c r="AL926" s="1" t="s">
        <v>194</v>
      </c>
      <c r="AM926" s="1">
        <v>2009</v>
      </c>
      <c r="AN926" s="1" t="s">
        <v>83</v>
      </c>
      <c r="AO926" s="1">
        <f t="shared" si="19"/>
        <v>0</v>
      </c>
    </row>
    <row r="927" spans="2:41" ht="13.2" x14ac:dyDescent="0.25">
      <c r="B927" s="1">
        <v>180</v>
      </c>
      <c r="C927" s="1">
        <v>36</v>
      </c>
      <c r="D927" s="1">
        <v>420948</v>
      </c>
      <c r="E927" s="2">
        <v>42007</v>
      </c>
      <c r="F927" s="1" t="s">
        <v>84</v>
      </c>
      <c r="G927" s="1" t="s">
        <v>70</v>
      </c>
      <c r="H927" s="1">
        <v>500</v>
      </c>
      <c r="I927" s="1">
        <v>1272.46</v>
      </c>
      <c r="J927" s="1">
        <v>0</v>
      </c>
      <c r="K927" s="1">
        <v>456959</v>
      </c>
      <c r="L927" s="1" t="s">
        <v>42</v>
      </c>
      <c r="M927" s="1" t="s">
        <v>142</v>
      </c>
      <c r="N927" s="1" t="s">
        <v>102</v>
      </c>
      <c r="O927" s="1" t="s">
        <v>265</v>
      </c>
      <c r="P927" s="1" t="s">
        <v>120</v>
      </c>
      <c r="Q927" s="1">
        <v>0</v>
      </c>
      <c r="R927" s="1">
        <v>0</v>
      </c>
      <c r="S927" s="2">
        <v>42054</v>
      </c>
      <c r="T927" s="1" t="s">
        <v>76</v>
      </c>
      <c r="U927" s="1" t="s">
        <v>87</v>
      </c>
      <c r="V927" s="1" t="s">
        <v>64</v>
      </c>
      <c r="W927" s="1" t="s">
        <v>137</v>
      </c>
      <c r="X927" s="1" t="s">
        <v>78</v>
      </c>
      <c r="Y927" s="1" t="s">
        <v>157</v>
      </c>
      <c r="Z927" s="1" t="s">
        <v>1098</v>
      </c>
      <c r="AA927" s="1">
        <v>7</v>
      </c>
      <c r="AB927" s="1">
        <v>3</v>
      </c>
      <c r="AC927" s="1" t="s">
        <v>54</v>
      </c>
      <c r="AD927" s="1">
        <v>2</v>
      </c>
      <c r="AE927" s="1">
        <v>1</v>
      </c>
      <c r="AF927" s="1" t="s">
        <v>63</v>
      </c>
      <c r="AG927" s="1">
        <v>69630</v>
      </c>
      <c r="AH927" s="1">
        <v>12660</v>
      </c>
      <c r="AI927" s="1">
        <v>6330</v>
      </c>
      <c r="AJ927" s="1">
        <v>50640</v>
      </c>
      <c r="AK927" s="1" t="s">
        <v>116</v>
      </c>
      <c r="AL927" s="1" t="s">
        <v>184</v>
      </c>
      <c r="AM927" s="1">
        <v>1998</v>
      </c>
      <c r="AN927" s="1" t="s">
        <v>83</v>
      </c>
      <c r="AO927" s="1">
        <f t="shared" si="19"/>
        <v>0</v>
      </c>
    </row>
    <row r="928" spans="2:41" ht="13.2" x14ac:dyDescent="0.25">
      <c r="B928" s="1">
        <v>188</v>
      </c>
      <c r="C928" s="1">
        <v>33</v>
      </c>
      <c r="D928" s="1">
        <v>457188</v>
      </c>
      <c r="E928" s="2">
        <v>34425</v>
      </c>
      <c r="F928" s="1" t="s">
        <v>84</v>
      </c>
      <c r="G928" s="1" t="s">
        <v>41</v>
      </c>
      <c r="H928" s="1">
        <v>1000</v>
      </c>
      <c r="I928" s="1">
        <v>1340.24</v>
      </c>
      <c r="J928" s="1">
        <v>0</v>
      </c>
      <c r="K928" s="1">
        <v>447274</v>
      </c>
      <c r="L928" s="1" t="s">
        <v>42</v>
      </c>
      <c r="M928" s="1" t="s">
        <v>132</v>
      </c>
      <c r="N928" s="1" t="s">
        <v>136</v>
      </c>
      <c r="O928" s="1" t="s">
        <v>169</v>
      </c>
      <c r="P928" s="1" t="s">
        <v>75</v>
      </c>
      <c r="Q928" s="1">
        <v>0</v>
      </c>
      <c r="R928" s="1">
        <v>-68800</v>
      </c>
      <c r="S928" s="2">
        <v>42043</v>
      </c>
      <c r="T928" s="1" t="s">
        <v>76</v>
      </c>
      <c r="U928" s="1" t="s">
        <v>77</v>
      </c>
      <c r="V928" s="1" t="s">
        <v>64</v>
      </c>
      <c r="W928" s="1" t="s">
        <v>50</v>
      </c>
      <c r="X928" s="1" t="s">
        <v>78</v>
      </c>
      <c r="Y928" s="1" t="s">
        <v>123</v>
      </c>
      <c r="Z928" s="1" t="s">
        <v>1099</v>
      </c>
      <c r="AA928" s="1">
        <v>8</v>
      </c>
      <c r="AB928" s="1">
        <v>3</v>
      </c>
      <c r="AC928" s="1" t="s">
        <v>54</v>
      </c>
      <c r="AD928" s="1">
        <v>1</v>
      </c>
      <c r="AE928" s="1">
        <v>0</v>
      </c>
      <c r="AF928" s="1" t="s">
        <v>63</v>
      </c>
      <c r="AG928" s="1">
        <v>76010</v>
      </c>
      <c r="AH928" s="1">
        <v>13820</v>
      </c>
      <c r="AI928" s="1">
        <v>6910</v>
      </c>
      <c r="AJ928" s="1">
        <v>55280</v>
      </c>
      <c r="AK928" s="1" t="s">
        <v>81</v>
      </c>
      <c r="AL928" s="1" t="s">
        <v>82</v>
      </c>
      <c r="AM928" s="1">
        <v>1995</v>
      </c>
      <c r="AN928" s="1" t="s">
        <v>57</v>
      </c>
      <c r="AO928" s="1">
        <f t="shared" si="19"/>
        <v>0</v>
      </c>
    </row>
    <row r="929" spans="2:41" ht="13.2" x14ac:dyDescent="0.25">
      <c r="B929" s="1">
        <v>214</v>
      </c>
      <c r="C929" s="1">
        <v>40</v>
      </c>
      <c r="D929" s="1">
        <v>118236</v>
      </c>
      <c r="E929" s="2">
        <v>36753</v>
      </c>
      <c r="F929" s="1" t="s">
        <v>40</v>
      </c>
      <c r="G929" s="1" t="s">
        <v>70</v>
      </c>
      <c r="H929" s="1">
        <v>1000</v>
      </c>
      <c r="I929" s="1">
        <v>1648</v>
      </c>
      <c r="J929" s="1">
        <v>0</v>
      </c>
      <c r="K929" s="1">
        <v>608405</v>
      </c>
      <c r="L929" s="1" t="s">
        <v>42</v>
      </c>
      <c r="M929" s="1" t="s">
        <v>162</v>
      </c>
      <c r="N929" s="1" t="s">
        <v>146</v>
      </c>
      <c r="O929" s="1" t="s">
        <v>107</v>
      </c>
      <c r="P929" s="1" t="s">
        <v>143</v>
      </c>
      <c r="Q929" s="1">
        <v>57700</v>
      </c>
      <c r="R929" s="1">
        <v>-43500</v>
      </c>
      <c r="S929" s="2">
        <v>42039</v>
      </c>
      <c r="T929" s="1" t="s">
        <v>47</v>
      </c>
      <c r="U929" s="1" t="s">
        <v>77</v>
      </c>
      <c r="V929" s="1" t="s">
        <v>108</v>
      </c>
      <c r="W929" s="1" t="s">
        <v>121</v>
      </c>
      <c r="X929" s="1" t="s">
        <v>114</v>
      </c>
      <c r="Y929" s="1" t="s">
        <v>157</v>
      </c>
      <c r="Z929" s="1" t="s">
        <v>1100</v>
      </c>
      <c r="AA929" s="1">
        <v>17</v>
      </c>
      <c r="AB929" s="1">
        <v>1</v>
      </c>
      <c r="AC929" s="1" t="s">
        <v>80</v>
      </c>
      <c r="AD929" s="1">
        <v>1</v>
      </c>
      <c r="AE929" s="1">
        <v>0</v>
      </c>
      <c r="AF929" s="1" t="s">
        <v>54</v>
      </c>
      <c r="AG929" s="1">
        <v>44220</v>
      </c>
      <c r="AH929" s="1">
        <v>8040</v>
      </c>
      <c r="AI929" s="1">
        <v>4020</v>
      </c>
      <c r="AJ929" s="1">
        <v>32160</v>
      </c>
      <c r="AK929" s="1" t="s">
        <v>96</v>
      </c>
      <c r="AL929" s="1" t="s">
        <v>149</v>
      </c>
      <c r="AM929" s="1">
        <v>2000</v>
      </c>
      <c r="AN929" s="1" t="s">
        <v>83</v>
      </c>
      <c r="AO929" s="1">
        <f t="shared" si="19"/>
        <v>0</v>
      </c>
    </row>
    <row r="930" spans="2:41" ht="13.2" x14ac:dyDescent="0.25">
      <c r="B930" s="1">
        <v>178</v>
      </c>
      <c r="C930" s="1">
        <v>38</v>
      </c>
      <c r="D930" s="1">
        <v>987524</v>
      </c>
      <c r="E930" s="2">
        <v>41956</v>
      </c>
      <c r="F930" s="1" t="s">
        <v>84</v>
      </c>
      <c r="G930" s="1" t="s">
        <v>41</v>
      </c>
      <c r="H930" s="1">
        <v>500</v>
      </c>
      <c r="I930" s="1">
        <v>1381.14</v>
      </c>
      <c r="J930" s="1">
        <v>0</v>
      </c>
      <c r="K930" s="1">
        <v>472253</v>
      </c>
      <c r="L930" s="1" t="s">
        <v>71</v>
      </c>
      <c r="M930" s="1" t="s">
        <v>142</v>
      </c>
      <c r="N930" s="1" t="s">
        <v>112</v>
      </c>
      <c r="O930" s="1" t="s">
        <v>119</v>
      </c>
      <c r="P930" s="1" t="s">
        <v>120</v>
      </c>
      <c r="Q930" s="1">
        <v>0</v>
      </c>
      <c r="R930" s="1">
        <v>0</v>
      </c>
      <c r="S930" s="2">
        <v>42057</v>
      </c>
      <c r="T930" s="1" t="s">
        <v>76</v>
      </c>
      <c r="U930" s="1" t="s">
        <v>77</v>
      </c>
      <c r="V930" s="1" t="s">
        <v>64</v>
      </c>
      <c r="W930" s="1" t="s">
        <v>121</v>
      </c>
      <c r="X930" s="1" t="s">
        <v>78</v>
      </c>
      <c r="Y930" s="1" t="s">
        <v>157</v>
      </c>
      <c r="Z930" s="1" t="s">
        <v>1101</v>
      </c>
      <c r="AA930" s="1">
        <v>10</v>
      </c>
      <c r="AB930" s="1">
        <v>3</v>
      </c>
      <c r="AC930" s="1" t="s">
        <v>80</v>
      </c>
      <c r="AD930" s="1">
        <v>0</v>
      </c>
      <c r="AE930" s="1">
        <v>3</v>
      </c>
      <c r="AF930" s="1" t="s">
        <v>80</v>
      </c>
      <c r="AG930" s="1">
        <v>57200</v>
      </c>
      <c r="AH930" s="1">
        <v>5200</v>
      </c>
      <c r="AI930" s="1">
        <v>10400</v>
      </c>
      <c r="AJ930" s="1">
        <v>41600</v>
      </c>
      <c r="AK930" s="1" t="s">
        <v>188</v>
      </c>
      <c r="AL930" s="1" t="s">
        <v>202</v>
      </c>
      <c r="AM930" s="1">
        <v>2011</v>
      </c>
      <c r="AN930" s="1" t="s">
        <v>83</v>
      </c>
      <c r="AO930" s="1">
        <f t="shared" si="19"/>
        <v>0</v>
      </c>
    </row>
    <row r="931" spans="2:41" ht="13.2" x14ac:dyDescent="0.25">
      <c r="B931" s="1">
        <v>55</v>
      </c>
      <c r="C931" s="1">
        <v>35</v>
      </c>
      <c r="D931" s="1">
        <v>490596</v>
      </c>
      <c r="E931" s="2">
        <v>40578</v>
      </c>
      <c r="F931" s="1" t="s">
        <v>84</v>
      </c>
      <c r="G931" s="1" t="s">
        <v>92</v>
      </c>
      <c r="H931" s="1">
        <v>500</v>
      </c>
      <c r="I931" s="1">
        <v>1198.44</v>
      </c>
      <c r="J931" s="1">
        <v>8000000</v>
      </c>
      <c r="K931" s="1">
        <v>438923</v>
      </c>
      <c r="L931" s="1" t="s">
        <v>42</v>
      </c>
      <c r="M931" s="1" t="s">
        <v>43</v>
      </c>
      <c r="N931" s="1" t="s">
        <v>118</v>
      </c>
      <c r="O931" s="1" t="s">
        <v>174</v>
      </c>
      <c r="P931" s="1" t="s">
        <v>120</v>
      </c>
      <c r="Q931" s="1">
        <v>0</v>
      </c>
      <c r="R931" s="1">
        <v>0</v>
      </c>
      <c r="S931" s="2">
        <v>42018</v>
      </c>
      <c r="T931" s="1" t="s">
        <v>62</v>
      </c>
      <c r="U931" s="1" t="s">
        <v>63</v>
      </c>
      <c r="V931" s="1" t="s">
        <v>64</v>
      </c>
      <c r="W931" s="1" t="s">
        <v>50</v>
      </c>
      <c r="X931" s="1" t="s">
        <v>114</v>
      </c>
      <c r="Y931" s="1" t="s">
        <v>52</v>
      </c>
      <c r="Z931" s="1" t="s">
        <v>1102</v>
      </c>
      <c r="AA931" s="1">
        <v>9</v>
      </c>
      <c r="AB931" s="1">
        <v>1</v>
      </c>
      <c r="AC931" s="1" t="s">
        <v>80</v>
      </c>
      <c r="AD931" s="1">
        <v>0</v>
      </c>
      <c r="AE931" s="1">
        <v>3</v>
      </c>
      <c r="AF931" s="1" t="s">
        <v>80</v>
      </c>
      <c r="AG931" s="1">
        <v>3080</v>
      </c>
      <c r="AH931" s="1">
        <v>560</v>
      </c>
      <c r="AI931" s="1">
        <v>560</v>
      </c>
      <c r="AJ931" s="1">
        <v>1960</v>
      </c>
      <c r="AK931" s="1" t="s">
        <v>105</v>
      </c>
      <c r="AL931" s="1" t="s">
        <v>288</v>
      </c>
      <c r="AM931" s="1">
        <v>1998</v>
      </c>
      <c r="AN931" s="1" t="s">
        <v>83</v>
      </c>
      <c r="AO931" s="1">
        <f t="shared" si="19"/>
        <v>0</v>
      </c>
    </row>
    <row r="932" spans="2:41" ht="13.2" x14ac:dyDescent="0.25">
      <c r="B932" s="1">
        <v>90</v>
      </c>
      <c r="C932" s="1">
        <v>31</v>
      </c>
      <c r="D932" s="1">
        <v>524215</v>
      </c>
      <c r="E932" s="2">
        <v>33048</v>
      </c>
      <c r="F932" s="1" t="s">
        <v>40</v>
      </c>
      <c r="G932" s="1" t="s">
        <v>41</v>
      </c>
      <c r="H932" s="1">
        <v>2000</v>
      </c>
      <c r="I932" s="1">
        <v>951.27</v>
      </c>
      <c r="J932" s="1">
        <v>0</v>
      </c>
      <c r="K932" s="1">
        <v>607131</v>
      </c>
      <c r="L932" s="1" t="s">
        <v>71</v>
      </c>
      <c r="M932" s="1" t="s">
        <v>72</v>
      </c>
      <c r="N932" s="1" t="s">
        <v>112</v>
      </c>
      <c r="O932" s="1" t="s">
        <v>150</v>
      </c>
      <c r="P932" s="1" t="s">
        <v>143</v>
      </c>
      <c r="Q932" s="1">
        <v>42100</v>
      </c>
      <c r="R932" s="1">
        <v>0</v>
      </c>
      <c r="S932" s="2">
        <v>42010</v>
      </c>
      <c r="T932" s="1" t="s">
        <v>47</v>
      </c>
      <c r="U932" s="1" t="s">
        <v>77</v>
      </c>
      <c r="V932" s="1" t="s">
        <v>108</v>
      </c>
      <c r="W932" s="1" t="s">
        <v>121</v>
      </c>
      <c r="X932" s="1" t="s">
        <v>51</v>
      </c>
      <c r="Y932" s="1" t="s">
        <v>123</v>
      </c>
      <c r="Z932" s="1" t="s">
        <v>1103</v>
      </c>
      <c r="AA932" s="1">
        <v>2</v>
      </c>
      <c r="AB932" s="1">
        <v>1</v>
      </c>
      <c r="AC932" s="1" t="s">
        <v>54</v>
      </c>
      <c r="AD932" s="1">
        <v>1</v>
      </c>
      <c r="AE932" s="1">
        <v>0</v>
      </c>
      <c r="AF932" s="1" t="s">
        <v>54</v>
      </c>
      <c r="AG932" s="1">
        <v>75790</v>
      </c>
      <c r="AH932" s="1">
        <v>13780</v>
      </c>
      <c r="AI932" s="1">
        <v>6890</v>
      </c>
      <c r="AJ932" s="1">
        <v>55120</v>
      </c>
      <c r="AK932" s="1" t="s">
        <v>96</v>
      </c>
      <c r="AL932" s="1" t="s">
        <v>97</v>
      </c>
      <c r="AM932" s="1">
        <v>2007</v>
      </c>
      <c r="AN932" s="1" t="s">
        <v>83</v>
      </c>
      <c r="AO932" s="1">
        <f t="shared" si="19"/>
        <v>0</v>
      </c>
    </row>
    <row r="933" spans="2:41" ht="13.2" x14ac:dyDescent="0.25">
      <c r="B933" s="1">
        <v>135</v>
      </c>
      <c r="C933" s="1">
        <v>30</v>
      </c>
      <c r="D933" s="1">
        <v>913464</v>
      </c>
      <c r="E933" s="2">
        <v>39834</v>
      </c>
      <c r="F933" s="1" t="s">
        <v>58</v>
      </c>
      <c r="G933" s="1" t="s">
        <v>92</v>
      </c>
      <c r="H933" s="1">
        <v>2000</v>
      </c>
      <c r="I933" s="1">
        <v>1341.24</v>
      </c>
      <c r="J933" s="1">
        <v>0</v>
      </c>
      <c r="K933" s="1">
        <v>601701</v>
      </c>
      <c r="L933" s="1" t="s">
        <v>71</v>
      </c>
      <c r="M933" s="1" t="s">
        <v>43</v>
      </c>
      <c r="N933" s="1" t="s">
        <v>190</v>
      </c>
      <c r="O933" s="1" t="s">
        <v>133</v>
      </c>
      <c r="P933" s="1" t="s">
        <v>120</v>
      </c>
      <c r="Q933" s="1">
        <v>37100</v>
      </c>
      <c r="R933" s="1">
        <v>-46500</v>
      </c>
      <c r="S933" s="2">
        <v>42023</v>
      </c>
      <c r="T933" s="1" t="s">
        <v>76</v>
      </c>
      <c r="U933" s="1" t="s">
        <v>77</v>
      </c>
      <c r="V933" s="1" t="s">
        <v>64</v>
      </c>
      <c r="W933" s="1" t="s">
        <v>137</v>
      </c>
      <c r="X933" s="1" t="s">
        <v>114</v>
      </c>
      <c r="Y933" s="1" t="s">
        <v>66</v>
      </c>
      <c r="Z933" s="1" t="s">
        <v>1104</v>
      </c>
      <c r="AA933" s="1">
        <v>18</v>
      </c>
      <c r="AB933" s="1">
        <v>3</v>
      </c>
      <c r="AC933" s="1" t="s">
        <v>80</v>
      </c>
      <c r="AD933" s="1">
        <v>0</v>
      </c>
      <c r="AE933" s="1">
        <v>1</v>
      </c>
      <c r="AF933" s="1" t="s">
        <v>80</v>
      </c>
      <c r="AG933" s="1">
        <v>32670</v>
      </c>
      <c r="AH933" s="1">
        <v>5940</v>
      </c>
      <c r="AI933" s="1">
        <v>2970</v>
      </c>
      <c r="AJ933" s="1">
        <v>23760</v>
      </c>
      <c r="AK933" s="1" t="s">
        <v>210</v>
      </c>
      <c r="AL933" s="1" t="s">
        <v>232</v>
      </c>
      <c r="AM933" s="1">
        <v>2003</v>
      </c>
      <c r="AN933" s="1" t="s">
        <v>83</v>
      </c>
      <c r="AO933" s="1">
        <f t="shared" si="19"/>
        <v>0</v>
      </c>
    </row>
    <row r="934" spans="2:41" ht="13.2" x14ac:dyDescent="0.25">
      <c r="B934" s="1">
        <v>277</v>
      </c>
      <c r="C934" s="1">
        <v>46</v>
      </c>
      <c r="D934" s="1">
        <v>398484</v>
      </c>
      <c r="E934" s="2">
        <v>33915</v>
      </c>
      <c r="F934" s="1" t="s">
        <v>84</v>
      </c>
      <c r="G934" s="1" t="s">
        <v>41</v>
      </c>
      <c r="H934" s="1">
        <v>2000</v>
      </c>
      <c r="I934" s="1">
        <v>1177.57</v>
      </c>
      <c r="J934" s="1">
        <v>0</v>
      </c>
      <c r="K934" s="1">
        <v>469220</v>
      </c>
      <c r="L934" s="1" t="s">
        <v>71</v>
      </c>
      <c r="M934" s="1" t="s">
        <v>93</v>
      </c>
      <c r="N934" s="1" t="s">
        <v>186</v>
      </c>
      <c r="O934" s="1" t="s">
        <v>182</v>
      </c>
      <c r="P934" s="1" t="s">
        <v>46</v>
      </c>
      <c r="Q934" s="1">
        <v>0</v>
      </c>
      <c r="R934" s="1">
        <v>-65500</v>
      </c>
      <c r="S934" s="2">
        <v>42028</v>
      </c>
      <c r="T934" s="1" t="s">
        <v>62</v>
      </c>
      <c r="U934" s="1" t="s">
        <v>63</v>
      </c>
      <c r="V934" s="1" t="s">
        <v>64</v>
      </c>
      <c r="W934" s="1" t="s">
        <v>50</v>
      </c>
      <c r="X934" s="1" t="s">
        <v>65</v>
      </c>
      <c r="Y934" s="1" t="s">
        <v>88</v>
      </c>
      <c r="Z934" s="1" t="s">
        <v>1105</v>
      </c>
      <c r="AA934" s="1">
        <v>4</v>
      </c>
      <c r="AB934" s="1">
        <v>1</v>
      </c>
      <c r="AC934" s="1" t="s">
        <v>63</v>
      </c>
      <c r="AD934" s="1">
        <v>2</v>
      </c>
      <c r="AE934" s="1">
        <v>3</v>
      </c>
      <c r="AF934" s="1" t="s">
        <v>80</v>
      </c>
      <c r="AG934" s="1">
        <v>3870</v>
      </c>
      <c r="AH934" s="1">
        <v>430</v>
      </c>
      <c r="AI934" s="1">
        <v>860</v>
      </c>
      <c r="AJ934" s="1">
        <v>2580</v>
      </c>
      <c r="AK934" s="1" t="s">
        <v>198</v>
      </c>
      <c r="AL934" s="1" t="s">
        <v>199</v>
      </c>
      <c r="AM934" s="1">
        <v>2010</v>
      </c>
      <c r="AN934" s="1" t="s">
        <v>83</v>
      </c>
      <c r="AO934" s="1">
        <f t="shared" si="19"/>
        <v>0</v>
      </c>
    </row>
    <row r="935" spans="2:41" ht="13.2" x14ac:dyDescent="0.25">
      <c r="B935" s="1">
        <v>211</v>
      </c>
      <c r="C935" s="1">
        <v>38</v>
      </c>
      <c r="D935" s="1">
        <v>752504</v>
      </c>
      <c r="E935" s="2">
        <v>35565</v>
      </c>
      <c r="F935" s="1" t="s">
        <v>58</v>
      </c>
      <c r="G935" s="1" t="s">
        <v>41</v>
      </c>
      <c r="H935" s="1">
        <v>1000</v>
      </c>
      <c r="I935" s="1">
        <v>1055.0899999999999</v>
      </c>
      <c r="J935" s="1">
        <v>0</v>
      </c>
      <c r="K935" s="1">
        <v>433250</v>
      </c>
      <c r="L935" s="1" t="s">
        <v>71</v>
      </c>
      <c r="M935" s="1" t="s">
        <v>125</v>
      </c>
      <c r="N935" s="1" t="s">
        <v>146</v>
      </c>
      <c r="O935" s="1" t="s">
        <v>182</v>
      </c>
      <c r="P935" s="1" t="s">
        <v>75</v>
      </c>
      <c r="Q935" s="1">
        <v>0</v>
      </c>
      <c r="R935" s="1">
        <v>0</v>
      </c>
      <c r="S935" s="2">
        <v>42031</v>
      </c>
      <c r="T935" s="1" t="s">
        <v>47</v>
      </c>
      <c r="U935" s="1" t="s">
        <v>87</v>
      </c>
      <c r="V935" s="1" t="s">
        <v>108</v>
      </c>
      <c r="W935" s="1" t="s">
        <v>100</v>
      </c>
      <c r="X935" s="1" t="s">
        <v>78</v>
      </c>
      <c r="Y935" s="1" t="s">
        <v>52</v>
      </c>
      <c r="Z935" s="1" t="s">
        <v>1106</v>
      </c>
      <c r="AA935" s="1">
        <v>12</v>
      </c>
      <c r="AB935" s="1">
        <v>1</v>
      </c>
      <c r="AC935" s="1" t="s">
        <v>63</v>
      </c>
      <c r="AD935" s="1">
        <v>0</v>
      </c>
      <c r="AE935" s="1">
        <v>3</v>
      </c>
      <c r="AF935" s="1" t="s">
        <v>54</v>
      </c>
      <c r="AG935" s="1">
        <v>91520</v>
      </c>
      <c r="AH935" s="1">
        <v>8320</v>
      </c>
      <c r="AI935" s="1">
        <v>16640</v>
      </c>
      <c r="AJ935" s="1">
        <v>66560</v>
      </c>
      <c r="AK935" s="1" t="s">
        <v>188</v>
      </c>
      <c r="AL935" s="1" t="s">
        <v>239</v>
      </c>
      <c r="AM935" s="1">
        <v>2005</v>
      </c>
      <c r="AN935" s="1" t="s">
        <v>57</v>
      </c>
      <c r="AO935" s="1">
        <f t="shared" si="19"/>
        <v>0</v>
      </c>
    </row>
    <row r="936" spans="2:41" ht="13.2" x14ac:dyDescent="0.25">
      <c r="B936" s="1">
        <v>156</v>
      </c>
      <c r="C936" s="1">
        <v>32</v>
      </c>
      <c r="D936" s="1">
        <v>449263</v>
      </c>
      <c r="E936" s="2">
        <v>33683</v>
      </c>
      <c r="F936" s="1" t="s">
        <v>84</v>
      </c>
      <c r="G936" s="1" t="s">
        <v>41</v>
      </c>
      <c r="H936" s="1">
        <v>500</v>
      </c>
      <c r="I936" s="1">
        <v>1479.48</v>
      </c>
      <c r="J936" s="1">
        <v>0</v>
      </c>
      <c r="K936" s="1">
        <v>444413</v>
      </c>
      <c r="L936" s="1" t="s">
        <v>42</v>
      </c>
      <c r="M936" s="1" t="s">
        <v>125</v>
      </c>
      <c r="N936" s="1" t="s">
        <v>102</v>
      </c>
      <c r="O936" s="1" t="s">
        <v>99</v>
      </c>
      <c r="P936" s="1" t="s">
        <v>86</v>
      </c>
      <c r="Q936" s="1">
        <v>0</v>
      </c>
      <c r="R936" s="1">
        <v>0</v>
      </c>
      <c r="S936" s="2">
        <v>42017</v>
      </c>
      <c r="T936" s="1" t="s">
        <v>47</v>
      </c>
      <c r="U936" s="1" t="s">
        <v>87</v>
      </c>
      <c r="V936" s="1" t="s">
        <v>49</v>
      </c>
      <c r="W936" s="1" t="s">
        <v>121</v>
      </c>
      <c r="X936" s="1" t="s">
        <v>78</v>
      </c>
      <c r="Y936" s="1" t="s">
        <v>157</v>
      </c>
      <c r="Z936" s="1" t="s">
        <v>1107</v>
      </c>
      <c r="AA936" s="1">
        <v>15</v>
      </c>
      <c r="AB936" s="1">
        <v>1</v>
      </c>
      <c r="AC936" s="1" t="s">
        <v>54</v>
      </c>
      <c r="AD936" s="1">
        <v>1</v>
      </c>
      <c r="AE936" s="1">
        <v>3</v>
      </c>
      <c r="AF936" s="1" t="s">
        <v>54</v>
      </c>
      <c r="AG936" s="1">
        <v>74690</v>
      </c>
      <c r="AH936" s="1">
        <v>6790</v>
      </c>
      <c r="AI936" s="1">
        <v>13580</v>
      </c>
      <c r="AJ936" s="1">
        <v>54320</v>
      </c>
      <c r="AK936" s="1" t="s">
        <v>81</v>
      </c>
      <c r="AL936" s="1" t="s">
        <v>82</v>
      </c>
      <c r="AM936" s="1">
        <v>2008</v>
      </c>
      <c r="AN936" s="1" t="s">
        <v>57</v>
      </c>
      <c r="AO936" s="1">
        <f t="shared" si="19"/>
        <v>0</v>
      </c>
    </row>
    <row r="937" spans="2:41" ht="13.2" x14ac:dyDescent="0.25">
      <c r="B937" s="1">
        <v>84</v>
      </c>
      <c r="C937" s="1">
        <v>30</v>
      </c>
      <c r="D937" s="1">
        <v>844007</v>
      </c>
      <c r="E937" s="2">
        <v>34897</v>
      </c>
      <c r="F937" s="1" t="s">
        <v>58</v>
      </c>
      <c r="G937" s="1" t="s">
        <v>92</v>
      </c>
      <c r="H937" s="1">
        <v>2000</v>
      </c>
      <c r="I937" s="1">
        <v>1827.38</v>
      </c>
      <c r="J937" s="1">
        <v>0</v>
      </c>
      <c r="K937" s="1">
        <v>433593</v>
      </c>
      <c r="L937" s="1" t="s">
        <v>42</v>
      </c>
      <c r="M937" s="1" t="s">
        <v>93</v>
      </c>
      <c r="N937" s="1" t="s">
        <v>118</v>
      </c>
      <c r="O937" s="1" t="s">
        <v>174</v>
      </c>
      <c r="P937" s="1" t="s">
        <v>61</v>
      </c>
      <c r="Q937" s="1">
        <v>0</v>
      </c>
      <c r="R937" s="1">
        <v>-15900</v>
      </c>
      <c r="S937" s="2">
        <v>42019</v>
      </c>
      <c r="T937" s="1" t="s">
        <v>62</v>
      </c>
      <c r="U937" s="1" t="s">
        <v>63</v>
      </c>
      <c r="V937" s="1" t="s">
        <v>213</v>
      </c>
      <c r="W937" s="1" t="s">
        <v>50</v>
      </c>
      <c r="X937" s="1" t="s">
        <v>65</v>
      </c>
      <c r="Y937" s="1" t="s">
        <v>103</v>
      </c>
      <c r="Z937" s="1" t="s">
        <v>1108</v>
      </c>
      <c r="AA937" s="1">
        <v>9</v>
      </c>
      <c r="AB937" s="1">
        <v>1</v>
      </c>
      <c r="AC937" s="1" t="s">
        <v>54</v>
      </c>
      <c r="AD937" s="1">
        <v>1</v>
      </c>
      <c r="AE937" s="1">
        <v>3</v>
      </c>
      <c r="AF937" s="1" t="s">
        <v>63</v>
      </c>
      <c r="AG937" s="1">
        <v>4620</v>
      </c>
      <c r="AH937" s="1">
        <v>420</v>
      </c>
      <c r="AI937" s="1">
        <v>840</v>
      </c>
      <c r="AJ937" s="1">
        <v>3360</v>
      </c>
      <c r="AK937" s="1" t="s">
        <v>110</v>
      </c>
      <c r="AL937" s="1" t="s">
        <v>111</v>
      </c>
      <c r="AM937" s="1">
        <v>1998</v>
      </c>
      <c r="AN937" s="1" t="s">
        <v>83</v>
      </c>
      <c r="AO937" s="1">
        <f t="shared" si="19"/>
        <v>0</v>
      </c>
    </row>
    <row r="938" spans="2:41" ht="13.2" x14ac:dyDescent="0.25">
      <c r="B938" s="1">
        <v>136</v>
      </c>
      <c r="C938" s="1">
        <v>32</v>
      </c>
      <c r="D938" s="1">
        <v>686522</v>
      </c>
      <c r="E938" s="2">
        <v>36887</v>
      </c>
      <c r="F938" s="1" t="s">
        <v>58</v>
      </c>
      <c r="G938" s="1" t="s">
        <v>70</v>
      </c>
      <c r="H938" s="1">
        <v>500</v>
      </c>
      <c r="I938" s="1">
        <v>1169.6199999999999</v>
      </c>
      <c r="J938" s="1">
        <v>0</v>
      </c>
      <c r="K938" s="1">
        <v>458143</v>
      </c>
      <c r="L938" s="1" t="s">
        <v>71</v>
      </c>
      <c r="M938" s="1" t="s">
        <v>162</v>
      </c>
      <c r="N938" s="1" t="s">
        <v>73</v>
      </c>
      <c r="O938" s="1" t="s">
        <v>156</v>
      </c>
      <c r="P938" s="1" t="s">
        <v>143</v>
      </c>
      <c r="Q938" s="1">
        <v>0</v>
      </c>
      <c r="R938" s="1">
        <v>0</v>
      </c>
      <c r="S938" s="2">
        <v>42039</v>
      </c>
      <c r="T938" s="1" t="s">
        <v>47</v>
      </c>
      <c r="U938" s="1" t="s">
        <v>48</v>
      </c>
      <c r="V938" s="1" t="s">
        <v>49</v>
      </c>
      <c r="W938" s="1" t="s">
        <v>50</v>
      </c>
      <c r="X938" s="1" t="s">
        <v>51</v>
      </c>
      <c r="Y938" s="1" t="s">
        <v>88</v>
      </c>
      <c r="Z938" s="1" t="s">
        <v>1109</v>
      </c>
      <c r="AA938" s="1">
        <v>6</v>
      </c>
      <c r="AB938" s="1">
        <v>1</v>
      </c>
      <c r="AC938" s="1" t="s">
        <v>54</v>
      </c>
      <c r="AD938" s="1">
        <v>0</v>
      </c>
      <c r="AE938" s="1">
        <v>0</v>
      </c>
      <c r="AF938" s="1" t="s">
        <v>80</v>
      </c>
      <c r="AG938" s="1">
        <v>55000</v>
      </c>
      <c r="AH938" s="1">
        <v>10000</v>
      </c>
      <c r="AI938" s="1">
        <v>10000</v>
      </c>
      <c r="AJ938" s="1">
        <v>35000</v>
      </c>
      <c r="AK938" s="1" t="s">
        <v>116</v>
      </c>
      <c r="AL938" s="1" t="s">
        <v>117</v>
      </c>
      <c r="AM938" s="1">
        <v>2008</v>
      </c>
      <c r="AN938" s="1" t="s">
        <v>57</v>
      </c>
      <c r="AO938" s="1">
        <f t="shared" si="19"/>
        <v>0</v>
      </c>
    </row>
    <row r="939" spans="2:41" ht="13.2" x14ac:dyDescent="0.25">
      <c r="B939" s="1">
        <v>310</v>
      </c>
      <c r="C939" s="1">
        <v>48</v>
      </c>
      <c r="D939" s="1">
        <v>670142</v>
      </c>
      <c r="E939" s="2">
        <v>36378</v>
      </c>
      <c r="F939" s="1" t="s">
        <v>58</v>
      </c>
      <c r="G939" s="1" t="s">
        <v>70</v>
      </c>
      <c r="H939" s="1">
        <v>500</v>
      </c>
      <c r="I939" s="1">
        <v>1516.34</v>
      </c>
      <c r="J939" s="1">
        <v>0</v>
      </c>
      <c r="K939" s="1">
        <v>474167</v>
      </c>
      <c r="L939" s="1" t="s">
        <v>71</v>
      </c>
      <c r="M939" s="1" t="s">
        <v>162</v>
      </c>
      <c r="N939" s="1" t="s">
        <v>186</v>
      </c>
      <c r="O939" s="1" t="s">
        <v>45</v>
      </c>
      <c r="P939" s="1" t="s">
        <v>86</v>
      </c>
      <c r="Q939" s="1">
        <v>11000</v>
      </c>
      <c r="R939" s="1">
        <v>0</v>
      </c>
      <c r="S939" s="2">
        <v>42008</v>
      </c>
      <c r="T939" s="1" t="s">
        <v>76</v>
      </c>
      <c r="U939" s="1" t="s">
        <v>77</v>
      </c>
      <c r="V939" s="1" t="s">
        <v>49</v>
      </c>
      <c r="W939" s="1" t="s">
        <v>50</v>
      </c>
      <c r="X939" s="1" t="s">
        <v>51</v>
      </c>
      <c r="Y939" s="1" t="s">
        <v>103</v>
      </c>
      <c r="Z939" s="1" t="s">
        <v>1110</v>
      </c>
      <c r="AA939" s="1">
        <v>11</v>
      </c>
      <c r="AB939" s="1">
        <v>4</v>
      </c>
      <c r="AC939" s="1" t="s">
        <v>54</v>
      </c>
      <c r="AD939" s="1">
        <v>0</v>
      </c>
      <c r="AE939" s="1">
        <v>2</v>
      </c>
      <c r="AF939" s="1" t="s">
        <v>80</v>
      </c>
      <c r="AG939" s="1">
        <v>59400</v>
      </c>
      <c r="AH939" s="1">
        <v>13200</v>
      </c>
      <c r="AI939" s="1">
        <v>6600</v>
      </c>
      <c r="AJ939" s="1">
        <v>39600</v>
      </c>
      <c r="AK939" s="1" t="s">
        <v>55</v>
      </c>
      <c r="AL939" s="1">
        <v>93</v>
      </c>
      <c r="AM939" s="1">
        <v>1996</v>
      </c>
      <c r="AN939" s="1" t="s">
        <v>57</v>
      </c>
      <c r="AO939" s="1">
        <f t="shared" si="19"/>
        <v>0</v>
      </c>
    </row>
    <row r="940" spans="2:41" ht="13.2" x14ac:dyDescent="0.25">
      <c r="B940" s="1">
        <v>123</v>
      </c>
      <c r="C940" s="1">
        <v>34</v>
      </c>
      <c r="D940" s="1">
        <v>607687</v>
      </c>
      <c r="E940" s="2">
        <v>39144</v>
      </c>
      <c r="F940" s="1" t="s">
        <v>40</v>
      </c>
      <c r="G940" s="1" t="s">
        <v>92</v>
      </c>
      <c r="H940" s="1">
        <v>2000</v>
      </c>
      <c r="I940" s="1">
        <v>1270.21</v>
      </c>
      <c r="J940" s="1">
        <v>0</v>
      </c>
      <c r="K940" s="1">
        <v>476413</v>
      </c>
      <c r="L940" s="1" t="s">
        <v>71</v>
      </c>
      <c r="M940" s="1" t="s">
        <v>142</v>
      </c>
      <c r="N940" s="1" t="s">
        <v>73</v>
      </c>
      <c r="O940" s="1" t="s">
        <v>45</v>
      </c>
      <c r="P940" s="1" t="s">
        <v>46</v>
      </c>
      <c r="Q940" s="1">
        <v>16100</v>
      </c>
      <c r="R940" s="1">
        <v>-61200</v>
      </c>
      <c r="S940" s="2">
        <v>42018</v>
      </c>
      <c r="T940" s="1" t="s">
        <v>76</v>
      </c>
      <c r="U940" s="1" t="s">
        <v>48</v>
      </c>
      <c r="V940" s="1" t="s">
        <v>108</v>
      </c>
      <c r="W940" s="1" t="s">
        <v>100</v>
      </c>
      <c r="X940" s="1" t="s">
        <v>176</v>
      </c>
      <c r="Y940" s="1" t="s">
        <v>52</v>
      </c>
      <c r="Z940" s="1" t="s">
        <v>1111</v>
      </c>
      <c r="AA940" s="1">
        <v>13</v>
      </c>
      <c r="AB940" s="1">
        <v>3</v>
      </c>
      <c r="AC940" s="1" t="s">
        <v>80</v>
      </c>
      <c r="AD940" s="1">
        <v>1</v>
      </c>
      <c r="AE940" s="1">
        <v>1</v>
      </c>
      <c r="AF940" s="1" t="s">
        <v>63</v>
      </c>
      <c r="AG940" s="1">
        <v>55260</v>
      </c>
      <c r="AH940" s="1">
        <v>6140</v>
      </c>
      <c r="AI940" s="1">
        <v>0</v>
      </c>
      <c r="AJ940" s="1">
        <v>49120</v>
      </c>
      <c r="AK940" s="1" t="s">
        <v>105</v>
      </c>
      <c r="AL940" s="1" t="s">
        <v>288</v>
      </c>
      <c r="AM940" s="1">
        <v>2000</v>
      </c>
      <c r="AN940" s="1" t="s">
        <v>83</v>
      </c>
      <c r="AO940" s="1">
        <f t="shared" si="19"/>
        <v>0</v>
      </c>
    </row>
    <row r="941" spans="2:41" ht="13.2" x14ac:dyDescent="0.25">
      <c r="B941" s="1">
        <v>243</v>
      </c>
      <c r="C941" s="1">
        <v>44</v>
      </c>
      <c r="D941" s="1">
        <v>967713</v>
      </c>
      <c r="E941" s="2">
        <v>35789</v>
      </c>
      <c r="F941" s="1" t="s">
        <v>84</v>
      </c>
      <c r="G941" s="1" t="s">
        <v>41</v>
      </c>
      <c r="H941" s="1">
        <v>500</v>
      </c>
      <c r="I941" s="1">
        <v>809.11</v>
      </c>
      <c r="J941" s="1">
        <v>0</v>
      </c>
      <c r="K941" s="1">
        <v>600208</v>
      </c>
      <c r="L941" s="1" t="s">
        <v>42</v>
      </c>
      <c r="M941" s="1" t="s">
        <v>162</v>
      </c>
      <c r="N941" s="1" t="s">
        <v>44</v>
      </c>
      <c r="O941" s="1" t="s">
        <v>174</v>
      </c>
      <c r="P941" s="1" t="s">
        <v>61</v>
      </c>
      <c r="Q941" s="1">
        <v>33200</v>
      </c>
      <c r="R941" s="1">
        <v>0</v>
      </c>
      <c r="S941" s="2">
        <v>42031</v>
      </c>
      <c r="T941" s="1" t="s">
        <v>76</v>
      </c>
      <c r="U941" s="1" t="s">
        <v>48</v>
      </c>
      <c r="V941" s="1" t="s">
        <v>64</v>
      </c>
      <c r="W941" s="1" t="s">
        <v>121</v>
      </c>
      <c r="X941" s="1" t="s">
        <v>122</v>
      </c>
      <c r="Y941" s="1" t="s">
        <v>103</v>
      </c>
      <c r="Z941" s="1" t="s">
        <v>1112</v>
      </c>
      <c r="AA941" s="1">
        <v>4</v>
      </c>
      <c r="AB941" s="1">
        <v>3</v>
      </c>
      <c r="AC941" s="1" t="s">
        <v>63</v>
      </c>
      <c r="AD941" s="1">
        <v>2</v>
      </c>
      <c r="AE941" s="1">
        <v>1</v>
      </c>
      <c r="AF941" s="1" t="s">
        <v>54</v>
      </c>
      <c r="AG941" s="1">
        <v>51400</v>
      </c>
      <c r="AH941" s="1">
        <v>5140</v>
      </c>
      <c r="AI941" s="1">
        <v>10280</v>
      </c>
      <c r="AJ941" s="1">
        <v>35980</v>
      </c>
      <c r="AK941" s="1" t="s">
        <v>210</v>
      </c>
      <c r="AL941" s="1" t="s">
        <v>211</v>
      </c>
      <c r="AM941" s="1">
        <v>1996</v>
      </c>
      <c r="AN941" s="1" t="s">
        <v>83</v>
      </c>
      <c r="AO941" s="1">
        <f t="shared" si="19"/>
        <v>0</v>
      </c>
    </row>
    <row r="942" spans="2:41" ht="13.2" x14ac:dyDescent="0.25">
      <c r="B942" s="1">
        <v>36</v>
      </c>
      <c r="C942" s="1">
        <v>37</v>
      </c>
      <c r="D942" s="1">
        <v>291902</v>
      </c>
      <c r="E942" s="2">
        <v>41584</v>
      </c>
      <c r="F942" s="1" t="s">
        <v>84</v>
      </c>
      <c r="G942" s="1" t="s">
        <v>92</v>
      </c>
      <c r="H942" s="1">
        <v>1000</v>
      </c>
      <c r="I942" s="1">
        <v>1115.81</v>
      </c>
      <c r="J942" s="1">
        <v>0</v>
      </c>
      <c r="K942" s="1">
        <v>618926</v>
      </c>
      <c r="L942" s="1" t="s">
        <v>71</v>
      </c>
      <c r="M942" s="1" t="s">
        <v>125</v>
      </c>
      <c r="N942" s="1" t="s">
        <v>59</v>
      </c>
      <c r="O942" s="1" t="s">
        <v>60</v>
      </c>
      <c r="P942" s="1" t="s">
        <v>46</v>
      </c>
      <c r="Q942" s="1">
        <v>0</v>
      </c>
      <c r="R942" s="1">
        <v>-59800</v>
      </c>
      <c r="S942" s="2">
        <v>42047</v>
      </c>
      <c r="T942" s="1" t="s">
        <v>76</v>
      </c>
      <c r="U942" s="1" t="s">
        <v>48</v>
      </c>
      <c r="V942" s="1" t="s">
        <v>64</v>
      </c>
      <c r="W942" s="1" t="s">
        <v>137</v>
      </c>
      <c r="X942" s="1" t="s">
        <v>78</v>
      </c>
      <c r="Y942" s="1" t="s">
        <v>52</v>
      </c>
      <c r="Z942" s="1" t="s">
        <v>1113</v>
      </c>
      <c r="AA942" s="1">
        <v>20</v>
      </c>
      <c r="AB942" s="1">
        <v>3</v>
      </c>
      <c r="AC942" s="1" t="s">
        <v>54</v>
      </c>
      <c r="AD942" s="1">
        <v>1</v>
      </c>
      <c r="AE942" s="1">
        <v>3</v>
      </c>
      <c r="AF942" s="1" t="s">
        <v>63</v>
      </c>
      <c r="AG942" s="1">
        <v>48780</v>
      </c>
      <c r="AH942" s="1">
        <v>5420</v>
      </c>
      <c r="AI942" s="1">
        <v>10840</v>
      </c>
      <c r="AJ942" s="1">
        <v>32520</v>
      </c>
      <c r="AK942" s="1" t="s">
        <v>81</v>
      </c>
      <c r="AL942" s="1" t="s">
        <v>145</v>
      </c>
      <c r="AM942" s="1">
        <v>2008</v>
      </c>
      <c r="AN942" s="1" t="s">
        <v>83</v>
      </c>
      <c r="AO942" s="1">
        <f t="shared" si="19"/>
        <v>0</v>
      </c>
    </row>
    <row r="943" spans="2:41" ht="13.2" x14ac:dyDescent="0.25">
      <c r="B943" s="1">
        <v>146</v>
      </c>
      <c r="C943" s="1">
        <v>31</v>
      </c>
      <c r="D943" s="1">
        <v>149839</v>
      </c>
      <c r="E943" s="2">
        <v>33137</v>
      </c>
      <c r="F943" s="1" t="s">
        <v>40</v>
      </c>
      <c r="G943" s="1" t="s">
        <v>70</v>
      </c>
      <c r="H943" s="1">
        <v>1000</v>
      </c>
      <c r="I943" s="1">
        <v>1457.65</v>
      </c>
      <c r="J943" s="1">
        <v>5000000</v>
      </c>
      <c r="K943" s="1">
        <v>606219</v>
      </c>
      <c r="L943" s="1" t="s">
        <v>71</v>
      </c>
      <c r="M943" s="1" t="s">
        <v>142</v>
      </c>
      <c r="N943" s="1" t="s">
        <v>85</v>
      </c>
      <c r="O943" s="1" t="s">
        <v>119</v>
      </c>
      <c r="P943" s="1" t="s">
        <v>75</v>
      </c>
      <c r="Q943" s="1">
        <v>0</v>
      </c>
      <c r="R943" s="1">
        <v>0</v>
      </c>
      <c r="S943" s="2">
        <v>42038</v>
      </c>
      <c r="T943" s="1" t="s">
        <v>76</v>
      </c>
      <c r="U943" s="1" t="s">
        <v>77</v>
      </c>
      <c r="V943" s="1" t="s">
        <v>49</v>
      </c>
      <c r="W943" s="1" t="s">
        <v>137</v>
      </c>
      <c r="X943" s="1" t="s">
        <v>65</v>
      </c>
      <c r="Y943" s="1" t="s">
        <v>66</v>
      </c>
      <c r="Z943" s="1" t="s">
        <v>1114</v>
      </c>
      <c r="AA943" s="1">
        <v>0</v>
      </c>
      <c r="AB943" s="1">
        <v>3</v>
      </c>
      <c r="AC943" s="1" t="s">
        <v>80</v>
      </c>
      <c r="AD943" s="1">
        <v>1</v>
      </c>
      <c r="AE943" s="1">
        <v>3</v>
      </c>
      <c r="AF943" s="1" t="s">
        <v>63</v>
      </c>
      <c r="AG943" s="1">
        <v>52380</v>
      </c>
      <c r="AH943" s="1">
        <v>5820</v>
      </c>
      <c r="AI943" s="1">
        <v>5820</v>
      </c>
      <c r="AJ943" s="1">
        <v>40740</v>
      </c>
      <c r="AK943" s="1" t="s">
        <v>116</v>
      </c>
      <c r="AL943" s="1" t="s">
        <v>141</v>
      </c>
      <c r="AM943" s="1">
        <v>2010</v>
      </c>
      <c r="AN943" s="1" t="s">
        <v>83</v>
      </c>
      <c r="AO943" s="1">
        <f t="shared" si="19"/>
        <v>0</v>
      </c>
    </row>
    <row r="944" spans="2:41" ht="13.2" x14ac:dyDescent="0.25">
      <c r="B944" s="1">
        <v>154</v>
      </c>
      <c r="C944" s="1">
        <v>34</v>
      </c>
      <c r="D944" s="1">
        <v>840225</v>
      </c>
      <c r="E944" s="2">
        <v>36438</v>
      </c>
      <c r="F944" s="1" t="s">
        <v>40</v>
      </c>
      <c r="G944" s="1" t="s">
        <v>70</v>
      </c>
      <c r="H944" s="1">
        <v>1000</v>
      </c>
      <c r="I944" s="1">
        <v>1041.3599999999999</v>
      </c>
      <c r="J944" s="1">
        <v>0</v>
      </c>
      <c r="K944" s="1">
        <v>448436</v>
      </c>
      <c r="L944" s="1" t="s">
        <v>71</v>
      </c>
      <c r="M944" s="1" t="s">
        <v>162</v>
      </c>
      <c r="N944" s="1" t="s">
        <v>118</v>
      </c>
      <c r="O944" s="1" t="s">
        <v>243</v>
      </c>
      <c r="P944" s="1" t="s">
        <v>46</v>
      </c>
      <c r="Q944" s="1">
        <v>53100</v>
      </c>
      <c r="R944" s="1">
        <v>-43900</v>
      </c>
      <c r="S944" s="2">
        <v>42030</v>
      </c>
      <c r="T944" s="1" t="s">
        <v>76</v>
      </c>
      <c r="U944" s="1" t="s">
        <v>48</v>
      </c>
      <c r="V944" s="1" t="s">
        <v>108</v>
      </c>
      <c r="W944" s="1" t="s">
        <v>121</v>
      </c>
      <c r="X944" s="1" t="s">
        <v>114</v>
      </c>
      <c r="Y944" s="1" t="s">
        <v>123</v>
      </c>
      <c r="Z944" s="1" t="s">
        <v>1115</v>
      </c>
      <c r="AA944" s="1">
        <v>18</v>
      </c>
      <c r="AB944" s="1">
        <v>4</v>
      </c>
      <c r="AC944" s="1" t="s">
        <v>63</v>
      </c>
      <c r="AD944" s="1">
        <v>2</v>
      </c>
      <c r="AE944" s="1">
        <v>3</v>
      </c>
      <c r="AF944" s="1" t="s">
        <v>54</v>
      </c>
      <c r="AG944" s="1">
        <v>74360</v>
      </c>
      <c r="AH944" s="1">
        <v>13520</v>
      </c>
      <c r="AI944" s="1">
        <v>13520</v>
      </c>
      <c r="AJ944" s="1">
        <v>47320</v>
      </c>
      <c r="AK944" s="1" t="s">
        <v>116</v>
      </c>
      <c r="AL944" s="1" t="s">
        <v>141</v>
      </c>
      <c r="AM944" s="1">
        <v>2005</v>
      </c>
      <c r="AN944" s="1" t="s">
        <v>57</v>
      </c>
      <c r="AO944" s="1">
        <f t="shared" si="19"/>
        <v>0</v>
      </c>
    </row>
    <row r="945" spans="2:41" ht="13.2" x14ac:dyDescent="0.25">
      <c r="B945" s="1">
        <v>204</v>
      </c>
      <c r="C945" s="1">
        <v>40</v>
      </c>
      <c r="D945" s="1">
        <v>643226</v>
      </c>
      <c r="E945" s="2">
        <v>33701</v>
      </c>
      <c r="F945" s="1" t="s">
        <v>40</v>
      </c>
      <c r="G945" s="1" t="s">
        <v>41</v>
      </c>
      <c r="H945" s="1">
        <v>1000</v>
      </c>
      <c r="I945" s="1">
        <v>1693.83</v>
      </c>
      <c r="J945" s="1">
        <v>7000000</v>
      </c>
      <c r="K945" s="1">
        <v>447976</v>
      </c>
      <c r="L945" s="1" t="s">
        <v>42</v>
      </c>
      <c r="M945" s="1" t="s">
        <v>132</v>
      </c>
      <c r="N945" s="1" t="s">
        <v>136</v>
      </c>
      <c r="O945" s="1" t="s">
        <v>174</v>
      </c>
      <c r="P945" s="1" t="s">
        <v>61</v>
      </c>
      <c r="Q945" s="1">
        <v>44000</v>
      </c>
      <c r="R945" s="1">
        <v>-20800</v>
      </c>
      <c r="S945" s="2">
        <v>42013</v>
      </c>
      <c r="T945" s="1" t="s">
        <v>47</v>
      </c>
      <c r="U945" s="1" t="s">
        <v>87</v>
      </c>
      <c r="V945" s="1" t="s">
        <v>64</v>
      </c>
      <c r="W945" s="1" t="s">
        <v>50</v>
      </c>
      <c r="X945" s="1" t="s">
        <v>78</v>
      </c>
      <c r="Y945" s="1" t="s">
        <v>157</v>
      </c>
      <c r="Z945" s="1" t="s">
        <v>1116</v>
      </c>
      <c r="AA945" s="1">
        <v>6</v>
      </c>
      <c r="AB945" s="1">
        <v>1</v>
      </c>
      <c r="AC945" s="1" t="s">
        <v>63</v>
      </c>
      <c r="AD945" s="1">
        <v>1</v>
      </c>
      <c r="AE945" s="1">
        <v>0</v>
      </c>
      <c r="AF945" s="1" t="s">
        <v>63</v>
      </c>
      <c r="AG945" s="1">
        <v>53400</v>
      </c>
      <c r="AH945" s="1">
        <v>5340</v>
      </c>
      <c r="AI945" s="1">
        <v>5340</v>
      </c>
      <c r="AJ945" s="1">
        <v>42720</v>
      </c>
      <c r="AK945" s="1" t="s">
        <v>210</v>
      </c>
      <c r="AL945" s="1" t="s">
        <v>226</v>
      </c>
      <c r="AM945" s="1">
        <v>2003</v>
      </c>
      <c r="AN945" s="1" t="s">
        <v>83</v>
      </c>
      <c r="AO945" s="1">
        <f t="shared" si="19"/>
        <v>0</v>
      </c>
    </row>
    <row r="946" spans="2:41" ht="13.2" x14ac:dyDescent="0.25">
      <c r="B946" s="1">
        <v>458</v>
      </c>
      <c r="C946" s="1">
        <v>59</v>
      </c>
      <c r="D946" s="1">
        <v>535879</v>
      </c>
      <c r="E946" s="2">
        <v>39877</v>
      </c>
      <c r="F946" s="1" t="s">
        <v>58</v>
      </c>
      <c r="G946" s="1" t="s">
        <v>70</v>
      </c>
      <c r="H946" s="1">
        <v>1000</v>
      </c>
      <c r="I946" s="1">
        <v>1685.69</v>
      </c>
      <c r="J946" s="1">
        <v>0</v>
      </c>
      <c r="K946" s="1">
        <v>472236</v>
      </c>
      <c r="L946" s="1" t="s">
        <v>71</v>
      </c>
      <c r="M946" s="1" t="s">
        <v>132</v>
      </c>
      <c r="N946" s="1" t="s">
        <v>136</v>
      </c>
      <c r="O946" s="1" t="s">
        <v>150</v>
      </c>
      <c r="P946" s="1" t="s">
        <v>120</v>
      </c>
      <c r="Q946" s="1">
        <v>31400</v>
      </c>
      <c r="R946" s="1">
        <v>0</v>
      </c>
      <c r="S946" s="2">
        <v>42052</v>
      </c>
      <c r="T946" s="1" t="s">
        <v>47</v>
      </c>
      <c r="U946" s="1" t="s">
        <v>87</v>
      </c>
      <c r="V946" s="1" t="s">
        <v>108</v>
      </c>
      <c r="W946" s="1" t="s">
        <v>50</v>
      </c>
      <c r="X946" s="1" t="s">
        <v>65</v>
      </c>
      <c r="Y946" s="1" t="s">
        <v>123</v>
      </c>
      <c r="Z946" s="1" t="s">
        <v>1117</v>
      </c>
      <c r="AA946" s="1">
        <v>23</v>
      </c>
      <c r="AB946" s="1">
        <v>1</v>
      </c>
      <c r="AC946" s="1" t="s">
        <v>63</v>
      </c>
      <c r="AD946" s="1">
        <v>2</v>
      </c>
      <c r="AE946" s="1">
        <v>2</v>
      </c>
      <c r="AF946" s="1" t="s">
        <v>54</v>
      </c>
      <c r="AG946" s="1">
        <v>71800</v>
      </c>
      <c r="AH946" s="1">
        <v>14360</v>
      </c>
      <c r="AI946" s="1">
        <v>14360</v>
      </c>
      <c r="AJ946" s="1">
        <v>43080</v>
      </c>
      <c r="AK946" s="1" t="s">
        <v>198</v>
      </c>
      <c r="AL946" s="1" t="s">
        <v>376</v>
      </c>
      <c r="AM946" s="1">
        <v>1995</v>
      </c>
      <c r="AN946" s="1" t="s">
        <v>83</v>
      </c>
      <c r="AO946" s="1">
        <f t="shared" si="19"/>
        <v>0</v>
      </c>
    </row>
    <row r="947" spans="2:41" ht="13.2" x14ac:dyDescent="0.25">
      <c r="B947" s="1">
        <v>147</v>
      </c>
      <c r="C947" s="1">
        <v>31</v>
      </c>
      <c r="D947" s="1">
        <v>746630</v>
      </c>
      <c r="E947" s="2">
        <v>35471</v>
      </c>
      <c r="F947" s="1" t="s">
        <v>58</v>
      </c>
      <c r="G947" s="1" t="s">
        <v>41</v>
      </c>
      <c r="H947" s="1">
        <v>500</v>
      </c>
      <c r="I947" s="1">
        <v>1054.92</v>
      </c>
      <c r="J947" s="1">
        <v>6000000</v>
      </c>
      <c r="K947" s="1">
        <v>468232</v>
      </c>
      <c r="L947" s="1" t="s">
        <v>71</v>
      </c>
      <c r="M947" s="1" t="s">
        <v>72</v>
      </c>
      <c r="N947" s="1" t="s">
        <v>102</v>
      </c>
      <c r="O947" s="1" t="s">
        <v>265</v>
      </c>
      <c r="P947" s="1" t="s">
        <v>75</v>
      </c>
      <c r="Q947" s="1">
        <v>51900</v>
      </c>
      <c r="R947" s="1">
        <v>0</v>
      </c>
      <c r="S947" s="2">
        <v>42020</v>
      </c>
      <c r="T947" s="1" t="s">
        <v>47</v>
      </c>
      <c r="U947" s="1" t="s">
        <v>87</v>
      </c>
      <c r="V947" s="1" t="s">
        <v>49</v>
      </c>
      <c r="W947" s="1" t="s">
        <v>121</v>
      </c>
      <c r="X947" s="1" t="s">
        <v>78</v>
      </c>
      <c r="Y947" s="1" t="s">
        <v>157</v>
      </c>
      <c r="Z947" s="1" t="s">
        <v>1118</v>
      </c>
      <c r="AA947" s="1">
        <v>4</v>
      </c>
      <c r="AB947" s="1">
        <v>1</v>
      </c>
      <c r="AC947" s="1" t="s">
        <v>63</v>
      </c>
      <c r="AD947" s="1">
        <v>0</v>
      </c>
      <c r="AE947" s="1">
        <v>0</v>
      </c>
      <c r="AF947" s="1" t="s">
        <v>63</v>
      </c>
      <c r="AG947" s="1">
        <v>68240</v>
      </c>
      <c r="AH947" s="1">
        <v>8530</v>
      </c>
      <c r="AI947" s="1">
        <v>0</v>
      </c>
      <c r="AJ947" s="1">
        <v>59710</v>
      </c>
      <c r="AK947" s="1" t="s">
        <v>116</v>
      </c>
      <c r="AL947" s="1" t="s">
        <v>184</v>
      </c>
      <c r="AM947" s="1">
        <v>2013</v>
      </c>
      <c r="AN947" s="1" t="s">
        <v>57</v>
      </c>
      <c r="AO947" s="1">
        <f t="shared" si="19"/>
        <v>0</v>
      </c>
    </row>
    <row r="948" spans="2:41" ht="13.2" x14ac:dyDescent="0.25">
      <c r="B948" s="1">
        <v>279</v>
      </c>
      <c r="C948" s="1">
        <v>45</v>
      </c>
      <c r="D948" s="1">
        <v>598308</v>
      </c>
      <c r="E948" s="2">
        <v>33631</v>
      </c>
      <c r="F948" s="1" t="s">
        <v>58</v>
      </c>
      <c r="G948" s="1" t="s">
        <v>41</v>
      </c>
      <c r="H948" s="1">
        <v>2000</v>
      </c>
      <c r="I948" s="1">
        <v>1333.97</v>
      </c>
      <c r="J948" s="1">
        <v>6000000</v>
      </c>
      <c r="K948" s="1">
        <v>620819</v>
      </c>
      <c r="L948" s="1" t="s">
        <v>71</v>
      </c>
      <c r="M948" s="1" t="s">
        <v>43</v>
      </c>
      <c r="N948" s="1" t="s">
        <v>112</v>
      </c>
      <c r="O948" s="1" t="s">
        <v>99</v>
      </c>
      <c r="P948" s="1" t="s">
        <v>86</v>
      </c>
      <c r="Q948" s="1">
        <v>61100</v>
      </c>
      <c r="R948" s="1">
        <v>-30700</v>
      </c>
      <c r="S948" s="2">
        <v>42016</v>
      </c>
      <c r="T948" s="1" t="s">
        <v>76</v>
      </c>
      <c r="U948" s="1" t="s">
        <v>77</v>
      </c>
      <c r="V948" s="1" t="s">
        <v>49</v>
      </c>
      <c r="W948" s="1" t="s">
        <v>121</v>
      </c>
      <c r="X948" s="1" t="s">
        <v>51</v>
      </c>
      <c r="Y948" s="1" t="s">
        <v>88</v>
      </c>
      <c r="Z948" s="1" t="s">
        <v>1119</v>
      </c>
      <c r="AA948" s="1">
        <v>21</v>
      </c>
      <c r="AB948" s="1">
        <v>3</v>
      </c>
      <c r="AC948" s="1" t="s">
        <v>63</v>
      </c>
      <c r="AD948" s="1">
        <v>1</v>
      </c>
      <c r="AE948" s="1">
        <v>0</v>
      </c>
      <c r="AF948" s="1" t="s">
        <v>63</v>
      </c>
      <c r="AG948" s="1">
        <v>61050</v>
      </c>
      <c r="AH948" s="1">
        <v>11100</v>
      </c>
      <c r="AI948" s="1">
        <v>11100</v>
      </c>
      <c r="AJ948" s="1">
        <v>38850</v>
      </c>
      <c r="AK948" s="1" t="s">
        <v>81</v>
      </c>
      <c r="AL948" s="1" t="s">
        <v>82</v>
      </c>
      <c r="AM948" s="1">
        <v>2011</v>
      </c>
      <c r="AN948" s="1" t="s">
        <v>57</v>
      </c>
      <c r="AO948" s="1">
        <f t="shared" si="19"/>
        <v>0</v>
      </c>
    </row>
    <row r="949" spans="2:41" ht="13.2" x14ac:dyDescent="0.25">
      <c r="B949" s="1">
        <v>308</v>
      </c>
      <c r="C949" s="1">
        <v>47</v>
      </c>
      <c r="D949" s="1">
        <v>720356</v>
      </c>
      <c r="E949" s="2">
        <v>41533</v>
      </c>
      <c r="F949" s="1" t="s">
        <v>40</v>
      </c>
      <c r="G949" s="1" t="s">
        <v>70</v>
      </c>
      <c r="H949" s="1">
        <v>1000</v>
      </c>
      <c r="I949" s="1">
        <v>1013.61</v>
      </c>
      <c r="J949" s="1">
        <v>6000000</v>
      </c>
      <c r="K949" s="1">
        <v>452349</v>
      </c>
      <c r="L949" s="1" t="s">
        <v>71</v>
      </c>
      <c r="M949" s="1" t="s">
        <v>93</v>
      </c>
      <c r="N949" s="1" t="s">
        <v>44</v>
      </c>
      <c r="O949" s="1" t="s">
        <v>147</v>
      </c>
      <c r="P949" s="1" t="s">
        <v>75</v>
      </c>
      <c r="Q949" s="1">
        <v>45700</v>
      </c>
      <c r="R949" s="1">
        <v>-41400</v>
      </c>
      <c r="S949" s="2">
        <v>42007</v>
      </c>
      <c r="T949" s="1" t="s">
        <v>139</v>
      </c>
      <c r="U949" s="1" t="s">
        <v>63</v>
      </c>
      <c r="V949" s="1" t="s">
        <v>64</v>
      </c>
      <c r="W949" s="1" t="s">
        <v>94</v>
      </c>
      <c r="X949" s="1" t="s">
        <v>78</v>
      </c>
      <c r="Y949" s="1" t="s">
        <v>103</v>
      </c>
      <c r="Z949" s="1" t="s">
        <v>1120</v>
      </c>
      <c r="AA949" s="1">
        <v>7</v>
      </c>
      <c r="AB949" s="1">
        <v>1</v>
      </c>
      <c r="AC949" s="1" t="s">
        <v>63</v>
      </c>
      <c r="AD949" s="1">
        <v>1</v>
      </c>
      <c r="AE949" s="1">
        <v>1</v>
      </c>
      <c r="AF949" s="1" t="s">
        <v>54</v>
      </c>
      <c r="AG949" s="1">
        <v>5590</v>
      </c>
      <c r="AH949" s="1">
        <v>860</v>
      </c>
      <c r="AI949" s="1">
        <v>860</v>
      </c>
      <c r="AJ949" s="1">
        <v>3870</v>
      </c>
      <c r="AK949" s="1" t="s">
        <v>154</v>
      </c>
      <c r="AL949" s="1" t="s">
        <v>164</v>
      </c>
      <c r="AM949" s="1">
        <v>2002</v>
      </c>
      <c r="AN949" s="1" t="s">
        <v>83</v>
      </c>
      <c r="AO949" s="1">
        <f t="shared" si="19"/>
        <v>0</v>
      </c>
    </row>
    <row r="950" spans="2:41" ht="13.2" x14ac:dyDescent="0.25">
      <c r="B950" s="1">
        <v>284</v>
      </c>
      <c r="C950" s="1">
        <v>48</v>
      </c>
      <c r="D950" s="1">
        <v>724752</v>
      </c>
      <c r="E950" s="2">
        <v>39584</v>
      </c>
      <c r="F950" s="1" t="s">
        <v>84</v>
      </c>
      <c r="G950" s="1" t="s">
        <v>92</v>
      </c>
      <c r="H950" s="1">
        <v>500</v>
      </c>
      <c r="I950" s="1">
        <v>958.3</v>
      </c>
      <c r="J950" s="1">
        <v>0</v>
      </c>
      <c r="K950" s="1">
        <v>464646</v>
      </c>
      <c r="L950" s="1" t="s">
        <v>71</v>
      </c>
      <c r="M950" s="1" t="s">
        <v>72</v>
      </c>
      <c r="N950" s="1" t="s">
        <v>59</v>
      </c>
      <c r="O950" s="1" t="s">
        <v>265</v>
      </c>
      <c r="P950" s="1" t="s">
        <v>46</v>
      </c>
      <c r="Q950" s="1">
        <v>47900</v>
      </c>
      <c r="R950" s="1">
        <v>0</v>
      </c>
      <c r="S950" s="2">
        <v>42026</v>
      </c>
      <c r="T950" s="1" t="s">
        <v>76</v>
      </c>
      <c r="U950" s="1" t="s">
        <v>48</v>
      </c>
      <c r="V950" s="1" t="s">
        <v>49</v>
      </c>
      <c r="W950" s="1" t="s">
        <v>100</v>
      </c>
      <c r="X950" s="1" t="s">
        <v>78</v>
      </c>
      <c r="Y950" s="1" t="s">
        <v>52</v>
      </c>
      <c r="Z950" s="1" t="s">
        <v>1121</v>
      </c>
      <c r="AA950" s="1">
        <v>19</v>
      </c>
      <c r="AB950" s="1">
        <v>3</v>
      </c>
      <c r="AC950" s="1" t="s">
        <v>63</v>
      </c>
      <c r="AD950" s="1">
        <v>0</v>
      </c>
      <c r="AE950" s="1">
        <v>0</v>
      </c>
      <c r="AF950" s="1" t="s">
        <v>63</v>
      </c>
      <c r="AG950" s="1">
        <v>46860</v>
      </c>
      <c r="AH950" s="1">
        <v>8520</v>
      </c>
      <c r="AI950" s="1">
        <v>8520</v>
      </c>
      <c r="AJ950" s="1">
        <v>29820</v>
      </c>
      <c r="AK950" s="1" t="s">
        <v>215</v>
      </c>
      <c r="AL950" s="1" t="s">
        <v>216</v>
      </c>
      <c r="AM950" s="1">
        <v>1998</v>
      </c>
      <c r="AN950" s="1" t="s">
        <v>83</v>
      </c>
      <c r="AO950" s="1">
        <f t="shared" si="19"/>
        <v>0</v>
      </c>
    </row>
    <row r="951" spans="2:41" ht="13.2" x14ac:dyDescent="0.25">
      <c r="B951" s="1">
        <v>108</v>
      </c>
      <c r="C951" s="1">
        <v>31</v>
      </c>
      <c r="D951" s="1">
        <v>148498</v>
      </c>
      <c r="E951" s="2">
        <v>37260</v>
      </c>
      <c r="F951" s="1" t="s">
        <v>58</v>
      </c>
      <c r="G951" s="1" t="s">
        <v>41</v>
      </c>
      <c r="H951" s="1">
        <v>2000</v>
      </c>
      <c r="I951" s="1">
        <v>1112.04</v>
      </c>
      <c r="J951" s="1">
        <v>6000000</v>
      </c>
      <c r="K951" s="1">
        <v>472209</v>
      </c>
      <c r="L951" s="1" t="s">
        <v>71</v>
      </c>
      <c r="M951" s="1" t="s">
        <v>72</v>
      </c>
      <c r="N951" s="1" t="s">
        <v>112</v>
      </c>
      <c r="O951" s="1" t="s">
        <v>107</v>
      </c>
      <c r="P951" s="1" t="s">
        <v>75</v>
      </c>
      <c r="Q951" s="1">
        <v>52800</v>
      </c>
      <c r="R951" s="1">
        <v>-54300</v>
      </c>
      <c r="S951" s="2">
        <v>42017</v>
      </c>
      <c r="T951" s="1" t="s">
        <v>139</v>
      </c>
      <c r="U951" s="1" t="s">
        <v>63</v>
      </c>
      <c r="V951" s="1" t="s">
        <v>64</v>
      </c>
      <c r="W951" s="1" t="s">
        <v>94</v>
      </c>
      <c r="X951" s="1" t="s">
        <v>51</v>
      </c>
      <c r="Y951" s="1" t="s">
        <v>88</v>
      </c>
      <c r="Z951" s="1" t="s">
        <v>1122</v>
      </c>
      <c r="AA951" s="1">
        <v>5</v>
      </c>
      <c r="AB951" s="1">
        <v>1</v>
      </c>
      <c r="AC951" s="1" t="s">
        <v>80</v>
      </c>
      <c r="AD951" s="1">
        <v>1</v>
      </c>
      <c r="AE951" s="1">
        <v>3</v>
      </c>
      <c r="AF951" s="1" t="s">
        <v>80</v>
      </c>
      <c r="AG951" s="1">
        <v>4290</v>
      </c>
      <c r="AH951" s="1">
        <v>780</v>
      </c>
      <c r="AI951" s="1">
        <v>780</v>
      </c>
      <c r="AJ951" s="1">
        <v>2730</v>
      </c>
      <c r="AK951" s="1" t="s">
        <v>215</v>
      </c>
      <c r="AL951" s="1" t="s">
        <v>216</v>
      </c>
      <c r="AM951" s="1">
        <v>1998</v>
      </c>
      <c r="AN951" s="1" t="s">
        <v>83</v>
      </c>
      <c r="AO951" s="1">
        <f t="shared" si="19"/>
        <v>0</v>
      </c>
    </row>
    <row r="952" spans="2:41" ht="13.2" x14ac:dyDescent="0.25">
      <c r="B952" s="1">
        <v>421</v>
      </c>
      <c r="C952" s="1">
        <v>57</v>
      </c>
      <c r="D952" s="1">
        <v>110122</v>
      </c>
      <c r="E952" s="2">
        <v>37348</v>
      </c>
      <c r="F952" s="1" t="s">
        <v>58</v>
      </c>
      <c r="G952" s="1" t="s">
        <v>41</v>
      </c>
      <c r="H952" s="1">
        <v>2000</v>
      </c>
      <c r="I952" s="1">
        <v>1206.26</v>
      </c>
      <c r="J952" s="1">
        <v>0</v>
      </c>
      <c r="K952" s="1">
        <v>459955</v>
      </c>
      <c r="L952" s="1" t="s">
        <v>71</v>
      </c>
      <c r="M952" s="1" t="s">
        <v>93</v>
      </c>
      <c r="N952" s="1" t="s">
        <v>85</v>
      </c>
      <c r="O952" s="1" t="s">
        <v>99</v>
      </c>
      <c r="P952" s="1" t="s">
        <v>75</v>
      </c>
      <c r="Q952" s="1">
        <v>69900</v>
      </c>
      <c r="R952" s="1">
        <v>0</v>
      </c>
      <c r="S952" s="2">
        <v>42035</v>
      </c>
      <c r="T952" s="1" t="s">
        <v>76</v>
      </c>
      <c r="U952" s="1" t="s">
        <v>87</v>
      </c>
      <c r="V952" s="1" t="s">
        <v>64</v>
      </c>
      <c r="W952" s="1" t="s">
        <v>50</v>
      </c>
      <c r="X952" s="1" t="s">
        <v>122</v>
      </c>
      <c r="Y952" s="1" t="s">
        <v>88</v>
      </c>
      <c r="Z952" s="1" t="s">
        <v>1123</v>
      </c>
      <c r="AA952" s="1">
        <v>22</v>
      </c>
      <c r="AB952" s="1">
        <v>3</v>
      </c>
      <c r="AC952" s="1" t="s">
        <v>54</v>
      </c>
      <c r="AD952" s="1">
        <v>0</v>
      </c>
      <c r="AE952" s="1">
        <v>0</v>
      </c>
      <c r="AF952" s="1" t="s">
        <v>80</v>
      </c>
      <c r="AG952" s="1">
        <v>78500</v>
      </c>
      <c r="AH952" s="1">
        <v>15700</v>
      </c>
      <c r="AI952" s="1">
        <v>7850</v>
      </c>
      <c r="AJ952" s="1">
        <v>54950</v>
      </c>
      <c r="AK952" s="1" t="s">
        <v>110</v>
      </c>
      <c r="AL952" s="1" t="s">
        <v>135</v>
      </c>
      <c r="AM952" s="1">
        <v>2015</v>
      </c>
      <c r="AN952" s="1" t="s">
        <v>83</v>
      </c>
      <c r="AO952" s="1">
        <f t="shared" si="19"/>
        <v>0</v>
      </c>
    </row>
    <row r="953" spans="2:41" ht="13.2" x14ac:dyDescent="0.25">
      <c r="B953" s="1">
        <v>266</v>
      </c>
      <c r="C953" s="1">
        <v>42</v>
      </c>
      <c r="D953" s="1">
        <v>281388</v>
      </c>
      <c r="E953" s="2">
        <v>35992</v>
      </c>
      <c r="F953" s="1" t="s">
        <v>84</v>
      </c>
      <c r="G953" s="1" t="s">
        <v>92</v>
      </c>
      <c r="H953" s="1">
        <v>1000</v>
      </c>
      <c r="I953" s="1">
        <v>763.67</v>
      </c>
      <c r="J953" s="1">
        <v>0</v>
      </c>
      <c r="K953" s="1">
        <v>473389</v>
      </c>
      <c r="L953" s="1" t="s">
        <v>42</v>
      </c>
      <c r="M953" s="1" t="s">
        <v>93</v>
      </c>
      <c r="N953" s="1" t="s">
        <v>102</v>
      </c>
      <c r="O953" s="1" t="s">
        <v>147</v>
      </c>
      <c r="P953" s="1" t="s">
        <v>75</v>
      </c>
      <c r="Q953" s="1">
        <v>12800</v>
      </c>
      <c r="R953" s="1">
        <v>-49700</v>
      </c>
      <c r="S953" s="2">
        <v>42039</v>
      </c>
      <c r="T953" s="1" t="s">
        <v>47</v>
      </c>
      <c r="U953" s="1" t="s">
        <v>48</v>
      </c>
      <c r="V953" s="1" t="s">
        <v>108</v>
      </c>
      <c r="W953" s="1" t="s">
        <v>50</v>
      </c>
      <c r="X953" s="1" t="s">
        <v>51</v>
      </c>
      <c r="Y953" s="1" t="s">
        <v>157</v>
      </c>
      <c r="Z953" s="1" t="s">
        <v>1124</v>
      </c>
      <c r="AA953" s="1">
        <v>12</v>
      </c>
      <c r="AB953" s="1">
        <v>1</v>
      </c>
      <c r="AC953" s="1" t="s">
        <v>54</v>
      </c>
      <c r="AD953" s="1">
        <v>1</v>
      </c>
      <c r="AE953" s="1">
        <v>3</v>
      </c>
      <c r="AF953" s="1" t="s">
        <v>54</v>
      </c>
      <c r="AG953" s="1">
        <v>70830</v>
      </c>
      <c r="AH953" s="1">
        <v>7870</v>
      </c>
      <c r="AI953" s="1">
        <v>7870</v>
      </c>
      <c r="AJ953" s="1">
        <v>55090</v>
      </c>
      <c r="AK953" s="1" t="s">
        <v>198</v>
      </c>
      <c r="AL953" s="1" t="s">
        <v>376</v>
      </c>
      <c r="AM953" s="1">
        <v>2005</v>
      </c>
      <c r="AN953" s="1" t="s">
        <v>83</v>
      </c>
      <c r="AO953" s="1">
        <f t="shared" si="19"/>
        <v>0</v>
      </c>
    </row>
    <row r="954" spans="2:41" ht="13.2" x14ac:dyDescent="0.25">
      <c r="B954" s="1">
        <v>412</v>
      </c>
      <c r="C954" s="1">
        <v>56</v>
      </c>
      <c r="D954" s="1">
        <v>728600</v>
      </c>
      <c r="E954" s="2">
        <v>37483</v>
      </c>
      <c r="F954" s="1" t="s">
        <v>84</v>
      </c>
      <c r="G954" s="1" t="s">
        <v>41</v>
      </c>
      <c r="H954" s="1">
        <v>500</v>
      </c>
      <c r="I954" s="1">
        <v>1042.56</v>
      </c>
      <c r="J954" s="1">
        <v>0</v>
      </c>
      <c r="K954" s="1">
        <v>616767</v>
      </c>
      <c r="L954" s="1" t="s">
        <v>42</v>
      </c>
      <c r="M954" s="1" t="s">
        <v>132</v>
      </c>
      <c r="N954" s="1" t="s">
        <v>160</v>
      </c>
      <c r="O954" s="1" t="s">
        <v>156</v>
      </c>
      <c r="P954" s="1" t="s">
        <v>75</v>
      </c>
      <c r="Q954" s="1">
        <v>0</v>
      </c>
      <c r="R954" s="1">
        <v>-66100</v>
      </c>
      <c r="S954" s="2">
        <v>42024</v>
      </c>
      <c r="T954" s="1" t="s">
        <v>76</v>
      </c>
      <c r="U954" s="1" t="s">
        <v>87</v>
      </c>
      <c r="V954" s="1" t="s">
        <v>108</v>
      </c>
      <c r="W954" s="1" t="s">
        <v>50</v>
      </c>
      <c r="X954" s="1" t="s">
        <v>51</v>
      </c>
      <c r="Y954" s="1" t="s">
        <v>103</v>
      </c>
      <c r="Z954" s="1" t="s">
        <v>1125</v>
      </c>
      <c r="AA954" s="1">
        <v>19</v>
      </c>
      <c r="AB954" s="1">
        <v>3</v>
      </c>
      <c r="AC954" s="1" t="s">
        <v>80</v>
      </c>
      <c r="AD954" s="1">
        <v>0</v>
      </c>
      <c r="AE954" s="1">
        <v>2</v>
      </c>
      <c r="AF954" s="1" t="s">
        <v>80</v>
      </c>
      <c r="AG954" s="1">
        <v>68040</v>
      </c>
      <c r="AH954" s="1">
        <v>15120</v>
      </c>
      <c r="AI954" s="1">
        <v>7560</v>
      </c>
      <c r="AJ954" s="1">
        <v>45360</v>
      </c>
      <c r="AK954" s="1" t="s">
        <v>154</v>
      </c>
      <c r="AL954" s="1" t="s">
        <v>168</v>
      </c>
      <c r="AM954" s="1">
        <v>1997</v>
      </c>
      <c r="AN954" s="1" t="s">
        <v>83</v>
      </c>
      <c r="AO954" s="1">
        <f t="shared" si="19"/>
        <v>0</v>
      </c>
    </row>
    <row r="955" spans="2:41" ht="13.2" x14ac:dyDescent="0.25">
      <c r="B955" s="1">
        <v>31</v>
      </c>
      <c r="C955" s="1">
        <v>32</v>
      </c>
      <c r="D955" s="1">
        <v>231548</v>
      </c>
      <c r="E955" s="2">
        <v>36410</v>
      </c>
      <c r="F955" s="1" t="s">
        <v>84</v>
      </c>
      <c r="G955" s="1" t="s">
        <v>70</v>
      </c>
      <c r="H955" s="1">
        <v>2000</v>
      </c>
      <c r="I955" s="1">
        <v>1263.48</v>
      </c>
      <c r="J955" s="1">
        <v>4000000</v>
      </c>
      <c r="K955" s="1">
        <v>442948</v>
      </c>
      <c r="L955" s="1" t="s">
        <v>71</v>
      </c>
      <c r="M955" s="1" t="s">
        <v>162</v>
      </c>
      <c r="N955" s="1" t="s">
        <v>112</v>
      </c>
      <c r="O955" s="1" t="s">
        <v>150</v>
      </c>
      <c r="P955" s="1" t="s">
        <v>120</v>
      </c>
      <c r="Q955" s="1">
        <v>46800</v>
      </c>
      <c r="R955" s="1">
        <v>-87300</v>
      </c>
      <c r="S955" s="2">
        <v>42042</v>
      </c>
      <c r="T955" s="1" t="s">
        <v>47</v>
      </c>
      <c r="U955" s="1" t="s">
        <v>48</v>
      </c>
      <c r="V955" s="1" t="s">
        <v>49</v>
      </c>
      <c r="W955" s="1" t="s">
        <v>100</v>
      </c>
      <c r="X955" s="1" t="s">
        <v>114</v>
      </c>
      <c r="Y955" s="1" t="s">
        <v>123</v>
      </c>
      <c r="Z955" s="1" t="s">
        <v>1126</v>
      </c>
      <c r="AA955" s="1">
        <v>10</v>
      </c>
      <c r="AB955" s="1">
        <v>1</v>
      </c>
      <c r="AC955" s="1" t="s">
        <v>63</v>
      </c>
      <c r="AD955" s="1">
        <v>2</v>
      </c>
      <c r="AE955" s="1">
        <v>0</v>
      </c>
      <c r="AF955" s="1" t="s">
        <v>63</v>
      </c>
      <c r="AG955" s="1">
        <v>63600</v>
      </c>
      <c r="AH955" s="1">
        <v>5300</v>
      </c>
      <c r="AI955" s="1">
        <v>10600</v>
      </c>
      <c r="AJ955" s="1">
        <v>47700</v>
      </c>
      <c r="AK955" s="1" t="s">
        <v>110</v>
      </c>
      <c r="AL955" s="1" t="s">
        <v>111</v>
      </c>
      <c r="AM955" s="1">
        <v>1997</v>
      </c>
      <c r="AN955" s="1" t="s">
        <v>57</v>
      </c>
      <c r="AO955" s="1">
        <f t="shared" si="19"/>
        <v>0</v>
      </c>
    </row>
    <row r="956" spans="2:41" ht="13.2" x14ac:dyDescent="0.25">
      <c r="B956" s="1">
        <v>465</v>
      </c>
      <c r="C956" s="1">
        <v>63</v>
      </c>
      <c r="D956" s="1">
        <v>531160</v>
      </c>
      <c r="E956" s="2">
        <v>40920</v>
      </c>
      <c r="F956" s="1" t="s">
        <v>84</v>
      </c>
      <c r="G956" s="1" t="s">
        <v>41</v>
      </c>
      <c r="H956" s="1">
        <v>500</v>
      </c>
      <c r="I956" s="1">
        <v>1006.99</v>
      </c>
      <c r="J956" s="1">
        <v>6000000</v>
      </c>
      <c r="K956" s="1">
        <v>458936</v>
      </c>
      <c r="L956" s="1" t="s">
        <v>71</v>
      </c>
      <c r="M956" s="1" t="s">
        <v>125</v>
      </c>
      <c r="N956" s="1" t="s">
        <v>73</v>
      </c>
      <c r="O956" s="1" t="s">
        <v>74</v>
      </c>
      <c r="P956" s="1" t="s">
        <v>75</v>
      </c>
      <c r="Q956" s="1">
        <v>0</v>
      </c>
      <c r="R956" s="1">
        <v>0</v>
      </c>
      <c r="S956" s="2">
        <v>42040</v>
      </c>
      <c r="T956" s="1" t="s">
        <v>47</v>
      </c>
      <c r="U956" s="1" t="s">
        <v>48</v>
      </c>
      <c r="V956" s="1" t="s">
        <v>64</v>
      </c>
      <c r="W956" s="1" t="s">
        <v>121</v>
      </c>
      <c r="X956" s="1" t="s">
        <v>114</v>
      </c>
      <c r="Y956" s="1" t="s">
        <v>52</v>
      </c>
      <c r="Z956" s="1" t="s">
        <v>1127</v>
      </c>
      <c r="AA956" s="1">
        <v>7</v>
      </c>
      <c r="AB956" s="1">
        <v>1</v>
      </c>
      <c r="AC956" s="1" t="s">
        <v>80</v>
      </c>
      <c r="AD956" s="1">
        <v>0</v>
      </c>
      <c r="AE956" s="1">
        <v>3</v>
      </c>
      <c r="AF956" s="1" t="s">
        <v>63</v>
      </c>
      <c r="AG956" s="1">
        <v>43560</v>
      </c>
      <c r="AH956" s="1">
        <v>4840</v>
      </c>
      <c r="AI956" s="1">
        <v>4840</v>
      </c>
      <c r="AJ956" s="1">
        <v>33880</v>
      </c>
      <c r="AK956" s="1" t="s">
        <v>154</v>
      </c>
      <c r="AL956" s="1" t="s">
        <v>155</v>
      </c>
      <c r="AM956" s="1">
        <v>2015</v>
      </c>
      <c r="AN956" s="1" t="s">
        <v>83</v>
      </c>
      <c r="AO956" s="1">
        <f t="shared" si="19"/>
        <v>0</v>
      </c>
    </row>
    <row r="957" spans="2:41" ht="13.2" x14ac:dyDescent="0.25">
      <c r="B957" s="1">
        <v>126</v>
      </c>
      <c r="C957" s="1">
        <v>31</v>
      </c>
      <c r="D957" s="1">
        <v>889003</v>
      </c>
      <c r="E957" s="2">
        <v>35295</v>
      </c>
      <c r="F957" s="1" t="s">
        <v>40</v>
      </c>
      <c r="G957" s="1" t="s">
        <v>41</v>
      </c>
      <c r="H957" s="1">
        <v>1000</v>
      </c>
      <c r="I957" s="1">
        <v>1328.26</v>
      </c>
      <c r="J957" s="1">
        <v>0</v>
      </c>
      <c r="K957" s="1">
        <v>613921</v>
      </c>
      <c r="L957" s="1" t="s">
        <v>42</v>
      </c>
      <c r="M957" s="1" t="s">
        <v>125</v>
      </c>
      <c r="N957" s="1" t="s">
        <v>73</v>
      </c>
      <c r="O957" s="1" t="s">
        <v>265</v>
      </c>
      <c r="P957" s="1" t="s">
        <v>143</v>
      </c>
      <c r="Q957" s="1">
        <v>42300</v>
      </c>
      <c r="R957" s="1">
        <v>-45800</v>
      </c>
      <c r="S957" s="2">
        <v>42006</v>
      </c>
      <c r="T957" s="1" t="s">
        <v>47</v>
      </c>
      <c r="U957" s="1" t="s">
        <v>87</v>
      </c>
      <c r="V957" s="1" t="s">
        <v>108</v>
      </c>
      <c r="W957" s="1" t="s">
        <v>50</v>
      </c>
      <c r="X957" s="1" t="s">
        <v>114</v>
      </c>
      <c r="Y957" s="1" t="s">
        <v>123</v>
      </c>
      <c r="Z957" s="1" t="s">
        <v>1128</v>
      </c>
      <c r="AA957" s="1">
        <v>17</v>
      </c>
      <c r="AB957" s="1">
        <v>1</v>
      </c>
      <c r="AC957" s="1" t="s">
        <v>80</v>
      </c>
      <c r="AD957" s="1">
        <v>1</v>
      </c>
      <c r="AE957" s="1">
        <v>1</v>
      </c>
      <c r="AF957" s="1" t="s">
        <v>80</v>
      </c>
      <c r="AG957" s="1">
        <v>60840</v>
      </c>
      <c r="AH957" s="1">
        <v>13520</v>
      </c>
      <c r="AI957" s="1">
        <v>6760</v>
      </c>
      <c r="AJ957" s="1">
        <v>40560</v>
      </c>
      <c r="AK957" s="1" t="s">
        <v>154</v>
      </c>
      <c r="AL957" s="1" t="s">
        <v>168</v>
      </c>
      <c r="AM957" s="1">
        <v>2011</v>
      </c>
      <c r="AN957" s="1" t="s">
        <v>83</v>
      </c>
      <c r="AO957" s="1">
        <f t="shared" si="19"/>
        <v>0</v>
      </c>
    </row>
    <row r="958" spans="2:41" ht="13.2" x14ac:dyDescent="0.25">
      <c r="B958" s="1">
        <v>407</v>
      </c>
      <c r="C958" s="1">
        <v>55</v>
      </c>
      <c r="D958" s="1">
        <v>193213</v>
      </c>
      <c r="E958" s="2">
        <v>35135</v>
      </c>
      <c r="F958" s="1" t="s">
        <v>40</v>
      </c>
      <c r="G958" s="1" t="s">
        <v>70</v>
      </c>
      <c r="H958" s="1">
        <v>1000</v>
      </c>
      <c r="I958" s="1">
        <v>1250.08</v>
      </c>
      <c r="J958" s="1">
        <v>5000000</v>
      </c>
      <c r="K958" s="1">
        <v>474598</v>
      </c>
      <c r="L958" s="1" t="s">
        <v>71</v>
      </c>
      <c r="M958" s="1" t="s">
        <v>72</v>
      </c>
      <c r="N958" s="1" t="s">
        <v>98</v>
      </c>
      <c r="O958" s="1" t="s">
        <v>99</v>
      </c>
      <c r="P958" s="1" t="s">
        <v>120</v>
      </c>
      <c r="Q958" s="1">
        <v>0</v>
      </c>
      <c r="R958" s="1">
        <v>-57700</v>
      </c>
      <c r="S958" s="2">
        <v>42043</v>
      </c>
      <c r="T958" s="1" t="s">
        <v>76</v>
      </c>
      <c r="U958" s="1" t="s">
        <v>48</v>
      </c>
      <c r="V958" s="1" t="s">
        <v>108</v>
      </c>
      <c r="W958" s="1" t="s">
        <v>50</v>
      </c>
      <c r="X958" s="1" t="s">
        <v>114</v>
      </c>
      <c r="Y958" s="1" t="s">
        <v>88</v>
      </c>
      <c r="Z958" s="1" t="s">
        <v>1129</v>
      </c>
      <c r="AA958" s="1">
        <v>0</v>
      </c>
      <c r="AB958" s="1">
        <v>3</v>
      </c>
      <c r="AC958" s="1" t="s">
        <v>63</v>
      </c>
      <c r="AD958" s="1">
        <v>2</v>
      </c>
      <c r="AE958" s="1">
        <v>3</v>
      </c>
      <c r="AF958" s="1" t="s">
        <v>54</v>
      </c>
      <c r="AG958" s="1">
        <v>68160</v>
      </c>
      <c r="AH958" s="1">
        <v>11360</v>
      </c>
      <c r="AI958" s="1">
        <v>11360</v>
      </c>
      <c r="AJ958" s="1">
        <v>45440</v>
      </c>
      <c r="AK958" s="1" t="s">
        <v>130</v>
      </c>
      <c r="AL958" s="1" t="s">
        <v>173</v>
      </c>
      <c r="AM958" s="1">
        <v>2010</v>
      </c>
      <c r="AN958" s="1" t="s">
        <v>83</v>
      </c>
      <c r="AO958" s="1">
        <f t="shared" si="19"/>
        <v>0</v>
      </c>
    </row>
    <row r="959" spans="2:41" ht="13.2" x14ac:dyDescent="0.25">
      <c r="B959" s="1">
        <v>101</v>
      </c>
      <c r="C959" s="1">
        <v>27</v>
      </c>
      <c r="D959" s="1">
        <v>557218</v>
      </c>
      <c r="E959" s="2">
        <v>35757</v>
      </c>
      <c r="F959" s="1" t="s">
        <v>84</v>
      </c>
      <c r="G959" s="1" t="s">
        <v>92</v>
      </c>
      <c r="H959" s="1">
        <v>500</v>
      </c>
      <c r="I959" s="1">
        <v>982.7</v>
      </c>
      <c r="J959" s="1">
        <v>6000000</v>
      </c>
      <c r="K959" s="1">
        <v>440865</v>
      </c>
      <c r="L959" s="1" t="s">
        <v>71</v>
      </c>
      <c r="M959" s="1" t="s">
        <v>142</v>
      </c>
      <c r="N959" s="1" t="s">
        <v>146</v>
      </c>
      <c r="O959" s="1" t="s">
        <v>182</v>
      </c>
      <c r="P959" s="1" t="s">
        <v>86</v>
      </c>
      <c r="Q959" s="1">
        <v>30800</v>
      </c>
      <c r="R959" s="1">
        <v>-43700</v>
      </c>
      <c r="S959" s="2">
        <v>42017</v>
      </c>
      <c r="T959" s="1" t="s">
        <v>139</v>
      </c>
      <c r="U959" s="1" t="s">
        <v>63</v>
      </c>
      <c r="V959" s="1" t="s">
        <v>64</v>
      </c>
      <c r="W959" s="1" t="s">
        <v>94</v>
      </c>
      <c r="X959" s="1" t="s">
        <v>51</v>
      </c>
      <c r="Y959" s="1" t="s">
        <v>88</v>
      </c>
      <c r="Z959" s="1" t="s">
        <v>1130</v>
      </c>
      <c r="AA959" s="1">
        <v>9</v>
      </c>
      <c r="AB959" s="1">
        <v>1</v>
      </c>
      <c r="AC959" s="1" t="s">
        <v>80</v>
      </c>
      <c r="AD959" s="1">
        <v>1</v>
      </c>
      <c r="AE959" s="1">
        <v>0</v>
      </c>
      <c r="AF959" s="1" t="s">
        <v>80</v>
      </c>
      <c r="AG959" s="1">
        <v>5170</v>
      </c>
      <c r="AH959" s="1">
        <v>940</v>
      </c>
      <c r="AI959" s="1">
        <v>470</v>
      </c>
      <c r="AJ959" s="1">
        <v>3760</v>
      </c>
      <c r="AK959" s="1" t="s">
        <v>116</v>
      </c>
      <c r="AL959" s="1" t="s">
        <v>117</v>
      </c>
      <c r="AM959" s="1">
        <v>2001</v>
      </c>
      <c r="AN959" s="1" t="s">
        <v>83</v>
      </c>
      <c r="AO959" s="1">
        <f t="shared" si="19"/>
        <v>0</v>
      </c>
    </row>
    <row r="960" spans="2:41" ht="13.2" x14ac:dyDescent="0.25">
      <c r="B960" s="1">
        <v>187</v>
      </c>
      <c r="C960" s="1">
        <v>37</v>
      </c>
      <c r="D960" s="1">
        <v>125591</v>
      </c>
      <c r="E960" s="2">
        <v>41494</v>
      </c>
      <c r="F960" s="1" t="s">
        <v>58</v>
      </c>
      <c r="G960" s="1" t="s">
        <v>92</v>
      </c>
      <c r="H960" s="1">
        <v>1000</v>
      </c>
      <c r="I960" s="1">
        <v>1412.06</v>
      </c>
      <c r="J960" s="1">
        <v>5000000</v>
      </c>
      <c r="K960" s="1">
        <v>450947</v>
      </c>
      <c r="L960" s="1" t="s">
        <v>71</v>
      </c>
      <c r="M960" s="1" t="s">
        <v>125</v>
      </c>
      <c r="N960" s="1" t="s">
        <v>136</v>
      </c>
      <c r="O960" s="1" t="s">
        <v>60</v>
      </c>
      <c r="P960" s="1" t="s">
        <v>143</v>
      </c>
      <c r="Q960" s="1">
        <v>60100</v>
      </c>
      <c r="R960" s="1">
        <v>0</v>
      </c>
      <c r="S960" s="2">
        <v>42020</v>
      </c>
      <c r="T960" s="1" t="s">
        <v>47</v>
      </c>
      <c r="U960" s="1" t="s">
        <v>48</v>
      </c>
      <c r="V960" s="1" t="s">
        <v>108</v>
      </c>
      <c r="W960" s="1" t="s">
        <v>137</v>
      </c>
      <c r="X960" s="1" t="s">
        <v>122</v>
      </c>
      <c r="Y960" s="1" t="s">
        <v>66</v>
      </c>
      <c r="Z960" s="1" t="s">
        <v>1131</v>
      </c>
      <c r="AA960" s="1">
        <v>21</v>
      </c>
      <c r="AB960" s="1">
        <v>1</v>
      </c>
      <c r="AC960" s="1" t="s">
        <v>63</v>
      </c>
      <c r="AD960" s="1">
        <v>0</v>
      </c>
      <c r="AE960" s="1">
        <v>3</v>
      </c>
      <c r="AF960" s="1" t="s">
        <v>63</v>
      </c>
      <c r="AG960" s="1">
        <v>57700</v>
      </c>
      <c r="AH960" s="1">
        <v>5770</v>
      </c>
      <c r="AI960" s="1">
        <v>5770</v>
      </c>
      <c r="AJ960" s="1">
        <v>46160</v>
      </c>
      <c r="AK960" s="1" t="s">
        <v>105</v>
      </c>
      <c r="AL960" s="1" t="s">
        <v>152</v>
      </c>
      <c r="AM960" s="1">
        <v>2000</v>
      </c>
      <c r="AN960" s="1" t="s">
        <v>83</v>
      </c>
      <c r="AO960" s="1">
        <f t="shared" si="19"/>
        <v>0</v>
      </c>
    </row>
    <row r="961" spans="2:41" ht="13.2" x14ac:dyDescent="0.25">
      <c r="B961" s="1">
        <v>252</v>
      </c>
      <c r="C961" s="1">
        <v>46</v>
      </c>
      <c r="D961" s="1">
        <v>227244</v>
      </c>
      <c r="E961" s="2">
        <v>35399</v>
      </c>
      <c r="F961" s="1" t="s">
        <v>58</v>
      </c>
      <c r="G961" s="1" t="s">
        <v>92</v>
      </c>
      <c r="H961" s="1">
        <v>2000</v>
      </c>
      <c r="I961" s="1">
        <v>1257.83</v>
      </c>
      <c r="J961" s="1">
        <v>0</v>
      </c>
      <c r="K961" s="1">
        <v>473370</v>
      </c>
      <c r="L961" s="1" t="s">
        <v>71</v>
      </c>
      <c r="M961" s="1" t="s">
        <v>162</v>
      </c>
      <c r="N961" s="1" t="s">
        <v>160</v>
      </c>
      <c r="O961" s="1" t="s">
        <v>45</v>
      </c>
      <c r="P961" s="1" t="s">
        <v>75</v>
      </c>
      <c r="Q961" s="1">
        <v>0</v>
      </c>
      <c r="R961" s="1">
        <v>0</v>
      </c>
      <c r="S961" s="2">
        <v>42034</v>
      </c>
      <c r="T961" s="1" t="s">
        <v>76</v>
      </c>
      <c r="U961" s="1" t="s">
        <v>87</v>
      </c>
      <c r="V961" s="1" t="s">
        <v>108</v>
      </c>
      <c r="W961" s="1" t="s">
        <v>121</v>
      </c>
      <c r="X961" s="1" t="s">
        <v>65</v>
      </c>
      <c r="Y961" s="1" t="s">
        <v>128</v>
      </c>
      <c r="Z961" s="1" t="s">
        <v>1132</v>
      </c>
      <c r="AA961" s="1">
        <v>22</v>
      </c>
      <c r="AB961" s="1">
        <v>3</v>
      </c>
      <c r="AC961" s="1" t="s">
        <v>80</v>
      </c>
      <c r="AD961" s="1">
        <v>0</v>
      </c>
      <c r="AE961" s="1">
        <v>2</v>
      </c>
      <c r="AF961" s="1" t="s">
        <v>80</v>
      </c>
      <c r="AG961" s="1">
        <v>89520</v>
      </c>
      <c r="AH961" s="1">
        <v>14920</v>
      </c>
      <c r="AI961" s="1">
        <v>14920</v>
      </c>
      <c r="AJ961" s="1">
        <v>59680</v>
      </c>
      <c r="AK961" s="1" t="s">
        <v>110</v>
      </c>
      <c r="AL961" s="1" t="s">
        <v>135</v>
      </c>
      <c r="AM961" s="1">
        <v>2014</v>
      </c>
      <c r="AN961" s="1" t="s">
        <v>83</v>
      </c>
      <c r="AO961" s="1">
        <f t="shared" si="19"/>
        <v>0</v>
      </c>
    </row>
    <row r="962" spans="2:41" ht="13.2" x14ac:dyDescent="0.25">
      <c r="B962" s="1">
        <v>229</v>
      </c>
      <c r="C962" s="1">
        <v>43</v>
      </c>
      <c r="D962" s="1">
        <v>791425</v>
      </c>
      <c r="E962" s="2">
        <v>35599</v>
      </c>
      <c r="F962" s="1" t="s">
        <v>58</v>
      </c>
      <c r="G962" s="1" t="s">
        <v>41</v>
      </c>
      <c r="H962" s="1">
        <v>2000</v>
      </c>
      <c r="I962" s="1">
        <v>1585.54</v>
      </c>
      <c r="J962" s="1">
        <v>0</v>
      </c>
      <c r="K962" s="1">
        <v>463153</v>
      </c>
      <c r="L962" s="1" t="s">
        <v>42</v>
      </c>
      <c r="M962" s="1" t="s">
        <v>132</v>
      </c>
      <c r="N962" s="1" t="s">
        <v>136</v>
      </c>
      <c r="O962" s="1" t="s">
        <v>60</v>
      </c>
      <c r="P962" s="1" t="s">
        <v>143</v>
      </c>
      <c r="Q962" s="1">
        <v>42600</v>
      </c>
      <c r="R962" s="1">
        <v>-44400</v>
      </c>
      <c r="S962" s="2">
        <v>42061</v>
      </c>
      <c r="T962" s="1" t="s">
        <v>62</v>
      </c>
      <c r="U962" s="1" t="s">
        <v>63</v>
      </c>
      <c r="V962" s="1" t="s">
        <v>64</v>
      </c>
      <c r="W962" s="1" t="s">
        <v>94</v>
      </c>
      <c r="X962" s="1" t="s">
        <v>114</v>
      </c>
      <c r="Y962" s="1" t="s">
        <v>123</v>
      </c>
      <c r="Z962" s="1" t="s">
        <v>1133</v>
      </c>
      <c r="AA962" s="1">
        <v>3</v>
      </c>
      <c r="AB962" s="1">
        <v>1</v>
      </c>
      <c r="AC962" s="1" t="s">
        <v>80</v>
      </c>
      <c r="AD962" s="1">
        <v>1</v>
      </c>
      <c r="AE962" s="1">
        <v>0</v>
      </c>
      <c r="AF962" s="1" t="s">
        <v>54</v>
      </c>
      <c r="AG962" s="1">
        <v>4620</v>
      </c>
      <c r="AH962" s="1">
        <v>420</v>
      </c>
      <c r="AI962" s="1">
        <v>840</v>
      </c>
      <c r="AJ962" s="1">
        <v>3360</v>
      </c>
      <c r="AK962" s="1" t="s">
        <v>215</v>
      </c>
      <c r="AL962" s="1" t="s">
        <v>259</v>
      </c>
      <c r="AM962" s="1">
        <v>2012</v>
      </c>
      <c r="AN962" s="1" t="s">
        <v>83</v>
      </c>
      <c r="AO962" s="1">
        <f t="shared" si="19"/>
        <v>0</v>
      </c>
    </row>
    <row r="963" spans="2:41" ht="13.2" x14ac:dyDescent="0.25">
      <c r="B963" s="1">
        <v>246</v>
      </c>
      <c r="C963" s="1">
        <v>39</v>
      </c>
      <c r="D963" s="1">
        <v>354455</v>
      </c>
      <c r="E963" s="2">
        <v>39191</v>
      </c>
      <c r="F963" s="1" t="s">
        <v>58</v>
      </c>
      <c r="G963" s="1" t="s">
        <v>41</v>
      </c>
      <c r="H963" s="1">
        <v>1000</v>
      </c>
      <c r="I963" s="1">
        <v>1416.08</v>
      </c>
      <c r="J963" s="1">
        <v>0</v>
      </c>
      <c r="K963" s="1">
        <v>612546</v>
      </c>
      <c r="L963" s="1" t="s">
        <v>71</v>
      </c>
      <c r="M963" s="1" t="s">
        <v>162</v>
      </c>
      <c r="N963" s="1" t="s">
        <v>44</v>
      </c>
      <c r="O963" s="1" t="s">
        <v>156</v>
      </c>
      <c r="P963" s="1" t="s">
        <v>61</v>
      </c>
      <c r="Q963" s="1">
        <v>0</v>
      </c>
      <c r="R963" s="1">
        <v>-36600</v>
      </c>
      <c r="S963" s="2">
        <v>42031</v>
      </c>
      <c r="T963" s="1" t="s">
        <v>47</v>
      </c>
      <c r="U963" s="1" t="s">
        <v>77</v>
      </c>
      <c r="V963" s="1" t="s">
        <v>64</v>
      </c>
      <c r="W963" s="1" t="s">
        <v>137</v>
      </c>
      <c r="X963" s="1" t="s">
        <v>114</v>
      </c>
      <c r="Y963" s="1" t="s">
        <v>157</v>
      </c>
      <c r="Z963" s="1" t="s">
        <v>1134</v>
      </c>
      <c r="AA963" s="1">
        <v>16</v>
      </c>
      <c r="AB963" s="1">
        <v>1</v>
      </c>
      <c r="AC963" s="1" t="s">
        <v>54</v>
      </c>
      <c r="AD963" s="1">
        <v>0</v>
      </c>
      <c r="AE963" s="1">
        <v>3</v>
      </c>
      <c r="AF963" s="1" t="s">
        <v>63</v>
      </c>
      <c r="AG963" s="1">
        <v>45180</v>
      </c>
      <c r="AH963" s="1">
        <v>5020</v>
      </c>
      <c r="AI963" s="1">
        <v>5020</v>
      </c>
      <c r="AJ963" s="1">
        <v>35140</v>
      </c>
      <c r="AK963" s="1" t="s">
        <v>210</v>
      </c>
      <c r="AL963" s="1" t="s">
        <v>226</v>
      </c>
      <c r="AM963" s="1">
        <v>2004</v>
      </c>
      <c r="AN963" s="1" t="s">
        <v>83</v>
      </c>
      <c r="AO963" s="1">
        <f t="shared" si="19"/>
        <v>0</v>
      </c>
    </row>
    <row r="964" spans="2:41" ht="13.2" x14ac:dyDescent="0.25">
      <c r="B964" s="1">
        <v>190</v>
      </c>
      <c r="C964" s="1">
        <v>38</v>
      </c>
      <c r="D964" s="1">
        <v>601042</v>
      </c>
      <c r="E964" s="2">
        <v>39344</v>
      </c>
      <c r="F964" s="1" t="s">
        <v>40</v>
      </c>
      <c r="G964" s="1" t="s">
        <v>41</v>
      </c>
      <c r="H964" s="1">
        <v>500</v>
      </c>
      <c r="I964" s="1">
        <v>1246.03</v>
      </c>
      <c r="J964" s="1">
        <v>0</v>
      </c>
      <c r="K964" s="1">
        <v>442919</v>
      </c>
      <c r="L964" s="1" t="s">
        <v>42</v>
      </c>
      <c r="M964" s="1" t="s">
        <v>162</v>
      </c>
      <c r="N964" s="1" t="s">
        <v>44</v>
      </c>
      <c r="O964" s="1" t="s">
        <v>147</v>
      </c>
      <c r="P964" s="1" t="s">
        <v>86</v>
      </c>
      <c r="Q964" s="1">
        <v>61900</v>
      </c>
      <c r="R964" s="1">
        <v>-50000</v>
      </c>
      <c r="S964" s="2">
        <v>42032</v>
      </c>
      <c r="T964" s="1" t="s">
        <v>47</v>
      </c>
      <c r="U964" s="1" t="s">
        <v>48</v>
      </c>
      <c r="V964" s="1" t="s">
        <v>108</v>
      </c>
      <c r="W964" s="1" t="s">
        <v>121</v>
      </c>
      <c r="X964" s="1" t="s">
        <v>78</v>
      </c>
      <c r="Y964" s="1" t="s">
        <v>66</v>
      </c>
      <c r="Z964" s="1" t="s">
        <v>1135</v>
      </c>
      <c r="AA964" s="1">
        <v>14</v>
      </c>
      <c r="AB964" s="1">
        <v>1</v>
      </c>
      <c r="AC964" s="1" t="s">
        <v>54</v>
      </c>
      <c r="AD964" s="1">
        <v>0</v>
      </c>
      <c r="AE964" s="1">
        <v>0</v>
      </c>
      <c r="AF964" s="1" t="s">
        <v>80</v>
      </c>
      <c r="AG964" s="1">
        <v>45100</v>
      </c>
      <c r="AH964" s="1">
        <v>9020</v>
      </c>
      <c r="AI964" s="1">
        <v>4510</v>
      </c>
      <c r="AJ964" s="1">
        <v>31570</v>
      </c>
      <c r="AK964" s="1" t="s">
        <v>105</v>
      </c>
      <c r="AL964" s="1" t="s">
        <v>152</v>
      </c>
      <c r="AM964" s="1">
        <v>2013</v>
      </c>
      <c r="AN964" s="1" t="s">
        <v>83</v>
      </c>
      <c r="AO964" s="1">
        <f t="shared" si="19"/>
        <v>0</v>
      </c>
    </row>
    <row r="965" spans="2:41" ht="13.2" x14ac:dyDescent="0.25">
      <c r="B965" s="1">
        <v>95</v>
      </c>
      <c r="C965" s="1">
        <v>32</v>
      </c>
      <c r="D965" s="1">
        <v>433663</v>
      </c>
      <c r="E965" s="2">
        <v>35420</v>
      </c>
      <c r="F965" s="1" t="s">
        <v>58</v>
      </c>
      <c r="G965" s="1" t="s">
        <v>92</v>
      </c>
      <c r="H965" s="1">
        <v>2000</v>
      </c>
      <c r="I965" s="1">
        <v>1356.64</v>
      </c>
      <c r="J965" s="1">
        <v>0</v>
      </c>
      <c r="K965" s="1">
        <v>449352</v>
      </c>
      <c r="L965" s="1" t="s">
        <v>42</v>
      </c>
      <c r="M965" s="1" t="s">
        <v>125</v>
      </c>
      <c r="N965" s="1" t="s">
        <v>59</v>
      </c>
      <c r="O965" s="1" t="s">
        <v>113</v>
      </c>
      <c r="P965" s="1" t="s">
        <v>143</v>
      </c>
      <c r="Q965" s="1">
        <v>67800</v>
      </c>
      <c r="R965" s="1">
        <v>-48600</v>
      </c>
      <c r="S965" s="2">
        <v>42058</v>
      </c>
      <c r="T965" s="1" t="s">
        <v>76</v>
      </c>
      <c r="U965" s="1" t="s">
        <v>48</v>
      </c>
      <c r="V965" s="1" t="s">
        <v>108</v>
      </c>
      <c r="W965" s="1" t="s">
        <v>50</v>
      </c>
      <c r="X965" s="1" t="s">
        <v>51</v>
      </c>
      <c r="Y965" s="1" t="s">
        <v>103</v>
      </c>
      <c r="Z965" s="1" t="s">
        <v>1136</v>
      </c>
      <c r="AA965" s="1">
        <v>21</v>
      </c>
      <c r="AB965" s="1">
        <v>3</v>
      </c>
      <c r="AC965" s="1" t="s">
        <v>54</v>
      </c>
      <c r="AD965" s="1">
        <v>0</v>
      </c>
      <c r="AE965" s="1">
        <v>3</v>
      </c>
      <c r="AF965" s="1" t="s">
        <v>54</v>
      </c>
      <c r="AG965" s="1">
        <v>83160</v>
      </c>
      <c r="AH965" s="1">
        <v>15120</v>
      </c>
      <c r="AI965" s="1">
        <v>15120</v>
      </c>
      <c r="AJ965" s="1">
        <v>52920</v>
      </c>
      <c r="AK965" s="1" t="s">
        <v>116</v>
      </c>
      <c r="AL965" s="1" t="s">
        <v>117</v>
      </c>
      <c r="AM965" s="1">
        <v>2003</v>
      </c>
      <c r="AN965" s="1" t="s">
        <v>83</v>
      </c>
      <c r="AO965" s="1">
        <f t="shared" si="19"/>
        <v>0</v>
      </c>
    </row>
    <row r="966" spans="2:41" ht="13.2" x14ac:dyDescent="0.25">
      <c r="B966" s="1">
        <v>205</v>
      </c>
      <c r="C966" s="1">
        <v>42</v>
      </c>
      <c r="D966" s="1">
        <v>471938</v>
      </c>
      <c r="E966" s="2">
        <v>39481</v>
      </c>
      <c r="F966" s="1" t="s">
        <v>84</v>
      </c>
      <c r="G966" s="1" t="s">
        <v>70</v>
      </c>
      <c r="H966" s="1">
        <v>2000</v>
      </c>
      <c r="I966" s="1">
        <v>1387.7</v>
      </c>
      <c r="J966" s="1">
        <v>4000000</v>
      </c>
      <c r="K966" s="1">
        <v>470104</v>
      </c>
      <c r="L966" s="1" t="s">
        <v>71</v>
      </c>
      <c r="M966" s="1" t="s">
        <v>132</v>
      </c>
      <c r="N966" s="1" t="s">
        <v>118</v>
      </c>
      <c r="O966" s="1" t="s">
        <v>133</v>
      </c>
      <c r="P966" s="1" t="s">
        <v>61</v>
      </c>
      <c r="Q966" s="1">
        <v>0</v>
      </c>
      <c r="R966" s="1">
        <v>0</v>
      </c>
      <c r="S966" s="2">
        <v>42022</v>
      </c>
      <c r="T966" s="1" t="s">
        <v>47</v>
      </c>
      <c r="U966" s="1" t="s">
        <v>77</v>
      </c>
      <c r="V966" s="1" t="s">
        <v>64</v>
      </c>
      <c r="W966" s="1" t="s">
        <v>50</v>
      </c>
      <c r="X966" s="1" t="s">
        <v>114</v>
      </c>
      <c r="Y966" s="1" t="s">
        <v>52</v>
      </c>
      <c r="Z966" s="1" t="s">
        <v>1137</v>
      </c>
      <c r="AA966" s="1">
        <v>19</v>
      </c>
      <c r="AB966" s="1">
        <v>1</v>
      </c>
      <c r="AC966" s="1" t="s">
        <v>80</v>
      </c>
      <c r="AD966" s="1">
        <v>2</v>
      </c>
      <c r="AE966" s="1">
        <v>1</v>
      </c>
      <c r="AF966" s="1" t="s">
        <v>80</v>
      </c>
      <c r="AG966" s="1">
        <v>86130</v>
      </c>
      <c r="AH966" s="1">
        <v>15660</v>
      </c>
      <c r="AI966" s="1">
        <v>15660</v>
      </c>
      <c r="AJ966" s="1">
        <v>54810</v>
      </c>
      <c r="AK966" s="1" t="s">
        <v>90</v>
      </c>
      <c r="AL966" s="1" t="s">
        <v>224</v>
      </c>
      <c r="AM966" s="1">
        <v>1995</v>
      </c>
      <c r="AN966" s="1" t="s">
        <v>83</v>
      </c>
      <c r="AO966" s="1">
        <f t="shared" si="19"/>
        <v>0</v>
      </c>
    </row>
    <row r="967" spans="2:41" ht="13.2" x14ac:dyDescent="0.25">
      <c r="B967" s="1">
        <v>41</v>
      </c>
      <c r="C967" s="1">
        <v>25</v>
      </c>
      <c r="D967" s="1">
        <v>564654</v>
      </c>
      <c r="E967" s="2">
        <v>37818</v>
      </c>
      <c r="F967" s="1" t="s">
        <v>40</v>
      </c>
      <c r="G967" s="1" t="s">
        <v>70</v>
      </c>
      <c r="H967" s="1">
        <v>1000</v>
      </c>
      <c r="I967" s="1">
        <v>1004.14</v>
      </c>
      <c r="J967" s="1">
        <v>0</v>
      </c>
      <c r="K967" s="1">
        <v>459889</v>
      </c>
      <c r="L967" s="1" t="s">
        <v>42</v>
      </c>
      <c r="M967" s="1" t="s">
        <v>125</v>
      </c>
      <c r="N967" s="1" t="s">
        <v>118</v>
      </c>
      <c r="O967" s="1" t="s">
        <v>45</v>
      </c>
      <c r="P967" s="1" t="s">
        <v>120</v>
      </c>
      <c r="Q967" s="1">
        <v>35400</v>
      </c>
      <c r="R967" s="1">
        <v>0</v>
      </c>
      <c r="S967" s="2">
        <v>42050</v>
      </c>
      <c r="T967" s="1" t="s">
        <v>76</v>
      </c>
      <c r="U967" s="1" t="s">
        <v>87</v>
      </c>
      <c r="V967" s="1" t="s">
        <v>49</v>
      </c>
      <c r="W967" s="1" t="s">
        <v>100</v>
      </c>
      <c r="X967" s="1" t="s">
        <v>122</v>
      </c>
      <c r="Y967" s="1" t="s">
        <v>123</v>
      </c>
      <c r="Z967" s="1" t="s">
        <v>1138</v>
      </c>
      <c r="AA967" s="1">
        <v>13</v>
      </c>
      <c r="AB967" s="1">
        <v>3</v>
      </c>
      <c r="AC967" s="1" t="s">
        <v>80</v>
      </c>
      <c r="AD967" s="1">
        <v>1</v>
      </c>
      <c r="AE967" s="1">
        <v>3</v>
      </c>
      <c r="AF967" s="1" t="s">
        <v>80</v>
      </c>
      <c r="AG967" s="1">
        <v>48000</v>
      </c>
      <c r="AH967" s="1">
        <v>9600</v>
      </c>
      <c r="AI967" s="1">
        <v>4800</v>
      </c>
      <c r="AJ967" s="1">
        <v>33600</v>
      </c>
      <c r="AK967" s="1" t="s">
        <v>81</v>
      </c>
      <c r="AL967" s="1" t="s">
        <v>82</v>
      </c>
      <c r="AM967" s="1">
        <v>1995</v>
      </c>
      <c r="AN967" s="1" t="s">
        <v>83</v>
      </c>
      <c r="AO967" s="1">
        <f t="shared" si="19"/>
        <v>0</v>
      </c>
    </row>
    <row r="968" spans="2:41" ht="13.2" x14ac:dyDescent="0.25">
      <c r="B968" s="1">
        <v>137</v>
      </c>
      <c r="C968" s="1">
        <v>35</v>
      </c>
      <c r="D968" s="1">
        <v>645723</v>
      </c>
      <c r="E968" s="2">
        <v>33363</v>
      </c>
      <c r="F968" s="1" t="s">
        <v>40</v>
      </c>
      <c r="G968" s="1" t="s">
        <v>92</v>
      </c>
      <c r="H968" s="1">
        <v>500</v>
      </c>
      <c r="I968" s="1">
        <v>1107.07</v>
      </c>
      <c r="J968" s="1">
        <v>0</v>
      </c>
      <c r="K968" s="1">
        <v>478868</v>
      </c>
      <c r="L968" s="1" t="s">
        <v>71</v>
      </c>
      <c r="M968" s="1" t="s">
        <v>132</v>
      </c>
      <c r="N968" s="1" t="s">
        <v>136</v>
      </c>
      <c r="O968" s="1" t="s">
        <v>147</v>
      </c>
      <c r="P968" s="1" t="s">
        <v>46</v>
      </c>
      <c r="Q968" s="1">
        <v>0</v>
      </c>
      <c r="R968" s="1">
        <v>-45300</v>
      </c>
      <c r="S968" s="2">
        <v>42039</v>
      </c>
      <c r="T968" s="1" t="s">
        <v>62</v>
      </c>
      <c r="U968" s="1" t="s">
        <v>63</v>
      </c>
      <c r="V968" s="1" t="s">
        <v>64</v>
      </c>
      <c r="W968" s="1" t="s">
        <v>50</v>
      </c>
      <c r="X968" s="1" t="s">
        <v>65</v>
      </c>
      <c r="Y968" s="1" t="s">
        <v>123</v>
      </c>
      <c r="Z968" s="1" t="s">
        <v>1139</v>
      </c>
      <c r="AA968" s="1">
        <v>21</v>
      </c>
      <c r="AB968" s="1">
        <v>1</v>
      </c>
      <c r="AC968" s="1" t="s">
        <v>80</v>
      </c>
      <c r="AD968" s="1">
        <v>0</v>
      </c>
      <c r="AE968" s="1">
        <v>0</v>
      </c>
      <c r="AF968" s="1" t="s">
        <v>54</v>
      </c>
      <c r="AG968" s="1">
        <v>3300</v>
      </c>
      <c r="AH968" s="1">
        <v>600</v>
      </c>
      <c r="AI968" s="1">
        <v>600</v>
      </c>
      <c r="AJ968" s="1">
        <v>2100</v>
      </c>
      <c r="AK968" s="1" t="s">
        <v>55</v>
      </c>
      <c r="AL968" s="1" t="s">
        <v>56</v>
      </c>
      <c r="AM968" s="1">
        <v>2008</v>
      </c>
      <c r="AN968" s="1" t="s">
        <v>83</v>
      </c>
      <c r="AO968" s="1">
        <f t="shared" si="19"/>
        <v>0</v>
      </c>
    </row>
    <row r="969" spans="2:41" ht="13.2" x14ac:dyDescent="0.25">
      <c r="B969" s="1">
        <v>194</v>
      </c>
      <c r="C969" s="1">
        <v>34</v>
      </c>
      <c r="D969" s="1">
        <v>573572</v>
      </c>
      <c r="E969" s="2">
        <v>33405</v>
      </c>
      <c r="F969" s="1" t="s">
        <v>84</v>
      </c>
      <c r="G969" s="1" t="s">
        <v>70</v>
      </c>
      <c r="H969" s="1">
        <v>500</v>
      </c>
      <c r="I969" s="1">
        <v>1429.96</v>
      </c>
      <c r="J969" s="1">
        <v>0</v>
      </c>
      <c r="K969" s="1">
        <v>463307</v>
      </c>
      <c r="L969" s="1" t="s">
        <v>71</v>
      </c>
      <c r="M969" s="1" t="s">
        <v>162</v>
      </c>
      <c r="N969" s="1" t="s">
        <v>136</v>
      </c>
      <c r="O969" s="1" t="s">
        <v>74</v>
      </c>
      <c r="P969" s="1" t="s">
        <v>46</v>
      </c>
      <c r="Q969" s="1">
        <v>67800</v>
      </c>
      <c r="R969" s="1">
        <v>0</v>
      </c>
      <c r="S969" s="2">
        <v>42016</v>
      </c>
      <c r="T969" s="1" t="s">
        <v>76</v>
      </c>
      <c r="U969" s="1" t="s">
        <v>77</v>
      </c>
      <c r="V969" s="1" t="s">
        <v>64</v>
      </c>
      <c r="W969" s="1" t="s">
        <v>137</v>
      </c>
      <c r="X969" s="1" t="s">
        <v>78</v>
      </c>
      <c r="Y969" s="1" t="s">
        <v>128</v>
      </c>
      <c r="Z969" s="1" t="s">
        <v>1140</v>
      </c>
      <c r="AA969" s="1">
        <v>11</v>
      </c>
      <c r="AB969" s="1">
        <v>3</v>
      </c>
      <c r="AC969" s="1" t="s">
        <v>80</v>
      </c>
      <c r="AD969" s="1">
        <v>1</v>
      </c>
      <c r="AE969" s="1">
        <v>2</v>
      </c>
      <c r="AF969" s="1" t="s">
        <v>54</v>
      </c>
      <c r="AG969" s="1">
        <v>57200</v>
      </c>
      <c r="AH969" s="1">
        <v>11440</v>
      </c>
      <c r="AI969" s="1">
        <v>5720</v>
      </c>
      <c r="AJ969" s="1">
        <v>40040</v>
      </c>
      <c r="AK969" s="1" t="s">
        <v>116</v>
      </c>
      <c r="AL969" s="1" t="s">
        <v>117</v>
      </c>
      <c r="AM969" s="1">
        <v>2005</v>
      </c>
      <c r="AN969" s="1" t="s">
        <v>83</v>
      </c>
      <c r="AO969" s="1">
        <f t="shared" si="19"/>
        <v>0</v>
      </c>
    </row>
    <row r="970" spans="2:41" ht="13.2" x14ac:dyDescent="0.25">
      <c r="B970" s="1">
        <v>128</v>
      </c>
      <c r="C970" s="1">
        <v>35</v>
      </c>
      <c r="D970" s="1">
        <v>437960</v>
      </c>
      <c r="E970" s="2">
        <v>36984</v>
      </c>
      <c r="F970" s="1" t="s">
        <v>58</v>
      </c>
      <c r="G970" s="1" t="s">
        <v>41</v>
      </c>
      <c r="H970" s="1">
        <v>1000</v>
      </c>
      <c r="I970" s="1">
        <v>1074.99</v>
      </c>
      <c r="J970" s="1">
        <v>0</v>
      </c>
      <c r="K970" s="1">
        <v>453620</v>
      </c>
      <c r="L970" s="1" t="s">
        <v>71</v>
      </c>
      <c r="M970" s="1" t="s">
        <v>93</v>
      </c>
      <c r="N970" s="1" t="s">
        <v>186</v>
      </c>
      <c r="O970" s="1" t="s">
        <v>99</v>
      </c>
      <c r="P970" s="1" t="s">
        <v>46</v>
      </c>
      <c r="Q970" s="1">
        <v>0</v>
      </c>
      <c r="R970" s="1">
        <v>-48800</v>
      </c>
      <c r="S970" s="2">
        <v>42006</v>
      </c>
      <c r="T970" s="1" t="s">
        <v>62</v>
      </c>
      <c r="U970" s="1" t="s">
        <v>63</v>
      </c>
      <c r="V970" s="1" t="s">
        <v>213</v>
      </c>
      <c r="W970" s="1" t="s">
        <v>50</v>
      </c>
      <c r="X970" s="1" t="s">
        <v>65</v>
      </c>
      <c r="Y970" s="1" t="s">
        <v>52</v>
      </c>
      <c r="Z970" s="1" t="s">
        <v>1141</v>
      </c>
      <c r="AA970" s="1">
        <v>16</v>
      </c>
      <c r="AB970" s="1">
        <v>1</v>
      </c>
      <c r="AC970" s="1" t="s">
        <v>63</v>
      </c>
      <c r="AD970" s="1">
        <v>2</v>
      </c>
      <c r="AE970" s="1">
        <v>0</v>
      </c>
      <c r="AF970" s="1" t="s">
        <v>63</v>
      </c>
      <c r="AG970" s="1">
        <v>7590</v>
      </c>
      <c r="AH970" s="1">
        <v>1380</v>
      </c>
      <c r="AI970" s="1">
        <v>690</v>
      </c>
      <c r="AJ970" s="1">
        <v>5520</v>
      </c>
      <c r="AK970" s="1" t="s">
        <v>96</v>
      </c>
      <c r="AL970" s="1" t="s">
        <v>149</v>
      </c>
      <c r="AM970" s="1">
        <v>2012</v>
      </c>
      <c r="AN970" s="1" t="s">
        <v>83</v>
      </c>
      <c r="AO970" s="1">
        <f t="shared" ref="AO970:AO1008" si="20">COUNTBLANK(B970:AN970)</f>
        <v>0</v>
      </c>
    </row>
    <row r="971" spans="2:41" ht="13.2" x14ac:dyDescent="0.25">
      <c r="B971" s="1">
        <v>150</v>
      </c>
      <c r="C971" s="1">
        <v>37</v>
      </c>
      <c r="D971" s="1">
        <v>649800</v>
      </c>
      <c r="E971" s="2">
        <v>41714</v>
      </c>
      <c r="F971" s="1" t="s">
        <v>40</v>
      </c>
      <c r="G971" s="1" t="s">
        <v>92</v>
      </c>
      <c r="H971" s="1">
        <v>1000</v>
      </c>
      <c r="I971" s="1">
        <v>1007</v>
      </c>
      <c r="J971" s="1">
        <v>0</v>
      </c>
      <c r="K971" s="1">
        <v>466238</v>
      </c>
      <c r="L971" s="1" t="s">
        <v>71</v>
      </c>
      <c r="M971" s="1" t="s">
        <v>72</v>
      </c>
      <c r="N971" s="1" t="s">
        <v>146</v>
      </c>
      <c r="O971" s="1" t="s">
        <v>74</v>
      </c>
      <c r="P971" s="1" t="s">
        <v>86</v>
      </c>
      <c r="Q971" s="1">
        <v>30400</v>
      </c>
      <c r="R971" s="1">
        <v>-89400</v>
      </c>
      <c r="S971" s="2">
        <v>42031</v>
      </c>
      <c r="T971" s="1" t="s">
        <v>47</v>
      </c>
      <c r="U971" s="1" t="s">
        <v>77</v>
      </c>
      <c r="V971" s="1" t="s">
        <v>108</v>
      </c>
      <c r="W971" s="1" t="s">
        <v>50</v>
      </c>
      <c r="X971" s="1" t="s">
        <v>65</v>
      </c>
      <c r="Y971" s="1" t="s">
        <v>88</v>
      </c>
      <c r="Z971" s="1" t="s">
        <v>1142</v>
      </c>
      <c r="AA971" s="1">
        <v>9</v>
      </c>
      <c r="AB971" s="1">
        <v>1</v>
      </c>
      <c r="AC971" s="1" t="s">
        <v>80</v>
      </c>
      <c r="AD971" s="1">
        <v>0</v>
      </c>
      <c r="AE971" s="1">
        <v>2</v>
      </c>
      <c r="AF971" s="1" t="s">
        <v>63</v>
      </c>
      <c r="AG971" s="1">
        <v>80080</v>
      </c>
      <c r="AH971" s="1">
        <v>12320</v>
      </c>
      <c r="AI971" s="1">
        <v>12320</v>
      </c>
      <c r="AJ971" s="1">
        <v>55440</v>
      </c>
      <c r="AK971" s="1" t="s">
        <v>90</v>
      </c>
      <c r="AL971" s="1" t="s">
        <v>224</v>
      </c>
      <c r="AM971" s="1">
        <v>2013</v>
      </c>
      <c r="AN971" s="1" t="s">
        <v>83</v>
      </c>
      <c r="AO971" s="1">
        <f t="shared" si="20"/>
        <v>0</v>
      </c>
    </row>
    <row r="972" spans="2:41" ht="13.2" x14ac:dyDescent="0.25">
      <c r="B972" s="1">
        <v>104</v>
      </c>
      <c r="C972" s="1">
        <v>30</v>
      </c>
      <c r="D972" s="1">
        <v>544225</v>
      </c>
      <c r="E972" s="2">
        <v>40393</v>
      </c>
      <c r="F972" s="1" t="s">
        <v>40</v>
      </c>
      <c r="G972" s="1" t="s">
        <v>70</v>
      </c>
      <c r="H972" s="1">
        <v>500</v>
      </c>
      <c r="I972" s="1">
        <v>1052.8499999999999</v>
      </c>
      <c r="J972" s="1">
        <v>0</v>
      </c>
      <c r="K972" s="1">
        <v>607697</v>
      </c>
      <c r="L972" s="1" t="s">
        <v>71</v>
      </c>
      <c r="M972" s="1" t="s">
        <v>43</v>
      </c>
      <c r="N972" s="1" t="s">
        <v>136</v>
      </c>
      <c r="O972" s="1" t="s">
        <v>133</v>
      </c>
      <c r="P972" s="1" t="s">
        <v>61</v>
      </c>
      <c r="Q972" s="1">
        <v>0</v>
      </c>
      <c r="R972" s="1">
        <v>-70100</v>
      </c>
      <c r="S972" s="2">
        <v>42044</v>
      </c>
      <c r="T972" s="1" t="s">
        <v>62</v>
      </c>
      <c r="U972" s="1" t="s">
        <v>63</v>
      </c>
      <c r="V972" s="1" t="s">
        <v>64</v>
      </c>
      <c r="W972" s="1" t="s">
        <v>50</v>
      </c>
      <c r="X972" s="1" t="s">
        <v>114</v>
      </c>
      <c r="Y972" s="1" t="s">
        <v>66</v>
      </c>
      <c r="Z972" s="1" t="s">
        <v>1143</v>
      </c>
      <c r="AA972" s="1">
        <v>8</v>
      </c>
      <c r="AB972" s="1">
        <v>1</v>
      </c>
      <c r="AC972" s="1" t="s">
        <v>80</v>
      </c>
      <c r="AD972" s="1">
        <v>0</v>
      </c>
      <c r="AE972" s="1">
        <v>0</v>
      </c>
      <c r="AF972" s="1" t="s">
        <v>54</v>
      </c>
      <c r="AG972" s="1">
        <v>4800</v>
      </c>
      <c r="AH972" s="1">
        <v>960</v>
      </c>
      <c r="AI972" s="1">
        <v>480</v>
      </c>
      <c r="AJ972" s="1">
        <v>3360</v>
      </c>
      <c r="AK972" s="1" t="s">
        <v>188</v>
      </c>
      <c r="AL972" s="1" t="s">
        <v>189</v>
      </c>
      <c r="AM972" s="1">
        <v>2006</v>
      </c>
      <c r="AN972" s="1" t="s">
        <v>83</v>
      </c>
      <c r="AO972" s="1">
        <f t="shared" si="20"/>
        <v>0</v>
      </c>
    </row>
    <row r="973" spans="2:41" ht="13.2" x14ac:dyDescent="0.25">
      <c r="B973" s="1">
        <v>163</v>
      </c>
      <c r="C973" s="1">
        <v>37</v>
      </c>
      <c r="D973" s="1">
        <v>390256</v>
      </c>
      <c r="E973" s="2">
        <v>40142</v>
      </c>
      <c r="F973" s="1" t="s">
        <v>58</v>
      </c>
      <c r="G973" s="1" t="s">
        <v>92</v>
      </c>
      <c r="H973" s="1">
        <v>1000</v>
      </c>
      <c r="I973" s="1">
        <v>1200.33</v>
      </c>
      <c r="J973" s="1">
        <v>4000000</v>
      </c>
      <c r="K973" s="1">
        <v>477631</v>
      </c>
      <c r="L973" s="1" t="s">
        <v>71</v>
      </c>
      <c r="M973" s="1" t="s">
        <v>132</v>
      </c>
      <c r="N973" s="1" t="s">
        <v>44</v>
      </c>
      <c r="O973" s="1" t="s">
        <v>243</v>
      </c>
      <c r="P973" s="1" t="s">
        <v>75</v>
      </c>
      <c r="Q973" s="1">
        <v>0</v>
      </c>
      <c r="R973" s="1">
        <v>-36400</v>
      </c>
      <c r="S973" s="2">
        <v>42041</v>
      </c>
      <c r="T973" s="1" t="s">
        <v>62</v>
      </c>
      <c r="U973" s="1" t="s">
        <v>63</v>
      </c>
      <c r="V973" s="1" t="s">
        <v>64</v>
      </c>
      <c r="W973" s="1" t="s">
        <v>50</v>
      </c>
      <c r="X973" s="1" t="s">
        <v>114</v>
      </c>
      <c r="Y973" s="1" t="s">
        <v>103</v>
      </c>
      <c r="Z973" s="1" t="s">
        <v>1144</v>
      </c>
      <c r="AA973" s="1">
        <v>7</v>
      </c>
      <c r="AB973" s="1">
        <v>1</v>
      </c>
      <c r="AC973" s="1" t="s">
        <v>63</v>
      </c>
      <c r="AD973" s="1">
        <v>2</v>
      </c>
      <c r="AE973" s="1">
        <v>1</v>
      </c>
      <c r="AF973" s="1" t="s">
        <v>54</v>
      </c>
      <c r="AG973" s="1">
        <v>3900</v>
      </c>
      <c r="AH973" s="1">
        <v>390</v>
      </c>
      <c r="AI973" s="1">
        <v>780</v>
      </c>
      <c r="AJ973" s="1">
        <v>2730</v>
      </c>
      <c r="AK973" s="1" t="s">
        <v>215</v>
      </c>
      <c r="AL973" s="1" t="s">
        <v>259</v>
      </c>
      <c r="AM973" s="1">
        <v>2008</v>
      </c>
      <c r="AN973" s="1" t="s">
        <v>57</v>
      </c>
      <c r="AO973" s="1">
        <f t="shared" si="20"/>
        <v>0</v>
      </c>
    </row>
    <row r="974" spans="2:41" ht="13.2" x14ac:dyDescent="0.25">
      <c r="B974" s="1">
        <v>80</v>
      </c>
      <c r="C974" s="1">
        <v>26</v>
      </c>
      <c r="D974" s="1">
        <v>488597</v>
      </c>
      <c r="E974" s="2">
        <v>37019</v>
      </c>
      <c r="F974" s="1" t="s">
        <v>84</v>
      </c>
      <c r="G974" s="1" t="s">
        <v>70</v>
      </c>
      <c r="H974" s="1">
        <v>1000</v>
      </c>
      <c r="I974" s="1">
        <v>1343</v>
      </c>
      <c r="J974" s="1">
        <v>0</v>
      </c>
      <c r="K974" s="1">
        <v>443625</v>
      </c>
      <c r="L974" s="1" t="s">
        <v>42</v>
      </c>
      <c r="M974" s="1" t="s">
        <v>125</v>
      </c>
      <c r="N974" s="1" t="s">
        <v>160</v>
      </c>
      <c r="O974" s="1" t="s">
        <v>119</v>
      </c>
      <c r="P974" s="1" t="s">
        <v>61</v>
      </c>
      <c r="Q974" s="1">
        <v>64600</v>
      </c>
      <c r="R974" s="1">
        <v>0</v>
      </c>
      <c r="S974" s="2">
        <v>42007</v>
      </c>
      <c r="T974" s="1" t="s">
        <v>47</v>
      </c>
      <c r="U974" s="1" t="s">
        <v>87</v>
      </c>
      <c r="V974" s="1" t="s">
        <v>64</v>
      </c>
      <c r="W974" s="1" t="s">
        <v>121</v>
      </c>
      <c r="X974" s="1" t="s">
        <v>51</v>
      </c>
      <c r="Y974" s="1" t="s">
        <v>88</v>
      </c>
      <c r="Z974" s="1" t="s">
        <v>1145</v>
      </c>
      <c r="AA974" s="1">
        <v>12</v>
      </c>
      <c r="AB974" s="1">
        <v>1</v>
      </c>
      <c r="AC974" s="1" t="s">
        <v>63</v>
      </c>
      <c r="AD974" s="1">
        <v>0</v>
      </c>
      <c r="AE974" s="1">
        <v>0</v>
      </c>
      <c r="AF974" s="1" t="s">
        <v>80</v>
      </c>
      <c r="AG974" s="1">
        <v>90400</v>
      </c>
      <c r="AH974" s="1">
        <v>9040</v>
      </c>
      <c r="AI974" s="1">
        <v>9040</v>
      </c>
      <c r="AJ974" s="1">
        <v>72320</v>
      </c>
      <c r="AK974" s="1" t="s">
        <v>188</v>
      </c>
      <c r="AL974" s="1" t="s">
        <v>189</v>
      </c>
      <c r="AM974" s="1">
        <v>1995</v>
      </c>
      <c r="AN974" s="1" t="s">
        <v>83</v>
      </c>
      <c r="AO974" s="1">
        <f t="shared" si="20"/>
        <v>0</v>
      </c>
    </row>
    <row r="975" spans="2:41" ht="13.2" x14ac:dyDescent="0.25">
      <c r="B975" s="1">
        <v>65</v>
      </c>
      <c r="C975" s="1">
        <v>29</v>
      </c>
      <c r="D975" s="1">
        <v>133889</v>
      </c>
      <c r="E975" s="2">
        <v>38152</v>
      </c>
      <c r="F975" s="1" t="s">
        <v>40</v>
      </c>
      <c r="G975" s="1" t="s">
        <v>41</v>
      </c>
      <c r="H975" s="1">
        <v>1000</v>
      </c>
      <c r="I975" s="1">
        <v>1441.6</v>
      </c>
      <c r="J975" s="1">
        <v>5000000</v>
      </c>
      <c r="K975" s="1">
        <v>472223</v>
      </c>
      <c r="L975" s="1" t="s">
        <v>71</v>
      </c>
      <c r="M975" s="1" t="s">
        <v>43</v>
      </c>
      <c r="N975" s="1" t="s">
        <v>73</v>
      </c>
      <c r="O975" s="1" t="s">
        <v>171</v>
      </c>
      <c r="P975" s="1" t="s">
        <v>75</v>
      </c>
      <c r="Q975" s="1">
        <v>0</v>
      </c>
      <c r="R975" s="1">
        <v>0</v>
      </c>
      <c r="S975" s="2">
        <v>42016</v>
      </c>
      <c r="T975" s="1" t="s">
        <v>76</v>
      </c>
      <c r="U975" s="1" t="s">
        <v>77</v>
      </c>
      <c r="V975" s="1" t="s">
        <v>64</v>
      </c>
      <c r="W975" s="1" t="s">
        <v>121</v>
      </c>
      <c r="X975" s="1" t="s">
        <v>122</v>
      </c>
      <c r="Y975" s="1" t="s">
        <v>52</v>
      </c>
      <c r="Z975" s="1" t="s">
        <v>1146</v>
      </c>
      <c r="AA975" s="1">
        <v>21</v>
      </c>
      <c r="AB975" s="1">
        <v>3</v>
      </c>
      <c r="AC975" s="1" t="s">
        <v>54</v>
      </c>
      <c r="AD975" s="1">
        <v>0</v>
      </c>
      <c r="AE975" s="1">
        <v>0</v>
      </c>
      <c r="AF975" s="1" t="s">
        <v>63</v>
      </c>
      <c r="AG975" s="1">
        <v>62900</v>
      </c>
      <c r="AH975" s="1">
        <v>6290</v>
      </c>
      <c r="AI975" s="1">
        <v>12580</v>
      </c>
      <c r="AJ975" s="1">
        <v>44030</v>
      </c>
      <c r="AK975" s="1" t="s">
        <v>198</v>
      </c>
      <c r="AL975" s="1" t="s">
        <v>376</v>
      </c>
      <c r="AM975" s="1">
        <v>1998</v>
      </c>
      <c r="AN975" s="1" t="s">
        <v>83</v>
      </c>
      <c r="AO975" s="1">
        <f t="shared" si="20"/>
        <v>0</v>
      </c>
    </row>
    <row r="976" spans="2:41" ht="13.2" x14ac:dyDescent="0.25">
      <c r="B976" s="1">
        <v>179</v>
      </c>
      <c r="C976" s="1">
        <v>32</v>
      </c>
      <c r="D976" s="1">
        <v>931901</v>
      </c>
      <c r="E976" s="2">
        <v>34553</v>
      </c>
      <c r="F976" s="1" t="s">
        <v>40</v>
      </c>
      <c r="G976" s="1" t="s">
        <v>70</v>
      </c>
      <c r="H976" s="1">
        <v>1000</v>
      </c>
      <c r="I976" s="1">
        <v>1433.42</v>
      </c>
      <c r="J976" s="1">
        <v>6000000</v>
      </c>
      <c r="K976" s="1">
        <v>608328</v>
      </c>
      <c r="L976" s="1" t="s">
        <v>71</v>
      </c>
      <c r="M976" s="1" t="s">
        <v>93</v>
      </c>
      <c r="N976" s="1" t="s">
        <v>136</v>
      </c>
      <c r="O976" s="1" t="s">
        <v>107</v>
      </c>
      <c r="P976" s="1" t="s">
        <v>75</v>
      </c>
      <c r="Q976" s="1">
        <v>53800</v>
      </c>
      <c r="R976" s="1">
        <v>0</v>
      </c>
      <c r="S976" s="2">
        <v>42026</v>
      </c>
      <c r="T976" s="1" t="s">
        <v>47</v>
      </c>
      <c r="U976" s="1" t="s">
        <v>77</v>
      </c>
      <c r="V976" s="1" t="s">
        <v>49</v>
      </c>
      <c r="W976" s="1" t="s">
        <v>50</v>
      </c>
      <c r="X976" s="1" t="s">
        <v>122</v>
      </c>
      <c r="Y976" s="1" t="s">
        <v>88</v>
      </c>
      <c r="Z976" s="1" t="s">
        <v>1147</v>
      </c>
      <c r="AA976" s="1">
        <v>4</v>
      </c>
      <c r="AB976" s="1">
        <v>1</v>
      </c>
      <c r="AC976" s="1" t="s">
        <v>54</v>
      </c>
      <c r="AD976" s="1">
        <v>1</v>
      </c>
      <c r="AE976" s="1">
        <v>2</v>
      </c>
      <c r="AF976" s="1" t="s">
        <v>80</v>
      </c>
      <c r="AG976" s="1">
        <v>54200</v>
      </c>
      <c r="AH976" s="1">
        <v>5420</v>
      </c>
      <c r="AI976" s="1">
        <v>10840</v>
      </c>
      <c r="AJ976" s="1">
        <v>37940</v>
      </c>
      <c r="AK976" s="1" t="s">
        <v>105</v>
      </c>
      <c r="AL976" s="1" t="s">
        <v>288</v>
      </c>
      <c r="AM976" s="1">
        <v>2014</v>
      </c>
      <c r="AN976" s="1" t="s">
        <v>57</v>
      </c>
      <c r="AO976" s="1">
        <f t="shared" si="20"/>
        <v>0</v>
      </c>
    </row>
    <row r="977" spans="2:41" ht="13.2" x14ac:dyDescent="0.25">
      <c r="B977" s="1">
        <v>372</v>
      </c>
      <c r="C977" s="1">
        <v>50</v>
      </c>
      <c r="D977" s="1">
        <v>769475</v>
      </c>
      <c r="E977" s="2">
        <v>38225</v>
      </c>
      <c r="F977" s="1" t="s">
        <v>40</v>
      </c>
      <c r="G977" s="1" t="s">
        <v>92</v>
      </c>
      <c r="H977" s="1">
        <v>2000</v>
      </c>
      <c r="I977" s="1">
        <v>1368.57</v>
      </c>
      <c r="J977" s="1">
        <v>0</v>
      </c>
      <c r="K977" s="1">
        <v>474860</v>
      </c>
      <c r="L977" s="1" t="s">
        <v>71</v>
      </c>
      <c r="M977" s="1" t="s">
        <v>43</v>
      </c>
      <c r="N977" s="1" t="s">
        <v>98</v>
      </c>
      <c r="O977" s="1" t="s">
        <v>166</v>
      </c>
      <c r="P977" s="1" t="s">
        <v>61</v>
      </c>
      <c r="Q977" s="1">
        <v>0</v>
      </c>
      <c r="R977" s="1">
        <v>0</v>
      </c>
      <c r="S977" s="2">
        <v>42007</v>
      </c>
      <c r="T977" s="1" t="s">
        <v>76</v>
      </c>
      <c r="U977" s="1" t="s">
        <v>48</v>
      </c>
      <c r="V977" s="1" t="s">
        <v>49</v>
      </c>
      <c r="W977" s="1" t="s">
        <v>50</v>
      </c>
      <c r="X977" s="1" t="s">
        <v>78</v>
      </c>
      <c r="Y977" s="1" t="s">
        <v>128</v>
      </c>
      <c r="Z977" s="1" t="s">
        <v>1148</v>
      </c>
      <c r="AA977" s="1">
        <v>18</v>
      </c>
      <c r="AB977" s="1">
        <v>3</v>
      </c>
      <c r="AC977" s="1" t="s">
        <v>80</v>
      </c>
      <c r="AD977" s="1">
        <v>2</v>
      </c>
      <c r="AE977" s="1">
        <v>2</v>
      </c>
      <c r="AF977" s="1" t="s">
        <v>54</v>
      </c>
      <c r="AG977" s="1">
        <v>51800</v>
      </c>
      <c r="AH977" s="1">
        <v>5180</v>
      </c>
      <c r="AI977" s="1">
        <v>10360</v>
      </c>
      <c r="AJ977" s="1">
        <v>36260</v>
      </c>
      <c r="AK977" s="1" t="s">
        <v>96</v>
      </c>
      <c r="AL977" s="1" t="s">
        <v>149</v>
      </c>
      <c r="AM977" s="1">
        <v>2003</v>
      </c>
      <c r="AN977" s="1" t="s">
        <v>83</v>
      </c>
      <c r="AO977" s="1">
        <f t="shared" si="20"/>
        <v>0</v>
      </c>
    </row>
    <row r="978" spans="2:41" ht="13.2" x14ac:dyDescent="0.25">
      <c r="B978" s="1">
        <v>398</v>
      </c>
      <c r="C978" s="1">
        <v>55</v>
      </c>
      <c r="D978" s="1">
        <v>844062</v>
      </c>
      <c r="E978" s="2">
        <v>33018</v>
      </c>
      <c r="F978" s="1" t="s">
        <v>40</v>
      </c>
      <c r="G978" s="1" t="s">
        <v>41</v>
      </c>
      <c r="H978" s="1">
        <v>500</v>
      </c>
      <c r="I978" s="1">
        <v>862.19</v>
      </c>
      <c r="J978" s="1">
        <v>0</v>
      </c>
      <c r="K978" s="1">
        <v>606858</v>
      </c>
      <c r="L978" s="1" t="s">
        <v>42</v>
      </c>
      <c r="M978" s="1" t="s">
        <v>132</v>
      </c>
      <c r="N978" s="1" t="s">
        <v>186</v>
      </c>
      <c r="O978" s="1" t="s">
        <v>147</v>
      </c>
      <c r="P978" s="1" t="s">
        <v>86</v>
      </c>
      <c r="Q978" s="1">
        <v>69400</v>
      </c>
      <c r="R978" s="1">
        <v>0</v>
      </c>
      <c r="S978" s="2">
        <v>42058</v>
      </c>
      <c r="T978" s="1" t="s">
        <v>62</v>
      </c>
      <c r="U978" s="1" t="s">
        <v>63</v>
      </c>
      <c r="V978" s="1" t="s">
        <v>213</v>
      </c>
      <c r="W978" s="1" t="s">
        <v>50</v>
      </c>
      <c r="X978" s="1" t="s">
        <v>51</v>
      </c>
      <c r="Y978" s="1" t="s">
        <v>128</v>
      </c>
      <c r="Z978" s="1" t="s">
        <v>1149</v>
      </c>
      <c r="AA978" s="1">
        <v>7</v>
      </c>
      <c r="AB978" s="1">
        <v>1</v>
      </c>
      <c r="AC978" s="1" t="s">
        <v>63</v>
      </c>
      <c r="AD978" s="1">
        <v>2</v>
      </c>
      <c r="AE978" s="1">
        <v>3</v>
      </c>
      <c r="AF978" s="1" t="s">
        <v>63</v>
      </c>
      <c r="AG978" s="1">
        <v>6600</v>
      </c>
      <c r="AH978" s="1">
        <v>600</v>
      </c>
      <c r="AI978" s="1">
        <v>1200</v>
      </c>
      <c r="AJ978" s="1">
        <v>4800</v>
      </c>
      <c r="AK978" s="1" t="s">
        <v>96</v>
      </c>
      <c r="AL978" s="1" t="s">
        <v>149</v>
      </c>
      <c r="AM978" s="1">
        <v>2012</v>
      </c>
      <c r="AN978" s="1" t="s">
        <v>83</v>
      </c>
      <c r="AO978" s="1">
        <f t="shared" si="20"/>
        <v>0</v>
      </c>
    </row>
    <row r="979" spans="2:41" ht="13.2" x14ac:dyDescent="0.25">
      <c r="B979" s="1">
        <v>213</v>
      </c>
      <c r="C979" s="1">
        <v>35</v>
      </c>
      <c r="D979" s="1">
        <v>844129</v>
      </c>
      <c r="E979" s="2">
        <v>33136</v>
      </c>
      <c r="F979" s="1" t="s">
        <v>40</v>
      </c>
      <c r="G979" s="1" t="s">
        <v>41</v>
      </c>
      <c r="H979" s="1">
        <v>500</v>
      </c>
      <c r="I979" s="1">
        <v>871.46</v>
      </c>
      <c r="J979" s="1">
        <v>0</v>
      </c>
      <c r="K979" s="1">
        <v>477938</v>
      </c>
      <c r="L979" s="1" t="s">
        <v>42</v>
      </c>
      <c r="M979" s="1" t="s">
        <v>43</v>
      </c>
      <c r="N979" s="1" t="s">
        <v>98</v>
      </c>
      <c r="O979" s="1" t="s">
        <v>147</v>
      </c>
      <c r="P979" s="1" t="s">
        <v>46</v>
      </c>
      <c r="Q979" s="1">
        <v>58500</v>
      </c>
      <c r="R979" s="1">
        <v>-77700</v>
      </c>
      <c r="S979" s="2">
        <v>42026</v>
      </c>
      <c r="T979" s="1" t="s">
        <v>47</v>
      </c>
      <c r="U979" s="1" t="s">
        <v>48</v>
      </c>
      <c r="V979" s="1" t="s">
        <v>108</v>
      </c>
      <c r="W979" s="1" t="s">
        <v>100</v>
      </c>
      <c r="X979" s="1" t="s">
        <v>51</v>
      </c>
      <c r="Y979" s="1" t="s">
        <v>157</v>
      </c>
      <c r="Z979" s="1" t="s">
        <v>1150</v>
      </c>
      <c r="AA979" s="1">
        <v>13</v>
      </c>
      <c r="AB979" s="1">
        <v>1</v>
      </c>
      <c r="AC979" s="1" t="s">
        <v>54</v>
      </c>
      <c r="AD979" s="1">
        <v>2</v>
      </c>
      <c r="AE979" s="1">
        <v>0</v>
      </c>
      <c r="AF979" s="1" t="s">
        <v>54</v>
      </c>
      <c r="AG979" s="1">
        <v>74140</v>
      </c>
      <c r="AH979" s="1">
        <v>13480</v>
      </c>
      <c r="AI979" s="1">
        <v>6740</v>
      </c>
      <c r="AJ979" s="1">
        <v>53920</v>
      </c>
      <c r="AK979" s="1" t="s">
        <v>130</v>
      </c>
      <c r="AL979" s="1" t="s">
        <v>173</v>
      </c>
      <c r="AM979" s="1">
        <v>2007</v>
      </c>
      <c r="AN979" s="1" t="s">
        <v>83</v>
      </c>
      <c r="AO979" s="1">
        <f t="shared" si="20"/>
        <v>0</v>
      </c>
    </row>
    <row r="980" spans="2:41" ht="13.2" x14ac:dyDescent="0.25">
      <c r="B980" s="1">
        <v>79</v>
      </c>
      <c r="C980" s="1">
        <v>25</v>
      </c>
      <c r="D980" s="1">
        <v>732169</v>
      </c>
      <c r="E980" s="2">
        <v>36835</v>
      </c>
      <c r="F980" s="1" t="s">
        <v>40</v>
      </c>
      <c r="G980" s="1" t="s">
        <v>92</v>
      </c>
      <c r="H980" s="1">
        <v>500</v>
      </c>
      <c r="I980" s="1">
        <v>1863.04</v>
      </c>
      <c r="J980" s="1">
        <v>0</v>
      </c>
      <c r="K980" s="1">
        <v>462698</v>
      </c>
      <c r="L980" s="1" t="s">
        <v>71</v>
      </c>
      <c r="M980" s="1" t="s">
        <v>93</v>
      </c>
      <c r="N980" s="1" t="s">
        <v>118</v>
      </c>
      <c r="O980" s="1" t="s">
        <v>166</v>
      </c>
      <c r="P980" s="1" t="s">
        <v>143</v>
      </c>
      <c r="Q980" s="1">
        <v>53400</v>
      </c>
      <c r="R980" s="1">
        <v>-35200</v>
      </c>
      <c r="S980" s="2">
        <v>42048</v>
      </c>
      <c r="T980" s="1" t="s">
        <v>47</v>
      </c>
      <c r="U980" s="1" t="s">
        <v>87</v>
      </c>
      <c r="V980" s="1" t="s">
        <v>108</v>
      </c>
      <c r="W980" s="1" t="s">
        <v>100</v>
      </c>
      <c r="X980" s="1" t="s">
        <v>65</v>
      </c>
      <c r="Y980" s="1" t="s">
        <v>128</v>
      </c>
      <c r="Z980" s="1" t="s">
        <v>1151</v>
      </c>
      <c r="AA980" s="1">
        <v>0</v>
      </c>
      <c r="AB980" s="1">
        <v>1</v>
      </c>
      <c r="AC980" s="1" t="s">
        <v>80</v>
      </c>
      <c r="AD980" s="1">
        <v>2</v>
      </c>
      <c r="AE980" s="1">
        <v>1</v>
      </c>
      <c r="AF980" s="1" t="s">
        <v>63</v>
      </c>
      <c r="AG980" s="1">
        <v>67800</v>
      </c>
      <c r="AH980" s="1">
        <v>13560</v>
      </c>
      <c r="AI980" s="1">
        <v>6780</v>
      </c>
      <c r="AJ980" s="1">
        <v>47460</v>
      </c>
      <c r="AK980" s="1" t="s">
        <v>68</v>
      </c>
      <c r="AL980" s="1" t="s">
        <v>194</v>
      </c>
      <c r="AM980" s="1">
        <v>1995</v>
      </c>
      <c r="AN980" s="1" t="s">
        <v>83</v>
      </c>
      <c r="AO980" s="1">
        <f t="shared" si="20"/>
        <v>0</v>
      </c>
    </row>
    <row r="981" spans="2:41" ht="13.2" x14ac:dyDescent="0.25">
      <c r="B981" s="1">
        <v>232</v>
      </c>
      <c r="C981" s="1">
        <v>44</v>
      </c>
      <c r="D981" s="1">
        <v>221854</v>
      </c>
      <c r="E981" s="2">
        <v>34610</v>
      </c>
      <c r="F981" s="1" t="s">
        <v>40</v>
      </c>
      <c r="G981" s="1" t="s">
        <v>41</v>
      </c>
      <c r="H981" s="1">
        <v>2000</v>
      </c>
      <c r="I981" s="1">
        <v>1181.6400000000001</v>
      </c>
      <c r="J981" s="1">
        <v>0</v>
      </c>
      <c r="K981" s="1">
        <v>454552</v>
      </c>
      <c r="L981" s="1" t="s">
        <v>42</v>
      </c>
      <c r="M981" s="1" t="s">
        <v>142</v>
      </c>
      <c r="N981" s="1" t="s">
        <v>112</v>
      </c>
      <c r="O981" s="1" t="s">
        <v>265</v>
      </c>
      <c r="P981" s="1" t="s">
        <v>120</v>
      </c>
      <c r="Q981" s="1">
        <v>25800</v>
      </c>
      <c r="R981" s="1">
        <v>0</v>
      </c>
      <c r="S981" s="2">
        <v>42043</v>
      </c>
      <c r="T981" s="1" t="s">
        <v>47</v>
      </c>
      <c r="U981" s="1" t="s">
        <v>77</v>
      </c>
      <c r="V981" s="1" t="s">
        <v>49</v>
      </c>
      <c r="W981" s="1" t="s">
        <v>100</v>
      </c>
      <c r="X981" s="1" t="s">
        <v>78</v>
      </c>
      <c r="Y981" s="1" t="s">
        <v>128</v>
      </c>
      <c r="Z981" s="1" t="s">
        <v>1152</v>
      </c>
      <c r="AA981" s="1">
        <v>22</v>
      </c>
      <c r="AB981" s="1">
        <v>1</v>
      </c>
      <c r="AC981" s="1" t="s">
        <v>63</v>
      </c>
      <c r="AD981" s="1">
        <v>1</v>
      </c>
      <c r="AE981" s="1">
        <v>1</v>
      </c>
      <c r="AF981" s="1" t="s">
        <v>54</v>
      </c>
      <c r="AG981" s="1">
        <v>55400</v>
      </c>
      <c r="AH981" s="1">
        <v>5540</v>
      </c>
      <c r="AI981" s="1">
        <v>11080</v>
      </c>
      <c r="AJ981" s="1">
        <v>38780</v>
      </c>
      <c r="AK981" s="1" t="s">
        <v>198</v>
      </c>
      <c r="AL981" s="1" t="s">
        <v>376</v>
      </c>
      <c r="AM981" s="1">
        <v>2002</v>
      </c>
      <c r="AN981" s="1" t="s">
        <v>57</v>
      </c>
      <c r="AO981" s="1">
        <f t="shared" si="20"/>
        <v>0</v>
      </c>
    </row>
    <row r="982" spans="2:41" ht="13.2" x14ac:dyDescent="0.25">
      <c r="B982" s="1">
        <v>230</v>
      </c>
      <c r="C982" s="1">
        <v>37</v>
      </c>
      <c r="D982" s="1">
        <v>776950</v>
      </c>
      <c r="E982" s="2">
        <v>38453</v>
      </c>
      <c r="F982" s="1" t="s">
        <v>84</v>
      </c>
      <c r="G982" s="1" t="s">
        <v>92</v>
      </c>
      <c r="H982" s="1">
        <v>1000</v>
      </c>
      <c r="I982" s="1">
        <v>1060.74</v>
      </c>
      <c r="J982" s="1">
        <v>0</v>
      </c>
      <c r="K982" s="1">
        <v>471585</v>
      </c>
      <c r="L982" s="1" t="s">
        <v>42</v>
      </c>
      <c r="M982" s="1" t="s">
        <v>72</v>
      </c>
      <c r="N982" s="1" t="s">
        <v>98</v>
      </c>
      <c r="O982" s="1" t="s">
        <v>60</v>
      </c>
      <c r="P982" s="1" t="s">
        <v>75</v>
      </c>
      <c r="Q982" s="1">
        <v>0</v>
      </c>
      <c r="R982" s="1">
        <v>-51500</v>
      </c>
      <c r="S982" s="2">
        <v>42013</v>
      </c>
      <c r="T982" s="1" t="s">
        <v>47</v>
      </c>
      <c r="U982" s="1" t="s">
        <v>77</v>
      </c>
      <c r="V982" s="1" t="s">
        <v>49</v>
      </c>
      <c r="W982" s="1" t="s">
        <v>137</v>
      </c>
      <c r="X982" s="1" t="s">
        <v>51</v>
      </c>
      <c r="Y982" s="1" t="s">
        <v>52</v>
      </c>
      <c r="Z982" s="1" t="s">
        <v>1153</v>
      </c>
      <c r="AA982" s="1">
        <v>15</v>
      </c>
      <c r="AB982" s="1">
        <v>1</v>
      </c>
      <c r="AC982" s="1" t="s">
        <v>54</v>
      </c>
      <c r="AD982" s="1">
        <v>2</v>
      </c>
      <c r="AE982" s="1">
        <v>3</v>
      </c>
      <c r="AF982" s="1" t="s">
        <v>63</v>
      </c>
      <c r="AG982" s="1">
        <v>49100</v>
      </c>
      <c r="AH982" s="1">
        <v>9820</v>
      </c>
      <c r="AI982" s="1">
        <v>4910</v>
      </c>
      <c r="AJ982" s="1">
        <v>34370</v>
      </c>
      <c r="AK982" s="1" t="s">
        <v>154</v>
      </c>
      <c r="AL982" s="1" t="s">
        <v>164</v>
      </c>
      <c r="AM982" s="1">
        <v>1996</v>
      </c>
      <c r="AN982" s="1" t="s">
        <v>57</v>
      </c>
      <c r="AO982" s="1">
        <f t="shared" si="20"/>
        <v>0</v>
      </c>
    </row>
    <row r="983" spans="2:41" ht="13.2" x14ac:dyDescent="0.25">
      <c r="B983" s="1">
        <v>234</v>
      </c>
      <c r="C983" s="1">
        <v>41</v>
      </c>
      <c r="D983" s="1">
        <v>291006</v>
      </c>
      <c r="E983" s="2">
        <v>33009</v>
      </c>
      <c r="F983" s="1" t="s">
        <v>58</v>
      </c>
      <c r="G983" s="1" t="s">
        <v>70</v>
      </c>
      <c r="H983" s="1">
        <v>500</v>
      </c>
      <c r="I983" s="1">
        <v>951.56</v>
      </c>
      <c r="J983" s="1">
        <v>0</v>
      </c>
      <c r="K983" s="1">
        <v>455426</v>
      </c>
      <c r="L983" s="1" t="s">
        <v>71</v>
      </c>
      <c r="M983" s="1" t="s">
        <v>162</v>
      </c>
      <c r="N983" s="1" t="s">
        <v>146</v>
      </c>
      <c r="O983" s="1" t="s">
        <v>182</v>
      </c>
      <c r="P983" s="1" t="s">
        <v>120</v>
      </c>
      <c r="Q983" s="1">
        <v>59400</v>
      </c>
      <c r="R983" s="1">
        <v>-78600</v>
      </c>
      <c r="S983" s="2">
        <v>42043</v>
      </c>
      <c r="T983" s="1" t="s">
        <v>76</v>
      </c>
      <c r="U983" s="1" t="s">
        <v>48</v>
      </c>
      <c r="V983" s="1" t="s">
        <v>49</v>
      </c>
      <c r="W983" s="1" t="s">
        <v>50</v>
      </c>
      <c r="X983" s="1" t="s">
        <v>51</v>
      </c>
      <c r="Y983" s="1" t="s">
        <v>66</v>
      </c>
      <c r="Z983" s="1" t="s">
        <v>1154</v>
      </c>
      <c r="AA983" s="1">
        <v>3</v>
      </c>
      <c r="AB983" s="1">
        <v>3</v>
      </c>
      <c r="AC983" s="1" t="s">
        <v>80</v>
      </c>
      <c r="AD983" s="1">
        <v>2</v>
      </c>
      <c r="AE983" s="1">
        <v>1</v>
      </c>
      <c r="AF983" s="1" t="s">
        <v>63</v>
      </c>
      <c r="AG983" s="1">
        <v>98280</v>
      </c>
      <c r="AH983" s="1">
        <v>15120</v>
      </c>
      <c r="AI983" s="1">
        <v>7560</v>
      </c>
      <c r="AJ983" s="1">
        <v>75600</v>
      </c>
      <c r="AK983" s="1" t="s">
        <v>90</v>
      </c>
      <c r="AL983" s="1" t="s">
        <v>91</v>
      </c>
      <c r="AM983" s="1">
        <v>2007</v>
      </c>
      <c r="AN983" s="1" t="s">
        <v>57</v>
      </c>
      <c r="AO983" s="1">
        <f t="shared" si="20"/>
        <v>0</v>
      </c>
    </row>
    <row r="984" spans="2:41" ht="13.2" x14ac:dyDescent="0.25">
      <c r="B984" s="1">
        <v>240</v>
      </c>
      <c r="C984" s="1">
        <v>40</v>
      </c>
      <c r="D984" s="1">
        <v>845751</v>
      </c>
      <c r="E984" s="2">
        <v>38241</v>
      </c>
      <c r="F984" s="1" t="s">
        <v>58</v>
      </c>
      <c r="G984" s="1" t="s">
        <v>70</v>
      </c>
      <c r="H984" s="1">
        <v>500</v>
      </c>
      <c r="I984" s="1">
        <v>1533.71</v>
      </c>
      <c r="J984" s="1">
        <v>9000000</v>
      </c>
      <c r="K984" s="1">
        <v>469856</v>
      </c>
      <c r="L984" s="1" t="s">
        <v>71</v>
      </c>
      <c r="M984" s="1" t="s">
        <v>162</v>
      </c>
      <c r="N984" s="1" t="s">
        <v>136</v>
      </c>
      <c r="O984" s="1" t="s">
        <v>174</v>
      </c>
      <c r="P984" s="1" t="s">
        <v>75</v>
      </c>
      <c r="Q984" s="1">
        <v>0</v>
      </c>
      <c r="R984" s="1">
        <v>-70900</v>
      </c>
      <c r="S984" s="2">
        <v>42014</v>
      </c>
      <c r="T984" s="1" t="s">
        <v>76</v>
      </c>
      <c r="U984" s="1" t="s">
        <v>77</v>
      </c>
      <c r="V984" s="1" t="s">
        <v>108</v>
      </c>
      <c r="W984" s="1" t="s">
        <v>100</v>
      </c>
      <c r="X984" s="1" t="s">
        <v>65</v>
      </c>
      <c r="Y984" s="1" t="s">
        <v>128</v>
      </c>
      <c r="Z984" s="1" t="s">
        <v>1155</v>
      </c>
      <c r="AA984" s="1">
        <v>18</v>
      </c>
      <c r="AB984" s="1">
        <v>2</v>
      </c>
      <c r="AC984" s="1" t="s">
        <v>54</v>
      </c>
      <c r="AD984" s="1">
        <v>0</v>
      </c>
      <c r="AE984" s="1">
        <v>2</v>
      </c>
      <c r="AF984" s="1" t="s">
        <v>63</v>
      </c>
      <c r="AG984" s="1">
        <v>66550</v>
      </c>
      <c r="AH984" s="1">
        <v>6050</v>
      </c>
      <c r="AI984" s="1">
        <v>12100</v>
      </c>
      <c r="AJ984" s="1">
        <v>48400</v>
      </c>
      <c r="AK984" s="1" t="s">
        <v>130</v>
      </c>
      <c r="AL984" s="1" t="s">
        <v>173</v>
      </c>
      <c r="AM984" s="1">
        <v>2008</v>
      </c>
      <c r="AN984" s="1" t="s">
        <v>83</v>
      </c>
      <c r="AO984" s="1">
        <f t="shared" si="20"/>
        <v>0</v>
      </c>
    </row>
    <row r="985" spans="2:41" ht="13.2" x14ac:dyDescent="0.25">
      <c r="B985" s="1">
        <v>143</v>
      </c>
      <c r="C985" s="1">
        <v>33</v>
      </c>
      <c r="D985" s="1">
        <v>889764</v>
      </c>
      <c r="E985" s="2">
        <v>34303</v>
      </c>
      <c r="F985" s="1" t="s">
        <v>40</v>
      </c>
      <c r="G985" s="1" t="s">
        <v>92</v>
      </c>
      <c r="H985" s="1">
        <v>1000</v>
      </c>
      <c r="I985" s="1">
        <v>1200.0899999999999</v>
      </c>
      <c r="J985" s="1">
        <v>0</v>
      </c>
      <c r="K985" s="1">
        <v>454191</v>
      </c>
      <c r="L985" s="1" t="s">
        <v>71</v>
      </c>
      <c r="M985" s="1" t="s">
        <v>93</v>
      </c>
      <c r="N985" s="1" t="s">
        <v>44</v>
      </c>
      <c r="O985" s="1" t="s">
        <v>74</v>
      </c>
      <c r="P985" s="1" t="s">
        <v>86</v>
      </c>
      <c r="Q985" s="1">
        <v>38400</v>
      </c>
      <c r="R985" s="1">
        <v>-5700</v>
      </c>
      <c r="S985" s="2">
        <v>42030</v>
      </c>
      <c r="T985" s="1" t="s">
        <v>76</v>
      </c>
      <c r="U985" s="1" t="s">
        <v>48</v>
      </c>
      <c r="V985" s="1" t="s">
        <v>49</v>
      </c>
      <c r="W985" s="1" t="s">
        <v>100</v>
      </c>
      <c r="X985" s="1" t="s">
        <v>114</v>
      </c>
      <c r="Y985" s="1" t="s">
        <v>88</v>
      </c>
      <c r="Z985" s="1" t="s">
        <v>1156</v>
      </c>
      <c r="AA985" s="1">
        <v>17</v>
      </c>
      <c r="AB985" s="1">
        <v>3</v>
      </c>
      <c r="AC985" s="1" t="s">
        <v>63</v>
      </c>
      <c r="AD985" s="1">
        <v>2</v>
      </c>
      <c r="AE985" s="1">
        <v>2</v>
      </c>
      <c r="AF985" s="1" t="s">
        <v>63</v>
      </c>
      <c r="AG985" s="1">
        <v>70400</v>
      </c>
      <c r="AH985" s="1">
        <v>14080</v>
      </c>
      <c r="AI985" s="1">
        <v>7040</v>
      </c>
      <c r="AJ985" s="1">
        <v>49280</v>
      </c>
      <c r="AK985" s="1" t="s">
        <v>96</v>
      </c>
      <c r="AL985" s="1" t="s">
        <v>97</v>
      </c>
      <c r="AM985" s="1">
        <v>2002</v>
      </c>
      <c r="AN985" s="1" t="s">
        <v>83</v>
      </c>
      <c r="AO985" s="1">
        <f t="shared" si="20"/>
        <v>0</v>
      </c>
    </row>
    <row r="986" spans="2:41" ht="13.2" x14ac:dyDescent="0.25">
      <c r="B986" s="1">
        <v>266</v>
      </c>
      <c r="C986" s="1">
        <v>42</v>
      </c>
      <c r="D986" s="1">
        <v>929306</v>
      </c>
      <c r="E986" s="2">
        <v>37686</v>
      </c>
      <c r="F986" s="1" t="s">
        <v>58</v>
      </c>
      <c r="G986" s="1" t="s">
        <v>70</v>
      </c>
      <c r="H986" s="1">
        <v>500</v>
      </c>
      <c r="I986" s="1">
        <v>1093.83</v>
      </c>
      <c r="J986" s="1">
        <v>4000000</v>
      </c>
      <c r="K986" s="1">
        <v>468454</v>
      </c>
      <c r="L986" s="1" t="s">
        <v>42</v>
      </c>
      <c r="M986" s="1" t="s">
        <v>93</v>
      </c>
      <c r="N986" s="1" t="s">
        <v>186</v>
      </c>
      <c r="O986" s="1" t="s">
        <v>74</v>
      </c>
      <c r="P986" s="1" t="s">
        <v>61</v>
      </c>
      <c r="Q986" s="1">
        <v>0</v>
      </c>
      <c r="R986" s="1">
        <v>-49600</v>
      </c>
      <c r="S986" s="2">
        <v>42056</v>
      </c>
      <c r="T986" s="1" t="s">
        <v>76</v>
      </c>
      <c r="U986" s="1" t="s">
        <v>48</v>
      </c>
      <c r="V986" s="1" t="s">
        <v>49</v>
      </c>
      <c r="W986" s="1" t="s">
        <v>137</v>
      </c>
      <c r="X986" s="1" t="s">
        <v>114</v>
      </c>
      <c r="Y986" s="1" t="s">
        <v>103</v>
      </c>
      <c r="Z986" s="1" t="s">
        <v>1157</v>
      </c>
      <c r="AA986" s="1">
        <v>18</v>
      </c>
      <c r="AB986" s="1">
        <v>3</v>
      </c>
      <c r="AC986" s="1" t="s">
        <v>63</v>
      </c>
      <c r="AD986" s="1">
        <v>1</v>
      </c>
      <c r="AE986" s="1">
        <v>1</v>
      </c>
      <c r="AF986" s="1" t="s">
        <v>80</v>
      </c>
      <c r="AG986" s="1">
        <v>53280</v>
      </c>
      <c r="AH986" s="1">
        <v>4440</v>
      </c>
      <c r="AI986" s="1">
        <v>8880</v>
      </c>
      <c r="AJ986" s="1">
        <v>39960</v>
      </c>
      <c r="AK986" s="1" t="s">
        <v>154</v>
      </c>
      <c r="AL986" s="1" t="s">
        <v>164</v>
      </c>
      <c r="AM986" s="1">
        <v>2015</v>
      </c>
      <c r="AN986" s="1" t="s">
        <v>57</v>
      </c>
      <c r="AO986" s="1">
        <f t="shared" si="20"/>
        <v>0</v>
      </c>
    </row>
    <row r="987" spans="2:41" ht="13.2" x14ac:dyDescent="0.25">
      <c r="B987" s="1">
        <v>89</v>
      </c>
      <c r="C987" s="1">
        <v>32</v>
      </c>
      <c r="D987" s="1">
        <v>515457</v>
      </c>
      <c r="E987" s="2">
        <v>35417</v>
      </c>
      <c r="F987" s="1" t="s">
        <v>58</v>
      </c>
      <c r="G987" s="1" t="s">
        <v>41</v>
      </c>
      <c r="H987" s="1">
        <v>1000</v>
      </c>
      <c r="I987" s="1">
        <v>988.93</v>
      </c>
      <c r="J987" s="1">
        <v>0</v>
      </c>
      <c r="K987" s="1">
        <v>614187</v>
      </c>
      <c r="L987" s="1" t="s">
        <v>71</v>
      </c>
      <c r="M987" s="1" t="s">
        <v>132</v>
      </c>
      <c r="N987" s="1" t="s">
        <v>44</v>
      </c>
      <c r="O987" s="1" t="s">
        <v>113</v>
      </c>
      <c r="P987" s="1" t="s">
        <v>86</v>
      </c>
      <c r="Q987" s="1">
        <v>27600</v>
      </c>
      <c r="R987" s="1">
        <v>0</v>
      </c>
      <c r="S987" s="2">
        <v>42027</v>
      </c>
      <c r="T987" s="1" t="s">
        <v>47</v>
      </c>
      <c r="U987" s="1" t="s">
        <v>87</v>
      </c>
      <c r="V987" s="1" t="s">
        <v>108</v>
      </c>
      <c r="W987" s="1" t="s">
        <v>121</v>
      </c>
      <c r="X987" s="1" t="s">
        <v>78</v>
      </c>
      <c r="Y987" s="1" t="s">
        <v>52</v>
      </c>
      <c r="Z987" s="1" t="s">
        <v>1158</v>
      </c>
      <c r="AA987" s="1">
        <v>11</v>
      </c>
      <c r="AB987" s="1">
        <v>1</v>
      </c>
      <c r="AC987" s="1" t="s">
        <v>63</v>
      </c>
      <c r="AD987" s="1">
        <v>2</v>
      </c>
      <c r="AE987" s="1">
        <v>3</v>
      </c>
      <c r="AF987" s="1" t="s">
        <v>54</v>
      </c>
      <c r="AG987" s="1">
        <v>84590</v>
      </c>
      <c r="AH987" s="1">
        <v>15380</v>
      </c>
      <c r="AI987" s="1">
        <v>15380</v>
      </c>
      <c r="AJ987" s="1">
        <v>53830</v>
      </c>
      <c r="AK987" s="1" t="s">
        <v>81</v>
      </c>
      <c r="AL987" s="1" t="s">
        <v>145</v>
      </c>
      <c r="AM987" s="1">
        <v>1999</v>
      </c>
      <c r="AN987" s="1" t="s">
        <v>83</v>
      </c>
      <c r="AO987" s="1">
        <f t="shared" si="20"/>
        <v>0</v>
      </c>
    </row>
    <row r="988" spans="2:41" ht="13.2" x14ac:dyDescent="0.25">
      <c r="B988" s="1">
        <v>229</v>
      </c>
      <c r="C988" s="1">
        <v>37</v>
      </c>
      <c r="D988" s="1">
        <v>556270</v>
      </c>
      <c r="E988" s="2">
        <v>34751</v>
      </c>
      <c r="F988" s="1" t="s">
        <v>58</v>
      </c>
      <c r="G988" s="1" t="s">
        <v>92</v>
      </c>
      <c r="H988" s="1">
        <v>1000</v>
      </c>
      <c r="I988" s="1">
        <v>1331.94</v>
      </c>
      <c r="J988" s="1">
        <v>0</v>
      </c>
      <c r="K988" s="1">
        <v>433974</v>
      </c>
      <c r="L988" s="1" t="s">
        <v>71</v>
      </c>
      <c r="M988" s="1" t="s">
        <v>125</v>
      </c>
      <c r="N988" s="1" t="s">
        <v>190</v>
      </c>
      <c r="O988" s="1" t="s">
        <v>107</v>
      </c>
      <c r="P988" s="1" t="s">
        <v>143</v>
      </c>
      <c r="Q988" s="1">
        <v>0</v>
      </c>
      <c r="R988" s="1">
        <v>-55400</v>
      </c>
      <c r="S988" s="2">
        <v>42040</v>
      </c>
      <c r="T988" s="1" t="s">
        <v>47</v>
      </c>
      <c r="U988" s="1" t="s">
        <v>77</v>
      </c>
      <c r="V988" s="1" t="s">
        <v>108</v>
      </c>
      <c r="W988" s="1" t="s">
        <v>121</v>
      </c>
      <c r="X988" s="1" t="s">
        <v>78</v>
      </c>
      <c r="Y988" s="1" t="s">
        <v>52</v>
      </c>
      <c r="Z988" s="1" t="s">
        <v>1159</v>
      </c>
      <c r="AA988" s="1">
        <v>17</v>
      </c>
      <c r="AB988" s="1">
        <v>1</v>
      </c>
      <c r="AC988" s="1" t="s">
        <v>80</v>
      </c>
      <c r="AD988" s="1">
        <v>0</v>
      </c>
      <c r="AE988" s="1">
        <v>2</v>
      </c>
      <c r="AF988" s="1" t="s">
        <v>54</v>
      </c>
      <c r="AG988" s="1">
        <v>54560</v>
      </c>
      <c r="AH988" s="1">
        <v>9920</v>
      </c>
      <c r="AI988" s="1">
        <v>9920</v>
      </c>
      <c r="AJ988" s="1">
        <v>34720</v>
      </c>
      <c r="AK988" s="1" t="s">
        <v>55</v>
      </c>
      <c r="AL988" s="1">
        <v>95</v>
      </c>
      <c r="AM988" s="1">
        <v>2004</v>
      </c>
      <c r="AN988" s="1" t="s">
        <v>83</v>
      </c>
      <c r="AO988" s="1">
        <f t="shared" si="20"/>
        <v>0</v>
      </c>
    </row>
    <row r="989" spans="2:41" ht="13.2" x14ac:dyDescent="0.25">
      <c r="B989" s="1">
        <v>245</v>
      </c>
      <c r="C989" s="1">
        <v>40</v>
      </c>
      <c r="D989" s="1">
        <v>908935</v>
      </c>
      <c r="E989" s="2">
        <v>40158</v>
      </c>
      <c r="F989" s="1" t="s">
        <v>84</v>
      </c>
      <c r="G989" s="1" t="s">
        <v>92</v>
      </c>
      <c r="H989" s="1">
        <v>1000</v>
      </c>
      <c r="I989" s="1">
        <v>1361.45</v>
      </c>
      <c r="J989" s="1">
        <v>0</v>
      </c>
      <c r="K989" s="1">
        <v>604833</v>
      </c>
      <c r="L989" s="1" t="s">
        <v>42</v>
      </c>
      <c r="M989" s="1" t="s">
        <v>72</v>
      </c>
      <c r="N989" s="1" t="s">
        <v>160</v>
      </c>
      <c r="O989" s="1" t="s">
        <v>119</v>
      </c>
      <c r="P989" s="1" t="s">
        <v>86</v>
      </c>
      <c r="Q989" s="1">
        <v>39300</v>
      </c>
      <c r="R989" s="1">
        <v>0</v>
      </c>
      <c r="S989" s="2">
        <v>42050</v>
      </c>
      <c r="T989" s="1" t="s">
        <v>47</v>
      </c>
      <c r="U989" s="1" t="s">
        <v>77</v>
      </c>
      <c r="V989" s="1" t="s">
        <v>64</v>
      </c>
      <c r="W989" s="1" t="s">
        <v>137</v>
      </c>
      <c r="X989" s="1" t="s">
        <v>40</v>
      </c>
      <c r="Y989" s="1" t="s">
        <v>128</v>
      </c>
      <c r="Z989" s="1" t="s">
        <v>1160</v>
      </c>
      <c r="AA989" s="1">
        <v>12</v>
      </c>
      <c r="AB989" s="1">
        <v>1</v>
      </c>
      <c r="AC989" s="1" t="s">
        <v>54</v>
      </c>
      <c r="AD989" s="1">
        <v>0</v>
      </c>
      <c r="AE989" s="1">
        <v>2</v>
      </c>
      <c r="AF989" s="1" t="s">
        <v>54</v>
      </c>
      <c r="AG989" s="1">
        <v>82170</v>
      </c>
      <c r="AH989" s="1">
        <v>7470</v>
      </c>
      <c r="AI989" s="1">
        <v>7470</v>
      </c>
      <c r="AJ989" s="1">
        <v>67230</v>
      </c>
      <c r="AK989" s="1" t="s">
        <v>154</v>
      </c>
      <c r="AL989" s="1" t="s">
        <v>168</v>
      </c>
      <c r="AM989" s="1">
        <v>1999</v>
      </c>
      <c r="AN989" s="1" t="s">
        <v>83</v>
      </c>
      <c r="AO989" s="1">
        <f t="shared" si="20"/>
        <v>0</v>
      </c>
    </row>
    <row r="990" spans="2:41" ht="13.2" x14ac:dyDescent="0.25">
      <c r="B990" s="1">
        <v>50</v>
      </c>
      <c r="C990" s="1">
        <v>44</v>
      </c>
      <c r="D990" s="1">
        <v>525862</v>
      </c>
      <c r="E990" s="2">
        <v>36817</v>
      </c>
      <c r="F990" s="1" t="s">
        <v>40</v>
      </c>
      <c r="G990" s="1" t="s">
        <v>41</v>
      </c>
      <c r="H990" s="1">
        <v>2000</v>
      </c>
      <c r="I990" s="1">
        <v>1188.51</v>
      </c>
      <c r="J990" s="1">
        <v>0</v>
      </c>
      <c r="K990" s="1">
        <v>447469</v>
      </c>
      <c r="L990" s="1" t="s">
        <v>42</v>
      </c>
      <c r="M990" s="1" t="s">
        <v>142</v>
      </c>
      <c r="N990" s="1" t="s">
        <v>160</v>
      </c>
      <c r="O990" s="1" t="s">
        <v>99</v>
      </c>
      <c r="P990" s="1" t="s">
        <v>86</v>
      </c>
      <c r="Q990" s="1">
        <v>0</v>
      </c>
      <c r="R990" s="1">
        <v>-65800</v>
      </c>
      <c r="S990" s="2">
        <v>42012</v>
      </c>
      <c r="T990" s="1" t="s">
        <v>76</v>
      </c>
      <c r="U990" s="1" t="s">
        <v>87</v>
      </c>
      <c r="V990" s="1" t="s">
        <v>108</v>
      </c>
      <c r="W990" s="1" t="s">
        <v>50</v>
      </c>
      <c r="X990" s="1" t="s">
        <v>78</v>
      </c>
      <c r="Y990" s="1" t="s">
        <v>128</v>
      </c>
      <c r="Z990" s="1" t="s">
        <v>1161</v>
      </c>
      <c r="AA990" s="1">
        <v>15</v>
      </c>
      <c r="AB990" s="1">
        <v>3</v>
      </c>
      <c r="AC990" s="1" t="s">
        <v>63</v>
      </c>
      <c r="AD990" s="1">
        <v>1</v>
      </c>
      <c r="AE990" s="1">
        <v>2</v>
      </c>
      <c r="AF990" s="1" t="s">
        <v>80</v>
      </c>
      <c r="AG990" s="1">
        <v>61100</v>
      </c>
      <c r="AH990" s="1">
        <v>6110</v>
      </c>
      <c r="AI990" s="1">
        <v>12220</v>
      </c>
      <c r="AJ990" s="1">
        <v>42770</v>
      </c>
      <c r="AK990" s="1" t="s">
        <v>81</v>
      </c>
      <c r="AL990" s="1" t="s">
        <v>145</v>
      </c>
      <c r="AM990" s="1">
        <v>2008</v>
      </c>
      <c r="AN990" s="1" t="s">
        <v>83</v>
      </c>
      <c r="AO990" s="1">
        <f t="shared" si="20"/>
        <v>0</v>
      </c>
    </row>
    <row r="991" spans="2:41" ht="13.2" x14ac:dyDescent="0.25">
      <c r="B991" s="1">
        <v>230</v>
      </c>
      <c r="C991" s="1">
        <v>43</v>
      </c>
      <c r="D991" s="1">
        <v>490514</v>
      </c>
      <c r="E991" s="2">
        <v>39122</v>
      </c>
      <c r="F991" s="1" t="s">
        <v>58</v>
      </c>
      <c r="G991" s="1" t="s">
        <v>92</v>
      </c>
      <c r="H991" s="1">
        <v>2000</v>
      </c>
      <c r="I991" s="1">
        <v>1101.83</v>
      </c>
      <c r="J991" s="1">
        <v>0</v>
      </c>
      <c r="K991" s="1">
        <v>451529</v>
      </c>
      <c r="L991" s="1" t="s">
        <v>42</v>
      </c>
      <c r="M991" s="1" t="s">
        <v>132</v>
      </c>
      <c r="N991" s="1" t="s">
        <v>126</v>
      </c>
      <c r="O991" s="1" t="s">
        <v>243</v>
      </c>
      <c r="P991" s="1" t="s">
        <v>61</v>
      </c>
      <c r="Q991" s="1">
        <v>28900</v>
      </c>
      <c r="R991" s="1">
        <v>0</v>
      </c>
      <c r="S991" s="2">
        <v>42005</v>
      </c>
      <c r="T991" s="1" t="s">
        <v>76</v>
      </c>
      <c r="U991" s="1" t="s">
        <v>87</v>
      </c>
      <c r="V991" s="1" t="s">
        <v>64</v>
      </c>
      <c r="W991" s="1" t="s">
        <v>50</v>
      </c>
      <c r="X991" s="1" t="s">
        <v>78</v>
      </c>
      <c r="Y991" s="1" t="s">
        <v>88</v>
      </c>
      <c r="Z991" s="1" t="s">
        <v>1162</v>
      </c>
      <c r="AA991" s="1">
        <v>0</v>
      </c>
      <c r="AB991" s="1">
        <v>3</v>
      </c>
      <c r="AC991" s="1" t="s">
        <v>63</v>
      </c>
      <c r="AD991" s="1">
        <v>0</v>
      </c>
      <c r="AE991" s="1">
        <v>3</v>
      </c>
      <c r="AF991" s="1" t="s">
        <v>54</v>
      </c>
      <c r="AG991" s="1">
        <v>51900</v>
      </c>
      <c r="AH991" s="1">
        <v>5190</v>
      </c>
      <c r="AI991" s="1">
        <v>10380</v>
      </c>
      <c r="AJ991" s="1">
        <v>36330</v>
      </c>
      <c r="AK991" s="1" t="s">
        <v>188</v>
      </c>
      <c r="AL991" s="1" t="s">
        <v>202</v>
      </c>
      <c r="AM991" s="1">
        <v>2011</v>
      </c>
      <c r="AN991" s="1" t="s">
        <v>57</v>
      </c>
      <c r="AO991" s="1">
        <f t="shared" si="20"/>
        <v>0</v>
      </c>
    </row>
    <row r="992" spans="2:41" ht="13.2" x14ac:dyDescent="0.25">
      <c r="B992" s="1">
        <v>17</v>
      </c>
      <c r="C992" s="1">
        <v>39</v>
      </c>
      <c r="D992" s="1">
        <v>774895</v>
      </c>
      <c r="E992" s="2">
        <v>39018</v>
      </c>
      <c r="F992" s="1" t="s">
        <v>84</v>
      </c>
      <c r="G992" s="1" t="s">
        <v>41</v>
      </c>
      <c r="H992" s="1">
        <v>1000</v>
      </c>
      <c r="I992" s="1">
        <v>840.95</v>
      </c>
      <c r="J992" s="1">
        <v>0</v>
      </c>
      <c r="K992" s="1">
        <v>431202</v>
      </c>
      <c r="L992" s="1" t="s">
        <v>71</v>
      </c>
      <c r="M992" s="1" t="s">
        <v>162</v>
      </c>
      <c r="N992" s="1" t="s">
        <v>186</v>
      </c>
      <c r="O992" s="1" t="s">
        <v>150</v>
      </c>
      <c r="P992" s="1" t="s">
        <v>86</v>
      </c>
      <c r="Q992" s="1">
        <v>32500</v>
      </c>
      <c r="R992" s="1">
        <v>-80800</v>
      </c>
      <c r="S992" s="2">
        <v>42061</v>
      </c>
      <c r="T992" s="1" t="s">
        <v>139</v>
      </c>
      <c r="U992" s="1" t="s">
        <v>63</v>
      </c>
      <c r="V992" s="1" t="s">
        <v>213</v>
      </c>
      <c r="W992" s="1" t="s">
        <v>50</v>
      </c>
      <c r="X992" s="1" t="s">
        <v>51</v>
      </c>
      <c r="Y992" s="1" t="s">
        <v>88</v>
      </c>
      <c r="Z992" s="1" t="s">
        <v>1163</v>
      </c>
      <c r="AA992" s="1">
        <v>9</v>
      </c>
      <c r="AB992" s="1">
        <v>1</v>
      </c>
      <c r="AC992" s="1" t="s">
        <v>63</v>
      </c>
      <c r="AD992" s="1">
        <v>2</v>
      </c>
      <c r="AE992" s="1">
        <v>1</v>
      </c>
      <c r="AF992" s="1" t="s">
        <v>63</v>
      </c>
      <c r="AG992" s="1">
        <v>3440</v>
      </c>
      <c r="AH992" s="1">
        <v>430</v>
      </c>
      <c r="AI992" s="1">
        <v>430</v>
      </c>
      <c r="AJ992" s="1">
        <v>2580</v>
      </c>
      <c r="AK992" s="1" t="s">
        <v>154</v>
      </c>
      <c r="AL992" s="1" t="s">
        <v>155</v>
      </c>
      <c r="AM992" s="1">
        <v>2002</v>
      </c>
      <c r="AN992" s="1" t="s">
        <v>83</v>
      </c>
      <c r="AO992" s="1">
        <f t="shared" si="20"/>
        <v>0</v>
      </c>
    </row>
    <row r="993" spans="2:41" ht="13.2" x14ac:dyDescent="0.25">
      <c r="B993" s="1">
        <v>163</v>
      </c>
      <c r="C993" s="1">
        <v>36</v>
      </c>
      <c r="D993" s="1">
        <v>974522</v>
      </c>
      <c r="E993" s="2">
        <v>36552</v>
      </c>
      <c r="F993" s="1" t="s">
        <v>58</v>
      </c>
      <c r="G993" s="1" t="s">
        <v>41</v>
      </c>
      <c r="H993" s="1">
        <v>1000</v>
      </c>
      <c r="I993" s="1">
        <v>1503.21</v>
      </c>
      <c r="J993" s="1">
        <v>0</v>
      </c>
      <c r="K993" s="1">
        <v>448190</v>
      </c>
      <c r="L993" s="1" t="s">
        <v>42</v>
      </c>
      <c r="M993" s="1" t="s">
        <v>43</v>
      </c>
      <c r="N993" s="1" t="s">
        <v>112</v>
      </c>
      <c r="O993" s="1" t="s">
        <v>243</v>
      </c>
      <c r="P993" s="1" t="s">
        <v>46</v>
      </c>
      <c r="Q993" s="1">
        <v>55700</v>
      </c>
      <c r="R993" s="1">
        <v>-49900</v>
      </c>
      <c r="S993" s="2">
        <v>42063</v>
      </c>
      <c r="T993" s="1" t="s">
        <v>47</v>
      </c>
      <c r="U993" s="1" t="s">
        <v>48</v>
      </c>
      <c r="V993" s="1" t="s">
        <v>108</v>
      </c>
      <c r="W993" s="1" t="s">
        <v>137</v>
      </c>
      <c r="X993" s="1" t="s">
        <v>114</v>
      </c>
      <c r="Y993" s="1" t="s">
        <v>103</v>
      </c>
      <c r="Z993" s="1" t="s">
        <v>1164</v>
      </c>
      <c r="AA993" s="1">
        <v>1</v>
      </c>
      <c r="AB993" s="1">
        <v>1</v>
      </c>
      <c r="AC993" s="1" t="s">
        <v>54</v>
      </c>
      <c r="AD993" s="1">
        <v>2</v>
      </c>
      <c r="AE993" s="1">
        <v>1</v>
      </c>
      <c r="AF993" s="1" t="s">
        <v>80</v>
      </c>
      <c r="AG993" s="1">
        <v>51390</v>
      </c>
      <c r="AH993" s="1">
        <v>5710</v>
      </c>
      <c r="AI993" s="1">
        <v>11420</v>
      </c>
      <c r="AJ993" s="1">
        <v>34260</v>
      </c>
      <c r="AK993" s="1" t="s">
        <v>116</v>
      </c>
      <c r="AL993" s="1" t="s">
        <v>184</v>
      </c>
      <c r="AM993" s="1">
        <v>2013</v>
      </c>
      <c r="AN993" s="1" t="s">
        <v>83</v>
      </c>
      <c r="AO993" s="1">
        <f t="shared" si="20"/>
        <v>0</v>
      </c>
    </row>
    <row r="994" spans="2:41" ht="13.2" x14ac:dyDescent="0.25">
      <c r="B994" s="1">
        <v>29</v>
      </c>
      <c r="C994" s="1">
        <v>32</v>
      </c>
      <c r="D994" s="1">
        <v>669809</v>
      </c>
      <c r="E994" s="2">
        <v>37351</v>
      </c>
      <c r="F994" s="1" t="s">
        <v>40</v>
      </c>
      <c r="G994" s="1" t="s">
        <v>70</v>
      </c>
      <c r="H994" s="1">
        <v>1000</v>
      </c>
      <c r="I994" s="1">
        <v>1722.5</v>
      </c>
      <c r="J994" s="1">
        <v>0</v>
      </c>
      <c r="K994" s="1">
        <v>453713</v>
      </c>
      <c r="L994" s="1" t="s">
        <v>42</v>
      </c>
      <c r="M994" s="1" t="s">
        <v>132</v>
      </c>
      <c r="N994" s="1" t="s">
        <v>112</v>
      </c>
      <c r="O994" s="1" t="s">
        <v>107</v>
      </c>
      <c r="P994" s="1" t="s">
        <v>120</v>
      </c>
      <c r="Q994" s="1">
        <v>0</v>
      </c>
      <c r="R994" s="1">
        <v>-21500</v>
      </c>
      <c r="S994" s="2">
        <v>42017</v>
      </c>
      <c r="T994" s="1" t="s">
        <v>47</v>
      </c>
      <c r="U994" s="1" t="s">
        <v>48</v>
      </c>
      <c r="V994" s="1" t="s">
        <v>49</v>
      </c>
      <c r="W994" s="1" t="s">
        <v>121</v>
      </c>
      <c r="X994" s="1" t="s">
        <v>114</v>
      </c>
      <c r="Y994" s="1" t="s">
        <v>52</v>
      </c>
      <c r="Z994" s="1" t="s">
        <v>1165</v>
      </c>
      <c r="AA994" s="1">
        <v>22</v>
      </c>
      <c r="AB994" s="1">
        <v>1</v>
      </c>
      <c r="AC994" s="1" t="s">
        <v>63</v>
      </c>
      <c r="AD994" s="1">
        <v>0</v>
      </c>
      <c r="AE994" s="1">
        <v>2</v>
      </c>
      <c r="AF994" s="1" t="s">
        <v>63</v>
      </c>
      <c r="AG994" s="1">
        <v>76900</v>
      </c>
      <c r="AH994" s="1">
        <v>7690</v>
      </c>
      <c r="AI994" s="1">
        <v>7690</v>
      </c>
      <c r="AJ994" s="1">
        <v>61520</v>
      </c>
      <c r="AK994" s="1" t="s">
        <v>198</v>
      </c>
      <c r="AL994" s="1" t="s">
        <v>199</v>
      </c>
      <c r="AM994" s="1">
        <v>1995</v>
      </c>
      <c r="AN994" s="1" t="s">
        <v>83</v>
      </c>
      <c r="AO994" s="1">
        <f t="shared" si="20"/>
        <v>0</v>
      </c>
    </row>
    <row r="995" spans="2:41" ht="13.2" x14ac:dyDescent="0.25">
      <c r="B995" s="1">
        <v>232</v>
      </c>
      <c r="C995" s="1">
        <v>42</v>
      </c>
      <c r="D995" s="1">
        <v>182953</v>
      </c>
      <c r="E995" s="2">
        <v>41394</v>
      </c>
      <c r="F995" s="1" t="s">
        <v>58</v>
      </c>
      <c r="G995" s="1" t="s">
        <v>70</v>
      </c>
      <c r="H995" s="1">
        <v>500</v>
      </c>
      <c r="I995" s="1">
        <v>944.03</v>
      </c>
      <c r="J995" s="1">
        <v>0</v>
      </c>
      <c r="K995" s="1">
        <v>440153</v>
      </c>
      <c r="L995" s="1" t="s">
        <v>42</v>
      </c>
      <c r="M995" s="1" t="s">
        <v>142</v>
      </c>
      <c r="N995" s="1" t="s">
        <v>160</v>
      </c>
      <c r="O995" s="1" t="s">
        <v>171</v>
      </c>
      <c r="P995" s="1" t="s">
        <v>143</v>
      </c>
      <c r="Q995" s="1">
        <v>0</v>
      </c>
      <c r="R995" s="1">
        <v>-58400</v>
      </c>
      <c r="S995" s="2">
        <v>42054</v>
      </c>
      <c r="T995" s="1" t="s">
        <v>47</v>
      </c>
      <c r="U995" s="1" t="s">
        <v>77</v>
      </c>
      <c r="V995" s="1" t="s">
        <v>64</v>
      </c>
      <c r="W995" s="1" t="s">
        <v>121</v>
      </c>
      <c r="X995" s="1" t="s">
        <v>114</v>
      </c>
      <c r="Y995" s="1" t="s">
        <v>66</v>
      </c>
      <c r="Z995" s="1" t="s">
        <v>1166</v>
      </c>
      <c r="AA995" s="1">
        <v>11</v>
      </c>
      <c r="AB995" s="1">
        <v>1</v>
      </c>
      <c r="AC995" s="1" t="s">
        <v>54</v>
      </c>
      <c r="AD995" s="1">
        <v>2</v>
      </c>
      <c r="AE995" s="1">
        <v>3</v>
      </c>
      <c r="AF995" s="1" t="s">
        <v>63</v>
      </c>
      <c r="AG995" s="1">
        <v>77000</v>
      </c>
      <c r="AH995" s="1">
        <v>15400</v>
      </c>
      <c r="AI995" s="1">
        <v>7700</v>
      </c>
      <c r="AJ995" s="1">
        <v>53900</v>
      </c>
      <c r="AK995" s="1" t="s">
        <v>116</v>
      </c>
      <c r="AL995" s="1" t="s">
        <v>141</v>
      </c>
      <c r="AM995" s="1">
        <v>2015</v>
      </c>
      <c r="AN995" s="1" t="s">
        <v>57</v>
      </c>
      <c r="AO995" s="1">
        <f t="shared" si="20"/>
        <v>0</v>
      </c>
    </row>
    <row r="996" spans="2:41" ht="13.2" x14ac:dyDescent="0.25">
      <c r="B996" s="1">
        <v>235</v>
      </c>
      <c r="C996" s="1">
        <v>39</v>
      </c>
      <c r="D996" s="1">
        <v>836349</v>
      </c>
      <c r="E996" s="2">
        <v>41395</v>
      </c>
      <c r="F996" s="1" t="s">
        <v>84</v>
      </c>
      <c r="G996" s="1" t="s">
        <v>92</v>
      </c>
      <c r="H996" s="1">
        <v>2000</v>
      </c>
      <c r="I996" s="1">
        <v>1453.61</v>
      </c>
      <c r="J996" s="1">
        <v>4000000</v>
      </c>
      <c r="K996" s="1">
        <v>619570</v>
      </c>
      <c r="L996" s="1" t="s">
        <v>42</v>
      </c>
      <c r="M996" s="1" t="s">
        <v>162</v>
      </c>
      <c r="N996" s="1" t="s">
        <v>44</v>
      </c>
      <c r="O996" s="1" t="s">
        <v>156</v>
      </c>
      <c r="P996" s="1" t="s">
        <v>61</v>
      </c>
      <c r="Q996" s="1">
        <v>0</v>
      </c>
      <c r="R996" s="1">
        <v>0</v>
      </c>
      <c r="S996" s="2">
        <v>42017</v>
      </c>
      <c r="T996" s="1" t="s">
        <v>47</v>
      </c>
      <c r="U996" s="1" t="s">
        <v>48</v>
      </c>
      <c r="V996" s="1" t="s">
        <v>49</v>
      </c>
      <c r="W996" s="1" t="s">
        <v>121</v>
      </c>
      <c r="X996" s="1" t="s">
        <v>122</v>
      </c>
      <c r="Y996" s="1" t="s">
        <v>123</v>
      </c>
      <c r="Z996" s="1" t="s">
        <v>1167</v>
      </c>
      <c r="AA996" s="1">
        <v>10</v>
      </c>
      <c r="AB996" s="1">
        <v>1</v>
      </c>
      <c r="AC996" s="1" t="s">
        <v>63</v>
      </c>
      <c r="AD996" s="1">
        <v>0</v>
      </c>
      <c r="AE996" s="1">
        <v>3</v>
      </c>
      <c r="AF996" s="1" t="s">
        <v>63</v>
      </c>
      <c r="AG996" s="1">
        <v>60320</v>
      </c>
      <c r="AH996" s="1">
        <v>9280</v>
      </c>
      <c r="AI996" s="1">
        <v>9280</v>
      </c>
      <c r="AJ996" s="1">
        <v>41760</v>
      </c>
      <c r="AK996" s="1" t="s">
        <v>90</v>
      </c>
      <c r="AL996" s="1" t="s">
        <v>91</v>
      </c>
      <c r="AM996" s="1">
        <v>2012</v>
      </c>
      <c r="AN996" s="1" t="s">
        <v>57</v>
      </c>
      <c r="AO996" s="1">
        <f t="shared" si="20"/>
        <v>0</v>
      </c>
    </row>
    <row r="997" spans="2:41" ht="13.2" x14ac:dyDescent="0.25">
      <c r="B997" s="1">
        <v>295</v>
      </c>
      <c r="C997" s="1">
        <v>46</v>
      </c>
      <c r="D997" s="1">
        <v>591269</v>
      </c>
      <c r="E997" s="2">
        <v>36169</v>
      </c>
      <c r="F997" s="1" t="s">
        <v>58</v>
      </c>
      <c r="G997" s="1" t="s">
        <v>70</v>
      </c>
      <c r="H997" s="1">
        <v>500</v>
      </c>
      <c r="I997" s="1">
        <v>1672.88</v>
      </c>
      <c r="J997" s="1">
        <v>0</v>
      </c>
      <c r="K997" s="1">
        <v>478947</v>
      </c>
      <c r="L997" s="1" t="s">
        <v>71</v>
      </c>
      <c r="M997" s="1" t="s">
        <v>132</v>
      </c>
      <c r="N997" s="1" t="s">
        <v>85</v>
      </c>
      <c r="O997" s="1" t="s">
        <v>127</v>
      </c>
      <c r="P997" s="1" t="s">
        <v>120</v>
      </c>
      <c r="Q997" s="1">
        <v>0</v>
      </c>
      <c r="R997" s="1">
        <v>0</v>
      </c>
      <c r="S997" s="2">
        <v>42052</v>
      </c>
      <c r="T997" s="1" t="s">
        <v>47</v>
      </c>
      <c r="U997" s="1" t="s">
        <v>77</v>
      </c>
      <c r="V997" s="1" t="s">
        <v>64</v>
      </c>
      <c r="W997" s="1" t="s">
        <v>100</v>
      </c>
      <c r="X997" s="1" t="s">
        <v>78</v>
      </c>
      <c r="Y997" s="1" t="s">
        <v>52</v>
      </c>
      <c r="Z997" s="1" t="s">
        <v>1168</v>
      </c>
      <c r="AA997" s="1">
        <v>5</v>
      </c>
      <c r="AB997" s="1">
        <v>1</v>
      </c>
      <c r="AC997" s="1" t="s">
        <v>54</v>
      </c>
      <c r="AD997" s="1">
        <v>1</v>
      </c>
      <c r="AE997" s="1">
        <v>1</v>
      </c>
      <c r="AF997" s="1" t="s">
        <v>80</v>
      </c>
      <c r="AG997" s="1">
        <v>60700</v>
      </c>
      <c r="AH997" s="1">
        <v>12140</v>
      </c>
      <c r="AI997" s="1">
        <v>6070</v>
      </c>
      <c r="AJ997" s="1">
        <v>42490</v>
      </c>
      <c r="AK997" s="1" t="s">
        <v>210</v>
      </c>
      <c r="AL997" s="1" t="s">
        <v>211</v>
      </c>
      <c r="AM997" s="1">
        <v>1997</v>
      </c>
      <c r="AN997" s="1" t="s">
        <v>83</v>
      </c>
      <c r="AO997" s="1">
        <f t="shared" si="20"/>
        <v>0</v>
      </c>
    </row>
    <row r="998" spans="2:41" ht="13.2" x14ac:dyDescent="0.25">
      <c r="B998" s="1">
        <v>22</v>
      </c>
      <c r="C998" s="1">
        <v>21</v>
      </c>
      <c r="D998" s="1">
        <v>550127</v>
      </c>
      <c r="E998" s="2">
        <v>39267</v>
      </c>
      <c r="F998" s="1" t="s">
        <v>58</v>
      </c>
      <c r="G998" s="1" t="s">
        <v>41</v>
      </c>
      <c r="H998" s="1">
        <v>1000</v>
      </c>
      <c r="I998" s="1">
        <v>1248.05</v>
      </c>
      <c r="J998" s="1">
        <v>0</v>
      </c>
      <c r="K998" s="1">
        <v>443550</v>
      </c>
      <c r="L998" s="1" t="s">
        <v>71</v>
      </c>
      <c r="M998" s="1" t="s">
        <v>132</v>
      </c>
      <c r="N998" s="1" t="s">
        <v>126</v>
      </c>
      <c r="O998" s="1" t="s">
        <v>147</v>
      </c>
      <c r="P998" s="1" t="s">
        <v>46</v>
      </c>
      <c r="Q998" s="1">
        <v>37500</v>
      </c>
      <c r="R998" s="1">
        <v>-54000</v>
      </c>
      <c r="S998" s="2">
        <v>42050</v>
      </c>
      <c r="T998" s="1" t="s">
        <v>76</v>
      </c>
      <c r="U998" s="1" t="s">
        <v>77</v>
      </c>
      <c r="V998" s="1" t="s">
        <v>108</v>
      </c>
      <c r="W998" s="1" t="s">
        <v>50</v>
      </c>
      <c r="X998" s="1" t="s">
        <v>51</v>
      </c>
      <c r="Y998" s="1" t="s">
        <v>88</v>
      </c>
      <c r="Z998" s="1" t="s">
        <v>1169</v>
      </c>
      <c r="AA998" s="1">
        <v>3</v>
      </c>
      <c r="AB998" s="1">
        <v>3</v>
      </c>
      <c r="AC998" s="1" t="s">
        <v>54</v>
      </c>
      <c r="AD998" s="1">
        <v>1</v>
      </c>
      <c r="AE998" s="1">
        <v>2</v>
      </c>
      <c r="AF998" s="1" t="s">
        <v>63</v>
      </c>
      <c r="AG998" s="1">
        <v>53280</v>
      </c>
      <c r="AH998" s="1">
        <v>5920</v>
      </c>
      <c r="AI998" s="1">
        <v>0</v>
      </c>
      <c r="AJ998" s="1">
        <v>47360</v>
      </c>
      <c r="AK998" s="1" t="s">
        <v>90</v>
      </c>
      <c r="AL998" s="1" t="s">
        <v>246</v>
      </c>
      <c r="AM998" s="1">
        <v>2015</v>
      </c>
      <c r="AN998" s="1" t="s">
        <v>83</v>
      </c>
      <c r="AO998" s="1">
        <f t="shared" si="20"/>
        <v>0</v>
      </c>
    </row>
    <row r="999" spans="2:41" ht="13.2" x14ac:dyDescent="0.25">
      <c r="B999" s="1">
        <v>286</v>
      </c>
      <c r="C999" s="1">
        <v>43</v>
      </c>
      <c r="D999" s="1">
        <v>663190</v>
      </c>
      <c r="E999" s="2">
        <v>34370</v>
      </c>
      <c r="F999" s="1" t="s">
        <v>84</v>
      </c>
      <c r="G999" s="1" t="s">
        <v>70</v>
      </c>
      <c r="H999" s="1">
        <v>500</v>
      </c>
      <c r="I999" s="1">
        <v>1564.43</v>
      </c>
      <c r="J999" s="1">
        <v>3000000</v>
      </c>
      <c r="K999" s="1">
        <v>477644</v>
      </c>
      <c r="L999" s="1" t="s">
        <v>71</v>
      </c>
      <c r="M999" s="1" t="s">
        <v>43</v>
      </c>
      <c r="N999" s="1" t="s">
        <v>102</v>
      </c>
      <c r="O999" s="1" t="s">
        <v>147</v>
      </c>
      <c r="P999" s="1" t="s">
        <v>86</v>
      </c>
      <c r="Q999" s="1">
        <v>77500</v>
      </c>
      <c r="R999" s="1">
        <v>-32800</v>
      </c>
      <c r="S999" s="2">
        <v>42035</v>
      </c>
      <c r="T999" s="1" t="s">
        <v>47</v>
      </c>
      <c r="U999" s="1" t="s">
        <v>77</v>
      </c>
      <c r="V999" s="1" t="s">
        <v>64</v>
      </c>
      <c r="W999" s="1" t="s">
        <v>100</v>
      </c>
      <c r="X999" s="1" t="s">
        <v>78</v>
      </c>
      <c r="Y999" s="1" t="s">
        <v>157</v>
      </c>
      <c r="Z999" s="1" t="s">
        <v>1170</v>
      </c>
      <c r="AA999" s="1">
        <v>18</v>
      </c>
      <c r="AB999" s="1">
        <v>1</v>
      </c>
      <c r="AC999" s="1" t="s">
        <v>63</v>
      </c>
      <c r="AD999" s="1">
        <v>2</v>
      </c>
      <c r="AE999" s="1">
        <v>2</v>
      </c>
      <c r="AF999" s="1" t="s">
        <v>54</v>
      </c>
      <c r="AG999" s="1">
        <v>34290</v>
      </c>
      <c r="AH999" s="1">
        <v>3810</v>
      </c>
      <c r="AI999" s="1">
        <v>3810</v>
      </c>
      <c r="AJ999" s="1">
        <v>26670</v>
      </c>
      <c r="AK999" s="1" t="s">
        <v>198</v>
      </c>
      <c r="AL999" s="1" t="s">
        <v>376</v>
      </c>
      <c r="AM999" s="1">
        <v>2013</v>
      </c>
      <c r="AN999" s="1" t="s">
        <v>83</v>
      </c>
      <c r="AO999" s="1">
        <f t="shared" si="20"/>
        <v>0</v>
      </c>
    </row>
    <row r="1000" spans="2:41" ht="13.2" x14ac:dyDescent="0.25">
      <c r="B1000" s="1">
        <v>257</v>
      </c>
      <c r="C1000" s="1">
        <v>44</v>
      </c>
      <c r="D1000" s="1">
        <v>109392</v>
      </c>
      <c r="E1000" s="2">
        <v>38910</v>
      </c>
      <c r="F1000" s="1" t="s">
        <v>40</v>
      </c>
      <c r="G1000" s="1" t="s">
        <v>70</v>
      </c>
      <c r="H1000" s="1">
        <v>1000</v>
      </c>
      <c r="I1000" s="1">
        <v>1280.8800000000001</v>
      </c>
      <c r="J1000" s="1">
        <v>0</v>
      </c>
      <c r="K1000" s="1">
        <v>433981</v>
      </c>
      <c r="L1000" s="1" t="s">
        <v>42</v>
      </c>
      <c r="M1000" s="1" t="s">
        <v>43</v>
      </c>
      <c r="N1000" s="1" t="s">
        <v>112</v>
      </c>
      <c r="O1000" s="1" t="s">
        <v>180</v>
      </c>
      <c r="P1000" s="1" t="s">
        <v>61</v>
      </c>
      <c r="Q1000" s="1">
        <v>59400</v>
      </c>
      <c r="R1000" s="1">
        <v>-32200</v>
      </c>
      <c r="S1000" s="2">
        <v>42041</v>
      </c>
      <c r="T1000" s="1" t="s">
        <v>47</v>
      </c>
      <c r="U1000" s="1" t="s">
        <v>77</v>
      </c>
      <c r="V1000" s="1" t="s">
        <v>108</v>
      </c>
      <c r="W1000" s="1" t="s">
        <v>121</v>
      </c>
      <c r="X1000" s="1" t="s">
        <v>114</v>
      </c>
      <c r="Y1000" s="1" t="s">
        <v>66</v>
      </c>
      <c r="Z1000" s="1" t="s">
        <v>1171</v>
      </c>
      <c r="AA1000" s="1">
        <v>21</v>
      </c>
      <c r="AB1000" s="1">
        <v>1</v>
      </c>
      <c r="AC1000" s="1" t="s">
        <v>80</v>
      </c>
      <c r="AD1000" s="1">
        <v>0</v>
      </c>
      <c r="AE1000" s="1">
        <v>1</v>
      </c>
      <c r="AF1000" s="1" t="s">
        <v>80</v>
      </c>
      <c r="AG1000" s="1">
        <v>46980</v>
      </c>
      <c r="AH1000" s="1">
        <v>0</v>
      </c>
      <c r="AI1000" s="1">
        <v>5220</v>
      </c>
      <c r="AJ1000" s="1">
        <v>41760</v>
      </c>
      <c r="AK1000" s="1" t="s">
        <v>96</v>
      </c>
      <c r="AL1000" s="1" t="s">
        <v>159</v>
      </c>
      <c r="AM1000" s="1">
        <v>2002</v>
      </c>
      <c r="AN1000" s="1" t="s">
        <v>83</v>
      </c>
      <c r="AO1000" s="1">
        <f t="shared" si="20"/>
        <v>0</v>
      </c>
    </row>
    <row r="1001" spans="2:41" ht="13.2" x14ac:dyDescent="0.25">
      <c r="B1001" s="1">
        <v>94</v>
      </c>
      <c r="C1001" s="1">
        <v>26</v>
      </c>
      <c r="D1001" s="1">
        <v>215278</v>
      </c>
      <c r="E1001" s="2">
        <v>39379</v>
      </c>
      <c r="F1001" s="1" t="s">
        <v>58</v>
      </c>
      <c r="G1001" s="1" t="s">
        <v>70</v>
      </c>
      <c r="H1001" s="1">
        <v>500</v>
      </c>
      <c r="I1001" s="1">
        <v>722.66</v>
      </c>
      <c r="J1001" s="1">
        <v>0</v>
      </c>
      <c r="K1001" s="1">
        <v>433696</v>
      </c>
      <c r="L1001" s="1" t="s">
        <v>42</v>
      </c>
      <c r="M1001" s="1" t="s">
        <v>43</v>
      </c>
      <c r="N1001" s="1" t="s">
        <v>126</v>
      </c>
      <c r="O1001" s="1" t="s">
        <v>119</v>
      </c>
      <c r="P1001" s="1" t="s">
        <v>46</v>
      </c>
      <c r="Q1001" s="1">
        <v>50300</v>
      </c>
      <c r="R1001" s="1">
        <v>0</v>
      </c>
      <c r="S1001" s="2">
        <v>42027</v>
      </c>
      <c r="T1001" s="1" t="s">
        <v>76</v>
      </c>
      <c r="U1001" s="1" t="s">
        <v>87</v>
      </c>
      <c r="V1001" s="1" t="s">
        <v>49</v>
      </c>
      <c r="W1001" s="1" t="s">
        <v>100</v>
      </c>
      <c r="X1001" s="1" t="s">
        <v>40</v>
      </c>
      <c r="Y1001" s="1" t="s">
        <v>103</v>
      </c>
      <c r="Z1001" s="1" t="s">
        <v>1172</v>
      </c>
      <c r="AA1001" s="1">
        <v>6</v>
      </c>
      <c r="AB1001" s="1">
        <v>3</v>
      </c>
      <c r="AC1001" s="1" t="s">
        <v>54</v>
      </c>
      <c r="AD1001" s="1">
        <v>1</v>
      </c>
      <c r="AE1001" s="1">
        <v>2</v>
      </c>
      <c r="AF1001" s="1" t="s">
        <v>54</v>
      </c>
      <c r="AG1001" s="1">
        <v>36700</v>
      </c>
      <c r="AH1001" s="1">
        <v>3670</v>
      </c>
      <c r="AI1001" s="1">
        <v>7340</v>
      </c>
      <c r="AJ1001" s="1">
        <v>25690</v>
      </c>
      <c r="AK1001" s="1" t="s">
        <v>105</v>
      </c>
      <c r="AL1001" s="1" t="s">
        <v>106</v>
      </c>
      <c r="AM1001" s="1">
        <v>2010</v>
      </c>
      <c r="AN1001" s="1" t="s">
        <v>83</v>
      </c>
      <c r="AO1001" s="1">
        <f t="shared" si="20"/>
        <v>0</v>
      </c>
    </row>
    <row r="1002" spans="2:41" ht="13.2" x14ac:dyDescent="0.25">
      <c r="B1002" s="1">
        <v>124</v>
      </c>
      <c r="C1002" s="1">
        <v>28</v>
      </c>
      <c r="D1002" s="1">
        <v>674570</v>
      </c>
      <c r="E1002" s="2">
        <v>37233</v>
      </c>
      <c r="F1002" s="1" t="s">
        <v>40</v>
      </c>
      <c r="G1002" s="1" t="s">
        <v>41</v>
      </c>
      <c r="H1002" s="1">
        <v>1000</v>
      </c>
      <c r="I1002" s="1">
        <v>1235.1400000000001</v>
      </c>
      <c r="J1002" s="1">
        <v>0</v>
      </c>
      <c r="K1002" s="1">
        <v>443567</v>
      </c>
      <c r="L1002" s="1" t="s">
        <v>42</v>
      </c>
      <c r="M1002" s="1" t="s">
        <v>43</v>
      </c>
      <c r="N1002" s="1" t="s">
        <v>126</v>
      </c>
      <c r="O1002" s="1" t="s">
        <v>119</v>
      </c>
      <c r="P1002" s="1" t="s">
        <v>46</v>
      </c>
      <c r="Q1002" s="1">
        <v>0</v>
      </c>
      <c r="R1002" s="1">
        <v>-32100</v>
      </c>
      <c r="S1002" s="2">
        <v>42052</v>
      </c>
      <c r="T1002" s="1" t="s">
        <v>76</v>
      </c>
      <c r="U1002" s="1" t="s">
        <v>48</v>
      </c>
      <c r="V1002" s="1" t="s">
        <v>108</v>
      </c>
      <c r="W1002" s="1" t="s">
        <v>121</v>
      </c>
      <c r="X1002" s="1" t="s">
        <v>40</v>
      </c>
      <c r="Y1002" s="1" t="s">
        <v>123</v>
      </c>
      <c r="Z1002" s="1" t="s">
        <v>1173</v>
      </c>
      <c r="AA1002" s="1">
        <v>20</v>
      </c>
      <c r="AB1002" s="1">
        <v>3</v>
      </c>
      <c r="AC1002" s="1" t="s">
        <v>63</v>
      </c>
      <c r="AD1002" s="1">
        <v>0</v>
      </c>
      <c r="AE1002" s="1">
        <v>1</v>
      </c>
      <c r="AF1002" s="1" t="s">
        <v>63</v>
      </c>
      <c r="AG1002" s="1">
        <v>60200</v>
      </c>
      <c r="AH1002" s="1">
        <v>6020</v>
      </c>
      <c r="AI1002" s="1">
        <v>6020</v>
      </c>
      <c r="AJ1002" s="1">
        <v>48160</v>
      </c>
      <c r="AK1002" s="1" t="s">
        <v>215</v>
      </c>
      <c r="AL1002" s="1" t="s">
        <v>216</v>
      </c>
      <c r="AM1002" s="1">
        <v>2012</v>
      </c>
      <c r="AN1002" s="1" t="s">
        <v>83</v>
      </c>
      <c r="AO1002" s="1">
        <f t="shared" si="20"/>
        <v>0</v>
      </c>
    </row>
    <row r="1003" spans="2:41" ht="13.2" x14ac:dyDescent="0.25">
      <c r="B1003" s="1">
        <v>141</v>
      </c>
      <c r="C1003" s="1">
        <v>30</v>
      </c>
      <c r="D1003" s="1">
        <v>681486</v>
      </c>
      <c r="E1003" s="2">
        <v>39165</v>
      </c>
      <c r="F1003" s="1" t="s">
        <v>58</v>
      </c>
      <c r="G1003" s="1" t="s">
        <v>92</v>
      </c>
      <c r="H1003" s="1">
        <v>1000</v>
      </c>
      <c r="I1003" s="1">
        <v>1347.04</v>
      </c>
      <c r="J1003" s="1">
        <v>0</v>
      </c>
      <c r="K1003" s="1">
        <v>430665</v>
      </c>
      <c r="L1003" s="1" t="s">
        <v>42</v>
      </c>
      <c r="M1003" s="1" t="s">
        <v>132</v>
      </c>
      <c r="N1003" s="1" t="s">
        <v>73</v>
      </c>
      <c r="O1003" s="1" t="s">
        <v>99</v>
      </c>
      <c r="P1003" s="1" t="s">
        <v>75</v>
      </c>
      <c r="Q1003" s="1">
        <v>0</v>
      </c>
      <c r="R1003" s="1">
        <v>-82100</v>
      </c>
      <c r="S1003" s="2">
        <v>42026</v>
      </c>
      <c r="T1003" s="1" t="s">
        <v>139</v>
      </c>
      <c r="U1003" s="1" t="s">
        <v>63</v>
      </c>
      <c r="V1003" s="1" t="s">
        <v>64</v>
      </c>
      <c r="W1003" s="1" t="s">
        <v>94</v>
      </c>
      <c r="X1003" s="1" t="s">
        <v>51</v>
      </c>
      <c r="Y1003" s="1" t="s">
        <v>128</v>
      </c>
      <c r="Z1003" s="1" t="s">
        <v>1174</v>
      </c>
      <c r="AA1003" s="1">
        <v>6</v>
      </c>
      <c r="AB1003" s="1">
        <v>1</v>
      </c>
      <c r="AC1003" s="1" t="s">
        <v>63</v>
      </c>
      <c r="AD1003" s="1">
        <v>1</v>
      </c>
      <c r="AE1003" s="1">
        <v>2</v>
      </c>
      <c r="AF1003" s="1" t="s">
        <v>54</v>
      </c>
      <c r="AG1003" s="1">
        <v>6480</v>
      </c>
      <c r="AH1003" s="1">
        <v>540</v>
      </c>
      <c r="AI1003" s="1">
        <v>1080</v>
      </c>
      <c r="AJ1003" s="1">
        <v>4860</v>
      </c>
      <c r="AK1003" s="1" t="s">
        <v>210</v>
      </c>
      <c r="AL1003" s="1" t="s">
        <v>211</v>
      </c>
      <c r="AM1003" s="1">
        <v>1996</v>
      </c>
      <c r="AN1003" s="1" t="s">
        <v>83</v>
      </c>
      <c r="AO1003" s="1">
        <f t="shared" si="20"/>
        <v>0</v>
      </c>
    </row>
    <row r="1004" spans="2:41" ht="13.2" x14ac:dyDescent="0.25">
      <c r="B1004" s="1">
        <v>3</v>
      </c>
      <c r="C1004" s="1">
        <v>38</v>
      </c>
      <c r="D1004" s="1">
        <v>941851</v>
      </c>
      <c r="E1004" s="2">
        <v>33435</v>
      </c>
      <c r="F1004" s="1" t="s">
        <v>40</v>
      </c>
      <c r="G1004" s="1" t="s">
        <v>92</v>
      </c>
      <c r="H1004" s="1">
        <v>1000</v>
      </c>
      <c r="I1004" s="1">
        <v>1310.8</v>
      </c>
      <c r="J1004" s="1">
        <v>0</v>
      </c>
      <c r="K1004" s="1">
        <v>431289</v>
      </c>
      <c r="L1004" s="1" t="s">
        <v>71</v>
      </c>
      <c r="M1004" s="1" t="s">
        <v>125</v>
      </c>
      <c r="N1004" s="1" t="s">
        <v>44</v>
      </c>
      <c r="O1004" s="1" t="s">
        <v>166</v>
      </c>
      <c r="P1004" s="1" t="s">
        <v>86</v>
      </c>
      <c r="Q1004" s="1">
        <v>0</v>
      </c>
      <c r="R1004" s="1">
        <v>0</v>
      </c>
      <c r="S1004" s="2">
        <v>42057</v>
      </c>
      <c r="T1004" s="1" t="s">
        <v>47</v>
      </c>
      <c r="U1004" s="1" t="s">
        <v>87</v>
      </c>
      <c r="V1004" s="1" t="s">
        <v>64</v>
      </c>
      <c r="W1004" s="1" t="s">
        <v>100</v>
      </c>
      <c r="X1004" s="1" t="s">
        <v>122</v>
      </c>
      <c r="Y1004" s="1" t="s">
        <v>157</v>
      </c>
      <c r="Z1004" s="1" t="s">
        <v>1175</v>
      </c>
      <c r="AA1004" s="1">
        <v>20</v>
      </c>
      <c r="AB1004" s="1">
        <v>1</v>
      </c>
      <c r="AC1004" s="1" t="s">
        <v>54</v>
      </c>
      <c r="AD1004" s="1">
        <v>0</v>
      </c>
      <c r="AE1004" s="1">
        <v>1</v>
      </c>
      <c r="AF1004" s="1" t="s">
        <v>63</v>
      </c>
      <c r="AG1004" s="1">
        <v>87200</v>
      </c>
      <c r="AH1004" s="1">
        <v>17440</v>
      </c>
      <c r="AI1004" s="1">
        <v>8720</v>
      </c>
      <c r="AJ1004" s="1">
        <v>61040</v>
      </c>
      <c r="AK1004" s="1" t="s">
        <v>210</v>
      </c>
      <c r="AL1004" s="1" t="s">
        <v>232</v>
      </c>
      <c r="AM1004" s="1">
        <v>2006</v>
      </c>
      <c r="AN1004" s="1" t="s">
        <v>83</v>
      </c>
      <c r="AO1004" s="1">
        <f t="shared" si="20"/>
        <v>0</v>
      </c>
    </row>
    <row r="1005" spans="2:41" ht="13.2" x14ac:dyDescent="0.25">
      <c r="B1005" s="1">
        <v>285</v>
      </c>
      <c r="C1005" s="1">
        <v>41</v>
      </c>
      <c r="D1005" s="1">
        <v>186934</v>
      </c>
      <c r="E1005" s="2">
        <v>41644</v>
      </c>
      <c r="F1005" s="1" t="s">
        <v>84</v>
      </c>
      <c r="G1005" s="1" t="s">
        <v>70</v>
      </c>
      <c r="H1005" s="1">
        <v>1000</v>
      </c>
      <c r="I1005" s="1">
        <v>1436.79</v>
      </c>
      <c r="J1005" s="1">
        <v>0</v>
      </c>
      <c r="K1005" s="1">
        <v>608177</v>
      </c>
      <c r="L1005" s="1" t="s">
        <v>71</v>
      </c>
      <c r="M1005" s="1" t="s">
        <v>72</v>
      </c>
      <c r="N1005" s="1" t="s">
        <v>102</v>
      </c>
      <c r="O1005" s="1" t="s">
        <v>45</v>
      </c>
      <c r="P1005" s="1" t="s">
        <v>120</v>
      </c>
      <c r="Q1005" s="1">
        <v>70900</v>
      </c>
      <c r="R1005" s="1">
        <v>0</v>
      </c>
      <c r="S1005" s="2">
        <v>42028</v>
      </c>
      <c r="T1005" s="1" t="s">
        <v>47</v>
      </c>
      <c r="U1005" s="1" t="s">
        <v>77</v>
      </c>
      <c r="V1005" s="1" t="s">
        <v>49</v>
      </c>
      <c r="W1005" s="1" t="s">
        <v>100</v>
      </c>
      <c r="X1005" s="1" t="s">
        <v>51</v>
      </c>
      <c r="Y1005" s="1" t="s">
        <v>128</v>
      </c>
      <c r="Z1005" s="1" t="s">
        <v>1176</v>
      </c>
      <c r="AA1005" s="1">
        <v>23</v>
      </c>
      <c r="AB1005" s="1">
        <v>1</v>
      </c>
      <c r="AC1005" s="1" t="s">
        <v>54</v>
      </c>
      <c r="AD1005" s="1">
        <v>2</v>
      </c>
      <c r="AE1005" s="1">
        <v>3</v>
      </c>
      <c r="AF1005" s="1" t="s">
        <v>63</v>
      </c>
      <c r="AG1005" s="1">
        <v>108480</v>
      </c>
      <c r="AH1005" s="1">
        <v>18080</v>
      </c>
      <c r="AI1005" s="1">
        <v>18080</v>
      </c>
      <c r="AJ1005" s="1">
        <v>72320</v>
      </c>
      <c r="AK1005" s="1" t="s">
        <v>215</v>
      </c>
      <c r="AL1005" s="1" t="s">
        <v>216</v>
      </c>
      <c r="AM1005" s="1">
        <v>2015</v>
      </c>
      <c r="AN1005" s="1" t="s">
        <v>83</v>
      </c>
      <c r="AO1005" s="1">
        <f t="shared" si="20"/>
        <v>0</v>
      </c>
    </row>
    <row r="1006" spans="2:41" ht="13.2" x14ac:dyDescent="0.25">
      <c r="B1006" s="1">
        <v>130</v>
      </c>
      <c r="C1006" s="1">
        <v>34</v>
      </c>
      <c r="D1006" s="1">
        <v>918516</v>
      </c>
      <c r="E1006" s="2">
        <v>37669</v>
      </c>
      <c r="F1006" s="1" t="s">
        <v>40</v>
      </c>
      <c r="G1006" s="1" t="s">
        <v>41</v>
      </c>
      <c r="H1006" s="1">
        <v>500</v>
      </c>
      <c r="I1006" s="1">
        <v>1383.49</v>
      </c>
      <c r="J1006" s="1">
        <v>3000000</v>
      </c>
      <c r="K1006" s="1">
        <v>442797</v>
      </c>
      <c r="L1006" s="1" t="s">
        <v>71</v>
      </c>
      <c r="M1006" s="1" t="s">
        <v>125</v>
      </c>
      <c r="N1006" s="1" t="s">
        <v>85</v>
      </c>
      <c r="O1006" s="1" t="s">
        <v>99</v>
      </c>
      <c r="P1006" s="1" t="s">
        <v>61</v>
      </c>
      <c r="Q1006" s="1">
        <v>35100</v>
      </c>
      <c r="R1006" s="1">
        <v>0</v>
      </c>
      <c r="S1006" s="2">
        <v>42027</v>
      </c>
      <c r="T1006" s="1" t="s">
        <v>76</v>
      </c>
      <c r="U1006" s="1" t="s">
        <v>48</v>
      </c>
      <c r="V1006" s="1" t="s">
        <v>64</v>
      </c>
      <c r="W1006" s="1" t="s">
        <v>50</v>
      </c>
      <c r="X1006" s="1" t="s">
        <v>122</v>
      </c>
      <c r="Y1006" s="1" t="s">
        <v>88</v>
      </c>
      <c r="Z1006" s="1" t="s">
        <v>1177</v>
      </c>
      <c r="AA1006" s="1">
        <v>4</v>
      </c>
      <c r="AB1006" s="1">
        <v>3</v>
      </c>
      <c r="AC1006" s="1" t="s">
        <v>63</v>
      </c>
      <c r="AD1006" s="1">
        <v>2</v>
      </c>
      <c r="AE1006" s="1">
        <v>3</v>
      </c>
      <c r="AF1006" s="1" t="s">
        <v>54</v>
      </c>
      <c r="AG1006" s="1">
        <v>67500</v>
      </c>
      <c r="AH1006" s="1">
        <v>7500</v>
      </c>
      <c r="AI1006" s="1">
        <v>7500</v>
      </c>
      <c r="AJ1006" s="1">
        <v>52500</v>
      </c>
      <c r="AK1006" s="1" t="s">
        <v>154</v>
      </c>
      <c r="AL1006" s="1" t="s">
        <v>164</v>
      </c>
      <c r="AM1006" s="1">
        <v>1996</v>
      </c>
      <c r="AN1006" s="1" t="s">
        <v>83</v>
      </c>
      <c r="AO1006" s="1">
        <f t="shared" si="20"/>
        <v>0</v>
      </c>
    </row>
    <row r="1007" spans="2:41" ht="13.2" x14ac:dyDescent="0.25">
      <c r="B1007" s="1">
        <v>458</v>
      </c>
      <c r="C1007" s="1">
        <v>62</v>
      </c>
      <c r="D1007" s="1">
        <v>533940</v>
      </c>
      <c r="E1007" s="2">
        <v>40865</v>
      </c>
      <c r="F1007" s="1" t="s">
        <v>84</v>
      </c>
      <c r="G1007" s="1" t="s">
        <v>92</v>
      </c>
      <c r="H1007" s="1">
        <v>2000</v>
      </c>
      <c r="I1007" s="1">
        <v>1356.92</v>
      </c>
      <c r="J1007" s="1">
        <v>5000000</v>
      </c>
      <c r="K1007" s="1">
        <v>441714</v>
      </c>
      <c r="L1007" s="1" t="s">
        <v>42</v>
      </c>
      <c r="M1007" s="1" t="s">
        <v>93</v>
      </c>
      <c r="N1007" s="1" t="s">
        <v>160</v>
      </c>
      <c r="O1007" s="1" t="s">
        <v>107</v>
      </c>
      <c r="P1007" s="1" t="s">
        <v>120</v>
      </c>
      <c r="Q1007" s="1">
        <v>0</v>
      </c>
      <c r="R1007" s="1">
        <v>0</v>
      </c>
      <c r="S1007" s="2">
        <v>42061</v>
      </c>
      <c r="T1007" s="1" t="s">
        <v>47</v>
      </c>
      <c r="U1007" s="1" t="s">
        <v>77</v>
      </c>
      <c r="V1007" s="1" t="s">
        <v>49</v>
      </c>
      <c r="W1007" s="1" t="s">
        <v>121</v>
      </c>
      <c r="X1007" s="1" t="s">
        <v>78</v>
      </c>
      <c r="Y1007" s="1" t="s">
        <v>88</v>
      </c>
      <c r="Z1007" s="1" t="s">
        <v>1178</v>
      </c>
      <c r="AA1007" s="1">
        <v>2</v>
      </c>
      <c r="AB1007" s="1">
        <v>1</v>
      </c>
      <c r="AC1007" s="1" t="s">
        <v>63</v>
      </c>
      <c r="AD1007" s="1">
        <v>0</v>
      </c>
      <c r="AE1007" s="1">
        <v>1</v>
      </c>
      <c r="AF1007" s="1" t="s">
        <v>54</v>
      </c>
      <c r="AG1007" s="1">
        <v>46980</v>
      </c>
      <c r="AH1007" s="1">
        <v>5220</v>
      </c>
      <c r="AI1007" s="1">
        <v>5220</v>
      </c>
      <c r="AJ1007" s="1">
        <v>36540</v>
      </c>
      <c r="AK1007" s="1" t="s">
        <v>110</v>
      </c>
      <c r="AL1007" s="1" t="s">
        <v>111</v>
      </c>
      <c r="AM1007" s="1">
        <v>1998</v>
      </c>
      <c r="AN1007" s="1" t="s">
        <v>83</v>
      </c>
      <c r="AO1007" s="1">
        <f t="shared" si="20"/>
        <v>0</v>
      </c>
    </row>
    <row r="1008" spans="2:41" ht="13.2" x14ac:dyDescent="0.25">
      <c r="B1008" s="1">
        <v>456</v>
      </c>
      <c r="C1008" s="1">
        <v>60</v>
      </c>
      <c r="D1008" s="1">
        <v>556080</v>
      </c>
      <c r="E1008" s="2">
        <v>35380</v>
      </c>
      <c r="F1008" s="1" t="s">
        <v>40</v>
      </c>
      <c r="G1008" s="1" t="s">
        <v>41</v>
      </c>
      <c r="H1008" s="1">
        <v>1000</v>
      </c>
      <c r="I1008" s="1">
        <v>766.19</v>
      </c>
      <c r="J1008" s="1">
        <v>0</v>
      </c>
      <c r="K1008" s="1">
        <v>612260</v>
      </c>
      <c r="L1008" s="1" t="s">
        <v>71</v>
      </c>
      <c r="M1008" s="1" t="s">
        <v>93</v>
      </c>
      <c r="N1008" s="1" t="s">
        <v>73</v>
      </c>
      <c r="O1008" s="1" t="s">
        <v>171</v>
      </c>
      <c r="P1008" s="1" t="s">
        <v>46</v>
      </c>
      <c r="Q1008" s="1">
        <v>0</v>
      </c>
      <c r="R1008" s="1">
        <v>0</v>
      </c>
      <c r="S1008" s="2">
        <v>42061</v>
      </c>
      <c r="T1008" s="1" t="s">
        <v>139</v>
      </c>
      <c r="U1008" s="1" t="s">
        <v>63</v>
      </c>
      <c r="V1008" s="1" t="s">
        <v>64</v>
      </c>
      <c r="W1008" s="1" t="s">
        <v>50</v>
      </c>
      <c r="X1008" s="1" t="s">
        <v>114</v>
      </c>
      <c r="Y1008" s="1" t="s">
        <v>52</v>
      </c>
      <c r="Z1008" s="1" t="s">
        <v>1179</v>
      </c>
      <c r="AA1008" s="1">
        <v>6</v>
      </c>
      <c r="AB1008" s="1">
        <v>1</v>
      </c>
      <c r="AC1008" s="1" t="s">
        <v>63</v>
      </c>
      <c r="AD1008" s="1">
        <v>0</v>
      </c>
      <c r="AE1008" s="1">
        <v>3</v>
      </c>
      <c r="AF1008" s="1" t="s">
        <v>63</v>
      </c>
      <c r="AG1008" s="1">
        <v>5060</v>
      </c>
      <c r="AH1008" s="1">
        <v>460</v>
      </c>
      <c r="AI1008" s="1">
        <v>920</v>
      </c>
      <c r="AJ1008" s="1">
        <v>3680</v>
      </c>
      <c r="AK1008" s="1" t="s">
        <v>68</v>
      </c>
      <c r="AL1008" s="1" t="s">
        <v>69</v>
      </c>
      <c r="AM1008" s="1">
        <v>2007</v>
      </c>
      <c r="AN1008" s="1" t="s">
        <v>83</v>
      </c>
      <c r="AO1008" s="1">
        <f t="shared" si="20"/>
        <v>0</v>
      </c>
    </row>
  </sheetData>
  <autoFilter ref="B8:AP1008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54DD6-B982-4F5B-B8C5-9AA10F633262}">
  <dimension ref="A1:AM1001"/>
  <sheetViews>
    <sheetView tabSelected="1" workbookViewId="0"/>
  </sheetViews>
  <sheetFormatPr defaultRowHeight="13.2" x14ac:dyDescent="0.25"/>
  <cols>
    <col min="1" max="4" width="10.109375" bestFit="1" customWidth="1"/>
    <col min="7" max="10" width="10.109375" bestFit="1" customWidth="1"/>
    <col min="16" max="18" width="10.109375" bestFit="1" customWidth="1"/>
    <col min="26" max="27" width="10.109375" bestFit="1" customWidth="1"/>
    <col min="29" max="30" width="10.109375" bestFit="1" customWidth="1"/>
    <col min="32" max="35" width="10.109375" bestFit="1" customWidth="1"/>
    <col min="37" max="38" width="10.109375" bestFit="1" customWidth="1"/>
  </cols>
  <sheetData>
    <row r="1" spans="1:39" x14ac:dyDescent="0.25">
      <c r="A1" s="6" t="str">
        <f>'Cleaning insurance claims'!B8</f>
        <v>months_as_customer</v>
      </c>
      <c r="B1" s="6" t="str">
        <f>'Cleaning insurance claims'!C8</f>
        <v>age</v>
      </c>
      <c r="C1" s="6" t="str">
        <f>'Cleaning insurance claims'!D8</f>
        <v>policy_number</v>
      </c>
      <c r="D1" s="6" t="str">
        <f>'Cleaning insurance claims'!E8</f>
        <v>policy_bind_date</v>
      </c>
      <c r="E1" s="6" t="str">
        <f>'Cleaning insurance claims'!F8</f>
        <v>policy_state</v>
      </c>
      <c r="F1" s="6" t="str">
        <f>'Cleaning insurance claims'!G8</f>
        <v>policy_csl</v>
      </c>
      <c r="G1" s="6" t="str">
        <f>'Cleaning insurance claims'!H8</f>
        <v>policy_deductable</v>
      </c>
      <c r="H1" s="6" t="str">
        <f>'Cleaning insurance claims'!I8</f>
        <v>policy_annual_premium</v>
      </c>
      <c r="I1" s="6" t="str">
        <f>'Cleaning insurance claims'!J8</f>
        <v>umbrella_limit</v>
      </c>
      <c r="J1" s="6" t="str">
        <f>'Cleaning insurance claims'!K8</f>
        <v>insured_zip</v>
      </c>
      <c r="K1" s="6" t="str">
        <f>'Cleaning insurance claims'!L8</f>
        <v>insured_sex</v>
      </c>
      <c r="L1" s="6" t="str">
        <f>'Cleaning insurance claims'!M8</f>
        <v>insured_education_level</v>
      </c>
      <c r="M1" s="6" t="str">
        <f>'Cleaning insurance claims'!N8</f>
        <v>insured_occupation</v>
      </c>
      <c r="N1" s="6" t="str">
        <f>'Cleaning insurance claims'!O8</f>
        <v>insured_hobbies</v>
      </c>
      <c r="O1" s="6" t="str">
        <f>'Cleaning insurance claims'!P8</f>
        <v>insured_relationship</v>
      </c>
      <c r="P1" s="6" t="str">
        <f>'Cleaning insurance claims'!Q8</f>
        <v>capital-gains</v>
      </c>
      <c r="Q1" s="6" t="str">
        <f>'Cleaning insurance claims'!R8</f>
        <v>capital-loss</v>
      </c>
      <c r="R1" s="6" t="str">
        <f>'Cleaning insurance claims'!S8</f>
        <v>incident_date</v>
      </c>
      <c r="S1" s="6" t="str">
        <f>'Cleaning insurance claims'!T8</f>
        <v>incident_type</v>
      </c>
      <c r="T1" s="6" t="str">
        <f>'Cleaning insurance claims'!U8</f>
        <v>collision_type</v>
      </c>
      <c r="U1" s="6" t="str">
        <f>'Cleaning insurance claims'!V8</f>
        <v>incident_severity</v>
      </c>
      <c r="V1" s="6" t="str">
        <f>'Cleaning insurance claims'!W8</f>
        <v>authorities_contacted</v>
      </c>
      <c r="W1" s="6" t="str">
        <f>'Cleaning insurance claims'!X8</f>
        <v>incident_state</v>
      </c>
      <c r="X1" s="6" t="str">
        <f>'Cleaning insurance claims'!Y8</f>
        <v>incident_city</v>
      </c>
      <c r="Y1" s="6" t="str">
        <f>'Cleaning insurance claims'!Z8</f>
        <v>incident_location</v>
      </c>
      <c r="Z1" s="6" t="str">
        <f>'Cleaning insurance claims'!AA8</f>
        <v>incident_hour_of_the_day</v>
      </c>
      <c r="AA1" s="6" t="str">
        <f>'Cleaning insurance claims'!AB8</f>
        <v>number_of_vehicles_involved</v>
      </c>
      <c r="AB1" s="6" t="str">
        <f>'Cleaning insurance claims'!AC8</f>
        <v>property_damage</v>
      </c>
      <c r="AC1" s="6" t="str">
        <f>'Cleaning insurance claims'!AD8</f>
        <v>bodily_injuries</v>
      </c>
      <c r="AD1" s="6" t="str">
        <f>'Cleaning insurance claims'!AE8</f>
        <v>witnesses</v>
      </c>
      <c r="AE1" s="6" t="str">
        <f>'Cleaning insurance claims'!AF8</f>
        <v>police_report_available</v>
      </c>
      <c r="AF1" s="6" t="str">
        <f>'Cleaning insurance claims'!AG8</f>
        <v>total_claim_amount</v>
      </c>
      <c r="AG1" s="6" t="str">
        <f>'Cleaning insurance claims'!AH8</f>
        <v>injury_claim</v>
      </c>
      <c r="AH1" s="6" t="str">
        <f>'Cleaning insurance claims'!AI8</f>
        <v>property_claim</v>
      </c>
      <c r="AI1" s="6" t="str">
        <f>'Cleaning insurance claims'!AJ8</f>
        <v>vehicle_claim</v>
      </c>
      <c r="AJ1" s="6" t="str">
        <f>'Cleaning insurance claims'!AK8</f>
        <v>auto_make</v>
      </c>
      <c r="AK1" s="6" t="str">
        <f>'Cleaning insurance claims'!AL8</f>
        <v>auto_model</v>
      </c>
      <c r="AL1" s="6" t="str">
        <f>'Cleaning insurance claims'!AM8</f>
        <v>auto_year</v>
      </c>
      <c r="AM1" s="6" t="str">
        <f>'Cleaning insurance claims'!AN8</f>
        <v>fraud_reported</v>
      </c>
    </row>
    <row r="2" spans="1:39" x14ac:dyDescent="0.25">
      <c r="A2" s="6">
        <f>'Cleaning insurance claims'!B9</f>
        <v>328</v>
      </c>
      <c r="B2" s="6">
        <f>'Cleaning insurance claims'!C9</f>
        <v>48</v>
      </c>
      <c r="C2" s="6">
        <f>'Cleaning insurance claims'!D9</f>
        <v>521585</v>
      </c>
      <c r="D2" s="6">
        <f>'Cleaning insurance claims'!E9</f>
        <v>41929</v>
      </c>
      <c r="E2" s="6" t="str">
        <f>'Cleaning insurance claims'!F9</f>
        <v>OH</v>
      </c>
      <c r="F2" s="6" t="str">
        <f>'Cleaning insurance claims'!G9</f>
        <v>250/500</v>
      </c>
      <c r="G2" s="6">
        <f>'Cleaning insurance claims'!H9</f>
        <v>1000</v>
      </c>
      <c r="H2" s="6">
        <f>'Cleaning insurance claims'!I9</f>
        <v>1406.91</v>
      </c>
      <c r="I2" s="6">
        <f>'Cleaning insurance claims'!J9</f>
        <v>0</v>
      </c>
      <c r="J2" s="6">
        <f>'Cleaning insurance claims'!K9</f>
        <v>466132</v>
      </c>
      <c r="K2" s="6" t="str">
        <f>'Cleaning insurance claims'!L9</f>
        <v>MALE</v>
      </c>
      <c r="L2" s="6" t="str">
        <f>'Cleaning insurance claims'!M9</f>
        <v>MD</v>
      </c>
      <c r="M2" s="6" t="str">
        <f>'Cleaning insurance claims'!N9</f>
        <v>craft-repair</v>
      </c>
      <c r="N2" s="6" t="str">
        <f>'Cleaning insurance claims'!O9</f>
        <v>sleeping</v>
      </c>
      <c r="O2" s="6" t="str">
        <f>'Cleaning insurance claims'!P9</f>
        <v>husband</v>
      </c>
      <c r="P2" s="6">
        <f>'Cleaning insurance claims'!Q9</f>
        <v>53300</v>
      </c>
      <c r="Q2" s="6">
        <f>'Cleaning insurance claims'!R9</f>
        <v>0</v>
      </c>
      <c r="R2" s="6">
        <f>'Cleaning insurance claims'!S9</f>
        <v>42029</v>
      </c>
      <c r="S2" s="6" t="str">
        <f>'Cleaning insurance claims'!T9</f>
        <v>Single Vehicle Collision</v>
      </c>
      <c r="T2" s="6" t="str">
        <f>'Cleaning insurance claims'!U9</f>
        <v>Side Collision</v>
      </c>
      <c r="U2" s="6" t="str">
        <f>'Cleaning insurance claims'!V9</f>
        <v>Major Damage</v>
      </c>
      <c r="V2" s="6" t="str">
        <f>'Cleaning insurance claims'!W9</f>
        <v>Police</v>
      </c>
      <c r="W2" s="6" t="str">
        <f>'Cleaning insurance claims'!X9</f>
        <v>SC</v>
      </c>
      <c r="X2" s="6" t="str">
        <f>'Cleaning insurance claims'!Y9</f>
        <v>Columbus</v>
      </c>
      <c r="Y2" s="6" t="str">
        <f>'Cleaning insurance claims'!Z9</f>
        <v>9935 4th Drive</v>
      </c>
      <c r="Z2" s="6">
        <f>'Cleaning insurance claims'!AA9</f>
        <v>5</v>
      </c>
      <c r="AA2" s="6">
        <f>'Cleaning insurance claims'!AB9</f>
        <v>1</v>
      </c>
      <c r="AB2" s="6" t="str">
        <f>'Cleaning insurance claims'!AC9</f>
        <v>YES</v>
      </c>
      <c r="AC2" s="6">
        <f>'Cleaning insurance claims'!AD9</f>
        <v>1</v>
      </c>
      <c r="AD2" s="6">
        <f>'Cleaning insurance claims'!AE9</f>
        <v>2</v>
      </c>
      <c r="AE2" s="6" t="str">
        <f>'Cleaning insurance claims'!AF9</f>
        <v>YES</v>
      </c>
      <c r="AF2" s="6">
        <f>'Cleaning insurance claims'!AG9</f>
        <v>71610</v>
      </c>
      <c r="AG2" s="6">
        <f>'Cleaning insurance claims'!AH9</f>
        <v>6510</v>
      </c>
      <c r="AH2" s="6">
        <f>'Cleaning insurance claims'!AI9</f>
        <v>13020</v>
      </c>
      <c r="AI2" s="6">
        <f>'Cleaning insurance claims'!AJ9</f>
        <v>52080</v>
      </c>
      <c r="AJ2" s="6" t="str">
        <f>'Cleaning insurance claims'!AK9</f>
        <v>Saab</v>
      </c>
      <c r="AK2" s="6" t="str">
        <f>'Cleaning insurance claims'!AL9</f>
        <v>92x</v>
      </c>
      <c r="AL2" s="6">
        <f>'Cleaning insurance claims'!AM9</f>
        <v>2004</v>
      </c>
      <c r="AM2" s="6" t="str">
        <f>'Cleaning insurance claims'!AN9</f>
        <v>Y</v>
      </c>
    </row>
    <row r="3" spans="1:39" x14ac:dyDescent="0.25">
      <c r="A3" s="6">
        <f>'Cleaning insurance claims'!B10</f>
        <v>228</v>
      </c>
      <c r="B3" s="6">
        <f>'Cleaning insurance claims'!C10</f>
        <v>42</v>
      </c>
      <c r="C3" s="6">
        <f>'Cleaning insurance claims'!D10</f>
        <v>342868</v>
      </c>
      <c r="D3" s="6">
        <f>'Cleaning insurance claims'!E10</f>
        <v>38895</v>
      </c>
      <c r="E3" s="6" t="str">
        <f>'Cleaning insurance claims'!F10</f>
        <v>IN</v>
      </c>
      <c r="F3" s="6" t="str">
        <f>'Cleaning insurance claims'!G10</f>
        <v>250/500</v>
      </c>
      <c r="G3" s="6">
        <f>'Cleaning insurance claims'!H10</f>
        <v>2000</v>
      </c>
      <c r="H3" s="6">
        <f>'Cleaning insurance claims'!I10</f>
        <v>1197.22</v>
      </c>
      <c r="I3" s="6">
        <f>'Cleaning insurance claims'!J10</f>
        <v>5000000</v>
      </c>
      <c r="J3" s="6">
        <f>'Cleaning insurance claims'!K10</f>
        <v>468176</v>
      </c>
      <c r="K3" s="6" t="str">
        <f>'Cleaning insurance claims'!L10</f>
        <v>MALE</v>
      </c>
      <c r="L3" s="6" t="str">
        <f>'Cleaning insurance claims'!M10</f>
        <v>MD</v>
      </c>
      <c r="M3" s="6" t="str">
        <f>'Cleaning insurance claims'!N10</f>
        <v>machine-op-inspct</v>
      </c>
      <c r="N3" s="6" t="str">
        <f>'Cleaning insurance claims'!O10</f>
        <v>reading</v>
      </c>
      <c r="O3" s="6" t="str">
        <f>'Cleaning insurance claims'!P10</f>
        <v>other-relative</v>
      </c>
      <c r="P3" s="6">
        <f>'Cleaning insurance claims'!Q10</f>
        <v>0</v>
      </c>
      <c r="Q3" s="6">
        <f>'Cleaning insurance claims'!R10</f>
        <v>0</v>
      </c>
      <c r="R3" s="6">
        <f>'Cleaning insurance claims'!S10</f>
        <v>42025</v>
      </c>
      <c r="S3" s="6" t="str">
        <f>'Cleaning insurance claims'!T10</f>
        <v>Vehicle Theft</v>
      </c>
      <c r="T3" s="6" t="str">
        <f>'Cleaning insurance claims'!U10</f>
        <v>?</v>
      </c>
      <c r="U3" s="6" t="str">
        <f>'Cleaning insurance claims'!V10</f>
        <v>Minor Damage</v>
      </c>
      <c r="V3" s="6" t="str">
        <f>'Cleaning insurance claims'!W10</f>
        <v>Police</v>
      </c>
      <c r="W3" s="6" t="str">
        <f>'Cleaning insurance claims'!X10</f>
        <v>VA</v>
      </c>
      <c r="X3" s="6" t="str">
        <f>'Cleaning insurance claims'!Y10</f>
        <v>Riverwood</v>
      </c>
      <c r="Y3" s="6" t="str">
        <f>'Cleaning insurance claims'!Z10</f>
        <v>6608 MLK Hwy</v>
      </c>
      <c r="Z3" s="6">
        <f>'Cleaning insurance claims'!AA10</f>
        <v>8</v>
      </c>
      <c r="AA3" s="6">
        <f>'Cleaning insurance claims'!AB10</f>
        <v>1</v>
      </c>
      <c r="AB3" s="6" t="str">
        <f>'Cleaning insurance claims'!AC10</f>
        <v>?</v>
      </c>
      <c r="AC3" s="6">
        <f>'Cleaning insurance claims'!AD10</f>
        <v>0</v>
      </c>
      <c r="AD3" s="6">
        <f>'Cleaning insurance claims'!AE10</f>
        <v>0</v>
      </c>
      <c r="AE3" s="6" t="str">
        <f>'Cleaning insurance claims'!AF10</f>
        <v>?</v>
      </c>
      <c r="AF3" s="6">
        <f>'Cleaning insurance claims'!AG10</f>
        <v>5070</v>
      </c>
      <c r="AG3" s="6">
        <f>'Cleaning insurance claims'!AH10</f>
        <v>780</v>
      </c>
      <c r="AH3" s="6">
        <f>'Cleaning insurance claims'!AI10</f>
        <v>780</v>
      </c>
      <c r="AI3" s="6">
        <f>'Cleaning insurance claims'!AJ10</f>
        <v>3510</v>
      </c>
      <c r="AJ3" s="6" t="str">
        <f>'Cleaning insurance claims'!AK10</f>
        <v>Mercedes</v>
      </c>
      <c r="AK3" s="6" t="str">
        <f>'Cleaning insurance claims'!AL10</f>
        <v>E400</v>
      </c>
      <c r="AL3" s="6">
        <f>'Cleaning insurance claims'!AM10</f>
        <v>2007</v>
      </c>
      <c r="AM3" s="6" t="str">
        <f>'Cleaning insurance claims'!AN10</f>
        <v>Y</v>
      </c>
    </row>
    <row r="4" spans="1:39" x14ac:dyDescent="0.25">
      <c r="A4" s="6">
        <f>'Cleaning insurance claims'!B11</f>
        <v>134</v>
      </c>
      <c r="B4" s="6">
        <f>'Cleaning insurance claims'!C11</f>
        <v>29</v>
      </c>
      <c r="C4" s="6">
        <f>'Cleaning insurance claims'!D11</f>
        <v>687698</v>
      </c>
      <c r="D4" s="6">
        <f>'Cleaning insurance claims'!E11</f>
        <v>36775</v>
      </c>
      <c r="E4" s="6" t="str">
        <f>'Cleaning insurance claims'!F11</f>
        <v>OH</v>
      </c>
      <c r="F4" s="6" t="str">
        <f>'Cleaning insurance claims'!G11</f>
        <v>100/300</v>
      </c>
      <c r="G4" s="6">
        <f>'Cleaning insurance claims'!H11</f>
        <v>2000</v>
      </c>
      <c r="H4" s="6">
        <f>'Cleaning insurance claims'!I11</f>
        <v>1413.14</v>
      </c>
      <c r="I4" s="6">
        <f>'Cleaning insurance claims'!J11</f>
        <v>5000000</v>
      </c>
      <c r="J4" s="6">
        <f>'Cleaning insurance claims'!K11</f>
        <v>430632</v>
      </c>
      <c r="K4" s="6" t="str">
        <f>'Cleaning insurance claims'!L11</f>
        <v>FEMALE</v>
      </c>
      <c r="L4" s="6" t="str">
        <f>'Cleaning insurance claims'!M11</f>
        <v>PhD</v>
      </c>
      <c r="M4" s="6" t="str">
        <f>'Cleaning insurance claims'!N11</f>
        <v>sales</v>
      </c>
      <c r="N4" s="6" t="str">
        <f>'Cleaning insurance claims'!O11</f>
        <v>board-games</v>
      </c>
      <c r="O4" s="6" t="str">
        <f>'Cleaning insurance claims'!P11</f>
        <v>own-child</v>
      </c>
      <c r="P4" s="6">
        <f>'Cleaning insurance claims'!Q11</f>
        <v>35100</v>
      </c>
      <c r="Q4" s="6">
        <f>'Cleaning insurance claims'!R11</f>
        <v>0</v>
      </c>
      <c r="R4" s="6">
        <f>'Cleaning insurance claims'!S11</f>
        <v>42057</v>
      </c>
      <c r="S4" s="6" t="str">
        <f>'Cleaning insurance claims'!T11</f>
        <v>Multi-vehicle Collision</v>
      </c>
      <c r="T4" s="6" t="str">
        <f>'Cleaning insurance claims'!U11</f>
        <v>Rear Collision</v>
      </c>
      <c r="U4" s="6" t="str">
        <f>'Cleaning insurance claims'!V11</f>
        <v>Minor Damage</v>
      </c>
      <c r="V4" s="6" t="str">
        <f>'Cleaning insurance claims'!W11</f>
        <v>Police</v>
      </c>
      <c r="W4" s="6" t="str">
        <f>'Cleaning insurance claims'!X11</f>
        <v>NY</v>
      </c>
      <c r="X4" s="6" t="str">
        <f>'Cleaning insurance claims'!Y11</f>
        <v>Columbus</v>
      </c>
      <c r="Y4" s="6" t="str">
        <f>'Cleaning insurance claims'!Z11</f>
        <v>7121 Francis Lane</v>
      </c>
      <c r="Z4" s="6">
        <f>'Cleaning insurance claims'!AA11</f>
        <v>7</v>
      </c>
      <c r="AA4" s="6">
        <f>'Cleaning insurance claims'!AB11</f>
        <v>3</v>
      </c>
      <c r="AB4" s="6" t="str">
        <f>'Cleaning insurance claims'!AC11</f>
        <v>NO</v>
      </c>
      <c r="AC4" s="6">
        <f>'Cleaning insurance claims'!AD11</f>
        <v>2</v>
      </c>
      <c r="AD4" s="6">
        <f>'Cleaning insurance claims'!AE11</f>
        <v>3</v>
      </c>
      <c r="AE4" s="6" t="str">
        <f>'Cleaning insurance claims'!AF11</f>
        <v>NO</v>
      </c>
      <c r="AF4" s="6">
        <f>'Cleaning insurance claims'!AG11</f>
        <v>34650</v>
      </c>
      <c r="AG4" s="6">
        <f>'Cleaning insurance claims'!AH11</f>
        <v>7700</v>
      </c>
      <c r="AH4" s="6">
        <f>'Cleaning insurance claims'!AI11</f>
        <v>3850</v>
      </c>
      <c r="AI4" s="6">
        <f>'Cleaning insurance claims'!AJ11</f>
        <v>23100</v>
      </c>
      <c r="AJ4" s="6" t="str">
        <f>'Cleaning insurance claims'!AK11</f>
        <v>Dodge</v>
      </c>
      <c r="AK4" s="6" t="str">
        <f>'Cleaning insurance claims'!AL11</f>
        <v>RAM</v>
      </c>
      <c r="AL4" s="6">
        <f>'Cleaning insurance claims'!AM11</f>
        <v>2007</v>
      </c>
      <c r="AM4" s="6" t="str">
        <f>'Cleaning insurance claims'!AN11</f>
        <v>N</v>
      </c>
    </row>
    <row r="5" spans="1:39" x14ac:dyDescent="0.25">
      <c r="A5" s="6">
        <f>'Cleaning insurance claims'!B12</f>
        <v>256</v>
      </c>
      <c r="B5" s="6">
        <f>'Cleaning insurance claims'!C12</f>
        <v>41</v>
      </c>
      <c r="C5" s="6">
        <f>'Cleaning insurance claims'!D12</f>
        <v>227811</v>
      </c>
      <c r="D5" s="6">
        <f>'Cleaning insurance claims'!E12</f>
        <v>33018</v>
      </c>
      <c r="E5" s="6" t="str">
        <f>'Cleaning insurance claims'!F12</f>
        <v>IL</v>
      </c>
      <c r="F5" s="6" t="str">
        <f>'Cleaning insurance claims'!G12</f>
        <v>250/500</v>
      </c>
      <c r="G5" s="6">
        <f>'Cleaning insurance claims'!H12</f>
        <v>2000</v>
      </c>
      <c r="H5" s="6">
        <f>'Cleaning insurance claims'!I12</f>
        <v>1415.74</v>
      </c>
      <c r="I5" s="6">
        <f>'Cleaning insurance claims'!J12</f>
        <v>6000000</v>
      </c>
      <c r="J5" s="6">
        <f>'Cleaning insurance claims'!K12</f>
        <v>608117</v>
      </c>
      <c r="K5" s="6" t="str">
        <f>'Cleaning insurance claims'!L12</f>
        <v>FEMALE</v>
      </c>
      <c r="L5" s="6" t="str">
        <f>'Cleaning insurance claims'!M12</f>
        <v>PhD</v>
      </c>
      <c r="M5" s="6" t="str">
        <f>'Cleaning insurance claims'!N12</f>
        <v>armed-forces</v>
      </c>
      <c r="N5" s="6" t="str">
        <f>'Cleaning insurance claims'!O12</f>
        <v>Unknown</v>
      </c>
      <c r="O5" s="6" t="str">
        <f>'Cleaning insurance claims'!P12</f>
        <v>unmarried</v>
      </c>
      <c r="P5" s="6">
        <f>'Cleaning insurance claims'!Q12</f>
        <v>48900</v>
      </c>
      <c r="Q5" s="6">
        <f>'Cleaning insurance claims'!R12</f>
        <v>-62400</v>
      </c>
      <c r="R5" s="6">
        <f>'Cleaning insurance claims'!S12</f>
        <v>42014</v>
      </c>
      <c r="S5" s="6" t="str">
        <f>'Cleaning insurance claims'!T12</f>
        <v>Single Vehicle Collision</v>
      </c>
      <c r="T5" s="6" t="str">
        <f>'Cleaning insurance claims'!U12</f>
        <v>Front Collision</v>
      </c>
      <c r="U5" s="6" t="str">
        <f>'Cleaning insurance claims'!V12</f>
        <v>Major Damage</v>
      </c>
      <c r="V5" s="6" t="str">
        <f>'Cleaning insurance claims'!W12</f>
        <v>Police</v>
      </c>
      <c r="W5" s="6" t="str">
        <f>'Cleaning insurance claims'!X12</f>
        <v>OH</v>
      </c>
      <c r="X5" s="6" t="str">
        <f>'Cleaning insurance claims'!Y12</f>
        <v>Arlington</v>
      </c>
      <c r="Y5" s="6" t="str">
        <f>'Cleaning insurance claims'!Z12</f>
        <v>6956 Maple Drive</v>
      </c>
      <c r="Z5" s="6">
        <f>'Cleaning insurance claims'!AA12</f>
        <v>5</v>
      </c>
      <c r="AA5" s="6">
        <f>'Cleaning insurance claims'!AB12</f>
        <v>1</v>
      </c>
      <c r="AB5" s="6" t="str">
        <f>'Cleaning insurance claims'!AC12</f>
        <v>?</v>
      </c>
      <c r="AC5" s="6">
        <f>'Cleaning insurance claims'!AD12</f>
        <v>1</v>
      </c>
      <c r="AD5" s="6">
        <f>'Cleaning insurance claims'!AE12</f>
        <v>2</v>
      </c>
      <c r="AE5" s="6" t="str">
        <f>'Cleaning insurance claims'!AF12</f>
        <v>NO</v>
      </c>
      <c r="AF5" s="6">
        <f>'Cleaning insurance claims'!AG12</f>
        <v>63400</v>
      </c>
      <c r="AG5" s="6">
        <f>'Cleaning insurance claims'!AH12</f>
        <v>6340</v>
      </c>
      <c r="AH5" s="6">
        <f>'Cleaning insurance claims'!AI12</f>
        <v>6340</v>
      </c>
      <c r="AI5" s="6">
        <f>'Cleaning insurance claims'!AJ12</f>
        <v>50720</v>
      </c>
      <c r="AJ5" s="6" t="str">
        <f>'Cleaning insurance claims'!AK12</f>
        <v>Chevrolet</v>
      </c>
      <c r="AK5" s="6" t="str">
        <f>'Cleaning insurance claims'!AL12</f>
        <v>Tahoe</v>
      </c>
      <c r="AL5" s="6">
        <f>'Cleaning insurance claims'!AM12</f>
        <v>2014</v>
      </c>
      <c r="AM5" s="6" t="str">
        <f>'Cleaning insurance claims'!AN12</f>
        <v>Y</v>
      </c>
    </row>
    <row r="6" spans="1:39" x14ac:dyDescent="0.25">
      <c r="A6" s="6">
        <f>'Cleaning insurance claims'!B13</f>
        <v>228</v>
      </c>
      <c r="B6" s="6">
        <f>'Cleaning insurance claims'!C13</f>
        <v>44</v>
      </c>
      <c r="C6" s="6">
        <f>'Cleaning insurance claims'!D13</f>
        <v>367455</v>
      </c>
      <c r="D6" s="6">
        <f>'Cleaning insurance claims'!E13</f>
        <v>41796</v>
      </c>
      <c r="E6" s="6" t="str">
        <f>'Cleaning insurance claims'!F13</f>
        <v>IL</v>
      </c>
      <c r="F6" s="6" t="str">
        <f>'Cleaning insurance claims'!G13</f>
        <v>500/1000</v>
      </c>
      <c r="G6" s="6">
        <f>'Cleaning insurance claims'!H13</f>
        <v>1000</v>
      </c>
      <c r="H6" s="6">
        <f>'Cleaning insurance claims'!I13</f>
        <v>1583.91</v>
      </c>
      <c r="I6" s="6">
        <f>'Cleaning insurance claims'!J13</f>
        <v>6000000</v>
      </c>
      <c r="J6" s="6">
        <f>'Cleaning insurance claims'!K13</f>
        <v>610706</v>
      </c>
      <c r="K6" s="6" t="str">
        <f>'Cleaning insurance claims'!L13</f>
        <v>MALE</v>
      </c>
      <c r="L6" s="6" t="str">
        <f>'Cleaning insurance claims'!M13</f>
        <v>Associate</v>
      </c>
      <c r="M6" s="6" t="str">
        <f>'Cleaning insurance claims'!N13</f>
        <v>sales</v>
      </c>
      <c r="N6" s="6" t="str">
        <f>'Cleaning insurance claims'!O13</f>
        <v>Unknown</v>
      </c>
      <c r="O6" s="6" t="str">
        <f>'Cleaning insurance claims'!P13</f>
        <v>unmarried</v>
      </c>
      <c r="P6" s="6">
        <f>'Cleaning insurance claims'!Q13</f>
        <v>66000</v>
      </c>
      <c r="Q6" s="6">
        <f>'Cleaning insurance claims'!R13</f>
        <v>-46000</v>
      </c>
      <c r="R6" s="6">
        <f>'Cleaning insurance claims'!S13</f>
        <v>42052</v>
      </c>
      <c r="S6" s="6" t="str">
        <f>'Cleaning insurance claims'!T13</f>
        <v>Vehicle Theft</v>
      </c>
      <c r="T6" s="6" t="str">
        <f>'Cleaning insurance claims'!U13</f>
        <v>?</v>
      </c>
      <c r="U6" s="6" t="str">
        <f>'Cleaning insurance claims'!V13</f>
        <v>Minor Damage</v>
      </c>
      <c r="V6" s="6" t="str">
        <f>'Cleaning insurance claims'!W13</f>
        <v>None</v>
      </c>
      <c r="W6" s="6" t="str">
        <f>'Cleaning insurance claims'!X13</f>
        <v>NY</v>
      </c>
      <c r="X6" s="6" t="str">
        <f>'Cleaning insurance claims'!Y13</f>
        <v>Arlington</v>
      </c>
      <c r="Y6" s="6" t="str">
        <f>'Cleaning insurance claims'!Z13</f>
        <v>3041 3rd Ave</v>
      </c>
      <c r="Z6" s="6">
        <f>'Cleaning insurance claims'!AA13</f>
        <v>20</v>
      </c>
      <c r="AA6" s="6">
        <f>'Cleaning insurance claims'!AB13</f>
        <v>1</v>
      </c>
      <c r="AB6" s="6" t="str">
        <f>'Cleaning insurance claims'!AC13</f>
        <v>NO</v>
      </c>
      <c r="AC6" s="6">
        <f>'Cleaning insurance claims'!AD13</f>
        <v>0</v>
      </c>
      <c r="AD6" s="6">
        <f>'Cleaning insurance claims'!AE13</f>
        <v>1</v>
      </c>
      <c r="AE6" s="6" t="str">
        <f>'Cleaning insurance claims'!AF13</f>
        <v>NO</v>
      </c>
      <c r="AF6" s="6">
        <f>'Cleaning insurance claims'!AG13</f>
        <v>6500</v>
      </c>
      <c r="AG6" s="6">
        <f>'Cleaning insurance claims'!AH13</f>
        <v>1300</v>
      </c>
      <c r="AH6" s="6">
        <f>'Cleaning insurance claims'!AI13</f>
        <v>650</v>
      </c>
      <c r="AI6" s="6">
        <f>'Cleaning insurance claims'!AJ13</f>
        <v>4550</v>
      </c>
      <c r="AJ6" s="6" t="str">
        <f>'Cleaning insurance claims'!AK13</f>
        <v>Accura</v>
      </c>
      <c r="AK6" s="6" t="str">
        <f>'Cleaning insurance claims'!AL13</f>
        <v>RSX</v>
      </c>
      <c r="AL6" s="6">
        <f>'Cleaning insurance claims'!AM13</f>
        <v>2009</v>
      </c>
      <c r="AM6" s="6" t="str">
        <f>'Cleaning insurance claims'!AN13</f>
        <v>N</v>
      </c>
    </row>
    <row r="7" spans="1:39" x14ac:dyDescent="0.25">
      <c r="A7" s="6">
        <f>'Cleaning insurance claims'!B14</f>
        <v>256</v>
      </c>
      <c r="B7" s="6">
        <f>'Cleaning insurance claims'!C14</f>
        <v>39</v>
      </c>
      <c r="C7" s="6">
        <f>'Cleaning insurance claims'!D14</f>
        <v>104594</v>
      </c>
      <c r="D7" s="6">
        <f>'Cleaning insurance claims'!E14</f>
        <v>39002</v>
      </c>
      <c r="E7" s="6" t="str">
        <f>'Cleaning insurance claims'!F14</f>
        <v>OH</v>
      </c>
      <c r="F7" s="6" t="str">
        <f>'Cleaning insurance claims'!G14</f>
        <v>250/500</v>
      </c>
      <c r="G7" s="6">
        <f>'Cleaning insurance claims'!H14</f>
        <v>1000</v>
      </c>
      <c r="H7" s="6">
        <f>'Cleaning insurance claims'!I14</f>
        <v>1351.1</v>
      </c>
      <c r="I7" s="6">
        <f>'Cleaning insurance claims'!J14</f>
        <v>0</v>
      </c>
      <c r="J7" s="6">
        <f>'Cleaning insurance claims'!K14</f>
        <v>478456</v>
      </c>
      <c r="K7" s="6" t="str">
        <f>'Cleaning insurance claims'!L14</f>
        <v>FEMALE</v>
      </c>
      <c r="L7" s="6" t="str">
        <f>'Cleaning insurance claims'!M14</f>
        <v>PhD</v>
      </c>
      <c r="M7" s="6" t="str">
        <f>'Cleaning insurance claims'!N14</f>
        <v>tech-support</v>
      </c>
      <c r="N7" s="6" t="str">
        <f>'Cleaning insurance claims'!O14</f>
        <v>bungie-jumping</v>
      </c>
      <c r="O7" s="6" t="str">
        <f>'Cleaning insurance claims'!P14</f>
        <v>unmarried</v>
      </c>
      <c r="P7" s="6">
        <f>'Cleaning insurance claims'!Q14</f>
        <v>0</v>
      </c>
      <c r="Q7" s="6">
        <f>'Cleaning insurance claims'!R14</f>
        <v>0</v>
      </c>
      <c r="R7" s="6">
        <f>'Cleaning insurance claims'!S14</f>
        <v>42006</v>
      </c>
      <c r="S7" s="6" t="str">
        <f>'Cleaning insurance claims'!T14</f>
        <v>Multi-vehicle Collision</v>
      </c>
      <c r="T7" s="6" t="str">
        <f>'Cleaning insurance claims'!U14</f>
        <v>Rear Collision</v>
      </c>
      <c r="U7" s="6" t="str">
        <f>'Cleaning insurance claims'!V14</f>
        <v>Major Damage</v>
      </c>
      <c r="V7" s="6" t="str">
        <f>'Cleaning insurance claims'!W14</f>
        <v>Fire</v>
      </c>
      <c r="W7" s="6" t="str">
        <f>'Cleaning insurance claims'!X14</f>
        <v>SC</v>
      </c>
      <c r="X7" s="6" t="str">
        <f>'Cleaning insurance claims'!Y14</f>
        <v>Arlington</v>
      </c>
      <c r="Y7" s="6" t="str">
        <f>'Cleaning insurance claims'!Z14</f>
        <v>8973 Washington St</v>
      </c>
      <c r="Z7" s="6">
        <f>'Cleaning insurance claims'!AA14</f>
        <v>19</v>
      </c>
      <c r="AA7" s="6">
        <f>'Cleaning insurance claims'!AB14</f>
        <v>3</v>
      </c>
      <c r="AB7" s="6" t="str">
        <f>'Cleaning insurance claims'!AC14</f>
        <v>NO</v>
      </c>
      <c r="AC7" s="6">
        <f>'Cleaning insurance claims'!AD14</f>
        <v>0</v>
      </c>
      <c r="AD7" s="6">
        <f>'Cleaning insurance claims'!AE14</f>
        <v>2</v>
      </c>
      <c r="AE7" s="6" t="str">
        <f>'Cleaning insurance claims'!AF14</f>
        <v>NO</v>
      </c>
      <c r="AF7" s="6">
        <f>'Cleaning insurance claims'!AG14</f>
        <v>64100</v>
      </c>
      <c r="AG7" s="6">
        <f>'Cleaning insurance claims'!AH14</f>
        <v>6410</v>
      </c>
      <c r="AH7" s="6">
        <f>'Cleaning insurance claims'!AI14</f>
        <v>6410</v>
      </c>
      <c r="AI7" s="6">
        <f>'Cleaning insurance claims'!AJ14</f>
        <v>51280</v>
      </c>
      <c r="AJ7" s="6" t="str">
        <f>'Cleaning insurance claims'!AK14</f>
        <v>Saab</v>
      </c>
      <c r="AK7" s="6">
        <f>'Cleaning insurance claims'!AL14</f>
        <v>95</v>
      </c>
      <c r="AL7" s="6">
        <f>'Cleaning insurance claims'!AM14</f>
        <v>2003</v>
      </c>
      <c r="AM7" s="6" t="str">
        <f>'Cleaning insurance claims'!AN14</f>
        <v>Y</v>
      </c>
    </row>
    <row r="8" spans="1:39" x14ac:dyDescent="0.25">
      <c r="A8" s="6">
        <f>'Cleaning insurance claims'!B15</f>
        <v>137</v>
      </c>
      <c r="B8" s="6">
        <f>'Cleaning insurance claims'!C15</f>
        <v>34</v>
      </c>
      <c r="C8" s="6">
        <f>'Cleaning insurance claims'!D15</f>
        <v>413978</v>
      </c>
      <c r="D8" s="6">
        <f>'Cleaning insurance claims'!E15</f>
        <v>36681</v>
      </c>
      <c r="E8" s="6" t="str">
        <f>'Cleaning insurance claims'!F15</f>
        <v>IN</v>
      </c>
      <c r="F8" s="6" t="str">
        <f>'Cleaning insurance claims'!G15</f>
        <v>250/500</v>
      </c>
      <c r="G8" s="6">
        <f>'Cleaning insurance claims'!H15</f>
        <v>1000</v>
      </c>
      <c r="H8" s="6">
        <f>'Cleaning insurance claims'!I15</f>
        <v>1333.35</v>
      </c>
      <c r="I8" s="6">
        <f>'Cleaning insurance claims'!J15</f>
        <v>0</v>
      </c>
      <c r="J8" s="6">
        <f>'Cleaning insurance claims'!K15</f>
        <v>441716</v>
      </c>
      <c r="K8" s="6" t="str">
        <f>'Cleaning insurance claims'!L15</f>
        <v>MALE</v>
      </c>
      <c r="L8" s="3" t="str">
        <f>'Cleaning insurance claims'!M15</f>
        <v>College</v>
      </c>
      <c r="M8" s="6" t="str">
        <f>'Cleaning insurance claims'!N15</f>
        <v>prof-specialty</v>
      </c>
      <c r="N8" s="6" t="str">
        <f>'Cleaning insurance claims'!O15</f>
        <v>board-games</v>
      </c>
      <c r="O8" s="6" t="str">
        <f>'Cleaning insurance claims'!P15</f>
        <v>husband</v>
      </c>
      <c r="P8" s="6">
        <f>'Cleaning insurance claims'!Q15</f>
        <v>0</v>
      </c>
      <c r="Q8" s="6">
        <f>'Cleaning insurance claims'!R15</f>
        <v>-77000</v>
      </c>
      <c r="R8" s="6">
        <f>'Cleaning insurance claims'!S15</f>
        <v>42017</v>
      </c>
      <c r="S8" s="6" t="str">
        <f>'Cleaning insurance claims'!T15</f>
        <v>Multi-vehicle Collision</v>
      </c>
      <c r="T8" s="6" t="str">
        <f>'Cleaning insurance claims'!U15</f>
        <v>Front Collision</v>
      </c>
      <c r="U8" s="6" t="str">
        <f>'Cleaning insurance claims'!V15</f>
        <v>Minor Damage</v>
      </c>
      <c r="V8" s="6" t="str">
        <f>'Cleaning insurance claims'!W15</f>
        <v>Police</v>
      </c>
      <c r="W8" s="6" t="str">
        <f>'Cleaning insurance claims'!X15</f>
        <v>NY</v>
      </c>
      <c r="X8" s="6" t="str">
        <f>'Cleaning insurance claims'!Y15</f>
        <v>Springfield</v>
      </c>
      <c r="Y8" s="6" t="str">
        <f>'Cleaning insurance claims'!Z15</f>
        <v>5846 Weaver Drive</v>
      </c>
      <c r="Z8" s="6">
        <f>'Cleaning insurance claims'!AA15</f>
        <v>0</v>
      </c>
      <c r="AA8" s="6">
        <f>'Cleaning insurance claims'!AB15</f>
        <v>3</v>
      </c>
      <c r="AB8" s="6" t="str">
        <f>'Cleaning insurance claims'!AC15</f>
        <v>?</v>
      </c>
      <c r="AC8" s="6">
        <f>'Cleaning insurance claims'!AD15</f>
        <v>0</v>
      </c>
      <c r="AD8" s="6">
        <f>'Cleaning insurance claims'!AE15</f>
        <v>0</v>
      </c>
      <c r="AE8" s="6" t="str">
        <f>'Cleaning insurance claims'!AF15</f>
        <v>?</v>
      </c>
      <c r="AF8" s="6">
        <f>'Cleaning insurance claims'!AG15</f>
        <v>78650</v>
      </c>
      <c r="AG8" s="6">
        <f>'Cleaning insurance claims'!AH15</f>
        <v>21450</v>
      </c>
      <c r="AH8" s="6">
        <f>'Cleaning insurance claims'!AI15</f>
        <v>7150</v>
      </c>
      <c r="AI8" s="6">
        <f>'Cleaning insurance claims'!AJ15</f>
        <v>50050</v>
      </c>
      <c r="AJ8" s="6" t="str">
        <f>'Cleaning insurance claims'!AK15</f>
        <v>Nissan</v>
      </c>
      <c r="AK8" s="6" t="str">
        <f>'Cleaning insurance claims'!AL15</f>
        <v>Pathfinder</v>
      </c>
      <c r="AL8" s="6">
        <f>'Cleaning insurance claims'!AM15</f>
        <v>2012</v>
      </c>
      <c r="AM8" s="6" t="str">
        <f>'Cleaning insurance claims'!AN15</f>
        <v>N</v>
      </c>
    </row>
    <row r="9" spans="1:39" x14ac:dyDescent="0.25">
      <c r="A9" s="6">
        <f>'Cleaning insurance claims'!B16</f>
        <v>165</v>
      </c>
      <c r="B9" s="6">
        <f>'Cleaning insurance claims'!C16</f>
        <v>37</v>
      </c>
      <c r="C9" s="6">
        <f>'Cleaning insurance claims'!D16</f>
        <v>429027</v>
      </c>
      <c r="D9" s="6">
        <f>'Cleaning insurance claims'!E16</f>
        <v>32907</v>
      </c>
      <c r="E9" s="6" t="str">
        <f>'Cleaning insurance claims'!F16</f>
        <v>IL</v>
      </c>
      <c r="F9" s="6" t="str">
        <f>'Cleaning insurance claims'!G16</f>
        <v>100/300</v>
      </c>
      <c r="G9" s="6">
        <f>'Cleaning insurance claims'!H16</f>
        <v>1000</v>
      </c>
      <c r="H9" s="6">
        <f>'Cleaning insurance claims'!I16</f>
        <v>1137.03</v>
      </c>
      <c r="I9" s="6">
        <f>'Cleaning insurance claims'!J16</f>
        <v>0</v>
      </c>
      <c r="J9" s="6">
        <f>'Cleaning insurance claims'!K16</f>
        <v>603195</v>
      </c>
      <c r="K9" s="6" t="str">
        <f>'Cleaning insurance claims'!L16</f>
        <v>MALE</v>
      </c>
      <c r="L9" s="6" t="str">
        <f>'Cleaning insurance claims'!M16</f>
        <v>Associate</v>
      </c>
      <c r="M9" s="6" t="str">
        <f>'Cleaning insurance claims'!N16</f>
        <v>tech-support</v>
      </c>
      <c r="N9" s="6" t="str">
        <f>'Cleaning insurance claims'!O16</f>
        <v>base-jumping</v>
      </c>
      <c r="O9" s="6" t="str">
        <f>'Cleaning insurance claims'!P16</f>
        <v>unmarried</v>
      </c>
      <c r="P9" s="6">
        <f>'Cleaning insurance claims'!Q16</f>
        <v>0</v>
      </c>
      <c r="Q9" s="6">
        <f>'Cleaning insurance claims'!R16</f>
        <v>0</v>
      </c>
      <c r="R9" s="6">
        <f>'Cleaning insurance claims'!S16</f>
        <v>42062</v>
      </c>
      <c r="S9" s="6" t="str">
        <f>'Cleaning insurance claims'!T16</f>
        <v>Multi-vehicle Collision</v>
      </c>
      <c r="T9" s="6" t="str">
        <f>'Cleaning insurance claims'!U16</f>
        <v>Front Collision</v>
      </c>
      <c r="U9" s="6" t="str">
        <f>'Cleaning insurance claims'!V16</f>
        <v>Total Loss</v>
      </c>
      <c r="V9" s="6" t="str">
        <f>'Cleaning insurance claims'!W16</f>
        <v>Police</v>
      </c>
      <c r="W9" s="6" t="str">
        <f>'Cleaning insurance claims'!X16</f>
        <v>VA</v>
      </c>
      <c r="X9" s="6" t="str">
        <f>'Cleaning insurance claims'!Y16</f>
        <v>Columbus</v>
      </c>
      <c r="Y9" s="6" t="str">
        <f>'Cleaning insurance claims'!Z16</f>
        <v>3525 3rd Hwy</v>
      </c>
      <c r="Z9" s="6">
        <f>'Cleaning insurance claims'!AA16</f>
        <v>23</v>
      </c>
      <c r="AA9" s="6">
        <f>'Cleaning insurance claims'!AB16</f>
        <v>3</v>
      </c>
      <c r="AB9" s="6" t="str">
        <f>'Cleaning insurance claims'!AC16</f>
        <v>?</v>
      </c>
      <c r="AC9" s="6">
        <f>'Cleaning insurance claims'!AD16</f>
        <v>2</v>
      </c>
      <c r="AD9" s="6">
        <f>'Cleaning insurance claims'!AE16</f>
        <v>2</v>
      </c>
      <c r="AE9" s="6" t="str">
        <f>'Cleaning insurance claims'!AF16</f>
        <v>YES</v>
      </c>
      <c r="AF9" s="6">
        <f>'Cleaning insurance claims'!AG16</f>
        <v>51590</v>
      </c>
      <c r="AG9" s="6">
        <f>'Cleaning insurance claims'!AH16</f>
        <v>9380</v>
      </c>
      <c r="AH9" s="6">
        <f>'Cleaning insurance claims'!AI16</f>
        <v>9380</v>
      </c>
      <c r="AI9" s="6">
        <f>'Cleaning insurance claims'!AJ16</f>
        <v>32830</v>
      </c>
      <c r="AJ9" s="6" t="str">
        <f>'Cleaning insurance claims'!AK16</f>
        <v>Audi</v>
      </c>
      <c r="AK9" s="6" t="str">
        <f>'Cleaning insurance claims'!AL16</f>
        <v>A5</v>
      </c>
      <c r="AL9" s="6">
        <f>'Cleaning insurance claims'!AM16</f>
        <v>2015</v>
      </c>
      <c r="AM9" s="6" t="str">
        <f>'Cleaning insurance claims'!AN16</f>
        <v>N</v>
      </c>
    </row>
    <row r="10" spans="1:39" x14ac:dyDescent="0.25">
      <c r="A10" s="6">
        <f>'Cleaning insurance claims'!B17</f>
        <v>27</v>
      </c>
      <c r="B10" s="6">
        <f>'Cleaning insurance claims'!C17</f>
        <v>33</v>
      </c>
      <c r="C10" s="6">
        <f>'Cleaning insurance claims'!D17</f>
        <v>485665</v>
      </c>
      <c r="D10" s="6">
        <f>'Cleaning insurance claims'!E17</f>
        <v>35466</v>
      </c>
      <c r="E10" s="6" t="str">
        <f>'Cleaning insurance claims'!F17</f>
        <v>IL</v>
      </c>
      <c r="F10" s="6" t="str">
        <f>'Cleaning insurance claims'!G17</f>
        <v>100/300</v>
      </c>
      <c r="G10" s="6">
        <f>'Cleaning insurance claims'!H17</f>
        <v>500</v>
      </c>
      <c r="H10" s="6">
        <f>'Cleaning insurance claims'!I17</f>
        <v>1442.99</v>
      </c>
      <c r="I10" s="6">
        <f>'Cleaning insurance claims'!J17</f>
        <v>0</v>
      </c>
      <c r="J10" s="6">
        <f>'Cleaning insurance claims'!K17</f>
        <v>601734</v>
      </c>
      <c r="K10" s="6" t="str">
        <f>'Cleaning insurance claims'!L17</f>
        <v>FEMALE</v>
      </c>
      <c r="L10" s="6" t="str">
        <f>'Cleaning insurance claims'!M17</f>
        <v>PhD</v>
      </c>
      <c r="M10" s="6" t="str">
        <f>'Cleaning insurance claims'!N17</f>
        <v>other-service</v>
      </c>
      <c r="N10" s="6" t="str">
        <f>'Cleaning insurance claims'!O17</f>
        <v>golf</v>
      </c>
      <c r="O10" s="6" t="str">
        <f>'Cleaning insurance claims'!P17</f>
        <v>own-child</v>
      </c>
      <c r="P10" s="6">
        <f>'Cleaning insurance claims'!Q17</f>
        <v>0</v>
      </c>
      <c r="Q10" s="6">
        <f>'Cleaning insurance claims'!R17</f>
        <v>0</v>
      </c>
      <c r="R10" s="6">
        <f>'Cleaning insurance claims'!S17</f>
        <v>42034</v>
      </c>
      <c r="S10" s="6" t="str">
        <f>'Cleaning insurance claims'!T17</f>
        <v>Single Vehicle Collision</v>
      </c>
      <c r="T10" s="6" t="str">
        <f>'Cleaning insurance claims'!U17</f>
        <v>Front Collision</v>
      </c>
      <c r="U10" s="6" t="str">
        <f>'Cleaning insurance claims'!V17</f>
        <v>Total Loss</v>
      </c>
      <c r="V10" s="6" t="str">
        <f>'Cleaning insurance claims'!W17</f>
        <v>Police</v>
      </c>
      <c r="W10" s="6" t="str">
        <f>'Cleaning insurance claims'!X17</f>
        <v>WV</v>
      </c>
      <c r="X10" s="6" t="str">
        <f>'Cleaning insurance claims'!Y17</f>
        <v>Arlington</v>
      </c>
      <c r="Y10" s="6" t="str">
        <f>'Cleaning insurance claims'!Z17</f>
        <v>4872 Rock Ridge</v>
      </c>
      <c r="Z10" s="6">
        <f>'Cleaning insurance claims'!AA17</f>
        <v>21</v>
      </c>
      <c r="AA10" s="6">
        <f>'Cleaning insurance claims'!AB17</f>
        <v>1</v>
      </c>
      <c r="AB10" s="6" t="str">
        <f>'Cleaning insurance claims'!AC17</f>
        <v>NO</v>
      </c>
      <c r="AC10" s="6">
        <f>'Cleaning insurance claims'!AD17</f>
        <v>1</v>
      </c>
      <c r="AD10" s="6">
        <f>'Cleaning insurance claims'!AE17</f>
        <v>1</v>
      </c>
      <c r="AE10" s="6" t="str">
        <f>'Cleaning insurance claims'!AF17</f>
        <v>YES</v>
      </c>
      <c r="AF10" s="6">
        <f>'Cleaning insurance claims'!AG17</f>
        <v>27700</v>
      </c>
      <c r="AG10" s="6">
        <f>'Cleaning insurance claims'!AH17</f>
        <v>2770</v>
      </c>
      <c r="AH10" s="6">
        <f>'Cleaning insurance claims'!AI17</f>
        <v>2770</v>
      </c>
      <c r="AI10" s="6">
        <f>'Cleaning insurance claims'!AJ17</f>
        <v>22160</v>
      </c>
      <c r="AJ10" s="6" t="str">
        <f>'Cleaning insurance claims'!AK17</f>
        <v>Toyota</v>
      </c>
      <c r="AK10" s="6" t="str">
        <f>'Cleaning insurance claims'!AL17</f>
        <v>Camry</v>
      </c>
      <c r="AL10" s="6">
        <f>'Cleaning insurance claims'!AM17</f>
        <v>2012</v>
      </c>
      <c r="AM10" s="6" t="str">
        <f>'Cleaning insurance claims'!AN17</f>
        <v>N</v>
      </c>
    </row>
    <row r="11" spans="1:39" x14ac:dyDescent="0.25">
      <c r="A11" s="6">
        <f>'Cleaning insurance claims'!B18</f>
        <v>212</v>
      </c>
      <c r="B11" s="6">
        <f>'Cleaning insurance claims'!C18</f>
        <v>42</v>
      </c>
      <c r="C11" s="6">
        <f>'Cleaning insurance claims'!D18</f>
        <v>636550</v>
      </c>
      <c r="D11" s="6">
        <f>'Cleaning insurance claims'!E18</f>
        <v>40749</v>
      </c>
      <c r="E11" s="6" t="str">
        <f>'Cleaning insurance claims'!F18</f>
        <v>IL</v>
      </c>
      <c r="F11" s="6" t="str">
        <f>'Cleaning insurance claims'!G18</f>
        <v>100/300</v>
      </c>
      <c r="G11" s="6">
        <f>'Cleaning insurance claims'!H18</f>
        <v>500</v>
      </c>
      <c r="H11" s="6">
        <f>'Cleaning insurance claims'!I18</f>
        <v>1315.68</v>
      </c>
      <c r="I11" s="6">
        <f>'Cleaning insurance claims'!J18</f>
        <v>0</v>
      </c>
      <c r="J11" s="6">
        <f>'Cleaning insurance claims'!K18</f>
        <v>600983</v>
      </c>
      <c r="K11" s="6" t="str">
        <f>'Cleaning insurance claims'!L18</f>
        <v>MALE</v>
      </c>
      <c r="L11" s="6" t="str">
        <f>'Cleaning insurance claims'!M18</f>
        <v>PhD</v>
      </c>
      <c r="M11" s="6" t="str">
        <f>'Cleaning insurance claims'!N18</f>
        <v>priv-house-serv</v>
      </c>
      <c r="N11" s="6" t="str">
        <f>'Cleaning insurance claims'!O18</f>
        <v>camping</v>
      </c>
      <c r="O11" s="6" t="str">
        <f>'Cleaning insurance claims'!P18</f>
        <v>wife</v>
      </c>
      <c r="P11" s="6">
        <f>'Cleaning insurance claims'!Q18</f>
        <v>0</v>
      </c>
      <c r="Q11" s="6">
        <f>'Cleaning insurance claims'!R18</f>
        <v>-39300</v>
      </c>
      <c r="R11" s="6">
        <f>'Cleaning insurance claims'!S18</f>
        <v>42009</v>
      </c>
      <c r="S11" s="6" t="str">
        <f>'Cleaning insurance claims'!T18</f>
        <v>Single Vehicle Collision</v>
      </c>
      <c r="T11" s="6" t="str">
        <f>'Cleaning insurance claims'!U18</f>
        <v>Rear Collision</v>
      </c>
      <c r="U11" s="6" t="str">
        <f>'Cleaning insurance claims'!V18</f>
        <v>Total Loss</v>
      </c>
      <c r="V11" s="6" t="str">
        <f>'Cleaning insurance claims'!W18</f>
        <v>Other</v>
      </c>
      <c r="W11" s="6" t="str">
        <f>'Cleaning insurance claims'!X18</f>
        <v>NC</v>
      </c>
      <c r="X11" s="6" t="str">
        <f>'Cleaning insurance claims'!Y18</f>
        <v>Hillsdale</v>
      </c>
      <c r="Y11" s="6" t="str">
        <f>'Cleaning insurance claims'!Z18</f>
        <v>3066 Francis Ave</v>
      </c>
      <c r="Z11" s="6">
        <f>'Cleaning insurance claims'!AA18</f>
        <v>14</v>
      </c>
      <c r="AA11" s="6">
        <f>'Cleaning insurance claims'!AB18</f>
        <v>1</v>
      </c>
      <c r="AB11" s="6" t="str">
        <f>'Cleaning insurance claims'!AC18</f>
        <v>NO</v>
      </c>
      <c r="AC11" s="6">
        <f>'Cleaning insurance claims'!AD18</f>
        <v>2</v>
      </c>
      <c r="AD11" s="6">
        <f>'Cleaning insurance claims'!AE18</f>
        <v>1</v>
      </c>
      <c r="AE11" s="6" t="str">
        <f>'Cleaning insurance claims'!AF18</f>
        <v>?</v>
      </c>
      <c r="AF11" s="6">
        <f>'Cleaning insurance claims'!AG18</f>
        <v>42300</v>
      </c>
      <c r="AG11" s="6">
        <f>'Cleaning insurance claims'!AH18</f>
        <v>4700</v>
      </c>
      <c r="AH11" s="6">
        <f>'Cleaning insurance claims'!AI18</f>
        <v>4700</v>
      </c>
      <c r="AI11" s="6">
        <f>'Cleaning insurance claims'!AJ18</f>
        <v>32900</v>
      </c>
      <c r="AJ11" s="6" t="str">
        <f>'Cleaning insurance claims'!AK18</f>
        <v>Saab</v>
      </c>
      <c r="AK11" s="6" t="str">
        <f>'Cleaning insurance claims'!AL18</f>
        <v>92x</v>
      </c>
      <c r="AL11" s="6">
        <f>'Cleaning insurance claims'!AM18</f>
        <v>1996</v>
      </c>
      <c r="AM11" s="6" t="str">
        <f>'Cleaning insurance claims'!AN18</f>
        <v>N</v>
      </c>
    </row>
    <row r="12" spans="1:39" x14ac:dyDescent="0.25">
      <c r="A12" s="6">
        <f>'Cleaning insurance claims'!B19</f>
        <v>235</v>
      </c>
      <c r="B12" s="6">
        <f>'Cleaning insurance claims'!C19</f>
        <v>42</v>
      </c>
      <c r="C12" s="6">
        <f>'Cleaning insurance claims'!D19</f>
        <v>543610</v>
      </c>
      <c r="D12" s="6">
        <f>'Cleaning insurance claims'!E19</f>
        <v>37402</v>
      </c>
      <c r="E12" s="6" t="str">
        <f>'Cleaning insurance claims'!F19</f>
        <v>OH</v>
      </c>
      <c r="F12" s="6" t="str">
        <f>'Cleaning insurance claims'!G19</f>
        <v>100/300</v>
      </c>
      <c r="G12" s="6">
        <f>'Cleaning insurance claims'!H19</f>
        <v>500</v>
      </c>
      <c r="H12" s="6">
        <f>'Cleaning insurance claims'!I19</f>
        <v>1253.1199999999999</v>
      </c>
      <c r="I12" s="6">
        <f>'Cleaning insurance claims'!J19</f>
        <v>4000000</v>
      </c>
      <c r="J12" s="6">
        <f>'Cleaning insurance claims'!K19</f>
        <v>462283</v>
      </c>
      <c r="K12" s="6" t="str">
        <f>'Cleaning insurance claims'!L19</f>
        <v>FEMALE</v>
      </c>
      <c r="L12" s="6" t="str">
        <f>'Cleaning insurance claims'!M19</f>
        <v>Masters</v>
      </c>
      <c r="M12" s="6" t="str">
        <f>'Cleaning insurance claims'!N19</f>
        <v>exec-managerial</v>
      </c>
      <c r="N12" s="6" t="str">
        <f>'Cleaning insurance claims'!O19</f>
        <v>dancing</v>
      </c>
      <c r="O12" s="6" t="str">
        <f>'Cleaning insurance claims'!P19</f>
        <v>other-relative</v>
      </c>
      <c r="P12" s="6">
        <f>'Cleaning insurance claims'!Q19</f>
        <v>38400</v>
      </c>
      <c r="Q12" s="6">
        <f>'Cleaning insurance claims'!R19</f>
        <v>0</v>
      </c>
      <c r="R12" s="6">
        <f>'Cleaning insurance claims'!S19</f>
        <v>42010</v>
      </c>
      <c r="S12" s="6" t="str">
        <f>'Cleaning insurance claims'!T19</f>
        <v>Single Vehicle Collision</v>
      </c>
      <c r="T12" s="6" t="str">
        <f>'Cleaning insurance claims'!U19</f>
        <v>Front Collision</v>
      </c>
      <c r="U12" s="6" t="str">
        <f>'Cleaning insurance claims'!V19</f>
        <v>Total Loss</v>
      </c>
      <c r="V12" s="6" t="str">
        <f>'Cleaning insurance claims'!W19</f>
        <v>Police</v>
      </c>
      <c r="W12" s="6" t="str">
        <f>'Cleaning insurance claims'!X19</f>
        <v>NY</v>
      </c>
      <c r="X12" s="6" t="str">
        <f>'Cleaning insurance claims'!Y19</f>
        <v>Northbend</v>
      </c>
      <c r="Y12" s="6" t="str">
        <f>'Cleaning insurance claims'!Z19</f>
        <v>1558 1st Ridge</v>
      </c>
      <c r="Z12" s="6">
        <f>'Cleaning insurance claims'!AA19</f>
        <v>22</v>
      </c>
      <c r="AA12" s="6">
        <f>'Cleaning insurance claims'!AB19</f>
        <v>1</v>
      </c>
      <c r="AB12" s="6" t="str">
        <f>'Cleaning insurance claims'!AC19</f>
        <v>YES</v>
      </c>
      <c r="AC12" s="6">
        <f>'Cleaning insurance claims'!AD19</f>
        <v>2</v>
      </c>
      <c r="AD12" s="6">
        <f>'Cleaning insurance claims'!AE19</f>
        <v>2</v>
      </c>
      <c r="AE12" s="6" t="str">
        <f>'Cleaning insurance claims'!AF19</f>
        <v>?</v>
      </c>
      <c r="AF12" s="6">
        <f>'Cleaning insurance claims'!AG19</f>
        <v>87010</v>
      </c>
      <c r="AG12" s="6">
        <f>'Cleaning insurance claims'!AH19</f>
        <v>7910</v>
      </c>
      <c r="AH12" s="6">
        <f>'Cleaning insurance claims'!AI19</f>
        <v>15820</v>
      </c>
      <c r="AI12" s="6">
        <f>'Cleaning insurance claims'!AJ19</f>
        <v>63280</v>
      </c>
      <c r="AJ12" s="6" t="str">
        <f>'Cleaning insurance claims'!AK19</f>
        <v>Ford</v>
      </c>
      <c r="AK12" s="6" t="str">
        <f>'Cleaning insurance claims'!AL19</f>
        <v>F150</v>
      </c>
      <c r="AL12" s="6">
        <f>'Cleaning insurance claims'!AM19</f>
        <v>2002</v>
      </c>
      <c r="AM12" s="6" t="str">
        <f>'Cleaning insurance claims'!AN19</f>
        <v>N</v>
      </c>
    </row>
    <row r="13" spans="1:39" x14ac:dyDescent="0.25">
      <c r="A13" s="6">
        <f>'Cleaning insurance claims'!B20</f>
        <v>447</v>
      </c>
      <c r="B13" s="6">
        <f>'Cleaning insurance claims'!C20</f>
        <v>61</v>
      </c>
      <c r="C13" s="6">
        <f>'Cleaning insurance claims'!D20</f>
        <v>214618</v>
      </c>
      <c r="D13" s="6">
        <f>'Cleaning insurance claims'!E20</f>
        <v>36309</v>
      </c>
      <c r="E13" s="6" t="str">
        <f>'Cleaning insurance claims'!F20</f>
        <v>OH</v>
      </c>
      <c r="F13" s="6" t="str">
        <f>'Cleaning insurance claims'!G20</f>
        <v>100/300</v>
      </c>
      <c r="G13" s="6">
        <f>'Cleaning insurance claims'!H20</f>
        <v>2000</v>
      </c>
      <c r="H13" s="6">
        <f>'Cleaning insurance claims'!I20</f>
        <v>1257.83</v>
      </c>
      <c r="I13" s="6">
        <f>'Cleaning insurance claims'!J20</f>
        <v>0</v>
      </c>
      <c r="J13" s="6">
        <f>'Cleaning insurance claims'!K20</f>
        <v>615561</v>
      </c>
      <c r="K13" s="6" t="str">
        <f>'Cleaning insurance claims'!L20</f>
        <v>FEMALE</v>
      </c>
      <c r="L13" s="6" t="str">
        <f>'Cleaning insurance claims'!M20</f>
        <v>High School</v>
      </c>
      <c r="M13" s="6" t="str">
        <f>'Cleaning insurance claims'!N20</f>
        <v>exec-managerial</v>
      </c>
      <c r="N13" s="6" t="str">
        <f>'Cleaning insurance claims'!O20</f>
        <v>skydiving</v>
      </c>
      <c r="O13" s="6" t="str">
        <f>'Cleaning insurance claims'!P20</f>
        <v>other-relative</v>
      </c>
      <c r="P13" s="6">
        <f>'Cleaning insurance claims'!Q20</f>
        <v>0</v>
      </c>
      <c r="Q13" s="6">
        <f>'Cleaning insurance claims'!R20</f>
        <v>-51000</v>
      </c>
      <c r="R13" s="6">
        <f>'Cleaning insurance claims'!S20</f>
        <v>42050</v>
      </c>
      <c r="S13" s="6" t="str">
        <f>'Cleaning insurance claims'!T20</f>
        <v>Multi-vehicle Collision</v>
      </c>
      <c r="T13" s="6" t="str">
        <f>'Cleaning insurance claims'!U20</f>
        <v>Front Collision</v>
      </c>
      <c r="U13" s="6" t="str">
        <f>'Cleaning insurance claims'!V20</f>
        <v>Major Damage</v>
      </c>
      <c r="V13" s="6" t="str">
        <f>'Cleaning insurance claims'!W20</f>
        <v>Fire</v>
      </c>
      <c r="W13" s="6" t="str">
        <f>'Cleaning insurance claims'!X20</f>
        <v>Unknown</v>
      </c>
      <c r="X13" s="6" t="str">
        <f>'Cleaning insurance claims'!Y20</f>
        <v>Springfield</v>
      </c>
      <c r="Y13" s="6" t="str">
        <f>'Cleaning insurance claims'!Z20</f>
        <v>5971 5th Hwy</v>
      </c>
      <c r="Z13" s="6">
        <f>'Cleaning insurance claims'!AA20</f>
        <v>21</v>
      </c>
      <c r="AA13" s="6">
        <f>'Cleaning insurance claims'!AB20</f>
        <v>3</v>
      </c>
      <c r="AB13" s="6" t="str">
        <f>'Cleaning insurance claims'!AC20</f>
        <v>YES</v>
      </c>
      <c r="AC13" s="6">
        <f>'Cleaning insurance claims'!AD20</f>
        <v>1</v>
      </c>
      <c r="AD13" s="6">
        <f>'Cleaning insurance claims'!AE20</f>
        <v>2</v>
      </c>
      <c r="AE13" s="6" t="str">
        <f>'Cleaning insurance claims'!AF20</f>
        <v>YES</v>
      </c>
      <c r="AF13" s="6">
        <f>'Cleaning insurance claims'!AG20</f>
        <v>114920</v>
      </c>
      <c r="AG13" s="6">
        <f>'Cleaning insurance claims'!AH20</f>
        <v>17680</v>
      </c>
      <c r="AH13" s="6">
        <f>'Cleaning insurance claims'!AI20</f>
        <v>17680</v>
      </c>
      <c r="AI13" s="6">
        <f>'Cleaning insurance claims'!AJ20</f>
        <v>79560</v>
      </c>
      <c r="AJ13" s="6" t="str">
        <f>'Cleaning insurance claims'!AK20</f>
        <v>Audi</v>
      </c>
      <c r="AK13" s="6" t="str">
        <f>'Cleaning insurance claims'!AL20</f>
        <v>A3</v>
      </c>
      <c r="AL13" s="6">
        <f>'Cleaning insurance claims'!AM20</f>
        <v>2006</v>
      </c>
      <c r="AM13" s="6" t="str">
        <f>'Cleaning insurance claims'!AN20</f>
        <v>N</v>
      </c>
    </row>
    <row r="14" spans="1:39" x14ac:dyDescent="0.25">
      <c r="A14" s="6">
        <f>'Cleaning insurance claims'!B21</f>
        <v>60</v>
      </c>
      <c r="B14" s="6">
        <f>'Cleaning insurance claims'!C21</f>
        <v>23</v>
      </c>
      <c r="C14" s="6">
        <f>'Cleaning insurance claims'!D21</f>
        <v>842643</v>
      </c>
      <c r="D14" s="6">
        <f>'Cleaning insurance claims'!E21</f>
        <v>35754</v>
      </c>
      <c r="E14" s="6" t="str">
        <f>'Cleaning insurance claims'!F21</f>
        <v>OH</v>
      </c>
      <c r="F14" s="6" t="str">
        <f>'Cleaning insurance claims'!G21</f>
        <v>500/1000</v>
      </c>
      <c r="G14" s="6">
        <f>'Cleaning insurance claims'!H21</f>
        <v>500</v>
      </c>
      <c r="H14" s="6">
        <f>'Cleaning insurance claims'!I21</f>
        <v>1215.3599999999999</v>
      </c>
      <c r="I14" s="6">
        <f>'Cleaning insurance claims'!J21</f>
        <v>3000000</v>
      </c>
      <c r="J14" s="6">
        <f>'Cleaning insurance claims'!K21</f>
        <v>432220</v>
      </c>
      <c r="K14" s="6" t="str">
        <f>'Cleaning insurance claims'!L21</f>
        <v>MALE</v>
      </c>
      <c r="L14" s="6" t="str">
        <f>'Cleaning insurance claims'!M21</f>
        <v>MD</v>
      </c>
      <c r="M14" s="6" t="str">
        <f>'Cleaning insurance claims'!N21</f>
        <v>protective-serv</v>
      </c>
      <c r="N14" s="6" t="str">
        <f>'Cleaning insurance claims'!O21</f>
        <v>reading</v>
      </c>
      <c r="O14" s="6" t="str">
        <f>'Cleaning insurance claims'!P21</f>
        <v>wife</v>
      </c>
      <c r="P14" s="6">
        <f>'Cleaning insurance claims'!Q21</f>
        <v>0</v>
      </c>
      <c r="Q14" s="6">
        <f>'Cleaning insurance claims'!R21</f>
        <v>0</v>
      </c>
      <c r="R14" s="6">
        <f>'Cleaning insurance claims'!S21</f>
        <v>42026</v>
      </c>
      <c r="S14" s="6" t="str">
        <f>'Cleaning insurance claims'!T21</f>
        <v>Single Vehicle Collision</v>
      </c>
      <c r="T14" s="6" t="str">
        <f>'Cleaning insurance claims'!U21</f>
        <v>Rear Collision</v>
      </c>
      <c r="U14" s="6" t="str">
        <f>'Cleaning insurance claims'!V21</f>
        <v>Total Loss</v>
      </c>
      <c r="V14" s="6" t="str">
        <f>'Cleaning insurance claims'!W21</f>
        <v>Ambulance</v>
      </c>
      <c r="W14" s="6" t="str">
        <f>'Cleaning insurance claims'!X21</f>
        <v>SC</v>
      </c>
      <c r="X14" s="6" t="str">
        <f>'Cleaning insurance claims'!Y21</f>
        <v>Northbend</v>
      </c>
      <c r="Y14" s="6" t="str">
        <f>'Cleaning insurance claims'!Z21</f>
        <v>6655 5th Drive</v>
      </c>
      <c r="Z14" s="6">
        <f>'Cleaning insurance claims'!AA21</f>
        <v>9</v>
      </c>
      <c r="AA14" s="6">
        <f>'Cleaning insurance claims'!AB21</f>
        <v>1</v>
      </c>
      <c r="AB14" s="6" t="str">
        <f>'Cleaning insurance claims'!AC21</f>
        <v>YES</v>
      </c>
      <c r="AC14" s="6">
        <f>'Cleaning insurance claims'!AD21</f>
        <v>1</v>
      </c>
      <c r="AD14" s="6">
        <f>'Cleaning insurance claims'!AE21</f>
        <v>0</v>
      </c>
      <c r="AE14" s="6" t="str">
        <f>'Cleaning insurance claims'!AF21</f>
        <v>NO</v>
      </c>
      <c r="AF14" s="6">
        <f>'Cleaning insurance claims'!AG21</f>
        <v>56520</v>
      </c>
      <c r="AG14" s="6">
        <f>'Cleaning insurance claims'!AH21</f>
        <v>4710</v>
      </c>
      <c r="AH14" s="6">
        <f>'Cleaning insurance claims'!AI21</f>
        <v>9420</v>
      </c>
      <c r="AI14" s="6">
        <f>'Cleaning insurance claims'!AJ21</f>
        <v>42390</v>
      </c>
      <c r="AJ14" s="6" t="str">
        <f>'Cleaning insurance claims'!AK21</f>
        <v>Saab</v>
      </c>
      <c r="AK14" s="6">
        <f>'Cleaning insurance claims'!AL21</f>
        <v>95</v>
      </c>
      <c r="AL14" s="6">
        <f>'Cleaning insurance claims'!AM21</f>
        <v>2000</v>
      </c>
      <c r="AM14" s="6" t="str">
        <f>'Cleaning insurance claims'!AN21</f>
        <v>N</v>
      </c>
    </row>
    <row r="15" spans="1:39" x14ac:dyDescent="0.25">
      <c r="A15" s="6">
        <f>'Cleaning insurance claims'!B22</f>
        <v>121</v>
      </c>
      <c r="B15" s="6">
        <f>'Cleaning insurance claims'!C22</f>
        <v>34</v>
      </c>
      <c r="C15" s="6">
        <f>'Cleaning insurance claims'!D22</f>
        <v>626808</v>
      </c>
      <c r="D15" s="6">
        <f>'Cleaning insurance claims'!E22</f>
        <v>41208</v>
      </c>
      <c r="E15" s="6" t="str">
        <f>'Cleaning insurance claims'!F22</f>
        <v>OH</v>
      </c>
      <c r="F15" s="6" t="str">
        <f>'Cleaning insurance claims'!G22</f>
        <v>100/300</v>
      </c>
      <c r="G15" s="6">
        <f>'Cleaning insurance claims'!H22</f>
        <v>1000</v>
      </c>
      <c r="H15" s="6">
        <f>'Cleaning insurance claims'!I22</f>
        <v>936.61</v>
      </c>
      <c r="I15" s="6">
        <f>'Cleaning insurance claims'!J22</f>
        <v>0</v>
      </c>
      <c r="J15" s="6">
        <f>'Cleaning insurance claims'!K22</f>
        <v>464652</v>
      </c>
      <c r="K15" s="6" t="str">
        <f>'Cleaning insurance claims'!L22</f>
        <v>FEMALE</v>
      </c>
      <c r="L15" s="6" t="str">
        <f>'Cleaning insurance claims'!M22</f>
        <v>MD</v>
      </c>
      <c r="M15" s="6" t="str">
        <f>'Cleaning insurance claims'!N22</f>
        <v>armed-forces</v>
      </c>
      <c r="N15" s="6" t="str">
        <f>'Cleaning insurance claims'!O22</f>
        <v>bungie-jumping</v>
      </c>
      <c r="O15" s="6" t="str">
        <f>'Cleaning insurance claims'!P22</f>
        <v>wife</v>
      </c>
      <c r="P15" s="6">
        <f>'Cleaning insurance claims'!Q22</f>
        <v>52800</v>
      </c>
      <c r="Q15" s="6">
        <f>'Cleaning insurance claims'!R22</f>
        <v>-32800</v>
      </c>
      <c r="R15" s="6">
        <f>'Cleaning insurance claims'!S22</f>
        <v>42012</v>
      </c>
      <c r="S15" s="6" t="str">
        <f>'Cleaning insurance claims'!T22</f>
        <v>Parked Car</v>
      </c>
      <c r="T15" s="6" t="str">
        <f>'Cleaning insurance claims'!U22</f>
        <v>?</v>
      </c>
      <c r="U15" s="6" t="str">
        <f>'Cleaning insurance claims'!V22</f>
        <v>Minor Damage</v>
      </c>
      <c r="V15" s="6" t="str">
        <f>'Cleaning insurance claims'!W22</f>
        <v>None</v>
      </c>
      <c r="W15" s="6" t="str">
        <f>'Cleaning insurance claims'!X22</f>
        <v>SC</v>
      </c>
      <c r="X15" s="6" t="str">
        <f>'Cleaning insurance claims'!Y22</f>
        <v>Springfield</v>
      </c>
      <c r="Y15" s="6" t="str">
        <f>'Cleaning insurance claims'!Z22</f>
        <v>6582 Elm Lane</v>
      </c>
      <c r="Z15" s="6">
        <f>'Cleaning insurance claims'!AA22</f>
        <v>5</v>
      </c>
      <c r="AA15" s="6">
        <f>'Cleaning insurance claims'!AB22</f>
        <v>1</v>
      </c>
      <c r="AB15" s="6" t="str">
        <f>'Cleaning insurance claims'!AC22</f>
        <v>NO</v>
      </c>
      <c r="AC15" s="6">
        <f>'Cleaning insurance claims'!AD22</f>
        <v>1</v>
      </c>
      <c r="AD15" s="6">
        <f>'Cleaning insurance claims'!AE22</f>
        <v>1</v>
      </c>
      <c r="AE15" s="6" t="str">
        <f>'Cleaning insurance claims'!AF22</f>
        <v>NO</v>
      </c>
      <c r="AF15" s="6">
        <f>'Cleaning insurance claims'!AG22</f>
        <v>7280</v>
      </c>
      <c r="AG15" s="6">
        <f>'Cleaning insurance claims'!AH22</f>
        <v>1120</v>
      </c>
      <c r="AH15" s="6">
        <f>'Cleaning insurance claims'!AI22</f>
        <v>1120</v>
      </c>
      <c r="AI15" s="6">
        <f>'Cleaning insurance claims'!AJ22</f>
        <v>5040</v>
      </c>
      <c r="AJ15" s="6" t="str">
        <f>'Cleaning insurance claims'!AK22</f>
        <v>Toyota</v>
      </c>
      <c r="AK15" s="6" t="str">
        <f>'Cleaning insurance claims'!AL22</f>
        <v>Highlander</v>
      </c>
      <c r="AL15" s="6">
        <f>'Cleaning insurance claims'!AM22</f>
        <v>2010</v>
      </c>
      <c r="AM15" s="6" t="str">
        <f>'Cleaning insurance claims'!AN22</f>
        <v>N</v>
      </c>
    </row>
    <row r="16" spans="1:39" x14ac:dyDescent="0.25">
      <c r="A16" s="6">
        <f>'Cleaning insurance claims'!B23</f>
        <v>180</v>
      </c>
      <c r="B16" s="6">
        <f>'Cleaning insurance claims'!C23</f>
        <v>38</v>
      </c>
      <c r="C16" s="6">
        <f>'Cleaning insurance claims'!D23</f>
        <v>644081</v>
      </c>
      <c r="D16" s="6">
        <f>'Cleaning insurance claims'!E23</f>
        <v>36157</v>
      </c>
      <c r="E16" s="6" t="str">
        <f>'Cleaning insurance claims'!F23</f>
        <v>OH</v>
      </c>
      <c r="F16" s="6" t="str">
        <f>'Cleaning insurance claims'!G23</f>
        <v>250/500</v>
      </c>
      <c r="G16" s="6">
        <f>'Cleaning insurance claims'!H23</f>
        <v>2000</v>
      </c>
      <c r="H16" s="6">
        <f>'Cleaning insurance claims'!I23</f>
        <v>1301.1300000000001</v>
      </c>
      <c r="I16" s="6">
        <f>'Cleaning insurance claims'!J23</f>
        <v>0</v>
      </c>
      <c r="J16" s="6">
        <f>'Cleaning insurance claims'!K23</f>
        <v>476685</v>
      </c>
      <c r="K16" s="6" t="str">
        <f>'Cleaning insurance claims'!L23</f>
        <v>FEMALE</v>
      </c>
      <c r="L16" s="6" t="str">
        <f>'Cleaning insurance claims'!M23</f>
        <v>College</v>
      </c>
      <c r="M16" s="6" t="str">
        <f>'Cleaning insurance claims'!N23</f>
        <v>machine-op-inspct</v>
      </c>
      <c r="N16" s="6" t="str">
        <f>'Cleaning insurance claims'!O23</f>
        <v>board-games</v>
      </c>
      <c r="O16" s="6" t="str">
        <f>'Cleaning insurance claims'!P23</f>
        <v>not-in-family</v>
      </c>
      <c r="P16" s="6">
        <f>'Cleaning insurance claims'!Q23</f>
        <v>41300</v>
      </c>
      <c r="Q16" s="6">
        <f>'Cleaning insurance claims'!R23</f>
        <v>-55500</v>
      </c>
      <c r="R16" s="6">
        <f>'Cleaning insurance claims'!S23</f>
        <v>42019</v>
      </c>
      <c r="S16" s="6" t="str">
        <f>'Cleaning insurance claims'!T23</f>
        <v>Single Vehicle Collision</v>
      </c>
      <c r="T16" s="6" t="str">
        <f>'Cleaning insurance claims'!U23</f>
        <v>Rear Collision</v>
      </c>
      <c r="U16" s="6" t="str">
        <f>'Cleaning insurance claims'!V23</f>
        <v>Total Loss</v>
      </c>
      <c r="V16" s="6" t="str">
        <f>'Cleaning insurance claims'!W23</f>
        <v>Police</v>
      </c>
      <c r="W16" s="6" t="str">
        <f>'Cleaning insurance claims'!X23</f>
        <v>SC</v>
      </c>
      <c r="X16" s="6" t="str">
        <f>'Cleaning insurance claims'!Y23</f>
        <v>Springfield</v>
      </c>
      <c r="Y16" s="6" t="str">
        <f>'Cleaning insurance claims'!Z23</f>
        <v>6851 3rd Drive</v>
      </c>
      <c r="Z16" s="6">
        <f>'Cleaning insurance claims'!AA23</f>
        <v>12</v>
      </c>
      <c r="AA16" s="6">
        <f>'Cleaning insurance claims'!AB23</f>
        <v>1</v>
      </c>
      <c r="AB16" s="6" t="str">
        <f>'Cleaning insurance claims'!AC23</f>
        <v>NO</v>
      </c>
      <c r="AC16" s="6">
        <f>'Cleaning insurance claims'!AD23</f>
        <v>0</v>
      </c>
      <c r="AD16" s="6">
        <f>'Cleaning insurance claims'!AE23</f>
        <v>2</v>
      </c>
      <c r="AE16" s="6" t="str">
        <f>'Cleaning insurance claims'!AF23</f>
        <v>YES</v>
      </c>
      <c r="AF16" s="6">
        <f>'Cleaning insurance claims'!AG23</f>
        <v>46200</v>
      </c>
      <c r="AG16" s="6">
        <f>'Cleaning insurance claims'!AH23</f>
        <v>4200</v>
      </c>
      <c r="AH16" s="6">
        <f>'Cleaning insurance claims'!AI23</f>
        <v>8400</v>
      </c>
      <c r="AI16" s="6">
        <f>'Cleaning insurance claims'!AJ23</f>
        <v>33600</v>
      </c>
      <c r="AJ16" s="6" t="str">
        <f>'Cleaning insurance claims'!AK23</f>
        <v>Dodge</v>
      </c>
      <c r="AK16" s="6" t="str">
        <f>'Cleaning insurance claims'!AL23</f>
        <v>Neon</v>
      </c>
      <c r="AL16" s="6">
        <f>'Cleaning insurance claims'!AM23</f>
        <v>2003</v>
      </c>
      <c r="AM16" s="6" t="str">
        <f>'Cleaning insurance claims'!AN23</f>
        <v>Y</v>
      </c>
    </row>
    <row r="17" spans="1:39" x14ac:dyDescent="0.25">
      <c r="A17" s="6">
        <f>'Cleaning insurance claims'!B24</f>
        <v>473</v>
      </c>
      <c r="B17" s="6">
        <f>'Cleaning insurance claims'!C24</f>
        <v>58</v>
      </c>
      <c r="C17" s="6">
        <f>'Cleaning insurance claims'!D24</f>
        <v>892874</v>
      </c>
      <c r="D17" s="6">
        <f>'Cleaning insurance claims'!E24</f>
        <v>33896</v>
      </c>
      <c r="E17" s="6" t="str">
        <f>'Cleaning insurance claims'!F24</f>
        <v>IN</v>
      </c>
      <c r="F17" s="6" t="str">
        <f>'Cleaning insurance claims'!G24</f>
        <v>100/300</v>
      </c>
      <c r="G17" s="6">
        <f>'Cleaning insurance claims'!H24</f>
        <v>2000</v>
      </c>
      <c r="H17" s="6">
        <f>'Cleaning insurance claims'!I24</f>
        <v>1131.4000000000001</v>
      </c>
      <c r="I17" s="6">
        <f>'Cleaning insurance claims'!J24</f>
        <v>0</v>
      </c>
      <c r="J17" s="6">
        <f>'Cleaning insurance claims'!K24</f>
        <v>458733</v>
      </c>
      <c r="K17" s="6" t="str">
        <f>'Cleaning insurance claims'!L24</f>
        <v>FEMALE</v>
      </c>
      <c r="L17" s="6" t="str">
        <f>'Cleaning insurance claims'!M24</f>
        <v>MD</v>
      </c>
      <c r="M17" s="6" t="str">
        <f>'Cleaning insurance claims'!N24</f>
        <v>transport-moving</v>
      </c>
      <c r="N17" s="6" t="str">
        <f>'Cleaning insurance claims'!O24</f>
        <v>movies</v>
      </c>
      <c r="O17" s="6" t="str">
        <f>'Cleaning insurance claims'!P24</f>
        <v>other-relative</v>
      </c>
      <c r="P17" s="6">
        <f>'Cleaning insurance claims'!Q24</f>
        <v>55700</v>
      </c>
      <c r="Q17" s="6">
        <f>'Cleaning insurance claims'!R24</f>
        <v>0</v>
      </c>
      <c r="R17" s="6">
        <f>'Cleaning insurance claims'!S24</f>
        <v>42033</v>
      </c>
      <c r="S17" s="6" t="str">
        <f>'Cleaning insurance claims'!T24</f>
        <v>Multi-vehicle Collision</v>
      </c>
      <c r="T17" s="6" t="str">
        <f>'Cleaning insurance claims'!U24</f>
        <v>Side Collision</v>
      </c>
      <c r="U17" s="6" t="str">
        <f>'Cleaning insurance claims'!V24</f>
        <v>Major Damage</v>
      </c>
      <c r="V17" s="6" t="str">
        <f>'Cleaning insurance claims'!W24</f>
        <v>Other</v>
      </c>
      <c r="W17" s="6" t="str">
        <f>'Cleaning insurance claims'!X24</f>
        <v>WV</v>
      </c>
      <c r="X17" s="6" t="str">
        <f>'Cleaning insurance claims'!Y24</f>
        <v>Hillsdale</v>
      </c>
      <c r="Y17" s="6" t="str">
        <f>'Cleaning insurance claims'!Z24</f>
        <v>9573 Weaver Ave</v>
      </c>
      <c r="Z17" s="6">
        <f>'Cleaning insurance claims'!AA24</f>
        <v>12</v>
      </c>
      <c r="AA17" s="6">
        <f>'Cleaning insurance claims'!AB24</f>
        <v>4</v>
      </c>
      <c r="AB17" s="6" t="str">
        <f>'Cleaning insurance claims'!AC24</f>
        <v>YES</v>
      </c>
      <c r="AC17" s="6">
        <f>'Cleaning insurance claims'!AD24</f>
        <v>0</v>
      </c>
      <c r="AD17" s="6">
        <f>'Cleaning insurance claims'!AE24</f>
        <v>0</v>
      </c>
      <c r="AE17" s="6" t="str">
        <f>'Cleaning insurance claims'!AF24</f>
        <v>NO</v>
      </c>
      <c r="AF17" s="6">
        <f>'Cleaning insurance claims'!AG24</f>
        <v>63120</v>
      </c>
      <c r="AG17" s="6">
        <f>'Cleaning insurance claims'!AH24</f>
        <v>10520</v>
      </c>
      <c r="AH17" s="6">
        <f>'Cleaning insurance claims'!AI24</f>
        <v>10520</v>
      </c>
      <c r="AI17" s="6">
        <f>'Cleaning insurance claims'!AJ24</f>
        <v>42080</v>
      </c>
      <c r="AJ17" s="6" t="str">
        <f>'Cleaning insurance claims'!AK24</f>
        <v>Accura</v>
      </c>
      <c r="AK17" s="6" t="str">
        <f>'Cleaning insurance claims'!AL24</f>
        <v>MDX</v>
      </c>
      <c r="AL17" s="6">
        <f>'Cleaning insurance claims'!AM24</f>
        <v>1999</v>
      </c>
      <c r="AM17" s="6" t="str">
        <f>'Cleaning insurance claims'!AN24</f>
        <v>Y</v>
      </c>
    </row>
    <row r="18" spans="1:39" x14ac:dyDescent="0.25">
      <c r="A18" s="6">
        <f>'Cleaning insurance claims'!B25</f>
        <v>70</v>
      </c>
      <c r="B18" s="6">
        <f>'Cleaning insurance claims'!C25</f>
        <v>26</v>
      </c>
      <c r="C18" s="6">
        <f>'Cleaning insurance claims'!D25</f>
        <v>558938</v>
      </c>
      <c r="D18" s="6">
        <f>'Cleaning insurance claims'!E25</f>
        <v>38511</v>
      </c>
      <c r="E18" s="6" t="str">
        <f>'Cleaning insurance claims'!F25</f>
        <v>OH</v>
      </c>
      <c r="F18" s="6" t="str">
        <f>'Cleaning insurance claims'!G25</f>
        <v>500/1000</v>
      </c>
      <c r="G18" s="6">
        <f>'Cleaning insurance claims'!H25</f>
        <v>1000</v>
      </c>
      <c r="H18" s="6">
        <f>'Cleaning insurance claims'!I25</f>
        <v>1199.44</v>
      </c>
      <c r="I18" s="6">
        <f>'Cleaning insurance claims'!J25</f>
        <v>5000000</v>
      </c>
      <c r="J18" s="6">
        <f>'Cleaning insurance claims'!K25</f>
        <v>619884</v>
      </c>
      <c r="K18" s="6" t="str">
        <f>'Cleaning insurance claims'!L25</f>
        <v>MALE</v>
      </c>
      <c r="L18" s="6" t="str">
        <f>'Cleaning insurance claims'!M25</f>
        <v>College</v>
      </c>
      <c r="M18" s="6" t="str">
        <f>'Cleaning insurance claims'!N25</f>
        <v>machine-op-inspct</v>
      </c>
      <c r="N18" s="6" t="str">
        <f>'Cleaning insurance claims'!O25</f>
        <v>hiking</v>
      </c>
      <c r="O18" s="6" t="str">
        <f>'Cleaning insurance claims'!P25</f>
        <v>own-child</v>
      </c>
      <c r="P18" s="6">
        <f>'Cleaning insurance claims'!Q25</f>
        <v>63600</v>
      </c>
      <c r="Q18" s="6">
        <f>'Cleaning insurance claims'!R25</f>
        <v>0</v>
      </c>
      <c r="R18" s="6">
        <f>'Cleaning insurance claims'!S25</f>
        <v>42057</v>
      </c>
      <c r="S18" s="6" t="str">
        <f>'Cleaning insurance claims'!T25</f>
        <v>Multi-vehicle Collision</v>
      </c>
      <c r="T18" s="6" t="str">
        <f>'Cleaning insurance claims'!U25</f>
        <v>Rear Collision</v>
      </c>
      <c r="U18" s="6" t="str">
        <f>'Cleaning insurance claims'!V25</f>
        <v>Major Damage</v>
      </c>
      <c r="V18" s="6" t="str">
        <f>'Cleaning insurance claims'!W25</f>
        <v>Other</v>
      </c>
      <c r="W18" s="6" t="str">
        <f>'Cleaning insurance claims'!X25</f>
        <v>NY</v>
      </c>
      <c r="X18" s="6" t="str">
        <f>'Cleaning insurance claims'!Y25</f>
        <v>Riverwood</v>
      </c>
      <c r="Y18" s="6" t="str">
        <f>'Cleaning insurance claims'!Z25</f>
        <v>5074 3rd St</v>
      </c>
      <c r="Z18" s="6">
        <f>'Cleaning insurance claims'!AA25</f>
        <v>0</v>
      </c>
      <c r="AA18" s="6">
        <f>'Cleaning insurance claims'!AB25</f>
        <v>3</v>
      </c>
      <c r="AB18" s="6" t="str">
        <f>'Cleaning insurance claims'!AC25</f>
        <v>?</v>
      </c>
      <c r="AC18" s="6">
        <f>'Cleaning insurance claims'!AD25</f>
        <v>1</v>
      </c>
      <c r="AD18" s="6">
        <f>'Cleaning insurance claims'!AE25</f>
        <v>2</v>
      </c>
      <c r="AE18" s="6" t="str">
        <f>'Cleaning insurance claims'!AF25</f>
        <v>YES</v>
      </c>
      <c r="AF18" s="6">
        <f>'Cleaning insurance claims'!AG25</f>
        <v>52110</v>
      </c>
      <c r="AG18" s="6">
        <f>'Cleaning insurance claims'!AH25</f>
        <v>5790</v>
      </c>
      <c r="AH18" s="6">
        <f>'Cleaning insurance claims'!AI25</f>
        <v>5790</v>
      </c>
      <c r="AI18" s="6">
        <f>'Cleaning insurance claims'!AJ25</f>
        <v>40530</v>
      </c>
      <c r="AJ18" s="6" t="str">
        <f>'Cleaning insurance claims'!AK25</f>
        <v>Nissan</v>
      </c>
      <c r="AK18" s="6" t="str">
        <f>'Cleaning insurance claims'!AL25</f>
        <v>Maxima</v>
      </c>
      <c r="AL18" s="6">
        <f>'Cleaning insurance claims'!AM25</f>
        <v>2012</v>
      </c>
      <c r="AM18" s="6" t="str">
        <f>'Cleaning insurance claims'!AN25</f>
        <v>N</v>
      </c>
    </row>
    <row r="19" spans="1:39" x14ac:dyDescent="0.25">
      <c r="A19" s="6">
        <f>'Cleaning insurance claims'!B26</f>
        <v>140</v>
      </c>
      <c r="B19" s="6">
        <f>'Cleaning insurance claims'!C26</f>
        <v>31</v>
      </c>
      <c r="C19" s="6">
        <f>'Cleaning insurance claims'!D26</f>
        <v>275265</v>
      </c>
      <c r="D19" s="6">
        <f>'Cleaning insurance claims'!E26</f>
        <v>38306</v>
      </c>
      <c r="E19" s="6" t="str">
        <f>'Cleaning insurance claims'!F26</f>
        <v>IN</v>
      </c>
      <c r="F19" s="6" t="str">
        <f>'Cleaning insurance claims'!G26</f>
        <v>500/1000</v>
      </c>
      <c r="G19" s="6">
        <f>'Cleaning insurance claims'!H26</f>
        <v>500</v>
      </c>
      <c r="H19" s="6">
        <f>'Cleaning insurance claims'!I26</f>
        <v>708.64</v>
      </c>
      <c r="I19" s="6">
        <f>'Cleaning insurance claims'!J26</f>
        <v>6000000</v>
      </c>
      <c r="J19" s="6">
        <f>'Cleaning insurance claims'!K26</f>
        <v>470610</v>
      </c>
      <c r="K19" s="6" t="str">
        <f>'Cleaning insurance claims'!L26</f>
        <v>MALE</v>
      </c>
      <c r="L19" s="6" t="str">
        <f>'Cleaning insurance claims'!M26</f>
        <v>High School</v>
      </c>
      <c r="M19" s="6" t="str">
        <f>'Cleaning insurance claims'!N26</f>
        <v>machine-op-inspct</v>
      </c>
      <c r="N19" s="6" t="str">
        <f>'Cleaning insurance claims'!O26</f>
        <v>reading</v>
      </c>
      <c r="O19" s="6" t="str">
        <f>'Cleaning insurance claims'!P26</f>
        <v>unmarried</v>
      </c>
      <c r="P19" s="6">
        <f>'Cleaning insurance claims'!Q26</f>
        <v>53500</v>
      </c>
      <c r="Q19" s="6">
        <f>'Cleaning insurance claims'!R26</f>
        <v>0</v>
      </c>
      <c r="R19" s="6">
        <f>'Cleaning insurance claims'!S26</f>
        <v>42010</v>
      </c>
      <c r="S19" s="6" t="str">
        <f>'Cleaning insurance claims'!T26</f>
        <v>Single Vehicle Collision</v>
      </c>
      <c r="T19" s="6" t="str">
        <f>'Cleaning insurance claims'!U26</f>
        <v>Side Collision</v>
      </c>
      <c r="U19" s="6" t="str">
        <f>'Cleaning insurance claims'!V26</f>
        <v>Total Loss</v>
      </c>
      <c r="V19" s="6" t="str">
        <f>'Cleaning insurance claims'!W26</f>
        <v>Police</v>
      </c>
      <c r="W19" s="6" t="str">
        <f>'Cleaning insurance claims'!X26</f>
        <v>WV</v>
      </c>
      <c r="X19" s="6" t="str">
        <f>'Cleaning insurance claims'!Y26</f>
        <v>Northbend</v>
      </c>
      <c r="Y19" s="6" t="str">
        <f>'Cleaning insurance claims'!Z26</f>
        <v>4546 Tree St</v>
      </c>
      <c r="Z19" s="6">
        <f>'Cleaning insurance claims'!AA26</f>
        <v>9</v>
      </c>
      <c r="AA19" s="6">
        <f>'Cleaning insurance claims'!AB26</f>
        <v>1</v>
      </c>
      <c r="AB19" s="6" t="str">
        <f>'Cleaning insurance claims'!AC26</f>
        <v>NO</v>
      </c>
      <c r="AC19" s="6">
        <f>'Cleaning insurance claims'!AD26</f>
        <v>0</v>
      </c>
      <c r="AD19" s="6">
        <f>'Cleaning insurance claims'!AE26</f>
        <v>2</v>
      </c>
      <c r="AE19" s="6" t="str">
        <f>'Cleaning insurance claims'!AF26</f>
        <v>YES</v>
      </c>
      <c r="AF19" s="6">
        <f>'Cleaning insurance claims'!AG26</f>
        <v>77880</v>
      </c>
      <c r="AG19" s="6">
        <f>'Cleaning insurance claims'!AH26</f>
        <v>14160</v>
      </c>
      <c r="AH19" s="6">
        <f>'Cleaning insurance claims'!AI26</f>
        <v>7080</v>
      </c>
      <c r="AI19" s="6">
        <f>'Cleaning insurance claims'!AJ26</f>
        <v>56640</v>
      </c>
      <c r="AJ19" s="6" t="str">
        <f>'Cleaning insurance claims'!AK26</f>
        <v>Suburu</v>
      </c>
      <c r="AK19" s="6" t="str">
        <f>'Cleaning insurance claims'!AL26</f>
        <v>Legacy</v>
      </c>
      <c r="AL19" s="6">
        <f>'Cleaning insurance claims'!AM26</f>
        <v>2015</v>
      </c>
      <c r="AM19" s="6" t="str">
        <f>'Cleaning insurance claims'!AN26</f>
        <v>N</v>
      </c>
    </row>
    <row r="20" spans="1:39" x14ac:dyDescent="0.25">
      <c r="A20" s="6">
        <f>'Cleaning insurance claims'!B27</f>
        <v>160</v>
      </c>
      <c r="B20" s="6">
        <f>'Cleaning insurance claims'!C27</f>
        <v>37</v>
      </c>
      <c r="C20" s="6">
        <f>'Cleaning insurance claims'!D27</f>
        <v>921202</v>
      </c>
      <c r="D20" s="6">
        <f>'Cleaning insurance claims'!E27</f>
        <v>42001</v>
      </c>
      <c r="E20" s="6" t="str">
        <f>'Cleaning insurance claims'!F27</f>
        <v>OH</v>
      </c>
      <c r="F20" s="6" t="str">
        <f>'Cleaning insurance claims'!G27</f>
        <v>500/1000</v>
      </c>
      <c r="G20" s="6">
        <f>'Cleaning insurance claims'!H27</f>
        <v>500</v>
      </c>
      <c r="H20" s="6">
        <f>'Cleaning insurance claims'!I27</f>
        <v>1374.22</v>
      </c>
      <c r="I20" s="6">
        <f>'Cleaning insurance claims'!J27</f>
        <v>0</v>
      </c>
      <c r="J20" s="6">
        <f>'Cleaning insurance claims'!K27</f>
        <v>472135</v>
      </c>
      <c r="K20" s="6" t="str">
        <f>'Cleaning insurance claims'!L27</f>
        <v>FEMALE</v>
      </c>
      <c r="L20" s="6" t="str">
        <f>'Cleaning insurance claims'!M27</f>
        <v>MD</v>
      </c>
      <c r="M20" s="6" t="str">
        <f>'Cleaning insurance claims'!N27</f>
        <v>craft-repair</v>
      </c>
      <c r="N20" s="6" t="str">
        <f>'Cleaning insurance claims'!O27</f>
        <v>yachting</v>
      </c>
      <c r="O20" s="6" t="str">
        <f>'Cleaning insurance claims'!P27</f>
        <v>other-relative</v>
      </c>
      <c r="P20" s="6">
        <f>'Cleaning insurance claims'!Q27</f>
        <v>45500</v>
      </c>
      <c r="Q20" s="6">
        <f>'Cleaning insurance claims'!R27</f>
        <v>-37800</v>
      </c>
      <c r="R20" s="6">
        <f>'Cleaning insurance claims'!S27</f>
        <v>42023</v>
      </c>
      <c r="S20" s="6" t="str">
        <f>'Cleaning insurance claims'!T27</f>
        <v>Single Vehicle Collision</v>
      </c>
      <c r="T20" s="6" t="str">
        <f>'Cleaning insurance claims'!U27</f>
        <v>Side Collision</v>
      </c>
      <c r="U20" s="6" t="str">
        <f>'Cleaning insurance claims'!V27</f>
        <v>Total Loss</v>
      </c>
      <c r="V20" s="6" t="str">
        <f>'Cleaning insurance claims'!W27</f>
        <v>Other</v>
      </c>
      <c r="W20" s="6" t="str">
        <f>'Cleaning insurance claims'!X27</f>
        <v>NY</v>
      </c>
      <c r="X20" s="6" t="str">
        <f>'Cleaning insurance claims'!Y27</f>
        <v>Northbrook</v>
      </c>
      <c r="Y20" s="6" t="str">
        <f>'Cleaning insurance claims'!Z27</f>
        <v>3842 Solo Ridge</v>
      </c>
      <c r="Z20" s="6">
        <f>'Cleaning insurance claims'!AA27</f>
        <v>19</v>
      </c>
      <c r="AA20" s="6">
        <f>'Cleaning insurance claims'!AB27</f>
        <v>1</v>
      </c>
      <c r="AB20" s="6" t="str">
        <f>'Cleaning insurance claims'!AC27</f>
        <v>YES</v>
      </c>
      <c r="AC20" s="6">
        <f>'Cleaning insurance claims'!AD27</f>
        <v>1</v>
      </c>
      <c r="AD20" s="6">
        <f>'Cleaning insurance claims'!AE27</f>
        <v>0</v>
      </c>
      <c r="AE20" s="6" t="str">
        <f>'Cleaning insurance claims'!AF27</f>
        <v>NO</v>
      </c>
      <c r="AF20" s="6">
        <f>'Cleaning insurance claims'!AG27</f>
        <v>72930</v>
      </c>
      <c r="AG20" s="6">
        <f>'Cleaning insurance claims'!AH27</f>
        <v>6630</v>
      </c>
      <c r="AH20" s="6">
        <f>'Cleaning insurance claims'!AI27</f>
        <v>13260</v>
      </c>
      <c r="AI20" s="6">
        <f>'Cleaning insurance claims'!AJ27</f>
        <v>53040</v>
      </c>
      <c r="AJ20" s="6" t="str">
        <f>'Cleaning insurance claims'!AK27</f>
        <v>Accura</v>
      </c>
      <c r="AK20" s="6" t="str">
        <f>'Cleaning insurance claims'!AL27</f>
        <v>TL</v>
      </c>
      <c r="AL20" s="6">
        <f>'Cleaning insurance claims'!AM27</f>
        <v>2015</v>
      </c>
      <c r="AM20" s="6" t="str">
        <f>'Cleaning insurance claims'!AN27</f>
        <v>N</v>
      </c>
    </row>
    <row r="21" spans="1:39" x14ac:dyDescent="0.25">
      <c r="A21" s="6">
        <f>'Cleaning insurance claims'!B28</f>
        <v>196</v>
      </c>
      <c r="B21" s="6">
        <f>'Cleaning insurance claims'!C28</f>
        <v>39</v>
      </c>
      <c r="C21" s="6">
        <f>'Cleaning insurance claims'!D28</f>
        <v>143972</v>
      </c>
      <c r="D21" s="6">
        <f>'Cleaning insurance claims'!E28</f>
        <v>33818</v>
      </c>
      <c r="E21" s="6" t="str">
        <f>'Cleaning insurance claims'!F28</f>
        <v>IN</v>
      </c>
      <c r="F21" s="6" t="str">
        <f>'Cleaning insurance claims'!G28</f>
        <v>500/1000</v>
      </c>
      <c r="G21" s="6">
        <f>'Cleaning insurance claims'!H28</f>
        <v>2000</v>
      </c>
      <c r="H21" s="6">
        <f>'Cleaning insurance claims'!I28</f>
        <v>1475.73</v>
      </c>
      <c r="I21" s="6">
        <f>'Cleaning insurance claims'!J28</f>
        <v>0</v>
      </c>
      <c r="J21" s="6">
        <f>'Cleaning insurance claims'!K28</f>
        <v>477670</v>
      </c>
      <c r="K21" s="6" t="str">
        <f>'Cleaning insurance claims'!L28</f>
        <v>FEMALE</v>
      </c>
      <c r="L21" s="6" t="str">
        <f>'Cleaning insurance claims'!M28</f>
        <v>High School</v>
      </c>
      <c r="M21" s="6" t="str">
        <f>'Cleaning insurance claims'!N28</f>
        <v>handlers-cleaners</v>
      </c>
      <c r="N21" s="6" t="str">
        <f>'Cleaning insurance claims'!O28</f>
        <v>camping</v>
      </c>
      <c r="O21" s="6" t="str">
        <f>'Cleaning insurance claims'!P28</f>
        <v>own-child</v>
      </c>
      <c r="P21" s="6">
        <f>'Cleaning insurance claims'!Q28</f>
        <v>57000</v>
      </c>
      <c r="Q21" s="6">
        <f>'Cleaning insurance claims'!R28</f>
        <v>-27300</v>
      </c>
      <c r="R21" s="6">
        <f>'Cleaning insurance claims'!S28</f>
        <v>42057</v>
      </c>
      <c r="S21" s="6" t="str">
        <f>'Cleaning insurance claims'!T28</f>
        <v>Multi-vehicle Collision</v>
      </c>
      <c r="T21" s="6" t="str">
        <f>'Cleaning insurance claims'!U28</f>
        <v>Side Collision</v>
      </c>
      <c r="U21" s="6" t="str">
        <f>'Cleaning insurance claims'!V28</f>
        <v>Major Damage</v>
      </c>
      <c r="V21" s="6" t="str">
        <f>'Cleaning insurance claims'!W28</f>
        <v>Police</v>
      </c>
      <c r="W21" s="6" t="str">
        <f>'Cleaning insurance claims'!X28</f>
        <v>VA</v>
      </c>
      <c r="X21" s="6" t="str">
        <f>'Cleaning insurance claims'!Y28</f>
        <v>Columbus</v>
      </c>
      <c r="Y21" s="6" t="str">
        <f>'Cleaning insurance claims'!Z28</f>
        <v>8101 3rd Ridge</v>
      </c>
      <c r="Z21" s="6">
        <f>'Cleaning insurance claims'!AA28</f>
        <v>8</v>
      </c>
      <c r="AA21" s="6">
        <f>'Cleaning insurance claims'!AB28</f>
        <v>3</v>
      </c>
      <c r="AB21" s="6" t="str">
        <f>'Cleaning insurance claims'!AC28</f>
        <v>?</v>
      </c>
      <c r="AC21" s="6">
        <f>'Cleaning insurance claims'!AD28</f>
        <v>2</v>
      </c>
      <c r="AD21" s="6">
        <f>'Cleaning insurance claims'!AE28</f>
        <v>0</v>
      </c>
      <c r="AE21" s="6" t="str">
        <f>'Cleaning insurance claims'!AF28</f>
        <v>NO</v>
      </c>
      <c r="AF21" s="6">
        <f>'Cleaning insurance claims'!AG28</f>
        <v>60400</v>
      </c>
      <c r="AG21" s="6">
        <f>'Cleaning insurance claims'!AH28</f>
        <v>6040</v>
      </c>
      <c r="AH21" s="6">
        <f>'Cleaning insurance claims'!AI28</f>
        <v>6040</v>
      </c>
      <c r="AI21" s="6">
        <f>'Cleaning insurance claims'!AJ28</f>
        <v>48320</v>
      </c>
      <c r="AJ21" s="6" t="str">
        <f>'Cleaning insurance claims'!AK28</f>
        <v>Nissan</v>
      </c>
      <c r="AK21" s="6" t="str">
        <f>'Cleaning insurance claims'!AL28</f>
        <v>Pathfinder</v>
      </c>
      <c r="AL21" s="6">
        <f>'Cleaning insurance claims'!AM28</f>
        <v>2014</v>
      </c>
      <c r="AM21" s="6" t="str">
        <f>'Cleaning insurance claims'!AN28</f>
        <v>N</v>
      </c>
    </row>
    <row r="22" spans="1:39" x14ac:dyDescent="0.25">
      <c r="A22" s="6">
        <f>'Cleaning insurance claims'!B29</f>
        <v>460</v>
      </c>
      <c r="B22" s="6">
        <f>'Cleaning insurance claims'!C29</f>
        <v>62</v>
      </c>
      <c r="C22" s="6">
        <f>'Cleaning insurance claims'!D29</f>
        <v>183430</v>
      </c>
      <c r="D22" s="6">
        <f>'Cleaning insurance claims'!E29</f>
        <v>37432</v>
      </c>
      <c r="E22" s="6" t="str">
        <f>'Cleaning insurance claims'!F29</f>
        <v>IN</v>
      </c>
      <c r="F22" s="6" t="str">
        <f>'Cleaning insurance claims'!G29</f>
        <v>250/500</v>
      </c>
      <c r="G22" s="6">
        <f>'Cleaning insurance claims'!H29</f>
        <v>1000</v>
      </c>
      <c r="H22" s="6">
        <f>'Cleaning insurance claims'!I29</f>
        <v>1187.96</v>
      </c>
      <c r="I22" s="6">
        <f>'Cleaning insurance claims'!J29</f>
        <v>4000000</v>
      </c>
      <c r="J22" s="6">
        <f>'Cleaning insurance claims'!K29</f>
        <v>618845</v>
      </c>
      <c r="K22" s="6" t="str">
        <f>'Cleaning insurance claims'!L29</f>
        <v>MALE</v>
      </c>
      <c r="L22" s="6" t="str">
        <f>'Cleaning insurance claims'!M29</f>
        <v>JD</v>
      </c>
      <c r="M22" s="6" t="str">
        <f>'Cleaning insurance claims'!N29</f>
        <v>other-service</v>
      </c>
      <c r="N22" s="6" t="str">
        <f>'Cleaning insurance claims'!O29</f>
        <v>bungie-jumping</v>
      </c>
      <c r="O22" s="6" t="str">
        <f>'Cleaning insurance claims'!P29</f>
        <v>own-child</v>
      </c>
      <c r="P22" s="6">
        <f>'Cleaning insurance claims'!Q29</f>
        <v>0</v>
      </c>
      <c r="Q22" s="6">
        <f>'Cleaning insurance claims'!R29</f>
        <v>0</v>
      </c>
      <c r="R22" s="6">
        <f>'Cleaning insurance claims'!S29</f>
        <v>42005</v>
      </c>
      <c r="S22" s="6" t="str">
        <f>'Cleaning insurance claims'!T29</f>
        <v>Multi-vehicle Collision</v>
      </c>
      <c r="T22" s="6" t="str">
        <f>'Cleaning insurance claims'!U29</f>
        <v>Rear Collision</v>
      </c>
      <c r="U22" s="6" t="str">
        <f>'Cleaning insurance claims'!V29</f>
        <v>Minor Damage</v>
      </c>
      <c r="V22" s="6" t="str">
        <f>'Cleaning insurance claims'!W29</f>
        <v>Police</v>
      </c>
      <c r="W22" s="6" t="str">
        <f>'Cleaning insurance claims'!X29</f>
        <v>NY</v>
      </c>
      <c r="X22" s="6" t="str">
        <f>'Cleaning insurance claims'!Y29</f>
        <v>Columbus</v>
      </c>
      <c r="Y22" s="6" t="str">
        <f>'Cleaning insurance claims'!Z29</f>
        <v>5380 Pine St</v>
      </c>
      <c r="Z22" s="6">
        <f>'Cleaning insurance claims'!AA29</f>
        <v>20</v>
      </c>
      <c r="AA22" s="6">
        <f>'Cleaning insurance claims'!AB29</f>
        <v>3</v>
      </c>
      <c r="AB22" s="6" t="str">
        <f>'Cleaning insurance claims'!AC29</f>
        <v>NO</v>
      </c>
      <c r="AC22" s="6">
        <f>'Cleaning insurance claims'!AD29</f>
        <v>1</v>
      </c>
      <c r="AD22" s="6">
        <f>'Cleaning insurance claims'!AE29</f>
        <v>0</v>
      </c>
      <c r="AE22" s="6" t="str">
        <f>'Cleaning insurance claims'!AF29</f>
        <v>?</v>
      </c>
      <c r="AF22" s="6">
        <f>'Cleaning insurance claims'!AG29</f>
        <v>47160</v>
      </c>
      <c r="AG22" s="6">
        <f>'Cleaning insurance claims'!AH29</f>
        <v>0</v>
      </c>
      <c r="AH22" s="6">
        <f>'Cleaning insurance claims'!AI29</f>
        <v>5240</v>
      </c>
      <c r="AI22" s="6">
        <f>'Cleaning insurance claims'!AJ29</f>
        <v>41920</v>
      </c>
      <c r="AJ22" s="6" t="str">
        <f>'Cleaning insurance claims'!AK29</f>
        <v>Suburu</v>
      </c>
      <c r="AK22" s="6" t="str">
        <f>'Cleaning insurance claims'!AL29</f>
        <v>Impreza</v>
      </c>
      <c r="AL22" s="6">
        <f>'Cleaning insurance claims'!AM29</f>
        <v>2011</v>
      </c>
      <c r="AM22" s="6" t="str">
        <f>'Cleaning insurance claims'!AN29</f>
        <v>N</v>
      </c>
    </row>
    <row r="23" spans="1:39" x14ac:dyDescent="0.25">
      <c r="A23" s="6">
        <f>'Cleaning insurance claims'!B30</f>
        <v>217</v>
      </c>
      <c r="B23" s="6">
        <f>'Cleaning insurance claims'!C30</f>
        <v>41</v>
      </c>
      <c r="C23" s="6">
        <f>'Cleaning insurance claims'!D30</f>
        <v>431876</v>
      </c>
      <c r="D23" s="6">
        <f>'Cleaning insurance claims'!E30</f>
        <v>38683</v>
      </c>
      <c r="E23" s="6" t="str">
        <f>'Cleaning insurance claims'!F30</f>
        <v>IL</v>
      </c>
      <c r="F23" s="6" t="str">
        <f>'Cleaning insurance claims'!G30</f>
        <v>500/1000</v>
      </c>
      <c r="G23" s="6">
        <f>'Cleaning insurance claims'!H30</f>
        <v>2000</v>
      </c>
      <c r="H23" s="6">
        <f>'Cleaning insurance claims'!I30</f>
        <v>875.15</v>
      </c>
      <c r="I23" s="6">
        <f>'Cleaning insurance claims'!J30</f>
        <v>0</v>
      </c>
      <c r="J23" s="6">
        <f>'Cleaning insurance claims'!K30</f>
        <v>442479</v>
      </c>
      <c r="K23" s="6" t="str">
        <f>'Cleaning insurance claims'!L30</f>
        <v>FEMALE</v>
      </c>
      <c r="L23" s="6" t="str">
        <f>'Cleaning insurance claims'!M30</f>
        <v>Associate</v>
      </c>
      <c r="M23" s="6" t="str">
        <f>'Cleaning insurance claims'!N30</f>
        <v>machine-op-inspct</v>
      </c>
      <c r="N23" s="6" t="str">
        <f>'Cleaning insurance claims'!O30</f>
        <v>skydiving</v>
      </c>
      <c r="O23" s="6" t="str">
        <f>'Cleaning insurance claims'!P30</f>
        <v>own-child</v>
      </c>
      <c r="P23" s="6">
        <f>'Cleaning insurance claims'!Q30</f>
        <v>46700</v>
      </c>
      <c r="Q23" s="6">
        <f>'Cleaning insurance claims'!R30</f>
        <v>0</v>
      </c>
      <c r="R23" s="6">
        <f>'Cleaning insurance claims'!S30</f>
        <v>42045</v>
      </c>
      <c r="S23" s="6" t="str">
        <f>'Cleaning insurance claims'!T30</f>
        <v>Multi-vehicle Collision</v>
      </c>
      <c r="T23" s="6" t="str">
        <f>'Cleaning insurance claims'!U30</f>
        <v>Side Collision</v>
      </c>
      <c r="U23" s="6" t="str">
        <f>'Cleaning insurance claims'!V30</f>
        <v>Total Loss</v>
      </c>
      <c r="V23" s="6" t="str">
        <f>'Cleaning insurance claims'!W30</f>
        <v>Police</v>
      </c>
      <c r="W23" s="6" t="str">
        <f>'Cleaning insurance claims'!X30</f>
        <v>SC</v>
      </c>
      <c r="X23" s="6" t="str">
        <f>'Cleaning insurance claims'!Y30</f>
        <v>Arlington</v>
      </c>
      <c r="Y23" s="6" t="str">
        <f>'Cleaning insurance claims'!Z30</f>
        <v>8957 Weaver Drive</v>
      </c>
      <c r="Z23" s="6">
        <f>'Cleaning insurance claims'!AA30</f>
        <v>15</v>
      </c>
      <c r="AA23" s="6">
        <f>'Cleaning insurance claims'!AB30</f>
        <v>3</v>
      </c>
      <c r="AB23" s="6" t="str">
        <f>'Cleaning insurance claims'!AC30</f>
        <v>?</v>
      </c>
      <c r="AC23" s="6">
        <f>'Cleaning insurance claims'!AD30</f>
        <v>1</v>
      </c>
      <c r="AD23" s="6">
        <f>'Cleaning insurance claims'!AE30</f>
        <v>2</v>
      </c>
      <c r="AE23" s="6" t="str">
        <f>'Cleaning insurance claims'!AF30</f>
        <v>?</v>
      </c>
      <c r="AF23" s="6">
        <f>'Cleaning insurance claims'!AG30</f>
        <v>37840</v>
      </c>
      <c r="AG23" s="6">
        <f>'Cleaning insurance claims'!AH30</f>
        <v>0</v>
      </c>
      <c r="AH23" s="6">
        <f>'Cleaning insurance claims'!AI30</f>
        <v>4730</v>
      </c>
      <c r="AI23" s="6">
        <f>'Cleaning insurance claims'!AJ30</f>
        <v>33110</v>
      </c>
      <c r="AJ23" s="6" t="str">
        <f>'Cleaning insurance claims'!AK30</f>
        <v>Accura</v>
      </c>
      <c r="AK23" s="6" t="str">
        <f>'Cleaning insurance claims'!AL30</f>
        <v>RSX</v>
      </c>
      <c r="AL23" s="6">
        <f>'Cleaning insurance claims'!AM30</f>
        <v>1996</v>
      </c>
      <c r="AM23" s="6" t="str">
        <f>'Cleaning insurance claims'!AN30</f>
        <v>N</v>
      </c>
    </row>
    <row r="24" spans="1:39" x14ac:dyDescent="0.25">
      <c r="A24" s="6">
        <f>'Cleaning insurance claims'!B31</f>
        <v>370</v>
      </c>
      <c r="B24" s="6">
        <f>'Cleaning insurance claims'!C31</f>
        <v>55</v>
      </c>
      <c r="C24" s="6">
        <f>'Cleaning insurance claims'!D31</f>
        <v>285496</v>
      </c>
      <c r="D24" s="6">
        <f>'Cleaning insurance claims'!E31</f>
        <v>34481</v>
      </c>
      <c r="E24" s="6" t="str">
        <f>'Cleaning insurance claims'!F31</f>
        <v>IL</v>
      </c>
      <c r="F24" s="6" t="str">
        <f>'Cleaning insurance claims'!G31</f>
        <v>100/300</v>
      </c>
      <c r="G24" s="6">
        <f>'Cleaning insurance claims'!H31</f>
        <v>2000</v>
      </c>
      <c r="H24" s="6">
        <f>'Cleaning insurance claims'!I31</f>
        <v>1257.83</v>
      </c>
      <c r="I24" s="6">
        <f>'Cleaning insurance claims'!J31</f>
        <v>0</v>
      </c>
      <c r="J24" s="6">
        <f>'Cleaning insurance claims'!K31</f>
        <v>443920</v>
      </c>
      <c r="K24" s="6" t="str">
        <f>'Cleaning insurance claims'!L31</f>
        <v>MALE</v>
      </c>
      <c r="L24" s="6" t="str">
        <f>'Cleaning insurance claims'!M31</f>
        <v>High School</v>
      </c>
      <c r="M24" s="6" t="str">
        <f>'Cleaning insurance claims'!N31</f>
        <v>prof-specialty</v>
      </c>
      <c r="N24" s="6" t="str">
        <f>'Cleaning insurance claims'!O31</f>
        <v>paintball</v>
      </c>
      <c r="O24" s="6" t="str">
        <f>'Cleaning insurance claims'!P31</f>
        <v>other-relative</v>
      </c>
      <c r="P24" s="6">
        <f>'Cleaning insurance claims'!Q31</f>
        <v>72700</v>
      </c>
      <c r="Q24" s="6">
        <f>'Cleaning insurance claims'!R31</f>
        <v>-68200</v>
      </c>
      <c r="R24" s="6">
        <f>'Cleaning insurance claims'!S31</f>
        <v>42015</v>
      </c>
      <c r="S24" s="6" t="str">
        <f>'Cleaning insurance claims'!T31</f>
        <v>Multi-vehicle Collision</v>
      </c>
      <c r="T24" s="6" t="str">
        <f>'Cleaning insurance claims'!U31</f>
        <v>Rear Collision</v>
      </c>
      <c r="U24" s="6" t="str">
        <f>'Cleaning insurance claims'!V31</f>
        <v>Major Damage</v>
      </c>
      <c r="V24" s="6" t="str">
        <f>'Cleaning insurance claims'!W31</f>
        <v>Ambulance</v>
      </c>
      <c r="W24" s="6" t="str">
        <f>'Cleaning insurance claims'!X31</f>
        <v>SC</v>
      </c>
      <c r="X24" s="6" t="str">
        <f>'Cleaning insurance claims'!Y31</f>
        <v>Hillsdale</v>
      </c>
      <c r="Y24" s="6" t="str">
        <f>'Cleaning insurance claims'!Z31</f>
        <v>2526 Embaracadero Ave</v>
      </c>
      <c r="Z24" s="6">
        <f>'Cleaning insurance claims'!AA31</f>
        <v>20</v>
      </c>
      <c r="AA24" s="6">
        <f>'Cleaning insurance claims'!AB31</f>
        <v>3</v>
      </c>
      <c r="AB24" s="6" t="str">
        <f>'Cleaning insurance claims'!AC31</f>
        <v>NO</v>
      </c>
      <c r="AC24" s="6">
        <f>'Cleaning insurance claims'!AD31</f>
        <v>0</v>
      </c>
      <c r="AD24" s="6">
        <f>'Cleaning insurance claims'!AE31</f>
        <v>0</v>
      </c>
      <c r="AE24" s="6" t="str">
        <f>'Cleaning insurance claims'!AF31</f>
        <v>YES</v>
      </c>
      <c r="AF24" s="6">
        <f>'Cleaning insurance claims'!AG31</f>
        <v>71520</v>
      </c>
      <c r="AG24" s="6">
        <f>'Cleaning insurance claims'!AH31</f>
        <v>17880</v>
      </c>
      <c r="AH24" s="6">
        <f>'Cleaning insurance claims'!AI31</f>
        <v>5960</v>
      </c>
      <c r="AI24" s="6">
        <f>'Cleaning insurance claims'!AJ31</f>
        <v>47680</v>
      </c>
      <c r="AJ24" s="6" t="str">
        <f>'Cleaning insurance claims'!AK31</f>
        <v>Suburu</v>
      </c>
      <c r="AK24" s="6" t="str">
        <f>'Cleaning insurance claims'!AL31</f>
        <v>Forrestor</v>
      </c>
      <c r="AL24" s="6">
        <f>'Cleaning insurance claims'!AM31</f>
        <v>2000</v>
      </c>
      <c r="AM24" s="6" t="str">
        <f>'Cleaning insurance claims'!AN31</f>
        <v>Y</v>
      </c>
    </row>
    <row r="25" spans="1:39" x14ac:dyDescent="0.25">
      <c r="A25" s="6">
        <f>'Cleaning insurance claims'!B32</f>
        <v>413</v>
      </c>
      <c r="B25" s="6">
        <f>'Cleaning insurance claims'!C32</f>
        <v>55</v>
      </c>
      <c r="C25" s="6">
        <f>'Cleaning insurance claims'!D32</f>
        <v>115399</v>
      </c>
      <c r="D25" s="6">
        <f>'Cleaning insurance claims'!E32</f>
        <v>33277</v>
      </c>
      <c r="E25" s="6" t="str">
        <f>'Cleaning insurance claims'!F32</f>
        <v>IN</v>
      </c>
      <c r="F25" s="6" t="str">
        <f>'Cleaning insurance claims'!G32</f>
        <v>100/300</v>
      </c>
      <c r="G25" s="6">
        <f>'Cleaning insurance claims'!H32</f>
        <v>2000</v>
      </c>
      <c r="H25" s="6">
        <f>'Cleaning insurance claims'!I32</f>
        <v>1268.79</v>
      </c>
      <c r="I25" s="6">
        <f>'Cleaning insurance claims'!J32</f>
        <v>0</v>
      </c>
      <c r="J25" s="6">
        <f>'Cleaning insurance claims'!K32</f>
        <v>453148</v>
      </c>
      <c r="K25" s="6" t="str">
        <f>'Cleaning insurance claims'!L32</f>
        <v>MALE</v>
      </c>
      <c r="L25" s="6" t="str">
        <f>'Cleaning insurance claims'!M32</f>
        <v>MD</v>
      </c>
      <c r="M25" s="6" t="str">
        <f>'Cleaning insurance claims'!N32</f>
        <v>priv-house-serv</v>
      </c>
      <c r="N25" s="6" t="str">
        <f>'Cleaning insurance claims'!O32</f>
        <v>chess</v>
      </c>
      <c r="O25" s="6" t="str">
        <f>'Cleaning insurance claims'!P32</f>
        <v>own-child</v>
      </c>
      <c r="P25" s="6">
        <f>'Cleaning insurance claims'!Q32</f>
        <v>0</v>
      </c>
      <c r="Q25" s="6">
        <f>'Cleaning insurance claims'!R32</f>
        <v>-31000</v>
      </c>
      <c r="R25" s="6">
        <f>'Cleaning insurance claims'!S32</f>
        <v>42023</v>
      </c>
      <c r="S25" s="6" t="str">
        <f>'Cleaning insurance claims'!T32</f>
        <v>Single Vehicle Collision</v>
      </c>
      <c r="T25" s="6" t="str">
        <f>'Cleaning insurance claims'!U32</f>
        <v>Front Collision</v>
      </c>
      <c r="U25" s="6" t="str">
        <f>'Cleaning insurance claims'!V32</f>
        <v>Total Loss</v>
      </c>
      <c r="V25" s="6" t="str">
        <f>'Cleaning insurance claims'!W32</f>
        <v>Ambulance</v>
      </c>
      <c r="W25" s="6" t="str">
        <f>'Cleaning insurance claims'!X32</f>
        <v>WV</v>
      </c>
      <c r="X25" s="6" t="str">
        <f>'Cleaning insurance claims'!Y32</f>
        <v>Northbend</v>
      </c>
      <c r="Y25" s="6" t="str">
        <f>'Cleaning insurance claims'!Z32</f>
        <v>5667 4th Drive</v>
      </c>
      <c r="Z25" s="6">
        <f>'Cleaning insurance claims'!AA32</f>
        <v>15</v>
      </c>
      <c r="AA25" s="6">
        <f>'Cleaning insurance claims'!AB32</f>
        <v>1</v>
      </c>
      <c r="AB25" s="6" t="str">
        <f>'Cleaning insurance claims'!AC32</f>
        <v>?</v>
      </c>
      <c r="AC25" s="6">
        <f>'Cleaning insurance claims'!AD32</f>
        <v>2</v>
      </c>
      <c r="AD25" s="6">
        <f>'Cleaning insurance claims'!AE32</f>
        <v>2</v>
      </c>
      <c r="AE25" s="6" t="str">
        <f>'Cleaning insurance claims'!AF32</f>
        <v>?</v>
      </c>
      <c r="AF25" s="6">
        <f>'Cleaning insurance claims'!AG32</f>
        <v>98160</v>
      </c>
      <c r="AG25" s="6">
        <f>'Cleaning insurance claims'!AH32</f>
        <v>8180</v>
      </c>
      <c r="AH25" s="6">
        <f>'Cleaning insurance claims'!AI32</f>
        <v>16360</v>
      </c>
      <c r="AI25" s="6">
        <f>'Cleaning insurance claims'!AJ32</f>
        <v>73620</v>
      </c>
      <c r="AJ25" s="6" t="str">
        <f>'Cleaning insurance claims'!AK32</f>
        <v>Dodge</v>
      </c>
      <c r="AK25" s="6" t="str">
        <f>'Cleaning insurance claims'!AL32</f>
        <v>RAM</v>
      </c>
      <c r="AL25" s="6">
        <f>'Cleaning insurance claims'!AM32</f>
        <v>2011</v>
      </c>
      <c r="AM25" s="6" t="str">
        <f>'Cleaning insurance claims'!AN32</f>
        <v>Y</v>
      </c>
    </row>
    <row r="26" spans="1:39" x14ac:dyDescent="0.25">
      <c r="A26" s="6">
        <f>'Cleaning insurance claims'!B33</f>
        <v>237</v>
      </c>
      <c r="B26" s="6">
        <f>'Cleaning insurance claims'!C33</f>
        <v>40</v>
      </c>
      <c r="C26" s="6">
        <f>'Cleaning insurance claims'!D33</f>
        <v>736882</v>
      </c>
      <c r="D26" s="6">
        <f>'Cleaning insurance claims'!E33</f>
        <v>35097</v>
      </c>
      <c r="E26" s="6" t="str">
        <f>'Cleaning insurance claims'!F33</f>
        <v>IN</v>
      </c>
      <c r="F26" s="6" t="str">
        <f>'Cleaning insurance claims'!G33</f>
        <v>100/300</v>
      </c>
      <c r="G26" s="6">
        <f>'Cleaning insurance claims'!H33</f>
        <v>1000</v>
      </c>
      <c r="H26" s="6">
        <f>'Cleaning insurance claims'!I33</f>
        <v>883.31</v>
      </c>
      <c r="I26" s="6">
        <f>'Cleaning insurance claims'!J33</f>
        <v>0</v>
      </c>
      <c r="J26" s="6">
        <f>'Cleaning insurance claims'!K33</f>
        <v>434733</v>
      </c>
      <c r="K26" s="6" t="str">
        <f>'Cleaning insurance claims'!L33</f>
        <v>MALE</v>
      </c>
      <c r="L26" s="6" t="str">
        <f>'Cleaning insurance claims'!M33</f>
        <v>College</v>
      </c>
      <c r="M26" s="6" t="str">
        <f>'Cleaning insurance claims'!N33</f>
        <v>craft-repair</v>
      </c>
      <c r="N26" s="6" t="str">
        <f>'Cleaning insurance claims'!O33</f>
        <v>kayaking</v>
      </c>
      <c r="O26" s="6" t="str">
        <f>'Cleaning insurance claims'!P33</f>
        <v>husband</v>
      </c>
      <c r="P26" s="3">
        <f>'Cleaning insurance claims'!Q33</f>
        <v>0</v>
      </c>
      <c r="Q26" s="6">
        <f>'Cleaning insurance claims'!R33</f>
        <v>-53500</v>
      </c>
      <c r="R26" s="6">
        <f>'Cleaning insurance claims'!S33</f>
        <v>42059</v>
      </c>
      <c r="S26" s="6" t="str">
        <f>'Cleaning insurance claims'!T33</f>
        <v>Single Vehicle Collision</v>
      </c>
      <c r="T26" s="6" t="str">
        <f>'Cleaning insurance claims'!U33</f>
        <v>Rear Collision</v>
      </c>
      <c r="U26" s="6" t="str">
        <f>'Cleaning insurance claims'!V33</f>
        <v>Minor Damage</v>
      </c>
      <c r="V26" s="6" t="str">
        <f>'Cleaning insurance claims'!W33</f>
        <v>Other</v>
      </c>
      <c r="W26" s="6" t="str">
        <f>'Cleaning insurance claims'!X33</f>
        <v>VA</v>
      </c>
      <c r="X26" s="6" t="str">
        <f>'Cleaning insurance claims'!Y33</f>
        <v>Riverwood</v>
      </c>
      <c r="Y26" s="6" t="str">
        <f>'Cleaning insurance claims'!Z33</f>
        <v>2502 Apache Hwy</v>
      </c>
      <c r="Z26" s="6">
        <f>'Cleaning insurance claims'!AA33</f>
        <v>6</v>
      </c>
      <c r="AA26" s="6">
        <f>'Cleaning insurance claims'!AB33</f>
        <v>1</v>
      </c>
      <c r="AB26" s="6" t="str">
        <f>'Cleaning insurance claims'!AC33</f>
        <v>NO</v>
      </c>
      <c r="AC26" s="6">
        <f>'Cleaning insurance claims'!AD33</f>
        <v>1</v>
      </c>
      <c r="AD26" s="6">
        <f>'Cleaning insurance claims'!AE33</f>
        <v>3</v>
      </c>
      <c r="AE26" s="6" t="str">
        <f>'Cleaning insurance claims'!AF33</f>
        <v>NO</v>
      </c>
      <c r="AF26" s="6">
        <f>'Cleaning insurance claims'!AG33</f>
        <v>77880</v>
      </c>
      <c r="AG26" s="6">
        <f>'Cleaning insurance claims'!AH33</f>
        <v>7080</v>
      </c>
      <c r="AH26" s="6">
        <f>'Cleaning insurance claims'!AI33</f>
        <v>14160</v>
      </c>
      <c r="AI26" s="6">
        <f>'Cleaning insurance claims'!AJ33</f>
        <v>56640</v>
      </c>
      <c r="AJ26" s="6" t="str">
        <f>'Cleaning insurance claims'!AK33</f>
        <v>Ford</v>
      </c>
      <c r="AK26" s="6" t="str">
        <f>'Cleaning insurance claims'!AL33</f>
        <v>Escape</v>
      </c>
      <c r="AL26" s="6">
        <f>'Cleaning insurance claims'!AM33</f>
        <v>2005</v>
      </c>
      <c r="AM26" s="6" t="str">
        <f>'Cleaning insurance claims'!AN33</f>
        <v>N</v>
      </c>
    </row>
    <row r="27" spans="1:39" x14ac:dyDescent="0.25">
      <c r="A27" s="6">
        <f>'Cleaning insurance claims'!B34</f>
        <v>8</v>
      </c>
      <c r="B27" s="6">
        <f>'Cleaning insurance claims'!C34</f>
        <v>35</v>
      </c>
      <c r="C27" s="6">
        <f>'Cleaning insurance claims'!D34</f>
        <v>699044</v>
      </c>
      <c r="D27" s="6">
        <f>'Cleaning insurance claims'!E34</f>
        <v>41613</v>
      </c>
      <c r="E27" s="6" t="str">
        <f>'Cleaning insurance claims'!F34</f>
        <v>OH</v>
      </c>
      <c r="F27" s="6" t="str">
        <f>'Cleaning insurance claims'!G34</f>
        <v>100/300</v>
      </c>
      <c r="G27" s="6">
        <f>'Cleaning insurance claims'!H34</f>
        <v>2000</v>
      </c>
      <c r="H27" s="6">
        <f>'Cleaning insurance claims'!I34</f>
        <v>1266.92</v>
      </c>
      <c r="I27" s="6">
        <f>'Cleaning insurance claims'!J34</f>
        <v>0</v>
      </c>
      <c r="J27" s="6">
        <f>'Cleaning insurance claims'!K34</f>
        <v>613982</v>
      </c>
      <c r="K27" s="6" t="str">
        <f>'Cleaning insurance claims'!L34</f>
        <v>MALE</v>
      </c>
      <c r="L27" s="6" t="str">
        <f>'Cleaning insurance claims'!M34</f>
        <v>Masters</v>
      </c>
      <c r="M27" s="6" t="str">
        <f>'Cleaning insurance claims'!N34</f>
        <v>sales</v>
      </c>
      <c r="N27" s="6" t="str">
        <f>'Cleaning insurance claims'!O34</f>
        <v>polo</v>
      </c>
      <c r="O27" s="6" t="str">
        <f>'Cleaning insurance claims'!P34</f>
        <v>own-child</v>
      </c>
      <c r="P27" s="3">
        <f>'Cleaning insurance claims'!Q34</f>
        <v>0</v>
      </c>
      <c r="Q27" s="6">
        <f>'Cleaning insurance claims'!R34</f>
        <v>0</v>
      </c>
      <c r="R27" s="6">
        <f>'Cleaning insurance claims'!S34</f>
        <v>42013</v>
      </c>
      <c r="S27" s="6" t="str">
        <f>'Cleaning insurance claims'!T34</f>
        <v>Multi-vehicle Collision</v>
      </c>
      <c r="T27" s="6" t="str">
        <f>'Cleaning insurance claims'!U34</f>
        <v>Rear Collision</v>
      </c>
      <c r="U27" s="6" t="str">
        <f>'Cleaning insurance claims'!V34</f>
        <v>Major Damage</v>
      </c>
      <c r="V27" s="6" t="str">
        <f>'Cleaning insurance claims'!W34</f>
        <v>Other</v>
      </c>
      <c r="W27" s="6" t="str">
        <f>'Cleaning insurance claims'!X34</f>
        <v>OH</v>
      </c>
      <c r="X27" s="6" t="str">
        <f>'Cleaning insurance claims'!Y34</f>
        <v>Arlington</v>
      </c>
      <c r="Y27" s="6" t="str">
        <f>'Cleaning insurance claims'!Z34</f>
        <v>3418 Texas Lane</v>
      </c>
      <c r="Z27" s="6">
        <f>'Cleaning insurance claims'!AA34</f>
        <v>16</v>
      </c>
      <c r="AA27" s="6">
        <f>'Cleaning insurance claims'!AB34</f>
        <v>3</v>
      </c>
      <c r="AB27" s="6" t="str">
        <f>'Cleaning insurance claims'!AC34</f>
        <v>NO</v>
      </c>
      <c r="AC27" s="6">
        <f>'Cleaning insurance claims'!AD34</f>
        <v>1</v>
      </c>
      <c r="AD27" s="6">
        <f>'Cleaning insurance claims'!AE34</f>
        <v>3</v>
      </c>
      <c r="AE27" s="6" t="str">
        <f>'Cleaning insurance claims'!AF34</f>
        <v>YES</v>
      </c>
      <c r="AF27" s="6">
        <f>'Cleaning insurance claims'!AG34</f>
        <v>71500</v>
      </c>
      <c r="AG27" s="6">
        <f>'Cleaning insurance claims'!AH34</f>
        <v>16500</v>
      </c>
      <c r="AH27" s="6">
        <f>'Cleaning insurance claims'!AI34</f>
        <v>11000</v>
      </c>
      <c r="AI27" s="6">
        <f>'Cleaning insurance claims'!AJ34</f>
        <v>44000</v>
      </c>
      <c r="AJ27" s="6" t="str">
        <f>'Cleaning insurance claims'!AK34</f>
        <v>Ford</v>
      </c>
      <c r="AK27" s="6" t="str">
        <f>'Cleaning insurance claims'!AL34</f>
        <v>Escape</v>
      </c>
      <c r="AL27" s="6">
        <f>'Cleaning insurance claims'!AM34</f>
        <v>2006</v>
      </c>
      <c r="AM27" s="6" t="str">
        <f>'Cleaning insurance claims'!AN34</f>
        <v>Y</v>
      </c>
    </row>
    <row r="28" spans="1:39" x14ac:dyDescent="0.25">
      <c r="A28" s="6">
        <f>'Cleaning insurance claims'!B35</f>
        <v>257</v>
      </c>
      <c r="B28" s="6">
        <f>'Cleaning insurance claims'!C35</f>
        <v>43</v>
      </c>
      <c r="C28" s="6">
        <f>'Cleaning insurance claims'!D35</f>
        <v>863236</v>
      </c>
      <c r="D28" s="6">
        <f>'Cleaning insurance claims'!E35</f>
        <v>33136</v>
      </c>
      <c r="E28" s="6" t="str">
        <f>'Cleaning insurance claims'!F35</f>
        <v>IN</v>
      </c>
      <c r="F28" s="6" t="str">
        <f>'Cleaning insurance claims'!G35</f>
        <v>100/300</v>
      </c>
      <c r="G28" s="6">
        <f>'Cleaning insurance claims'!H35</f>
        <v>2000</v>
      </c>
      <c r="H28" s="6">
        <f>'Cleaning insurance claims'!I35</f>
        <v>1322.1</v>
      </c>
      <c r="I28" s="6">
        <f>'Cleaning insurance claims'!J35</f>
        <v>0</v>
      </c>
      <c r="J28" s="6">
        <f>'Cleaning insurance claims'!K35</f>
        <v>436984</v>
      </c>
      <c r="K28" s="6" t="str">
        <f>'Cleaning insurance claims'!L35</f>
        <v>MALE</v>
      </c>
      <c r="L28" s="6" t="str">
        <f>'Cleaning insurance claims'!M35</f>
        <v>High School</v>
      </c>
      <c r="M28" s="6" t="str">
        <f>'Cleaning insurance claims'!N35</f>
        <v>prof-specialty</v>
      </c>
      <c r="N28" s="6" t="str">
        <f>'Cleaning insurance claims'!O35</f>
        <v>golf</v>
      </c>
      <c r="O28" s="6" t="str">
        <f>'Cleaning insurance claims'!P35</f>
        <v>own-child</v>
      </c>
      <c r="P28" s="6">
        <f>'Cleaning insurance claims'!Q35</f>
        <v>0</v>
      </c>
      <c r="Q28" s="6">
        <f>'Cleaning insurance claims'!R35</f>
        <v>-29200</v>
      </c>
      <c r="R28" s="6">
        <f>'Cleaning insurance claims'!S35</f>
        <v>42032</v>
      </c>
      <c r="S28" s="6" t="str">
        <f>'Cleaning insurance claims'!T35</f>
        <v>Parked Car</v>
      </c>
      <c r="T28" s="6" t="str">
        <f>'Cleaning insurance claims'!U35</f>
        <v>?</v>
      </c>
      <c r="U28" s="6" t="str">
        <f>'Cleaning insurance claims'!V35</f>
        <v>Minor Damage</v>
      </c>
      <c r="V28" s="6" t="str">
        <f>'Cleaning insurance claims'!W35</f>
        <v>Police</v>
      </c>
      <c r="W28" s="6" t="str">
        <f>'Cleaning insurance claims'!X35</f>
        <v>PA</v>
      </c>
      <c r="X28" s="6" t="str">
        <f>'Cleaning insurance claims'!Y35</f>
        <v>Arlington</v>
      </c>
      <c r="Y28" s="6" t="str">
        <f>'Cleaning insurance claims'!Z35</f>
        <v>2533 Elm St</v>
      </c>
      <c r="Z28" s="6">
        <f>'Cleaning insurance claims'!AA35</f>
        <v>4</v>
      </c>
      <c r="AA28" s="6">
        <f>'Cleaning insurance claims'!AB35</f>
        <v>1</v>
      </c>
      <c r="AB28" s="6" t="str">
        <f>'Cleaning insurance claims'!AC35</f>
        <v>YES</v>
      </c>
      <c r="AC28" s="6">
        <f>'Cleaning insurance claims'!AD35</f>
        <v>1</v>
      </c>
      <c r="AD28" s="6">
        <f>'Cleaning insurance claims'!AE35</f>
        <v>3</v>
      </c>
      <c r="AE28" s="6" t="str">
        <f>'Cleaning insurance claims'!AF35</f>
        <v>YES</v>
      </c>
      <c r="AF28" s="6">
        <f>'Cleaning insurance claims'!AG35</f>
        <v>9020</v>
      </c>
      <c r="AG28" s="6">
        <f>'Cleaning insurance claims'!AH35</f>
        <v>1640</v>
      </c>
      <c r="AH28" s="6">
        <f>'Cleaning insurance claims'!AI35</f>
        <v>820</v>
      </c>
      <c r="AI28" s="6">
        <f>'Cleaning insurance claims'!AJ35</f>
        <v>6560</v>
      </c>
      <c r="AJ28" s="6" t="str">
        <f>'Cleaning insurance claims'!AK35</f>
        <v>Toyota</v>
      </c>
      <c r="AK28" s="6" t="str">
        <f>'Cleaning insurance claims'!AL35</f>
        <v>Camry</v>
      </c>
      <c r="AL28" s="6">
        <f>'Cleaning insurance claims'!AM35</f>
        <v>2005</v>
      </c>
      <c r="AM28" s="6" t="str">
        <f>'Cleaning insurance claims'!AN35</f>
        <v>N</v>
      </c>
    </row>
    <row r="29" spans="1:39" x14ac:dyDescent="0.25">
      <c r="A29" s="6">
        <f>'Cleaning insurance claims'!B36</f>
        <v>202</v>
      </c>
      <c r="B29" s="6">
        <f>'Cleaning insurance claims'!C36</f>
        <v>34</v>
      </c>
      <c r="C29" s="6">
        <f>'Cleaning insurance claims'!D36</f>
        <v>608513</v>
      </c>
      <c r="D29" s="6">
        <f>'Cleaning insurance claims'!E36</f>
        <v>37455</v>
      </c>
      <c r="E29" s="6" t="str">
        <f>'Cleaning insurance claims'!F36</f>
        <v>IN</v>
      </c>
      <c r="F29" s="6" t="str">
        <f>'Cleaning insurance claims'!G36</f>
        <v>100/300</v>
      </c>
      <c r="G29" s="6">
        <f>'Cleaning insurance claims'!H36</f>
        <v>500</v>
      </c>
      <c r="H29" s="6">
        <f>'Cleaning insurance claims'!I36</f>
        <v>848.07</v>
      </c>
      <c r="I29" s="6">
        <f>'Cleaning insurance claims'!J36</f>
        <v>3000000</v>
      </c>
      <c r="J29" s="6">
        <f>'Cleaning insurance claims'!K36</f>
        <v>607730</v>
      </c>
      <c r="K29" s="6" t="str">
        <f>'Cleaning insurance claims'!L36</f>
        <v>MALE</v>
      </c>
      <c r="L29" s="6" t="str">
        <f>'Cleaning insurance claims'!M36</f>
        <v>JD</v>
      </c>
      <c r="M29" s="6" t="str">
        <f>'Cleaning insurance claims'!N36</f>
        <v>exec-managerial</v>
      </c>
      <c r="N29" s="6" t="str">
        <f>'Cleaning insurance claims'!O36</f>
        <v>chess</v>
      </c>
      <c r="O29" s="6" t="str">
        <f>'Cleaning insurance claims'!P36</f>
        <v>not-in-family</v>
      </c>
      <c r="P29" s="6">
        <f>'Cleaning insurance claims'!Q36</f>
        <v>31000</v>
      </c>
      <c r="Q29" s="6">
        <f>'Cleaning insurance claims'!R36</f>
        <v>-30200</v>
      </c>
      <c r="R29" s="6">
        <f>'Cleaning insurance claims'!S36</f>
        <v>42011</v>
      </c>
      <c r="S29" s="6" t="str">
        <f>'Cleaning insurance claims'!T36</f>
        <v>Vehicle Theft</v>
      </c>
      <c r="T29" s="6" t="str">
        <f>'Cleaning insurance claims'!U36</f>
        <v>?</v>
      </c>
      <c r="U29" s="6" t="str">
        <f>'Cleaning insurance claims'!V36</f>
        <v>Minor Damage</v>
      </c>
      <c r="V29" s="6" t="str">
        <f>'Cleaning insurance claims'!W36</f>
        <v>None</v>
      </c>
      <c r="W29" s="6" t="str">
        <f>'Cleaning insurance claims'!X36</f>
        <v>VA</v>
      </c>
      <c r="X29" s="6" t="str">
        <f>'Cleaning insurance claims'!Y36</f>
        <v>Northbrook</v>
      </c>
      <c r="Y29" s="6" t="str">
        <f>'Cleaning insurance claims'!Z36</f>
        <v>3790 Andromedia Hwy</v>
      </c>
      <c r="Z29" s="6">
        <f>'Cleaning insurance claims'!AA36</f>
        <v>5</v>
      </c>
      <c r="AA29" s="6">
        <f>'Cleaning insurance claims'!AB36</f>
        <v>1</v>
      </c>
      <c r="AB29" s="6" t="str">
        <f>'Cleaning insurance claims'!AC36</f>
        <v>YES</v>
      </c>
      <c r="AC29" s="6">
        <f>'Cleaning insurance claims'!AD36</f>
        <v>2</v>
      </c>
      <c r="AD29" s="6">
        <f>'Cleaning insurance claims'!AE36</f>
        <v>1</v>
      </c>
      <c r="AE29" s="6" t="str">
        <f>'Cleaning insurance claims'!AF36</f>
        <v>?</v>
      </c>
      <c r="AF29" s="6">
        <f>'Cleaning insurance claims'!AG36</f>
        <v>5720</v>
      </c>
      <c r="AG29" s="6">
        <f>'Cleaning insurance claims'!AH36</f>
        <v>1040</v>
      </c>
      <c r="AH29" s="6">
        <f>'Cleaning insurance claims'!AI36</f>
        <v>520</v>
      </c>
      <c r="AI29" s="6">
        <f>'Cleaning insurance claims'!AJ36</f>
        <v>4160</v>
      </c>
      <c r="AJ29" s="6" t="str">
        <f>'Cleaning insurance claims'!AK36</f>
        <v>Suburu</v>
      </c>
      <c r="AK29" s="6" t="str">
        <f>'Cleaning insurance claims'!AL36</f>
        <v>Forrestor</v>
      </c>
      <c r="AL29" s="6">
        <f>'Cleaning insurance claims'!AM36</f>
        <v>2003</v>
      </c>
      <c r="AM29" s="6" t="str">
        <f>'Cleaning insurance claims'!AN36</f>
        <v>Y</v>
      </c>
    </row>
    <row r="30" spans="1:39" x14ac:dyDescent="0.25">
      <c r="A30" s="6">
        <f>'Cleaning insurance claims'!B37</f>
        <v>224</v>
      </c>
      <c r="B30" s="6">
        <f>'Cleaning insurance claims'!C37</f>
        <v>40</v>
      </c>
      <c r="C30" s="6">
        <f>'Cleaning insurance claims'!D37</f>
        <v>914088</v>
      </c>
      <c r="D30" s="6">
        <f>'Cleaning insurance claims'!E37</f>
        <v>32912</v>
      </c>
      <c r="E30" s="6" t="str">
        <f>'Cleaning insurance claims'!F37</f>
        <v>OH</v>
      </c>
      <c r="F30" s="6" t="str">
        <f>'Cleaning insurance claims'!G37</f>
        <v>100/300</v>
      </c>
      <c r="G30" s="6">
        <f>'Cleaning insurance claims'!H37</f>
        <v>2000</v>
      </c>
      <c r="H30" s="6">
        <f>'Cleaning insurance claims'!I37</f>
        <v>1291.7</v>
      </c>
      <c r="I30" s="6">
        <f>'Cleaning insurance claims'!J37</f>
        <v>0</v>
      </c>
      <c r="J30" s="6">
        <f>'Cleaning insurance claims'!K37</f>
        <v>609837</v>
      </c>
      <c r="K30" s="6" t="str">
        <f>'Cleaning insurance claims'!L37</f>
        <v>FEMALE</v>
      </c>
      <c r="L30" s="6" t="str">
        <f>'Cleaning insurance claims'!M37</f>
        <v>JD</v>
      </c>
      <c r="M30" s="6" t="str">
        <f>'Cleaning insurance claims'!N37</f>
        <v>sales</v>
      </c>
      <c r="N30" s="6" t="str">
        <f>'Cleaning insurance claims'!O37</f>
        <v>kayaking</v>
      </c>
      <c r="O30" s="6" t="str">
        <f>'Cleaning insurance claims'!P37</f>
        <v>not-in-family</v>
      </c>
      <c r="P30" s="6">
        <f>'Cleaning insurance claims'!Q37</f>
        <v>0</v>
      </c>
      <c r="Q30" s="6">
        <f>'Cleaning insurance claims'!R37</f>
        <v>-55600</v>
      </c>
      <c r="R30" s="6">
        <f>'Cleaning insurance claims'!S37</f>
        <v>42012</v>
      </c>
      <c r="S30" s="6" t="str">
        <f>'Cleaning insurance claims'!T37</f>
        <v>Single Vehicle Collision</v>
      </c>
      <c r="T30" s="6" t="str">
        <f>'Cleaning insurance claims'!U37</f>
        <v>Side Collision</v>
      </c>
      <c r="U30" s="6" t="str">
        <f>'Cleaning insurance claims'!V37</f>
        <v>Minor Damage</v>
      </c>
      <c r="V30" s="6" t="str">
        <f>'Cleaning insurance claims'!W37</f>
        <v>Other</v>
      </c>
      <c r="W30" s="6" t="str">
        <f>'Cleaning insurance claims'!X37</f>
        <v>SC</v>
      </c>
      <c r="X30" s="6" t="str">
        <f>'Cleaning insurance claims'!Y37</f>
        <v>Northbend</v>
      </c>
      <c r="Y30" s="6" t="str">
        <f>'Cleaning insurance claims'!Z37</f>
        <v>3220 Rock Drive</v>
      </c>
      <c r="Z30" s="6">
        <f>'Cleaning insurance claims'!AA37</f>
        <v>21</v>
      </c>
      <c r="AA30" s="6">
        <f>'Cleaning insurance claims'!AB37</f>
        <v>1</v>
      </c>
      <c r="AB30" s="6" t="str">
        <f>'Cleaning insurance claims'!AC37</f>
        <v>NO</v>
      </c>
      <c r="AC30" s="6">
        <f>'Cleaning insurance claims'!AD37</f>
        <v>1</v>
      </c>
      <c r="AD30" s="6">
        <f>'Cleaning insurance claims'!AE37</f>
        <v>0</v>
      </c>
      <c r="AE30" s="6" t="str">
        <f>'Cleaning insurance claims'!AF37</f>
        <v>YES</v>
      </c>
      <c r="AF30" s="6">
        <f>'Cleaning insurance claims'!AG37</f>
        <v>69840</v>
      </c>
      <c r="AG30" s="6">
        <f>'Cleaning insurance claims'!AH37</f>
        <v>7760</v>
      </c>
      <c r="AH30" s="6">
        <f>'Cleaning insurance claims'!AI37</f>
        <v>15520</v>
      </c>
      <c r="AI30" s="6">
        <f>'Cleaning insurance claims'!AJ37</f>
        <v>46560</v>
      </c>
      <c r="AJ30" s="6" t="str">
        <f>'Cleaning insurance claims'!AK37</f>
        <v>Dodge</v>
      </c>
      <c r="AK30" s="6" t="str">
        <f>'Cleaning insurance claims'!AL37</f>
        <v>Neon</v>
      </c>
      <c r="AL30" s="6">
        <f>'Cleaning insurance claims'!AM37</f>
        <v>2009</v>
      </c>
      <c r="AM30" s="6" t="str">
        <f>'Cleaning insurance claims'!AN37</f>
        <v>N</v>
      </c>
    </row>
    <row r="31" spans="1:39" x14ac:dyDescent="0.25">
      <c r="A31" s="6">
        <f>'Cleaning insurance claims'!B38</f>
        <v>241</v>
      </c>
      <c r="B31" s="6">
        <f>'Cleaning insurance claims'!C38</f>
        <v>45</v>
      </c>
      <c r="C31" s="6">
        <f>'Cleaning insurance claims'!D38</f>
        <v>596785</v>
      </c>
      <c r="D31" s="6">
        <f>'Cleaning insurance claims'!E38</f>
        <v>41702</v>
      </c>
      <c r="E31" s="6" t="str">
        <f>'Cleaning insurance claims'!F38</f>
        <v>IL</v>
      </c>
      <c r="F31" s="6" t="str">
        <f>'Cleaning insurance claims'!G38</f>
        <v>500/1000</v>
      </c>
      <c r="G31" s="6">
        <f>'Cleaning insurance claims'!H38</f>
        <v>2000</v>
      </c>
      <c r="H31" s="6">
        <f>'Cleaning insurance claims'!I38</f>
        <v>1104.5</v>
      </c>
      <c r="I31" s="6">
        <f>'Cleaning insurance claims'!J38</f>
        <v>0</v>
      </c>
      <c r="J31" s="6">
        <f>'Cleaning insurance claims'!K38</f>
        <v>432211</v>
      </c>
      <c r="K31" s="6" t="str">
        <f>'Cleaning insurance claims'!L38</f>
        <v>FEMALE</v>
      </c>
      <c r="L31" s="6" t="str">
        <f>'Cleaning insurance claims'!M38</f>
        <v>PhD</v>
      </c>
      <c r="M31" s="6" t="str">
        <f>'Cleaning insurance claims'!N38</f>
        <v>machine-op-inspct</v>
      </c>
      <c r="N31" s="6" t="str">
        <f>'Cleaning insurance claims'!O38</f>
        <v>basketball</v>
      </c>
      <c r="O31" s="6" t="str">
        <f>'Cleaning insurance claims'!P38</f>
        <v>unmarried</v>
      </c>
      <c r="P31" s="6">
        <f>'Cleaning insurance claims'!Q38</f>
        <v>0</v>
      </c>
      <c r="Q31" s="6">
        <f>'Cleaning insurance claims'!R38</f>
        <v>0</v>
      </c>
      <c r="R31" s="6">
        <f>'Cleaning insurance claims'!S38</f>
        <v>42050</v>
      </c>
      <c r="S31" s="6" t="str">
        <f>'Cleaning insurance claims'!T38</f>
        <v>Single Vehicle Collision</v>
      </c>
      <c r="T31" s="6" t="str">
        <f>'Cleaning insurance claims'!U38</f>
        <v>Rear Collision</v>
      </c>
      <c r="U31" s="6" t="str">
        <f>'Cleaning insurance claims'!V38</f>
        <v>Minor Damage</v>
      </c>
      <c r="V31" s="6" t="str">
        <f>'Cleaning insurance claims'!W38</f>
        <v>Police</v>
      </c>
      <c r="W31" s="6" t="str">
        <f>'Cleaning insurance claims'!X38</f>
        <v>SC</v>
      </c>
      <c r="X31" s="6" t="str">
        <f>'Cleaning insurance claims'!Y38</f>
        <v>Northbrook</v>
      </c>
      <c r="Y31" s="6" t="str">
        <f>'Cleaning insurance claims'!Z38</f>
        <v>2100 Francis Drive</v>
      </c>
      <c r="Z31" s="6">
        <f>'Cleaning insurance claims'!AA38</f>
        <v>5</v>
      </c>
      <c r="AA31" s="6">
        <f>'Cleaning insurance claims'!AB38</f>
        <v>1</v>
      </c>
      <c r="AB31" s="6" t="str">
        <f>'Cleaning insurance claims'!AC38</f>
        <v>NO</v>
      </c>
      <c r="AC31" s="6">
        <f>'Cleaning insurance claims'!AD38</f>
        <v>2</v>
      </c>
      <c r="AD31" s="6">
        <f>'Cleaning insurance claims'!AE38</f>
        <v>2</v>
      </c>
      <c r="AE31" s="6" t="str">
        <f>'Cleaning insurance claims'!AF38</f>
        <v>NO</v>
      </c>
      <c r="AF31" s="6">
        <f>'Cleaning insurance claims'!AG38</f>
        <v>91650</v>
      </c>
      <c r="AG31" s="6">
        <f>'Cleaning insurance claims'!AH38</f>
        <v>14100</v>
      </c>
      <c r="AH31" s="6">
        <f>'Cleaning insurance claims'!AI38</f>
        <v>14100</v>
      </c>
      <c r="AI31" s="6">
        <f>'Cleaning insurance claims'!AJ38</f>
        <v>63450</v>
      </c>
      <c r="AJ31" s="6" t="str">
        <f>'Cleaning insurance claims'!AK38</f>
        <v>Accura</v>
      </c>
      <c r="AK31" s="6" t="str">
        <f>'Cleaning insurance claims'!AL38</f>
        <v>TL</v>
      </c>
      <c r="AL31" s="6">
        <f>'Cleaning insurance claims'!AM38</f>
        <v>2011</v>
      </c>
      <c r="AM31" s="6" t="str">
        <f>'Cleaning insurance claims'!AN38</f>
        <v>N</v>
      </c>
    </row>
    <row r="32" spans="1:39" x14ac:dyDescent="0.25">
      <c r="A32" s="6">
        <f>'Cleaning insurance claims'!B39</f>
        <v>64</v>
      </c>
      <c r="B32" s="6">
        <f>'Cleaning insurance claims'!C39</f>
        <v>25</v>
      </c>
      <c r="C32" s="6">
        <f>'Cleaning insurance claims'!D39</f>
        <v>908616</v>
      </c>
      <c r="D32" s="6">
        <f>'Cleaning insurance claims'!E39</f>
        <v>36574</v>
      </c>
      <c r="E32" s="6" t="str">
        <f>'Cleaning insurance claims'!F39</f>
        <v>IL</v>
      </c>
      <c r="F32" s="6" t="str">
        <f>'Cleaning insurance claims'!G39</f>
        <v>250/500</v>
      </c>
      <c r="G32" s="6">
        <f>'Cleaning insurance claims'!H39</f>
        <v>1000</v>
      </c>
      <c r="H32" s="6">
        <f>'Cleaning insurance claims'!I39</f>
        <v>954.16</v>
      </c>
      <c r="I32" s="6">
        <f>'Cleaning insurance claims'!J39</f>
        <v>0</v>
      </c>
      <c r="J32" s="6">
        <f>'Cleaning insurance claims'!K39</f>
        <v>473328</v>
      </c>
      <c r="K32" s="6" t="str">
        <f>'Cleaning insurance claims'!L39</f>
        <v>MALE</v>
      </c>
      <c r="L32" s="6" t="str">
        <f>'Cleaning insurance claims'!M39</f>
        <v>Masters</v>
      </c>
      <c r="M32" s="6" t="str">
        <f>'Cleaning insurance claims'!N39</f>
        <v>prof-specialty</v>
      </c>
      <c r="N32" s="6" t="str">
        <f>'Cleaning insurance claims'!O39</f>
        <v>video-games</v>
      </c>
      <c r="O32" s="6" t="str">
        <f>'Cleaning insurance claims'!P39</f>
        <v>husband</v>
      </c>
      <c r="P32" s="6">
        <f>'Cleaning insurance claims'!Q39</f>
        <v>53200</v>
      </c>
      <c r="Q32" s="6">
        <f>'Cleaning insurance claims'!R39</f>
        <v>0</v>
      </c>
      <c r="R32" s="6">
        <f>'Cleaning insurance claims'!S39</f>
        <v>42022</v>
      </c>
      <c r="S32" s="6" t="str">
        <f>'Cleaning insurance claims'!T39</f>
        <v>Multi-vehicle Collision</v>
      </c>
      <c r="T32" s="6" t="str">
        <f>'Cleaning insurance claims'!U39</f>
        <v>Side Collision</v>
      </c>
      <c r="U32" s="6" t="str">
        <f>'Cleaning insurance claims'!V39</f>
        <v>Major Damage</v>
      </c>
      <c r="V32" s="6" t="str">
        <f>'Cleaning insurance claims'!W39</f>
        <v>Ambulance</v>
      </c>
      <c r="W32" s="6" t="str">
        <f>'Cleaning insurance claims'!X39</f>
        <v>SC</v>
      </c>
      <c r="X32" s="6" t="str">
        <f>'Cleaning insurance claims'!Y39</f>
        <v>Columbus</v>
      </c>
      <c r="Y32" s="6" t="str">
        <f>'Cleaning insurance claims'!Z39</f>
        <v>4687 5th Drive</v>
      </c>
      <c r="Z32" s="6">
        <f>'Cleaning insurance claims'!AA39</f>
        <v>22</v>
      </c>
      <c r="AA32" s="6">
        <f>'Cleaning insurance claims'!AB39</f>
        <v>4</v>
      </c>
      <c r="AB32" s="6" t="str">
        <f>'Cleaning insurance claims'!AC39</f>
        <v>NO</v>
      </c>
      <c r="AC32" s="6">
        <f>'Cleaning insurance claims'!AD39</f>
        <v>0</v>
      </c>
      <c r="AD32" s="6">
        <f>'Cleaning insurance claims'!AE39</f>
        <v>0</v>
      </c>
      <c r="AE32" s="6" t="str">
        <f>'Cleaning insurance claims'!AF39</f>
        <v>?</v>
      </c>
      <c r="AF32" s="6">
        <f>'Cleaning insurance claims'!AG39</f>
        <v>75600</v>
      </c>
      <c r="AG32" s="6">
        <f>'Cleaning insurance claims'!AH39</f>
        <v>12600</v>
      </c>
      <c r="AH32" s="6">
        <f>'Cleaning insurance claims'!AI39</f>
        <v>12600</v>
      </c>
      <c r="AI32" s="6">
        <f>'Cleaning insurance claims'!AJ39</f>
        <v>50400</v>
      </c>
      <c r="AJ32" s="6" t="str">
        <f>'Cleaning insurance claims'!AK39</f>
        <v>Toyota</v>
      </c>
      <c r="AK32" s="6" t="str">
        <f>'Cleaning insurance claims'!AL39</f>
        <v>Corolla</v>
      </c>
      <c r="AL32" s="6">
        <f>'Cleaning insurance claims'!AM39</f>
        <v>2005</v>
      </c>
      <c r="AM32" s="6" t="str">
        <f>'Cleaning insurance claims'!AN39</f>
        <v>N</v>
      </c>
    </row>
    <row r="33" spans="1:39" x14ac:dyDescent="0.25">
      <c r="A33" s="6">
        <f>'Cleaning insurance claims'!B40</f>
        <v>166</v>
      </c>
      <c r="B33" s="6">
        <f>'Cleaning insurance claims'!C40</f>
        <v>37</v>
      </c>
      <c r="C33" s="6">
        <f>'Cleaning insurance claims'!D40</f>
        <v>666333</v>
      </c>
      <c r="D33" s="6">
        <f>'Cleaning insurance claims'!E40</f>
        <v>39618</v>
      </c>
      <c r="E33" s="6" t="str">
        <f>'Cleaning insurance claims'!F40</f>
        <v>IL</v>
      </c>
      <c r="F33" s="6" t="str">
        <f>'Cleaning insurance claims'!G40</f>
        <v>100/300</v>
      </c>
      <c r="G33" s="6">
        <f>'Cleaning insurance claims'!H40</f>
        <v>2000</v>
      </c>
      <c r="H33" s="6">
        <f>'Cleaning insurance claims'!I40</f>
        <v>1337.28</v>
      </c>
      <c r="I33" s="6">
        <f>'Cleaning insurance claims'!J40</f>
        <v>8000000</v>
      </c>
      <c r="J33" s="6">
        <f>'Cleaning insurance claims'!K40</f>
        <v>610393</v>
      </c>
      <c r="K33" s="6" t="str">
        <f>'Cleaning insurance claims'!L40</f>
        <v>MALE</v>
      </c>
      <c r="L33" s="6" t="str">
        <f>'Cleaning insurance claims'!M40</f>
        <v>JD</v>
      </c>
      <c r="M33" s="6" t="str">
        <f>'Cleaning insurance claims'!N40</f>
        <v>craft-repair</v>
      </c>
      <c r="N33" s="6" t="str">
        <f>'Cleaning insurance claims'!O40</f>
        <v>reading</v>
      </c>
      <c r="O33" s="6" t="str">
        <f>'Cleaning insurance claims'!P40</f>
        <v>husband</v>
      </c>
      <c r="P33" s="6">
        <f>'Cleaning insurance claims'!Q40</f>
        <v>27500</v>
      </c>
      <c r="Q33" s="6">
        <f>'Cleaning insurance claims'!R40</f>
        <v>0</v>
      </c>
      <c r="R33" s="6">
        <f>'Cleaning insurance claims'!S40</f>
        <v>42063</v>
      </c>
      <c r="S33" s="6" t="str">
        <f>'Cleaning insurance claims'!T40</f>
        <v>Multi-vehicle Collision</v>
      </c>
      <c r="T33" s="6" t="str">
        <f>'Cleaning insurance claims'!U40</f>
        <v>Side Collision</v>
      </c>
      <c r="U33" s="6" t="str">
        <f>'Cleaning insurance claims'!V40</f>
        <v>Major Damage</v>
      </c>
      <c r="V33" s="6" t="str">
        <f>'Cleaning insurance claims'!W40</f>
        <v>Police</v>
      </c>
      <c r="W33" s="6" t="str">
        <f>'Cleaning insurance claims'!X40</f>
        <v>WV</v>
      </c>
      <c r="X33" s="6" t="str">
        <f>'Cleaning insurance claims'!Y40</f>
        <v>Riverwood</v>
      </c>
      <c r="Y33" s="6" t="str">
        <f>'Cleaning insurance claims'!Z40</f>
        <v>9038 2nd Lane</v>
      </c>
      <c r="Z33" s="6">
        <f>'Cleaning insurance claims'!AA40</f>
        <v>10</v>
      </c>
      <c r="AA33" s="6">
        <f>'Cleaning insurance claims'!AB40</f>
        <v>3</v>
      </c>
      <c r="AB33" s="6" t="str">
        <f>'Cleaning insurance claims'!AC40</f>
        <v>NO</v>
      </c>
      <c r="AC33" s="6">
        <f>'Cleaning insurance claims'!AD40</f>
        <v>2</v>
      </c>
      <c r="AD33" s="6">
        <f>'Cleaning insurance claims'!AE40</f>
        <v>2</v>
      </c>
      <c r="AE33" s="6" t="str">
        <f>'Cleaning insurance claims'!AF40</f>
        <v>?</v>
      </c>
      <c r="AF33" s="6">
        <f>'Cleaning insurance claims'!AG40</f>
        <v>67140</v>
      </c>
      <c r="AG33" s="6">
        <f>'Cleaning insurance claims'!AH40</f>
        <v>7460</v>
      </c>
      <c r="AH33" s="6">
        <f>'Cleaning insurance claims'!AI40</f>
        <v>7460</v>
      </c>
      <c r="AI33" s="6">
        <f>'Cleaning insurance claims'!AJ40</f>
        <v>52220</v>
      </c>
      <c r="AJ33" s="6" t="str">
        <f>'Cleaning insurance claims'!AK40</f>
        <v>Ford</v>
      </c>
      <c r="AK33" s="6" t="str">
        <f>'Cleaning insurance claims'!AL40</f>
        <v>F150</v>
      </c>
      <c r="AL33" s="6">
        <f>'Cleaning insurance claims'!AM40</f>
        <v>2006</v>
      </c>
      <c r="AM33" s="6" t="str">
        <f>'Cleaning insurance claims'!AN40</f>
        <v>Y</v>
      </c>
    </row>
    <row r="34" spans="1:39" x14ac:dyDescent="0.25">
      <c r="A34" s="6">
        <f>'Cleaning insurance claims'!B41</f>
        <v>155</v>
      </c>
      <c r="B34" s="6">
        <f>'Cleaning insurance claims'!C41</f>
        <v>35</v>
      </c>
      <c r="C34" s="6">
        <f>'Cleaning insurance claims'!D41</f>
        <v>336614</v>
      </c>
      <c r="D34" s="6">
        <f>'Cleaning insurance claims'!E41</f>
        <v>37834</v>
      </c>
      <c r="E34" s="6" t="str">
        <f>'Cleaning insurance claims'!F41</f>
        <v>IL</v>
      </c>
      <c r="F34" s="6" t="str">
        <f>'Cleaning insurance claims'!G41</f>
        <v>500/1000</v>
      </c>
      <c r="G34" s="6">
        <f>'Cleaning insurance claims'!H41</f>
        <v>1000</v>
      </c>
      <c r="H34" s="6">
        <f>'Cleaning insurance claims'!I41</f>
        <v>1088.3399999999999</v>
      </c>
      <c r="I34" s="6">
        <f>'Cleaning insurance claims'!J41</f>
        <v>0</v>
      </c>
      <c r="J34" s="6">
        <f>'Cleaning insurance claims'!K41</f>
        <v>614780</v>
      </c>
      <c r="K34" s="6" t="str">
        <f>'Cleaning insurance claims'!L41</f>
        <v>FEMALE</v>
      </c>
      <c r="L34" s="6" t="str">
        <f>'Cleaning insurance claims'!M41</f>
        <v>Associate</v>
      </c>
      <c r="M34" s="6" t="str">
        <f>'Cleaning insurance claims'!N41</f>
        <v>adm-clerical</v>
      </c>
      <c r="N34" s="6" t="str">
        <f>'Cleaning insurance claims'!O41</f>
        <v>yachting</v>
      </c>
      <c r="O34" s="6" t="str">
        <f>'Cleaning insurance claims'!P41</f>
        <v>other-relative</v>
      </c>
      <c r="P34" s="6">
        <f>'Cleaning insurance claims'!Q41</f>
        <v>81100</v>
      </c>
      <c r="Q34" s="6">
        <f>'Cleaning insurance claims'!R41</f>
        <v>0</v>
      </c>
      <c r="R34" s="6">
        <f>'Cleaning insurance claims'!S41</f>
        <v>42059</v>
      </c>
      <c r="S34" s="6" t="str">
        <f>'Cleaning insurance claims'!T41</f>
        <v>Multi-vehicle Collision</v>
      </c>
      <c r="T34" s="6" t="str">
        <f>'Cleaning insurance claims'!U41</f>
        <v>Front Collision</v>
      </c>
      <c r="U34" s="6" t="str">
        <f>'Cleaning insurance claims'!V41</f>
        <v>Total Loss</v>
      </c>
      <c r="V34" s="6" t="str">
        <f>'Cleaning insurance claims'!W41</f>
        <v>Police</v>
      </c>
      <c r="W34" s="6" t="str">
        <f>'Cleaning insurance claims'!X41</f>
        <v>NY</v>
      </c>
      <c r="X34" s="6" t="str">
        <f>'Cleaning insurance claims'!Y41</f>
        <v>Arlington</v>
      </c>
      <c r="Y34" s="6" t="str">
        <f>'Cleaning insurance claims'!Z41</f>
        <v>6092 5th Ave</v>
      </c>
      <c r="Z34" s="6">
        <f>'Cleaning insurance claims'!AA41</f>
        <v>16</v>
      </c>
      <c r="AA34" s="6">
        <f>'Cleaning insurance claims'!AB41</f>
        <v>3</v>
      </c>
      <c r="AB34" s="6" t="str">
        <f>'Cleaning insurance claims'!AC41</f>
        <v>YES</v>
      </c>
      <c r="AC34" s="6">
        <f>'Cleaning insurance claims'!AD41</f>
        <v>2</v>
      </c>
      <c r="AD34" s="6">
        <f>'Cleaning insurance claims'!AE41</f>
        <v>3</v>
      </c>
      <c r="AE34" s="6" t="str">
        <f>'Cleaning insurance claims'!AF41</f>
        <v>NO</v>
      </c>
      <c r="AF34" s="6">
        <f>'Cleaning insurance claims'!AG41</f>
        <v>29790</v>
      </c>
      <c r="AG34" s="6">
        <f>'Cleaning insurance claims'!AH41</f>
        <v>3310</v>
      </c>
      <c r="AH34" s="6">
        <f>'Cleaning insurance claims'!AI41</f>
        <v>3310</v>
      </c>
      <c r="AI34" s="6">
        <f>'Cleaning insurance claims'!AJ41</f>
        <v>23170</v>
      </c>
      <c r="AJ34" s="6" t="str">
        <f>'Cleaning insurance claims'!AK41</f>
        <v>BMW</v>
      </c>
      <c r="AK34" s="6" t="str">
        <f>'Cleaning insurance claims'!AL41</f>
        <v>3 Series</v>
      </c>
      <c r="AL34" s="6">
        <f>'Cleaning insurance claims'!AM41</f>
        <v>2008</v>
      </c>
      <c r="AM34" s="6" t="str">
        <f>'Cleaning insurance claims'!AN41</f>
        <v>N</v>
      </c>
    </row>
    <row r="35" spans="1:39" x14ac:dyDescent="0.25">
      <c r="A35" s="6">
        <f>'Cleaning insurance claims'!B42</f>
        <v>114</v>
      </c>
      <c r="B35" s="6">
        <f>'Cleaning insurance claims'!C42</f>
        <v>30</v>
      </c>
      <c r="C35" s="6">
        <f>'Cleaning insurance claims'!D42</f>
        <v>584859</v>
      </c>
      <c r="D35" s="6">
        <f>'Cleaning insurance claims'!E42</f>
        <v>33698</v>
      </c>
      <c r="E35" s="6" t="str">
        <f>'Cleaning insurance claims'!F42</f>
        <v>IL</v>
      </c>
      <c r="F35" s="6" t="str">
        <f>'Cleaning insurance claims'!G42</f>
        <v>100/300</v>
      </c>
      <c r="G35" s="6">
        <f>'Cleaning insurance claims'!H42</f>
        <v>1000</v>
      </c>
      <c r="H35" s="6">
        <f>'Cleaning insurance claims'!I42</f>
        <v>1558.29</v>
      </c>
      <c r="I35" s="6">
        <f>'Cleaning insurance claims'!J42</f>
        <v>0</v>
      </c>
      <c r="J35" s="6">
        <f>'Cleaning insurance claims'!K42</f>
        <v>472248</v>
      </c>
      <c r="K35" s="6" t="str">
        <f>'Cleaning insurance claims'!L42</f>
        <v>MALE</v>
      </c>
      <c r="L35" s="6" t="str">
        <f>'Cleaning insurance claims'!M42</f>
        <v>High School</v>
      </c>
      <c r="M35" s="6" t="str">
        <f>'Cleaning insurance claims'!N42</f>
        <v>farming-fishing</v>
      </c>
      <c r="N35" s="6" t="str">
        <f>'Cleaning insurance claims'!O42</f>
        <v>video-games</v>
      </c>
      <c r="O35" s="6" t="str">
        <f>'Cleaning insurance claims'!P42</f>
        <v>wife</v>
      </c>
      <c r="P35" s="6">
        <f>'Cleaning insurance claims'!Q42</f>
        <v>51400</v>
      </c>
      <c r="Q35" s="6">
        <f>'Cleaning insurance claims'!R42</f>
        <v>-64000</v>
      </c>
      <c r="R35" s="6">
        <f>'Cleaning insurance claims'!S42</f>
        <v>42013</v>
      </c>
      <c r="S35" s="6" t="str">
        <f>'Cleaning insurance claims'!T42</f>
        <v>Multi-vehicle Collision</v>
      </c>
      <c r="T35" s="6" t="str">
        <f>'Cleaning insurance claims'!U42</f>
        <v>Front Collision</v>
      </c>
      <c r="U35" s="6" t="str">
        <f>'Cleaning insurance claims'!V42</f>
        <v>Major Damage</v>
      </c>
      <c r="V35" s="6" t="str">
        <f>'Cleaning insurance claims'!W42</f>
        <v>Ambulance</v>
      </c>
      <c r="W35" s="6" t="str">
        <f>'Cleaning insurance claims'!X42</f>
        <v>NY</v>
      </c>
      <c r="X35" s="6" t="str">
        <f>'Cleaning insurance claims'!Y42</f>
        <v>Hillsdale</v>
      </c>
      <c r="Y35" s="6" t="str">
        <f>'Cleaning insurance claims'!Z42</f>
        <v>8353 Britain Ridge</v>
      </c>
      <c r="Z35" s="6">
        <f>'Cleaning insurance claims'!AA42</f>
        <v>1</v>
      </c>
      <c r="AA35" s="6">
        <f>'Cleaning insurance claims'!AB42</f>
        <v>3</v>
      </c>
      <c r="AB35" s="6" t="str">
        <f>'Cleaning insurance claims'!AC42</f>
        <v>NO</v>
      </c>
      <c r="AC35" s="6">
        <f>'Cleaning insurance claims'!AD42</f>
        <v>1</v>
      </c>
      <c r="AD35" s="6">
        <f>'Cleaning insurance claims'!AE42</f>
        <v>2</v>
      </c>
      <c r="AE35" s="6" t="str">
        <f>'Cleaning insurance claims'!AF42</f>
        <v>?</v>
      </c>
      <c r="AF35" s="6">
        <f>'Cleaning insurance claims'!AG42</f>
        <v>77110</v>
      </c>
      <c r="AG35" s="6">
        <f>'Cleaning insurance claims'!AH42</f>
        <v>14020</v>
      </c>
      <c r="AH35" s="6">
        <f>'Cleaning insurance claims'!AI42</f>
        <v>14020</v>
      </c>
      <c r="AI35" s="6">
        <f>'Cleaning insurance claims'!AJ42</f>
        <v>49070</v>
      </c>
      <c r="AJ35" s="6" t="str">
        <f>'Cleaning insurance claims'!AK42</f>
        <v>Suburu</v>
      </c>
      <c r="AK35" s="6" t="str">
        <f>'Cleaning insurance claims'!AL42</f>
        <v>Impreza</v>
      </c>
      <c r="AL35" s="6">
        <f>'Cleaning insurance claims'!AM42</f>
        <v>2015</v>
      </c>
      <c r="AM35" s="6" t="str">
        <f>'Cleaning insurance claims'!AN42</f>
        <v>N</v>
      </c>
    </row>
    <row r="36" spans="1:39" x14ac:dyDescent="0.25">
      <c r="A36" s="6">
        <f>'Cleaning insurance claims'!B43</f>
        <v>149</v>
      </c>
      <c r="B36" s="6">
        <f>'Cleaning insurance claims'!C43</f>
        <v>37</v>
      </c>
      <c r="C36" s="6">
        <f>'Cleaning insurance claims'!D43</f>
        <v>990493</v>
      </c>
      <c r="D36" s="6">
        <f>'Cleaning insurance claims'!E43</f>
        <v>33251</v>
      </c>
      <c r="E36" s="6" t="str">
        <f>'Cleaning insurance claims'!F43</f>
        <v>IL</v>
      </c>
      <c r="F36" s="6" t="str">
        <f>'Cleaning insurance claims'!G43</f>
        <v>500/1000</v>
      </c>
      <c r="G36" s="6">
        <f>'Cleaning insurance claims'!H43</f>
        <v>500</v>
      </c>
      <c r="H36" s="6">
        <f>'Cleaning insurance claims'!I43</f>
        <v>1415.68</v>
      </c>
      <c r="I36" s="6">
        <f>'Cleaning insurance claims'!J43</f>
        <v>0</v>
      </c>
      <c r="J36" s="6">
        <f>'Cleaning insurance claims'!K43</f>
        <v>603381</v>
      </c>
      <c r="K36" s="6" t="str">
        <f>'Cleaning insurance claims'!L43</f>
        <v>MALE</v>
      </c>
      <c r="L36" s="6" t="str">
        <f>'Cleaning insurance claims'!M43</f>
        <v>PhD</v>
      </c>
      <c r="M36" s="6" t="str">
        <f>'Cleaning insurance claims'!N43</f>
        <v>prof-specialty</v>
      </c>
      <c r="N36" s="6" t="str">
        <f>'Cleaning insurance claims'!O43</f>
        <v>yachting</v>
      </c>
      <c r="O36" s="6" t="str">
        <f>'Cleaning insurance claims'!P43</f>
        <v>own-child</v>
      </c>
      <c r="P36" s="6">
        <f>'Cleaning insurance claims'!Q43</f>
        <v>0</v>
      </c>
      <c r="Q36" s="6">
        <f>'Cleaning insurance claims'!R43</f>
        <v>0</v>
      </c>
      <c r="R36" s="6">
        <f>'Cleaning insurance claims'!S43</f>
        <v>42047</v>
      </c>
      <c r="S36" s="6" t="str">
        <f>'Cleaning insurance claims'!T43</f>
        <v>Single Vehicle Collision</v>
      </c>
      <c r="T36" s="6" t="str">
        <f>'Cleaning insurance claims'!U43</f>
        <v>Side Collision</v>
      </c>
      <c r="U36" s="6" t="str">
        <f>'Cleaning insurance claims'!V43</f>
        <v>Total Loss</v>
      </c>
      <c r="V36" s="6" t="str">
        <f>'Cleaning insurance claims'!W43</f>
        <v>Fire</v>
      </c>
      <c r="W36" s="6" t="str">
        <f>'Cleaning insurance claims'!X43</f>
        <v>WV</v>
      </c>
      <c r="X36" s="6" t="str">
        <f>'Cleaning insurance claims'!Y43</f>
        <v>Hillsdale</v>
      </c>
      <c r="Y36" s="6" t="str">
        <f>'Cleaning insurance claims'!Z43</f>
        <v>3540 Maple St</v>
      </c>
      <c r="Z36" s="6">
        <f>'Cleaning insurance claims'!AA43</f>
        <v>17</v>
      </c>
      <c r="AA36" s="6">
        <f>'Cleaning insurance claims'!AB43</f>
        <v>1</v>
      </c>
      <c r="AB36" s="6" t="str">
        <f>'Cleaning insurance claims'!AC43</f>
        <v>YES</v>
      </c>
      <c r="AC36" s="6">
        <f>'Cleaning insurance claims'!AD43</f>
        <v>0</v>
      </c>
      <c r="AD36" s="6">
        <f>'Cleaning insurance claims'!AE43</f>
        <v>1</v>
      </c>
      <c r="AE36" s="6" t="str">
        <f>'Cleaning insurance claims'!AF43</f>
        <v>YES</v>
      </c>
      <c r="AF36" s="6">
        <f>'Cleaning insurance claims'!AG43</f>
        <v>64800</v>
      </c>
      <c r="AG36" s="6">
        <f>'Cleaning insurance claims'!AH43</f>
        <v>10800</v>
      </c>
      <c r="AH36" s="6">
        <f>'Cleaning insurance claims'!AI43</f>
        <v>5400</v>
      </c>
      <c r="AI36" s="6">
        <f>'Cleaning insurance claims'!AJ43</f>
        <v>48600</v>
      </c>
      <c r="AJ36" s="6" t="str">
        <f>'Cleaning insurance claims'!AK43</f>
        <v>Audi</v>
      </c>
      <c r="AK36" s="6" t="str">
        <f>'Cleaning insurance claims'!AL43</f>
        <v>A3</v>
      </c>
      <c r="AL36" s="6">
        <f>'Cleaning insurance claims'!AM43</f>
        <v>1999</v>
      </c>
      <c r="AM36" s="6" t="str">
        <f>'Cleaning insurance claims'!AN43</f>
        <v>N</v>
      </c>
    </row>
    <row r="37" spans="1:39" x14ac:dyDescent="0.25">
      <c r="A37" s="6">
        <f>'Cleaning insurance claims'!B44</f>
        <v>147</v>
      </c>
      <c r="B37" s="6">
        <f>'Cleaning insurance claims'!C44</f>
        <v>33</v>
      </c>
      <c r="C37" s="6">
        <f>'Cleaning insurance claims'!D44</f>
        <v>129872</v>
      </c>
      <c r="D37" s="6">
        <f>'Cleaning insurance claims'!E44</f>
        <v>40398</v>
      </c>
      <c r="E37" s="6" t="str">
        <f>'Cleaning insurance claims'!F44</f>
        <v>OH</v>
      </c>
      <c r="F37" s="6" t="str">
        <f>'Cleaning insurance claims'!G44</f>
        <v>100/300</v>
      </c>
      <c r="G37" s="6">
        <f>'Cleaning insurance claims'!H44</f>
        <v>1000</v>
      </c>
      <c r="H37" s="6">
        <f>'Cleaning insurance claims'!I44</f>
        <v>1334.15</v>
      </c>
      <c r="I37" s="6">
        <f>'Cleaning insurance claims'!J44</f>
        <v>6000000</v>
      </c>
      <c r="J37" s="6">
        <f>'Cleaning insurance claims'!K44</f>
        <v>479224</v>
      </c>
      <c r="K37" s="6" t="str">
        <f>'Cleaning insurance claims'!L44</f>
        <v>MALE</v>
      </c>
      <c r="L37" s="6" t="str">
        <f>'Cleaning insurance claims'!M44</f>
        <v>High School</v>
      </c>
      <c r="M37" s="6" t="str">
        <f>'Cleaning insurance claims'!N44</f>
        <v>craft-repair</v>
      </c>
      <c r="N37" s="6" t="str">
        <f>'Cleaning insurance claims'!O44</f>
        <v>reading</v>
      </c>
      <c r="O37" s="6" t="str">
        <f>'Cleaning insurance claims'!P44</f>
        <v>not-in-family</v>
      </c>
      <c r="P37" s="6">
        <f>'Cleaning insurance claims'!Q44</f>
        <v>53300</v>
      </c>
      <c r="Q37" s="6">
        <f>'Cleaning insurance claims'!R44</f>
        <v>-49200</v>
      </c>
      <c r="R37" s="6">
        <f>'Cleaning insurance claims'!S44</f>
        <v>42028</v>
      </c>
      <c r="S37" s="6" t="str">
        <f>'Cleaning insurance claims'!T44</f>
        <v>Single Vehicle Collision</v>
      </c>
      <c r="T37" s="6" t="str">
        <f>'Cleaning insurance claims'!U44</f>
        <v>Front Collision</v>
      </c>
      <c r="U37" s="6" t="str">
        <f>'Cleaning insurance claims'!V44</f>
        <v>Major Damage</v>
      </c>
      <c r="V37" s="6" t="str">
        <f>'Cleaning insurance claims'!W44</f>
        <v>Other</v>
      </c>
      <c r="W37" s="6" t="str">
        <f>'Cleaning insurance claims'!X44</f>
        <v>WV</v>
      </c>
      <c r="X37" s="6" t="str">
        <f>'Cleaning insurance claims'!Y44</f>
        <v>Springfield</v>
      </c>
      <c r="Y37" s="6" t="str">
        <f>'Cleaning insurance claims'!Z44</f>
        <v>3104 Sky Drive</v>
      </c>
      <c r="Z37" s="6">
        <f>'Cleaning insurance claims'!AA44</f>
        <v>15</v>
      </c>
      <c r="AA37" s="6">
        <f>'Cleaning insurance claims'!AB44</f>
        <v>1</v>
      </c>
      <c r="AB37" s="6" t="str">
        <f>'Cleaning insurance claims'!AC44</f>
        <v>YES</v>
      </c>
      <c r="AC37" s="6">
        <f>'Cleaning insurance claims'!AD44</f>
        <v>2</v>
      </c>
      <c r="AD37" s="6">
        <f>'Cleaning insurance claims'!AE44</f>
        <v>0</v>
      </c>
      <c r="AE37" s="6" t="str">
        <f>'Cleaning insurance claims'!AF44</f>
        <v>YES</v>
      </c>
      <c r="AF37" s="6">
        <f>'Cleaning insurance claims'!AG44</f>
        <v>53100</v>
      </c>
      <c r="AG37" s="6">
        <f>'Cleaning insurance claims'!AH44</f>
        <v>10620</v>
      </c>
      <c r="AH37" s="6">
        <f>'Cleaning insurance claims'!AI44</f>
        <v>5310</v>
      </c>
      <c r="AI37" s="6">
        <f>'Cleaning insurance claims'!AJ44</f>
        <v>37170</v>
      </c>
      <c r="AJ37" s="6" t="str">
        <f>'Cleaning insurance claims'!AK44</f>
        <v>Mercedes</v>
      </c>
      <c r="AK37" s="6" t="str">
        <f>'Cleaning insurance claims'!AL44</f>
        <v>C300</v>
      </c>
      <c r="AL37" s="6">
        <f>'Cleaning insurance claims'!AM44</f>
        <v>1995</v>
      </c>
      <c r="AM37" s="6" t="str">
        <f>'Cleaning insurance claims'!AN44</f>
        <v>Y</v>
      </c>
    </row>
    <row r="38" spans="1:39" x14ac:dyDescent="0.25">
      <c r="A38" s="6">
        <f>'Cleaning insurance claims'!B45</f>
        <v>62</v>
      </c>
      <c r="B38" s="6">
        <f>'Cleaning insurance claims'!C45</f>
        <v>28</v>
      </c>
      <c r="C38" s="6">
        <f>'Cleaning insurance claims'!D45</f>
        <v>200152</v>
      </c>
      <c r="D38" s="6">
        <f>'Cleaning insurance claims'!E45</f>
        <v>37689</v>
      </c>
      <c r="E38" s="6" t="str">
        <f>'Cleaning insurance claims'!F45</f>
        <v>IL</v>
      </c>
      <c r="F38" s="6" t="str">
        <f>'Cleaning insurance claims'!G45</f>
        <v>100/300</v>
      </c>
      <c r="G38" s="6">
        <f>'Cleaning insurance claims'!H45</f>
        <v>1000</v>
      </c>
      <c r="H38" s="6">
        <f>'Cleaning insurance claims'!I45</f>
        <v>988.45</v>
      </c>
      <c r="I38" s="6">
        <f>'Cleaning insurance claims'!J45</f>
        <v>0</v>
      </c>
      <c r="J38" s="6">
        <f>'Cleaning insurance claims'!K45</f>
        <v>430141</v>
      </c>
      <c r="K38" s="6" t="str">
        <f>'Cleaning insurance claims'!L45</f>
        <v>FEMALE</v>
      </c>
      <c r="L38" s="6" t="str">
        <f>'Cleaning insurance claims'!M45</f>
        <v>Masters</v>
      </c>
      <c r="M38" s="6" t="str">
        <f>'Cleaning insurance claims'!N45</f>
        <v>protective-serv</v>
      </c>
      <c r="N38" s="6" t="str">
        <f>'Cleaning insurance claims'!O45</f>
        <v>camping</v>
      </c>
      <c r="O38" s="6" t="str">
        <f>'Cleaning insurance claims'!P45</f>
        <v>unmarried</v>
      </c>
      <c r="P38" s="6">
        <f>'Cleaning insurance claims'!Q45</f>
        <v>0</v>
      </c>
      <c r="Q38" s="6">
        <f>'Cleaning insurance claims'!R45</f>
        <v>0</v>
      </c>
      <c r="R38" s="6">
        <f>'Cleaning insurance claims'!S45</f>
        <v>42013</v>
      </c>
      <c r="S38" s="6" t="str">
        <f>'Cleaning insurance claims'!T45</f>
        <v>Single Vehicle Collision</v>
      </c>
      <c r="T38" s="6" t="str">
        <f>'Cleaning insurance claims'!U45</f>
        <v>Rear Collision</v>
      </c>
      <c r="U38" s="6" t="str">
        <f>'Cleaning insurance claims'!V45</f>
        <v>Total Loss</v>
      </c>
      <c r="V38" s="6" t="str">
        <f>'Cleaning insurance claims'!W45</f>
        <v>Police</v>
      </c>
      <c r="W38" s="6" t="str">
        <f>'Cleaning insurance claims'!X45</f>
        <v>NY</v>
      </c>
      <c r="X38" s="6" t="str">
        <f>'Cleaning insurance claims'!Y45</f>
        <v>Northbrook</v>
      </c>
      <c r="Y38" s="6" t="str">
        <f>'Cleaning insurance claims'!Z45</f>
        <v>4981 Weaver St</v>
      </c>
      <c r="Z38" s="6">
        <f>'Cleaning insurance claims'!AA45</f>
        <v>3</v>
      </c>
      <c r="AA38" s="6">
        <f>'Cleaning insurance claims'!AB45</f>
        <v>1</v>
      </c>
      <c r="AB38" s="6" t="str">
        <f>'Cleaning insurance claims'!AC45</f>
        <v>?</v>
      </c>
      <c r="AC38" s="6">
        <f>'Cleaning insurance claims'!AD45</f>
        <v>1</v>
      </c>
      <c r="AD38" s="6">
        <f>'Cleaning insurance claims'!AE45</f>
        <v>1</v>
      </c>
      <c r="AE38" s="6" t="str">
        <f>'Cleaning insurance claims'!AF45</f>
        <v>YES</v>
      </c>
      <c r="AF38" s="6">
        <f>'Cleaning insurance claims'!AG45</f>
        <v>60200</v>
      </c>
      <c r="AG38" s="6">
        <f>'Cleaning insurance claims'!AH45</f>
        <v>6020</v>
      </c>
      <c r="AH38" s="6">
        <f>'Cleaning insurance claims'!AI45</f>
        <v>6020</v>
      </c>
      <c r="AI38" s="6">
        <f>'Cleaning insurance claims'!AJ45</f>
        <v>48160</v>
      </c>
      <c r="AJ38" s="6" t="str">
        <f>'Cleaning insurance claims'!AK45</f>
        <v>Suburu</v>
      </c>
      <c r="AK38" s="6" t="str">
        <f>'Cleaning insurance claims'!AL45</f>
        <v>Forrestor</v>
      </c>
      <c r="AL38" s="6">
        <f>'Cleaning insurance claims'!AM45</f>
        <v>2004</v>
      </c>
      <c r="AM38" s="6" t="str">
        <f>'Cleaning insurance claims'!AN45</f>
        <v>Y</v>
      </c>
    </row>
    <row r="39" spans="1:39" x14ac:dyDescent="0.25">
      <c r="A39" s="6">
        <f>'Cleaning insurance claims'!B46</f>
        <v>289</v>
      </c>
      <c r="B39" s="6">
        <f>'Cleaning insurance claims'!C46</f>
        <v>49</v>
      </c>
      <c r="C39" s="6">
        <f>'Cleaning insurance claims'!D46</f>
        <v>933293</v>
      </c>
      <c r="D39" s="6">
        <f>'Cleaning insurance claims'!E46</f>
        <v>34003</v>
      </c>
      <c r="E39" s="6" t="str">
        <f>'Cleaning insurance claims'!F46</f>
        <v>IL</v>
      </c>
      <c r="F39" s="6" t="str">
        <f>'Cleaning insurance claims'!G46</f>
        <v>500/1000</v>
      </c>
      <c r="G39" s="6">
        <f>'Cleaning insurance claims'!H46</f>
        <v>2000</v>
      </c>
      <c r="H39" s="6">
        <f>'Cleaning insurance claims'!I46</f>
        <v>1222.48</v>
      </c>
      <c r="I39" s="6">
        <f>'Cleaning insurance claims'!J46</f>
        <v>0</v>
      </c>
      <c r="J39" s="6">
        <f>'Cleaning insurance claims'!K46</f>
        <v>620757</v>
      </c>
      <c r="K39" s="6" t="str">
        <f>'Cleaning insurance claims'!L46</f>
        <v>FEMALE</v>
      </c>
      <c r="L39" s="6" t="str">
        <f>'Cleaning insurance claims'!M46</f>
        <v>JD</v>
      </c>
      <c r="M39" s="6" t="str">
        <f>'Cleaning insurance claims'!N46</f>
        <v>priv-house-serv</v>
      </c>
      <c r="N39" s="6" t="str">
        <f>'Cleaning insurance claims'!O46</f>
        <v>golf</v>
      </c>
      <c r="O39" s="6" t="str">
        <f>'Cleaning insurance claims'!P46</f>
        <v>unmarried</v>
      </c>
      <c r="P39" s="6">
        <f>'Cleaning insurance claims'!Q46</f>
        <v>0</v>
      </c>
      <c r="Q39" s="6">
        <f>'Cleaning insurance claims'!R46</f>
        <v>0</v>
      </c>
      <c r="R39" s="6">
        <f>'Cleaning insurance claims'!S46</f>
        <v>42022</v>
      </c>
      <c r="S39" s="6" t="str">
        <f>'Cleaning insurance claims'!T46</f>
        <v>Parked Car</v>
      </c>
      <c r="T39" s="6" t="str">
        <f>'Cleaning insurance claims'!U46</f>
        <v>?</v>
      </c>
      <c r="U39" s="6" t="str">
        <f>'Cleaning insurance claims'!V46</f>
        <v>Minor Damage</v>
      </c>
      <c r="V39" s="6" t="str">
        <f>'Cleaning insurance claims'!W46</f>
        <v>None</v>
      </c>
      <c r="W39" s="6" t="str">
        <f>'Cleaning insurance claims'!X46</f>
        <v>WV</v>
      </c>
      <c r="X39" s="6" t="str">
        <f>'Cleaning insurance claims'!Y46</f>
        <v>Arlington</v>
      </c>
      <c r="Y39" s="6" t="str">
        <f>'Cleaning insurance claims'!Z46</f>
        <v>6676 Tree Lane</v>
      </c>
      <c r="Z39" s="6">
        <f>'Cleaning insurance claims'!AA46</f>
        <v>16</v>
      </c>
      <c r="AA39" s="6">
        <f>'Cleaning insurance claims'!AB46</f>
        <v>1</v>
      </c>
      <c r="AB39" s="6" t="str">
        <f>'Cleaning insurance claims'!AC46</f>
        <v>NO</v>
      </c>
      <c r="AC39" s="6">
        <f>'Cleaning insurance claims'!AD46</f>
        <v>1</v>
      </c>
      <c r="AD39" s="6">
        <f>'Cleaning insurance claims'!AE46</f>
        <v>1</v>
      </c>
      <c r="AE39" s="6" t="str">
        <f>'Cleaning insurance claims'!AF46</f>
        <v>YES</v>
      </c>
      <c r="AF39" s="6">
        <f>'Cleaning insurance claims'!AG46</f>
        <v>5330</v>
      </c>
      <c r="AG39" s="6">
        <f>'Cleaning insurance claims'!AH46</f>
        <v>1230</v>
      </c>
      <c r="AH39" s="6">
        <f>'Cleaning insurance claims'!AI46</f>
        <v>820</v>
      </c>
      <c r="AI39" s="6">
        <f>'Cleaning insurance claims'!AJ46</f>
        <v>3280</v>
      </c>
      <c r="AJ39" s="6" t="str">
        <f>'Cleaning insurance claims'!AK46</f>
        <v>Suburu</v>
      </c>
      <c r="AK39" s="6" t="str">
        <f>'Cleaning insurance claims'!AL46</f>
        <v>Legacy</v>
      </c>
      <c r="AL39" s="6">
        <f>'Cleaning insurance claims'!AM46</f>
        <v>2001</v>
      </c>
      <c r="AM39" s="6" t="str">
        <f>'Cleaning insurance claims'!AN46</f>
        <v>N</v>
      </c>
    </row>
    <row r="40" spans="1:39" x14ac:dyDescent="0.25">
      <c r="A40" s="6">
        <f>'Cleaning insurance claims'!B47</f>
        <v>431</v>
      </c>
      <c r="B40" s="6">
        <f>'Cleaning insurance claims'!C47</f>
        <v>54</v>
      </c>
      <c r="C40" s="6">
        <f>'Cleaning insurance claims'!D47</f>
        <v>485664</v>
      </c>
      <c r="D40" s="6">
        <f>'Cleaning insurance claims'!E47</f>
        <v>37585</v>
      </c>
      <c r="E40" s="6" t="str">
        <f>'Cleaning insurance claims'!F47</f>
        <v>IN</v>
      </c>
      <c r="F40" s="6" t="str">
        <f>'Cleaning insurance claims'!G47</f>
        <v>500/1000</v>
      </c>
      <c r="G40" s="6">
        <f>'Cleaning insurance claims'!H47</f>
        <v>2000</v>
      </c>
      <c r="H40" s="6">
        <f>'Cleaning insurance claims'!I47</f>
        <v>1155.55</v>
      </c>
      <c r="I40" s="6">
        <f>'Cleaning insurance claims'!J47</f>
        <v>0</v>
      </c>
      <c r="J40" s="6">
        <f>'Cleaning insurance claims'!K47</f>
        <v>615901</v>
      </c>
      <c r="K40" s="6" t="str">
        <f>'Cleaning insurance claims'!L47</f>
        <v>FEMALE</v>
      </c>
      <c r="L40" s="6" t="str">
        <f>'Cleaning insurance claims'!M47</f>
        <v>MD</v>
      </c>
      <c r="M40" s="6" t="str">
        <f>'Cleaning insurance claims'!N47</f>
        <v>craft-repair</v>
      </c>
      <c r="N40" s="6" t="str">
        <f>'Cleaning insurance claims'!O47</f>
        <v>bungie-jumping</v>
      </c>
      <c r="O40" s="6" t="str">
        <f>'Cleaning insurance claims'!P47</f>
        <v>unmarried</v>
      </c>
      <c r="P40" s="6">
        <f>'Cleaning insurance claims'!Q47</f>
        <v>65700</v>
      </c>
      <c r="Q40" s="6">
        <f>'Cleaning insurance claims'!R47</f>
        <v>0</v>
      </c>
      <c r="R40" s="6">
        <f>'Cleaning insurance claims'!S47</f>
        <v>42025</v>
      </c>
      <c r="S40" s="6" t="str">
        <f>'Cleaning insurance claims'!T47</f>
        <v>Multi-vehicle Collision</v>
      </c>
      <c r="T40" s="6" t="str">
        <f>'Cleaning insurance claims'!U47</f>
        <v>Rear Collision</v>
      </c>
      <c r="U40" s="6" t="str">
        <f>'Cleaning insurance claims'!V47</f>
        <v>Major Damage</v>
      </c>
      <c r="V40" s="6" t="str">
        <f>'Cleaning insurance claims'!W47</f>
        <v>Police</v>
      </c>
      <c r="W40" s="6" t="str">
        <f>'Cleaning insurance claims'!X47</f>
        <v>NY</v>
      </c>
      <c r="X40" s="6" t="str">
        <f>'Cleaning insurance claims'!Y47</f>
        <v>Hillsdale</v>
      </c>
      <c r="Y40" s="6" t="str">
        <f>'Cleaning insurance claims'!Z47</f>
        <v>3930 Embaracadero St</v>
      </c>
      <c r="Z40" s="6">
        <f>'Cleaning insurance claims'!AA47</f>
        <v>4</v>
      </c>
      <c r="AA40" s="6">
        <f>'Cleaning insurance claims'!AB47</f>
        <v>3</v>
      </c>
      <c r="AB40" s="6" t="str">
        <f>'Cleaning insurance claims'!AC47</f>
        <v>?</v>
      </c>
      <c r="AC40" s="6">
        <f>'Cleaning insurance claims'!AD47</f>
        <v>2</v>
      </c>
      <c r="AD40" s="6">
        <f>'Cleaning insurance claims'!AE47</f>
        <v>0</v>
      </c>
      <c r="AE40" s="6" t="str">
        <f>'Cleaning insurance claims'!AF47</f>
        <v>?</v>
      </c>
      <c r="AF40" s="6">
        <f>'Cleaning insurance claims'!AG47</f>
        <v>62300</v>
      </c>
      <c r="AG40" s="6">
        <f>'Cleaning insurance claims'!AH47</f>
        <v>12460</v>
      </c>
      <c r="AH40" s="6">
        <f>'Cleaning insurance claims'!AI47</f>
        <v>6230</v>
      </c>
      <c r="AI40" s="6">
        <f>'Cleaning insurance claims'!AJ47</f>
        <v>43610</v>
      </c>
      <c r="AJ40" s="6" t="str">
        <f>'Cleaning insurance claims'!AK47</f>
        <v>Jeep</v>
      </c>
      <c r="AK40" s="6" t="str">
        <f>'Cleaning insurance claims'!AL47</f>
        <v>Wrangler</v>
      </c>
      <c r="AL40" s="6">
        <f>'Cleaning insurance claims'!AM47</f>
        <v>2007</v>
      </c>
      <c r="AM40" s="6" t="str">
        <f>'Cleaning insurance claims'!AN47</f>
        <v>N</v>
      </c>
    </row>
    <row r="41" spans="1:39" x14ac:dyDescent="0.25">
      <c r="A41" s="6">
        <f>'Cleaning insurance claims'!B48</f>
        <v>199</v>
      </c>
      <c r="B41" s="6">
        <f>'Cleaning insurance claims'!C48</f>
        <v>37</v>
      </c>
      <c r="C41" s="6">
        <f>'Cleaning insurance claims'!D48</f>
        <v>982871</v>
      </c>
      <c r="D41" s="6">
        <f>'Cleaning insurance claims'!E48</f>
        <v>35638</v>
      </c>
      <c r="E41" s="6" t="str">
        <f>'Cleaning insurance claims'!F48</f>
        <v>IN</v>
      </c>
      <c r="F41" s="6" t="str">
        <f>'Cleaning insurance claims'!G48</f>
        <v>250/500</v>
      </c>
      <c r="G41" s="6">
        <f>'Cleaning insurance claims'!H48</f>
        <v>500</v>
      </c>
      <c r="H41" s="6">
        <f>'Cleaning insurance claims'!I48</f>
        <v>1262.08</v>
      </c>
      <c r="I41" s="6">
        <f>'Cleaning insurance claims'!J48</f>
        <v>0</v>
      </c>
      <c r="J41" s="6">
        <f>'Cleaning insurance claims'!K48</f>
        <v>474615</v>
      </c>
      <c r="K41" s="6" t="str">
        <f>'Cleaning insurance claims'!L48</f>
        <v>MALE</v>
      </c>
      <c r="L41" s="6" t="str">
        <f>'Cleaning insurance claims'!M48</f>
        <v>JD</v>
      </c>
      <c r="M41" s="6" t="str">
        <f>'Cleaning insurance claims'!N48</f>
        <v>tech-support</v>
      </c>
      <c r="N41" s="6" t="str">
        <f>'Cleaning insurance claims'!O48</f>
        <v>video-games</v>
      </c>
      <c r="O41" s="6" t="str">
        <f>'Cleaning insurance claims'!P48</f>
        <v>wife</v>
      </c>
      <c r="P41" s="6">
        <f>'Cleaning insurance claims'!Q48</f>
        <v>48500</v>
      </c>
      <c r="Q41" s="6">
        <f>'Cleaning insurance claims'!R48</f>
        <v>0</v>
      </c>
      <c r="R41" s="6">
        <f>'Cleaning insurance claims'!S48</f>
        <v>42012</v>
      </c>
      <c r="S41" s="6" t="str">
        <f>'Cleaning insurance claims'!T48</f>
        <v>Single Vehicle Collision</v>
      </c>
      <c r="T41" s="6" t="str">
        <f>'Cleaning insurance claims'!U48</f>
        <v>Front Collision</v>
      </c>
      <c r="U41" s="6" t="str">
        <f>'Cleaning insurance claims'!V48</f>
        <v>Major Damage</v>
      </c>
      <c r="V41" s="6" t="str">
        <f>'Cleaning insurance claims'!W48</f>
        <v>Ambulance</v>
      </c>
      <c r="W41" s="6" t="str">
        <f>'Cleaning insurance claims'!X48</f>
        <v>NC</v>
      </c>
      <c r="X41" s="6" t="str">
        <f>'Cleaning insurance claims'!Y48</f>
        <v>Columbus</v>
      </c>
      <c r="Y41" s="6" t="str">
        <f>'Cleaning insurance claims'!Z48</f>
        <v>3422 Flute St</v>
      </c>
      <c r="Z41" s="6">
        <f>'Cleaning insurance claims'!AA48</f>
        <v>4</v>
      </c>
      <c r="AA41" s="6">
        <f>'Cleaning insurance claims'!AB48</f>
        <v>1</v>
      </c>
      <c r="AB41" s="6" t="str">
        <f>'Cleaning insurance claims'!AC48</f>
        <v>?</v>
      </c>
      <c r="AC41" s="6">
        <f>'Cleaning insurance claims'!AD48</f>
        <v>0</v>
      </c>
      <c r="AD41" s="6">
        <f>'Cleaning insurance claims'!AE48</f>
        <v>3</v>
      </c>
      <c r="AE41" s="6" t="str">
        <f>'Cleaning insurance claims'!AF48</f>
        <v>NO</v>
      </c>
      <c r="AF41" s="6">
        <f>'Cleaning insurance claims'!AG48</f>
        <v>60170</v>
      </c>
      <c r="AG41" s="6">
        <f>'Cleaning insurance claims'!AH48</f>
        <v>10940</v>
      </c>
      <c r="AH41" s="6">
        <f>'Cleaning insurance claims'!AI48</f>
        <v>10940</v>
      </c>
      <c r="AI41" s="6">
        <f>'Cleaning insurance claims'!AJ48</f>
        <v>38290</v>
      </c>
      <c r="AJ41" s="6" t="str">
        <f>'Cleaning insurance claims'!AK48</f>
        <v>Nissan</v>
      </c>
      <c r="AK41" s="6" t="str">
        <f>'Cleaning insurance claims'!AL48</f>
        <v>Pathfinder</v>
      </c>
      <c r="AL41" s="6">
        <f>'Cleaning insurance claims'!AM48</f>
        <v>2011</v>
      </c>
      <c r="AM41" s="6" t="str">
        <f>'Cleaning insurance claims'!AN48</f>
        <v>Y</v>
      </c>
    </row>
    <row r="42" spans="1:39" x14ac:dyDescent="0.25">
      <c r="A42" s="6">
        <f>'Cleaning insurance claims'!B49</f>
        <v>79</v>
      </c>
      <c r="B42" s="6">
        <f>'Cleaning insurance claims'!C49</f>
        <v>26</v>
      </c>
      <c r="C42" s="6">
        <f>'Cleaning insurance claims'!D49</f>
        <v>206213</v>
      </c>
      <c r="D42" s="6">
        <f>'Cleaning insurance claims'!E49</f>
        <v>34827</v>
      </c>
      <c r="E42" s="6" t="str">
        <f>'Cleaning insurance claims'!F49</f>
        <v>IL</v>
      </c>
      <c r="F42" s="6" t="str">
        <f>'Cleaning insurance claims'!G49</f>
        <v>100/300</v>
      </c>
      <c r="G42" s="6">
        <f>'Cleaning insurance claims'!H49</f>
        <v>500</v>
      </c>
      <c r="H42" s="6">
        <f>'Cleaning insurance claims'!I49</f>
        <v>1451.62</v>
      </c>
      <c r="I42" s="6">
        <f>'Cleaning insurance claims'!J49</f>
        <v>0</v>
      </c>
      <c r="J42" s="6">
        <f>'Cleaning insurance claims'!K49</f>
        <v>456446</v>
      </c>
      <c r="K42" s="6" t="str">
        <f>'Cleaning insurance claims'!L49</f>
        <v>MALE</v>
      </c>
      <c r="L42" s="6" t="str">
        <f>'Cleaning insurance claims'!M49</f>
        <v>Associate</v>
      </c>
      <c r="M42" s="6" t="str">
        <f>'Cleaning insurance claims'!N49</f>
        <v>tech-support</v>
      </c>
      <c r="N42" s="6" t="str">
        <f>'Cleaning insurance claims'!O49</f>
        <v>kayaking</v>
      </c>
      <c r="O42" s="6" t="str">
        <f>'Cleaning insurance claims'!P49</f>
        <v>not-in-family</v>
      </c>
      <c r="P42" s="6">
        <f>'Cleaning insurance claims'!Q49</f>
        <v>0</v>
      </c>
      <c r="Q42" s="6">
        <f>'Cleaning insurance claims'!R49</f>
        <v>-55700</v>
      </c>
      <c r="R42" s="6">
        <f>'Cleaning insurance claims'!S49</f>
        <v>42007</v>
      </c>
      <c r="S42" s="6" t="str">
        <f>'Cleaning insurance claims'!T49</f>
        <v>Single Vehicle Collision</v>
      </c>
      <c r="T42" s="6" t="str">
        <f>'Cleaning insurance claims'!U49</f>
        <v>Rear Collision</v>
      </c>
      <c r="U42" s="6" t="str">
        <f>'Cleaning insurance claims'!V49</f>
        <v>Minor Damage</v>
      </c>
      <c r="V42" s="6" t="str">
        <f>'Cleaning insurance claims'!W49</f>
        <v>Ambulance</v>
      </c>
      <c r="W42" s="6" t="str">
        <f>'Cleaning insurance claims'!X49</f>
        <v>WV</v>
      </c>
      <c r="X42" s="6" t="str">
        <f>'Cleaning insurance claims'!Y49</f>
        <v>Columbus</v>
      </c>
      <c r="Y42" s="6" t="str">
        <f>'Cleaning insurance claims'!Z49</f>
        <v>4862 Lincoln Hwy</v>
      </c>
      <c r="Z42" s="6">
        <f>'Cleaning insurance claims'!AA49</f>
        <v>19</v>
      </c>
      <c r="AA42" s="6">
        <f>'Cleaning insurance claims'!AB49</f>
        <v>1</v>
      </c>
      <c r="AB42" s="6" t="str">
        <f>'Cleaning insurance claims'!AC49</f>
        <v>NO</v>
      </c>
      <c r="AC42" s="6">
        <f>'Cleaning insurance claims'!AD49</f>
        <v>2</v>
      </c>
      <c r="AD42" s="6">
        <f>'Cleaning insurance claims'!AE49</f>
        <v>2</v>
      </c>
      <c r="AE42" s="6" t="str">
        <f>'Cleaning insurance claims'!AF49</f>
        <v>?</v>
      </c>
      <c r="AF42" s="6">
        <f>'Cleaning insurance claims'!AG49</f>
        <v>40000</v>
      </c>
      <c r="AG42" s="6">
        <f>'Cleaning insurance claims'!AH49</f>
        <v>8000</v>
      </c>
      <c r="AH42" s="6">
        <f>'Cleaning insurance claims'!AI49</f>
        <v>4000</v>
      </c>
      <c r="AI42" s="6">
        <f>'Cleaning insurance claims'!AJ49</f>
        <v>28000</v>
      </c>
      <c r="AJ42" s="6" t="str">
        <f>'Cleaning insurance claims'!AK49</f>
        <v>BMW</v>
      </c>
      <c r="AK42" s="6" t="str">
        <f>'Cleaning insurance claims'!AL49</f>
        <v>M5</v>
      </c>
      <c r="AL42" s="6">
        <f>'Cleaning insurance claims'!AM49</f>
        <v>2010</v>
      </c>
      <c r="AM42" s="6" t="str">
        <f>'Cleaning insurance claims'!AN49</f>
        <v>N</v>
      </c>
    </row>
    <row r="43" spans="1:39" x14ac:dyDescent="0.25">
      <c r="A43" s="6">
        <f>'Cleaning insurance claims'!B50</f>
        <v>116</v>
      </c>
      <c r="B43" s="6">
        <f>'Cleaning insurance claims'!C50</f>
        <v>34</v>
      </c>
      <c r="C43" s="6">
        <f>'Cleaning insurance claims'!D50</f>
        <v>616337</v>
      </c>
      <c r="D43" s="6">
        <f>'Cleaning insurance claims'!E50</f>
        <v>41151</v>
      </c>
      <c r="E43" s="6" t="str">
        <f>'Cleaning insurance claims'!F50</f>
        <v>IN</v>
      </c>
      <c r="F43" s="6" t="str">
        <f>'Cleaning insurance claims'!G50</f>
        <v>250/500</v>
      </c>
      <c r="G43" s="6">
        <f>'Cleaning insurance claims'!H50</f>
        <v>500</v>
      </c>
      <c r="H43" s="6">
        <f>'Cleaning insurance claims'!I50</f>
        <v>1737.66</v>
      </c>
      <c r="I43" s="6">
        <f>'Cleaning insurance claims'!J50</f>
        <v>0</v>
      </c>
      <c r="J43" s="6">
        <f>'Cleaning insurance claims'!K50</f>
        <v>470577</v>
      </c>
      <c r="K43" s="6" t="str">
        <f>'Cleaning insurance claims'!L50</f>
        <v>MALE</v>
      </c>
      <c r="L43" s="6" t="str">
        <f>'Cleaning insurance claims'!M50</f>
        <v>Associate</v>
      </c>
      <c r="M43" s="6" t="str">
        <f>'Cleaning insurance claims'!N50</f>
        <v>transport-moving</v>
      </c>
      <c r="N43" s="6" t="str">
        <f>'Cleaning insurance claims'!O50</f>
        <v>chess</v>
      </c>
      <c r="O43" s="6" t="str">
        <f>'Cleaning insurance claims'!P50</f>
        <v>unmarried</v>
      </c>
      <c r="P43" s="6">
        <f>'Cleaning insurance claims'!Q50</f>
        <v>0</v>
      </c>
      <c r="Q43" s="6">
        <f>'Cleaning insurance claims'!R50</f>
        <v>-24100</v>
      </c>
      <c r="R43" s="6">
        <f>'Cleaning insurance claims'!S50</f>
        <v>42005</v>
      </c>
      <c r="S43" s="6" t="str">
        <f>'Cleaning insurance claims'!T50</f>
        <v>Single Vehicle Collision</v>
      </c>
      <c r="T43" s="6" t="str">
        <f>'Cleaning insurance claims'!U50</f>
        <v>Side Collision</v>
      </c>
      <c r="U43" s="6" t="str">
        <f>'Cleaning insurance claims'!V50</f>
        <v>Major Damage</v>
      </c>
      <c r="V43" s="6" t="str">
        <f>'Cleaning insurance claims'!W50</f>
        <v>Police</v>
      </c>
      <c r="W43" s="6" t="str">
        <f>'Cleaning insurance claims'!X50</f>
        <v>WV</v>
      </c>
      <c r="X43" s="6" t="str">
        <f>'Cleaning insurance claims'!Y50</f>
        <v>Northbrook</v>
      </c>
      <c r="Y43" s="6" t="str">
        <f>'Cleaning insurance claims'!Z50</f>
        <v>5719 2nd Lane</v>
      </c>
      <c r="Z43" s="6">
        <f>'Cleaning insurance claims'!AA50</f>
        <v>1</v>
      </c>
      <c r="AA43" s="6">
        <f>'Cleaning insurance claims'!AB50</f>
        <v>1</v>
      </c>
      <c r="AB43" s="6" t="str">
        <f>'Cleaning insurance claims'!AC50</f>
        <v>?</v>
      </c>
      <c r="AC43" s="6">
        <f>'Cleaning insurance claims'!AD50</f>
        <v>1</v>
      </c>
      <c r="AD43" s="6">
        <f>'Cleaning insurance claims'!AE50</f>
        <v>1</v>
      </c>
      <c r="AE43" s="6" t="str">
        <f>'Cleaning insurance claims'!AF50</f>
        <v>?</v>
      </c>
      <c r="AF43" s="6">
        <f>'Cleaning insurance claims'!AG50</f>
        <v>97080</v>
      </c>
      <c r="AG43" s="6">
        <f>'Cleaning insurance claims'!AH50</f>
        <v>16180</v>
      </c>
      <c r="AH43" s="6">
        <f>'Cleaning insurance claims'!AI50</f>
        <v>16180</v>
      </c>
      <c r="AI43" s="6">
        <f>'Cleaning insurance claims'!AJ50</f>
        <v>64720</v>
      </c>
      <c r="AJ43" s="6" t="str">
        <f>'Cleaning insurance claims'!AK50</f>
        <v>BMW</v>
      </c>
      <c r="AK43" s="6" t="str">
        <f>'Cleaning insurance claims'!AL50</f>
        <v>X5</v>
      </c>
      <c r="AL43" s="6">
        <f>'Cleaning insurance claims'!AM50</f>
        <v>2001</v>
      </c>
      <c r="AM43" s="6" t="str">
        <f>'Cleaning insurance claims'!AN50</f>
        <v>Y</v>
      </c>
    </row>
    <row r="44" spans="1:39" x14ac:dyDescent="0.25">
      <c r="A44" s="6">
        <f>'Cleaning insurance claims'!B51</f>
        <v>37</v>
      </c>
      <c r="B44" s="3">
        <f>'Cleaning insurance claims'!C51</f>
        <v>38</v>
      </c>
      <c r="C44" s="6">
        <f>'Cleaning insurance claims'!D51</f>
        <v>448961</v>
      </c>
      <c r="D44" s="6">
        <f>'Cleaning insurance claims'!E51</f>
        <v>38837</v>
      </c>
      <c r="E44" s="6" t="str">
        <f>'Cleaning insurance claims'!F51</f>
        <v>IL</v>
      </c>
      <c r="F44" s="6" t="str">
        <f>'Cleaning insurance claims'!G51</f>
        <v>500/1000</v>
      </c>
      <c r="G44" s="6">
        <f>'Cleaning insurance claims'!H51</f>
        <v>500</v>
      </c>
      <c r="H44" s="6">
        <f>'Cleaning insurance claims'!I51</f>
        <v>1475.93</v>
      </c>
      <c r="I44" s="6">
        <f>'Cleaning insurance claims'!J51</f>
        <v>0</v>
      </c>
      <c r="J44" s="6">
        <f>'Cleaning insurance claims'!K51</f>
        <v>441648</v>
      </c>
      <c r="K44" s="6" t="str">
        <f>'Cleaning insurance claims'!L51</f>
        <v>FEMALE</v>
      </c>
      <c r="L44" s="6" t="str">
        <f>'Cleaning insurance claims'!M51</f>
        <v>College</v>
      </c>
      <c r="M44" s="6" t="str">
        <f>'Cleaning insurance claims'!N51</f>
        <v>prof-specialty</v>
      </c>
      <c r="N44" s="6" t="str">
        <f>'Cleaning insurance claims'!O51</f>
        <v>hiking</v>
      </c>
      <c r="O44" s="6" t="str">
        <f>'Cleaning insurance claims'!P51</f>
        <v>husband</v>
      </c>
      <c r="P44" s="6">
        <f>'Cleaning insurance claims'!Q51</f>
        <v>0</v>
      </c>
      <c r="Q44" s="6">
        <f>'Cleaning insurance claims'!R51</f>
        <v>-67400</v>
      </c>
      <c r="R44" s="6">
        <f>'Cleaning insurance claims'!S51</f>
        <v>42020</v>
      </c>
      <c r="S44" s="6" t="str">
        <f>'Cleaning insurance claims'!T51</f>
        <v>Multi-vehicle Collision</v>
      </c>
      <c r="T44" s="6" t="str">
        <f>'Cleaning insurance claims'!U51</f>
        <v>Side Collision</v>
      </c>
      <c r="U44" s="6" t="str">
        <f>'Cleaning insurance claims'!V51</f>
        <v>Minor Damage</v>
      </c>
      <c r="V44" s="6" t="str">
        <f>'Cleaning insurance claims'!W51</f>
        <v>Other</v>
      </c>
      <c r="W44" s="6" t="str">
        <f>'Cleaning insurance claims'!X51</f>
        <v>SC</v>
      </c>
      <c r="X44" s="6" t="str">
        <f>'Cleaning insurance claims'!Y51</f>
        <v>Springfield</v>
      </c>
      <c r="Y44" s="6" t="str">
        <f>'Cleaning insurance claims'!Z51</f>
        <v>3221 Solo Ridge</v>
      </c>
      <c r="Z44" s="6">
        <f>'Cleaning insurance claims'!AA51</f>
        <v>17</v>
      </c>
      <c r="AA44" s="6">
        <f>'Cleaning insurance claims'!AB51</f>
        <v>3</v>
      </c>
      <c r="AB44" s="6" t="str">
        <f>'Cleaning insurance claims'!AC51</f>
        <v>YES</v>
      </c>
      <c r="AC44" s="6">
        <f>'Cleaning insurance claims'!AD51</f>
        <v>1</v>
      </c>
      <c r="AD44" s="6">
        <f>'Cleaning insurance claims'!AE51</f>
        <v>0</v>
      </c>
      <c r="AE44" s="6" t="str">
        <f>'Cleaning insurance claims'!AF51</f>
        <v>NO</v>
      </c>
      <c r="AF44" s="6">
        <f>'Cleaning insurance claims'!AG51</f>
        <v>51660</v>
      </c>
      <c r="AG44" s="6">
        <f>'Cleaning insurance claims'!AH51</f>
        <v>5740</v>
      </c>
      <c r="AH44" s="6">
        <f>'Cleaning insurance claims'!AI51</f>
        <v>5740</v>
      </c>
      <c r="AI44" s="6">
        <f>'Cleaning insurance claims'!AJ51</f>
        <v>40180</v>
      </c>
      <c r="AJ44" s="6" t="str">
        <f>'Cleaning insurance claims'!AK51</f>
        <v>Dodge</v>
      </c>
      <c r="AK44" s="6" t="str">
        <f>'Cleaning insurance claims'!AL51</f>
        <v>RAM</v>
      </c>
      <c r="AL44" s="6">
        <f>'Cleaning insurance claims'!AM51</f>
        <v>2010</v>
      </c>
      <c r="AM44" s="6" t="str">
        <f>'Cleaning insurance claims'!AN51</f>
        <v>N</v>
      </c>
    </row>
    <row r="45" spans="1:39" x14ac:dyDescent="0.25">
      <c r="A45" s="6">
        <f>'Cleaning insurance claims'!B52</f>
        <v>106</v>
      </c>
      <c r="B45" s="6">
        <f>'Cleaning insurance claims'!C52</f>
        <v>30</v>
      </c>
      <c r="C45" s="6">
        <f>'Cleaning insurance claims'!D52</f>
        <v>790442</v>
      </c>
      <c r="D45" s="6">
        <f>'Cleaning insurance claims'!E52</f>
        <v>37724</v>
      </c>
      <c r="E45" s="6" t="str">
        <f>'Cleaning insurance claims'!F52</f>
        <v>OH</v>
      </c>
      <c r="F45" s="6" t="str">
        <f>'Cleaning insurance claims'!G52</f>
        <v>250/500</v>
      </c>
      <c r="G45" s="6">
        <f>'Cleaning insurance claims'!H52</f>
        <v>500</v>
      </c>
      <c r="H45" s="6">
        <f>'Cleaning insurance claims'!I52</f>
        <v>538.16999999999996</v>
      </c>
      <c r="I45" s="6">
        <f>'Cleaning insurance claims'!J52</f>
        <v>0</v>
      </c>
      <c r="J45" s="6">
        <f>'Cleaning insurance claims'!K52</f>
        <v>433782</v>
      </c>
      <c r="K45" s="6" t="str">
        <f>'Cleaning insurance claims'!L52</f>
        <v>FEMALE</v>
      </c>
      <c r="L45" s="6" t="str">
        <f>'Cleaning insurance claims'!M52</f>
        <v>PhD</v>
      </c>
      <c r="M45" s="6" t="str">
        <f>'Cleaning insurance claims'!N52</f>
        <v>transport-moving</v>
      </c>
      <c r="N45" s="6" t="str">
        <f>'Cleaning insurance claims'!O52</f>
        <v>reading</v>
      </c>
      <c r="O45" s="6" t="str">
        <f>'Cleaning insurance claims'!P52</f>
        <v>own-child</v>
      </c>
      <c r="P45" s="6">
        <f>'Cleaning insurance claims'!Q52</f>
        <v>49700</v>
      </c>
      <c r="Q45" s="6">
        <f>'Cleaning insurance claims'!R52</f>
        <v>-60200</v>
      </c>
      <c r="R45" s="6">
        <f>'Cleaning insurance claims'!S52</f>
        <v>42045</v>
      </c>
      <c r="S45" s="6" t="str">
        <f>'Cleaning insurance claims'!T52</f>
        <v>Single Vehicle Collision</v>
      </c>
      <c r="T45" s="6" t="str">
        <f>'Cleaning insurance claims'!U52</f>
        <v>Rear Collision</v>
      </c>
      <c r="U45" s="6" t="str">
        <f>'Cleaning insurance claims'!V52</f>
        <v>Total Loss</v>
      </c>
      <c r="V45" s="6" t="str">
        <f>'Cleaning insurance claims'!W52</f>
        <v>Other</v>
      </c>
      <c r="W45" s="6" t="str">
        <f>'Cleaning insurance claims'!X52</f>
        <v>NC</v>
      </c>
      <c r="X45" s="6" t="str">
        <f>'Cleaning insurance claims'!Y52</f>
        <v>Arlington</v>
      </c>
      <c r="Y45" s="6" t="str">
        <f>'Cleaning insurance claims'!Z52</f>
        <v>6660 MLK Drive</v>
      </c>
      <c r="Z45" s="6">
        <f>'Cleaning insurance claims'!AA52</f>
        <v>23</v>
      </c>
      <c r="AA45" s="6">
        <f>'Cleaning insurance claims'!AB52</f>
        <v>1</v>
      </c>
      <c r="AB45" s="6" t="str">
        <f>'Cleaning insurance claims'!AC52</f>
        <v>NO</v>
      </c>
      <c r="AC45" s="6">
        <f>'Cleaning insurance claims'!AD52</f>
        <v>2</v>
      </c>
      <c r="AD45" s="6">
        <f>'Cleaning insurance claims'!AE52</f>
        <v>2</v>
      </c>
      <c r="AE45" s="6" t="str">
        <f>'Cleaning insurance claims'!AF52</f>
        <v>NO</v>
      </c>
      <c r="AF45" s="6">
        <f>'Cleaning insurance claims'!AG52</f>
        <v>51120</v>
      </c>
      <c r="AG45" s="6">
        <f>'Cleaning insurance claims'!AH52</f>
        <v>5680</v>
      </c>
      <c r="AH45" s="6">
        <f>'Cleaning insurance claims'!AI52</f>
        <v>5680</v>
      </c>
      <c r="AI45" s="6">
        <f>'Cleaning insurance claims'!AJ52</f>
        <v>39760</v>
      </c>
      <c r="AJ45" s="6" t="str">
        <f>'Cleaning insurance claims'!AK52</f>
        <v>Mercedes</v>
      </c>
      <c r="AK45" s="6" t="str">
        <f>'Cleaning insurance claims'!AL52</f>
        <v>E400</v>
      </c>
      <c r="AL45" s="6">
        <f>'Cleaning insurance claims'!AM52</f>
        <v>2005</v>
      </c>
      <c r="AM45" s="6" t="str">
        <f>'Cleaning insurance claims'!AN52</f>
        <v>N</v>
      </c>
    </row>
    <row r="46" spans="1:39" x14ac:dyDescent="0.25">
      <c r="A46" s="6">
        <f>'Cleaning insurance claims'!B53</f>
        <v>269</v>
      </c>
      <c r="B46" s="6">
        <f>'Cleaning insurance claims'!C53</f>
        <v>44</v>
      </c>
      <c r="C46" s="6">
        <f>'Cleaning insurance claims'!D53</f>
        <v>108844</v>
      </c>
      <c r="D46" s="6">
        <f>'Cleaning insurance claims'!E53</f>
        <v>39421</v>
      </c>
      <c r="E46" s="6" t="str">
        <f>'Cleaning insurance claims'!F53</f>
        <v>IL</v>
      </c>
      <c r="F46" s="6" t="str">
        <f>'Cleaning insurance claims'!G53</f>
        <v>100/300</v>
      </c>
      <c r="G46" s="6">
        <f>'Cleaning insurance claims'!H53</f>
        <v>2000</v>
      </c>
      <c r="H46" s="6">
        <f>'Cleaning insurance claims'!I53</f>
        <v>1081.08</v>
      </c>
      <c r="I46" s="6">
        <f>'Cleaning insurance claims'!J53</f>
        <v>0</v>
      </c>
      <c r="J46" s="6">
        <f>'Cleaning insurance claims'!K53</f>
        <v>468104</v>
      </c>
      <c r="K46" s="6" t="str">
        <f>'Cleaning insurance claims'!L53</f>
        <v>MALE</v>
      </c>
      <c r="L46" s="6" t="str">
        <f>'Cleaning insurance claims'!M53</f>
        <v>JD</v>
      </c>
      <c r="M46" s="6" t="str">
        <f>'Cleaning insurance claims'!N53</f>
        <v>priv-house-serv</v>
      </c>
      <c r="N46" s="6" t="str">
        <f>'Cleaning insurance claims'!O53</f>
        <v>reading</v>
      </c>
      <c r="O46" s="6" t="str">
        <f>'Cleaning insurance claims'!P53</f>
        <v>unmarried</v>
      </c>
      <c r="P46" s="6">
        <f>'Cleaning insurance claims'!Q53</f>
        <v>36400</v>
      </c>
      <c r="Q46" s="6">
        <f>'Cleaning insurance claims'!R53</f>
        <v>-28700</v>
      </c>
      <c r="R46" s="6">
        <f>'Cleaning insurance claims'!S53</f>
        <v>42049</v>
      </c>
      <c r="S46" s="6" t="str">
        <f>'Cleaning insurance claims'!T53</f>
        <v>Single Vehicle Collision</v>
      </c>
      <c r="T46" s="6" t="str">
        <f>'Cleaning insurance claims'!U53</f>
        <v>Front Collision</v>
      </c>
      <c r="U46" s="6" t="str">
        <f>'Cleaning insurance claims'!V53</f>
        <v>Minor Damage</v>
      </c>
      <c r="V46" s="6" t="str">
        <f>'Cleaning insurance claims'!W53</f>
        <v>Other</v>
      </c>
      <c r="W46" s="6" t="str">
        <f>'Cleaning insurance claims'!X53</f>
        <v>SC</v>
      </c>
      <c r="X46" s="6" t="str">
        <f>'Cleaning insurance claims'!Y53</f>
        <v>Springfield</v>
      </c>
      <c r="Y46" s="6" t="str">
        <f>'Cleaning insurance claims'!Z53</f>
        <v>1699 Oak Drive</v>
      </c>
      <c r="Z46" s="6">
        <f>'Cleaning insurance claims'!AA53</f>
        <v>14</v>
      </c>
      <c r="AA46" s="6">
        <f>'Cleaning insurance claims'!AB53</f>
        <v>1</v>
      </c>
      <c r="AB46" s="6" t="str">
        <f>'Cleaning insurance claims'!AC53</f>
        <v>YES</v>
      </c>
      <c r="AC46" s="6">
        <f>'Cleaning insurance claims'!AD53</f>
        <v>0</v>
      </c>
      <c r="AD46" s="6">
        <f>'Cleaning insurance claims'!AE53</f>
        <v>2</v>
      </c>
      <c r="AE46" s="6" t="str">
        <f>'Cleaning insurance claims'!AF53</f>
        <v>?</v>
      </c>
      <c r="AF46" s="6">
        <f>'Cleaning insurance claims'!AG53</f>
        <v>56400</v>
      </c>
      <c r="AG46" s="6">
        <f>'Cleaning insurance claims'!AH53</f>
        <v>11280</v>
      </c>
      <c r="AH46" s="6">
        <f>'Cleaning insurance claims'!AI53</f>
        <v>11280</v>
      </c>
      <c r="AI46" s="6">
        <f>'Cleaning insurance claims'!AJ53</f>
        <v>33840</v>
      </c>
      <c r="AJ46" s="6" t="str">
        <f>'Cleaning insurance claims'!AK53</f>
        <v>Toyota</v>
      </c>
      <c r="AK46" s="6" t="str">
        <f>'Cleaning insurance claims'!AL53</f>
        <v>Highlander</v>
      </c>
      <c r="AL46" s="6">
        <f>'Cleaning insurance claims'!AM53</f>
        <v>2014</v>
      </c>
      <c r="AM46" s="6" t="str">
        <f>'Cleaning insurance claims'!AN53</f>
        <v>N</v>
      </c>
    </row>
    <row r="47" spans="1:39" x14ac:dyDescent="0.25">
      <c r="A47" s="6">
        <f>'Cleaning insurance claims'!B54</f>
        <v>265</v>
      </c>
      <c r="B47" s="6">
        <f>'Cleaning insurance claims'!C54</f>
        <v>40</v>
      </c>
      <c r="C47" s="6">
        <f>'Cleaning insurance claims'!D54</f>
        <v>430029</v>
      </c>
      <c r="D47" s="6">
        <f>'Cleaning insurance claims'!E54</f>
        <v>38950</v>
      </c>
      <c r="E47" s="6" t="str">
        <f>'Cleaning insurance claims'!F54</f>
        <v>IL</v>
      </c>
      <c r="F47" s="6" t="str">
        <f>'Cleaning insurance claims'!G54</f>
        <v>250/500</v>
      </c>
      <c r="G47" s="6">
        <f>'Cleaning insurance claims'!H54</f>
        <v>1000</v>
      </c>
      <c r="H47" s="6">
        <f>'Cleaning insurance claims'!I54</f>
        <v>1454.43</v>
      </c>
      <c r="I47" s="6">
        <f>'Cleaning insurance claims'!J54</f>
        <v>0</v>
      </c>
      <c r="J47" s="6">
        <f>'Cleaning insurance claims'!K54</f>
        <v>459407</v>
      </c>
      <c r="K47" s="6" t="str">
        <f>'Cleaning insurance claims'!L54</f>
        <v>FEMALE</v>
      </c>
      <c r="L47" s="6" t="str">
        <f>'Cleaning insurance claims'!M54</f>
        <v>MD</v>
      </c>
      <c r="M47" s="6" t="str">
        <f>'Cleaning insurance claims'!N54</f>
        <v>protective-serv</v>
      </c>
      <c r="N47" s="6" t="str">
        <f>'Cleaning insurance claims'!O54</f>
        <v>yachting</v>
      </c>
      <c r="O47" s="6" t="str">
        <f>'Cleaning insurance claims'!P54</f>
        <v>husband</v>
      </c>
      <c r="P47" s="6">
        <f>'Cleaning insurance claims'!Q54</f>
        <v>0</v>
      </c>
      <c r="Q47" s="6">
        <f>'Cleaning insurance claims'!R54</f>
        <v>0</v>
      </c>
      <c r="R47" s="6">
        <f>'Cleaning insurance claims'!S54</f>
        <v>42056</v>
      </c>
      <c r="S47" s="6" t="str">
        <f>'Cleaning insurance claims'!T54</f>
        <v>Multi-vehicle Collision</v>
      </c>
      <c r="T47" s="6" t="str">
        <f>'Cleaning insurance claims'!U54</f>
        <v>Rear Collision</v>
      </c>
      <c r="U47" s="6" t="str">
        <f>'Cleaning insurance claims'!V54</f>
        <v>Total Loss</v>
      </c>
      <c r="V47" s="6" t="str">
        <f>'Cleaning insurance claims'!W54</f>
        <v>Other</v>
      </c>
      <c r="W47" s="6" t="str">
        <f>'Cleaning insurance claims'!X54</f>
        <v>NY</v>
      </c>
      <c r="X47" s="6" t="str">
        <f>'Cleaning insurance claims'!Y54</f>
        <v>Arlington</v>
      </c>
      <c r="Y47" s="6" t="str">
        <f>'Cleaning insurance claims'!Z54</f>
        <v>4234 Cherokee Lane</v>
      </c>
      <c r="Z47" s="6">
        <f>'Cleaning insurance claims'!AA54</f>
        <v>17</v>
      </c>
      <c r="AA47" s="6">
        <f>'Cleaning insurance claims'!AB54</f>
        <v>3</v>
      </c>
      <c r="AB47" s="6" t="str">
        <f>'Cleaning insurance claims'!AC54</f>
        <v>NO</v>
      </c>
      <c r="AC47" s="6">
        <f>'Cleaning insurance claims'!AD54</f>
        <v>2</v>
      </c>
      <c r="AD47" s="6">
        <f>'Cleaning insurance claims'!AE54</f>
        <v>3</v>
      </c>
      <c r="AE47" s="6" t="str">
        <f>'Cleaning insurance claims'!AF54</f>
        <v>?</v>
      </c>
      <c r="AF47" s="6">
        <f>'Cleaning insurance claims'!AG54</f>
        <v>55120</v>
      </c>
      <c r="AG47" s="6">
        <f>'Cleaning insurance claims'!AH54</f>
        <v>6890</v>
      </c>
      <c r="AH47" s="6">
        <f>'Cleaning insurance claims'!AI54</f>
        <v>0</v>
      </c>
      <c r="AI47" s="6">
        <f>'Cleaning insurance claims'!AJ54</f>
        <v>48230</v>
      </c>
      <c r="AJ47" s="6" t="str">
        <f>'Cleaning insurance claims'!AK54</f>
        <v>Accura</v>
      </c>
      <c r="AK47" s="6" t="str">
        <f>'Cleaning insurance claims'!AL54</f>
        <v>MDX</v>
      </c>
      <c r="AL47" s="6">
        <f>'Cleaning insurance claims'!AM54</f>
        <v>2002</v>
      </c>
      <c r="AM47" s="6" t="str">
        <f>'Cleaning insurance claims'!AN54</f>
        <v>N</v>
      </c>
    </row>
    <row r="48" spans="1:39" x14ac:dyDescent="0.25">
      <c r="A48" s="6">
        <f>'Cleaning insurance claims'!B55</f>
        <v>163</v>
      </c>
      <c r="B48" s="6">
        <f>'Cleaning insurance claims'!C55</f>
        <v>33</v>
      </c>
      <c r="C48" s="6">
        <f>'Cleaning insurance claims'!D55</f>
        <v>529112</v>
      </c>
      <c r="D48" s="6">
        <f>'Cleaning insurance claims'!E55</f>
        <v>32881</v>
      </c>
      <c r="E48" s="6" t="str">
        <f>'Cleaning insurance claims'!F55</f>
        <v>IN</v>
      </c>
      <c r="F48" s="6" t="str">
        <f>'Cleaning insurance claims'!G55</f>
        <v>100/300</v>
      </c>
      <c r="G48" s="6">
        <f>'Cleaning insurance claims'!H55</f>
        <v>500</v>
      </c>
      <c r="H48" s="6">
        <f>'Cleaning insurance claims'!I55</f>
        <v>1240.47</v>
      </c>
      <c r="I48" s="6">
        <f>'Cleaning insurance claims'!J55</f>
        <v>0</v>
      </c>
      <c r="J48" s="6">
        <f>'Cleaning insurance claims'!K55</f>
        <v>472573</v>
      </c>
      <c r="K48" s="6" t="str">
        <f>'Cleaning insurance claims'!L55</f>
        <v>FEMALE</v>
      </c>
      <c r="L48" s="6" t="str">
        <f>'Cleaning insurance claims'!M55</f>
        <v>Associate</v>
      </c>
      <c r="M48" s="6" t="str">
        <f>'Cleaning insurance claims'!N55</f>
        <v>other-service</v>
      </c>
      <c r="N48" s="6" t="str">
        <f>'Cleaning insurance claims'!O55</f>
        <v>polo</v>
      </c>
      <c r="O48" s="6" t="str">
        <f>'Cleaning insurance claims'!P55</f>
        <v>husband</v>
      </c>
      <c r="P48" s="6">
        <f>'Cleaning insurance claims'!Q55</f>
        <v>35300</v>
      </c>
      <c r="Q48" s="6">
        <f>'Cleaning insurance claims'!R55</f>
        <v>0</v>
      </c>
      <c r="R48" s="6">
        <f>'Cleaning insurance claims'!S55</f>
        <v>42053</v>
      </c>
      <c r="S48" s="6" t="str">
        <f>'Cleaning insurance claims'!T55</f>
        <v>Multi-vehicle Collision</v>
      </c>
      <c r="T48" s="6" t="str">
        <f>'Cleaning insurance claims'!U55</f>
        <v>Rear Collision</v>
      </c>
      <c r="U48" s="6" t="str">
        <f>'Cleaning insurance claims'!V55</f>
        <v>Total Loss</v>
      </c>
      <c r="V48" s="6" t="str">
        <f>'Cleaning insurance claims'!W55</f>
        <v>Fire</v>
      </c>
      <c r="W48" s="6" t="str">
        <f>'Cleaning insurance claims'!X55</f>
        <v>NC</v>
      </c>
      <c r="X48" s="6" t="str">
        <f>'Cleaning insurance claims'!Y55</f>
        <v>Northbend</v>
      </c>
      <c r="Y48" s="6" t="str">
        <f>'Cleaning insurance claims'!Z55</f>
        <v>7476 4th St</v>
      </c>
      <c r="Z48" s="6">
        <f>'Cleaning insurance claims'!AA55</f>
        <v>11</v>
      </c>
      <c r="AA48" s="6">
        <f>'Cleaning insurance claims'!AB55</f>
        <v>3</v>
      </c>
      <c r="AB48" s="6" t="str">
        <f>'Cleaning insurance claims'!AC55</f>
        <v>YES</v>
      </c>
      <c r="AC48" s="6">
        <f>'Cleaning insurance claims'!AD55</f>
        <v>1</v>
      </c>
      <c r="AD48" s="6">
        <f>'Cleaning insurance claims'!AE55</f>
        <v>1</v>
      </c>
      <c r="AE48" s="6" t="str">
        <f>'Cleaning insurance claims'!AF55</f>
        <v>?</v>
      </c>
      <c r="AF48" s="6">
        <f>'Cleaning insurance claims'!AG55</f>
        <v>77110</v>
      </c>
      <c r="AG48" s="6">
        <f>'Cleaning insurance claims'!AH55</f>
        <v>0</v>
      </c>
      <c r="AH48" s="6">
        <f>'Cleaning insurance claims'!AI55</f>
        <v>14020</v>
      </c>
      <c r="AI48" s="6">
        <f>'Cleaning insurance claims'!AJ55</f>
        <v>63090</v>
      </c>
      <c r="AJ48" s="6" t="str">
        <f>'Cleaning insurance claims'!AK55</f>
        <v>Honda</v>
      </c>
      <c r="AK48" s="6" t="str">
        <f>'Cleaning insurance claims'!AL55</f>
        <v>Civic</v>
      </c>
      <c r="AL48" s="6">
        <f>'Cleaning insurance claims'!AM55</f>
        <v>2014</v>
      </c>
      <c r="AM48" s="6" t="str">
        <f>'Cleaning insurance claims'!AN55</f>
        <v>N</v>
      </c>
    </row>
    <row r="49" spans="1:39" x14ac:dyDescent="0.25">
      <c r="A49" s="6">
        <f>'Cleaning insurance claims'!B56</f>
        <v>355</v>
      </c>
      <c r="B49" s="6">
        <f>'Cleaning insurance claims'!C56</f>
        <v>47</v>
      </c>
      <c r="C49" s="6">
        <f>'Cleaning insurance claims'!D56</f>
        <v>939631</v>
      </c>
      <c r="D49" s="6">
        <f>'Cleaning insurance claims'!E56</f>
        <v>32950</v>
      </c>
      <c r="E49" s="6" t="str">
        <f>'Cleaning insurance claims'!F56</f>
        <v>OH</v>
      </c>
      <c r="F49" s="6" t="str">
        <f>'Cleaning insurance claims'!G56</f>
        <v>500/1000</v>
      </c>
      <c r="G49" s="6">
        <f>'Cleaning insurance claims'!H56</f>
        <v>2000</v>
      </c>
      <c r="H49" s="6">
        <f>'Cleaning insurance claims'!I56</f>
        <v>1273.7</v>
      </c>
      <c r="I49" s="6">
        <f>'Cleaning insurance claims'!J56</f>
        <v>4000000</v>
      </c>
      <c r="J49" s="6">
        <f>'Cleaning insurance claims'!K56</f>
        <v>433473</v>
      </c>
      <c r="K49" s="6" t="str">
        <f>'Cleaning insurance claims'!L56</f>
        <v>MALE</v>
      </c>
      <c r="L49" s="6" t="str">
        <f>'Cleaning insurance claims'!M56</f>
        <v>College</v>
      </c>
      <c r="M49" s="6" t="str">
        <f>'Cleaning insurance claims'!N56</f>
        <v>other-service</v>
      </c>
      <c r="N49" s="6" t="str">
        <f>'Cleaning insurance claims'!O56</f>
        <v>kayaking</v>
      </c>
      <c r="O49" s="6" t="str">
        <f>'Cleaning insurance claims'!P56</f>
        <v>husband</v>
      </c>
      <c r="P49" s="6">
        <f>'Cleaning insurance claims'!Q56</f>
        <v>0</v>
      </c>
      <c r="Q49" s="6">
        <f>'Cleaning insurance claims'!R56</f>
        <v>0</v>
      </c>
      <c r="R49" s="6">
        <f>'Cleaning insurance claims'!S56</f>
        <v>42014</v>
      </c>
      <c r="S49" s="6" t="str">
        <f>'Cleaning insurance claims'!T56</f>
        <v>Multi-vehicle Collision</v>
      </c>
      <c r="T49" s="6" t="str">
        <f>'Cleaning insurance claims'!U56</f>
        <v>Front Collision</v>
      </c>
      <c r="U49" s="6" t="str">
        <f>'Cleaning insurance claims'!V56</f>
        <v>Major Damage</v>
      </c>
      <c r="V49" s="6" t="str">
        <f>'Cleaning insurance claims'!W56</f>
        <v>Fire</v>
      </c>
      <c r="W49" s="6" t="str">
        <f>'Cleaning insurance claims'!X56</f>
        <v>WV</v>
      </c>
      <c r="X49" s="6" t="str">
        <f>'Cleaning insurance claims'!Y56</f>
        <v>Arlington</v>
      </c>
      <c r="Y49" s="6" t="str">
        <f>'Cleaning insurance claims'!Z56</f>
        <v>8907 Tree Ave</v>
      </c>
      <c r="Z49" s="6">
        <f>'Cleaning insurance claims'!AA56</f>
        <v>19</v>
      </c>
      <c r="AA49" s="6">
        <f>'Cleaning insurance claims'!AB56</f>
        <v>3</v>
      </c>
      <c r="AB49" s="6" t="str">
        <f>'Cleaning insurance claims'!AC56</f>
        <v>NO</v>
      </c>
      <c r="AC49" s="6">
        <f>'Cleaning insurance claims'!AD56</f>
        <v>2</v>
      </c>
      <c r="AD49" s="6">
        <f>'Cleaning insurance claims'!AE56</f>
        <v>1</v>
      </c>
      <c r="AE49" s="6" t="str">
        <f>'Cleaning insurance claims'!AF56</f>
        <v>NO</v>
      </c>
      <c r="AF49" s="6">
        <f>'Cleaning insurance claims'!AG56</f>
        <v>62800</v>
      </c>
      <c r="AG49" s="6">
        <f>'Cleaning insurance claims'!AH56</f>
        <v>6280</v>
      </c>
      <c r="AH49" s="6">
        <f>'Cleaning insurance claims'!AI56</f>
        <v>6280</v>
      </c>
      <c r="AI49" s="6">
        <f>'Cleaning insurance claims'!AJ56</f>
        <v>50240</v>
      </c>
      <c r="AJ49" s="6" t="str">
        <f>'Cleaning insurance claims'!AK56</f>
        <v>Audi</v>
      </c>
      <c r="AK49" s="6" t="str">
        <f>'Cleaning insurance claims'!AL56</f>
        <v>A3</v>
      </c>
      <c r="AL49" s="6">
        <f>'Cleaning insurance claims'!AM56</f>
        <v>2003</v>
      </c>
      <c r="AM49" s="6" t="str">
        <f>'Cleaning insurance claims'!AN56</f>
        <v>Y</v>
      </c>
    </row>
    <row r="50" spans="1:39" x14ac:dyDescent="0.25">
      <c r="A50" s="6">
        <f>'Cleaning insurance claims'!B57</f>
        <v>175</v>
      </c>
      <c r="B50" s="6">
        <f>'Cleaning insurance claims'!C57</f>
        <v>34</v>
      </c>
      <c r="C50" s="6">
        <f>'Cleaning insurance claims'!D57</f>
        <v>866931</v>
      </c>
      <c r="D50" s="6">
        <f>'Cleaning insurance claims'!E57</f>
        <v>39454</v>
      </c>
      <c r="E50" s="6" t="str">
        <f>'Cleaning insurance claims'!F57</f>
        <v>IN</v>
      </c>
      <c r="F50" s="6" t="str">
        <f>'Cleaning insurance claims'!G57</f>
        <v>500/1000</v>
      </c>
      <c r="G50" s="6">
        <f>'Cleaning insurance claims'!H57</f>
        <v>1000</v>
      </c>
      <c r="H50" s="6">
        <f>'Cleaning insurance claims'!I57</f>
        <v>1123.8699999999999</v>
      </c>
      <c r="I50" s="6">
        <f>'Cleaning insurance claims'!J57</f>
        <v>8000000</v>
      </c>
      <c r="J50" s="6">
        <f>'Cleaning insurance claims'!K57</f>
        <v>446326</v>
      </c>
      <c r="K50" s="6" t="str">
        <f>'Cleaning insurance claims'!L57</f>
        <v>FEMALE</v>
      </c>
      <c r="L50" s="6" t="str">
        <f>'Cleaning insurance claims'!M57</f>
        <v>PhD</v>
      </c>
      <c r="M50" s="6" t="str">
        <f>'Cleaning insurance claims'!N57</f>
        <v>protective-serv</v>
      </c>
      <c r="N50" s="6" t="str">
        <f>'Cleaning insurance claims'!O57</f>
        <v>dancing</v>
      </c>
      <c r="O50" s="6" t="str">
        <f>'Cleaning insurance claims'!P57</f>
        <v>other-relative</v>
      </c>
      <c r="P50" s="6">
        <f>'Cleaning insurance claims'!Q57</f>
        <v>0</v>
      </c>
      <c r="Q50" s="6">
        <f>'Cleaning insurance claims'!R57</f>
        <v>0</v>
      </c>
      <c r="R50" s="6">
        <f>'Cleaning insurance claims'!S57</f>
        <v>42061</v>
      </c>
      <c r="S50" s="6" t="str">
        <f>'Cleaning insurance claims'!T57</f>
        <v>Vehicle Theft</v>
      </c>
      <c r="T50" s="6" t="str">
        <f>'Cleaning insurance claims'!U57</f>
        <v>?</v>
      </c>
      <c r="U50" s="6" t="str">
        <f>'Cleaning insurance claims'!V57</f>
        <v>Trivial Damage</v>
      </c>
      <c r="V50" s="6" t="str">
        <f>'Cleaning insurance claims'!W57</f>
        <v>Police</v>
      </c>
      <c r="W50" s="6" t="str">
        <f>'Cleaning insurance claims'!X57</f>
        <v>NY</v>
      </c>
      <c r="X50" s="6" t="str">
        <f>'Cleaning insurance claims'!Y57</f>
        <v>Arlington</v>
      </c>
      <c r="Y50" s="6" t="str">
        <f>'Cleaning insurance claims'!Z57</f>
        <v>6619 Flute Ave</v>
      </c>
      <c r="Z50" s="6">
        <f>'Cleaning insurance claims'!AA57</f>
        <v>5</v>
      </c>
      <c r="AA50" s="6">
        <f>'Cleaning insurance claims'!AB57</f>
        <v>1</v>
      </c>
      <c r="AB50" s="6" t="str">
        <f>'Cleaning insurance claims'!AC57</f>
        <v>?</v>
      </c>
      <c r="AC50" s="6">
        <f>'Cleaning insurance claims'!AD57</f>
        <v>2</v>
      </c>
      <c r="AD50" s="6">
        <f>'Cleaning insurance claims'!AE57</f>
        <v>0</v>
      </c>
      <c r="AE50" s="6" t="str">
        <f>'Cleaning insurance claims'!AF57</f>
        <v>YES</v>
      </c>
      <c r="AF50" s="6">
        <f>'Cleaning insurance claims'!AG57</f>
        <v>7290</v>
      </c>
      <c r="AG50" s="6">
        <f>'Cleaning insurance claims'!AH57</f>
        <v>810</v>
      </c>
      <c r="AH50" s="6">
        <f>'Cleaning insurance claims'!AI57</f>
        <v>810</v>
      </c>
      <c r="AI50" s="6">
        <f>'Cleaning insurance claims'!AJ57</f>
        <v>5670</v>
      </c>
      <c r="AJ50" s="6" t="str">
        <f>'Cleaning insurance claims'!AK57</f>
        <v>Volkswagen</v>
      </c>
      <c r="AK50" s="6" t="str">
        <f>'Cleaning insurance claims'!AL57</f>
        <v>Passat</v>
      </c>
      <c r="AL50" s="6">
        <f>'Cleaning insurance claims'!AM57</f>
        <v>1995</v>
      </c>
      <c r="AM50" s="6" t="str">
        <f>'Cleaning insurance claims'!AN57</f>
        <v>N</v>
      </c>
    </row>
    <row r="51" spans="1:39" x14ac:dyDescent="0.25">
      <c r="A51" s="6">
        <f>'Cleaning insurance claims'!B58</f>
        <v>192</v>
      </c>
      <c r="B51" s="6">
        <f>'Cleaning insurance claims'!C58</f>
        <v>35</v>
      </c>
      <c r="C51" s="6">
        <f>'Cleaning insurance claims'!D58</f>
        <v>582011</v>
      </c>
      <c r="D51" s="6">
        <f>'Cleaning insurance claims'!E58</f>
        <v>35499</v>
      </c>
      <c r="E51" s="6" t="str">
        <f>'Cleaning insurance claims'!F58</f>
        <v>IL</v>
      </c>
      <c r="F51" s="6" t="str">
        <f>'Cleaning insurance claims'!G58</f>
        <v>100/300</v>
      </c>
      <c r="G51" s="6">
        <f>'Cleaning insurance claims'!H58</f>
        <v>1000</v>
      </c>
      <c r="H51" s="6">
        <f>'Cleaning insurance claims'!I58</f>
        <v>1245.8900000000001</v>
      </c>
      <c r="I51" s="6">
        <f>'Cleaning insurance claims'!J58</f>
        <v>0</v>
      </c>
      <c r="J51" s="6">
        <f>'Cleaning insurance claims'!K58</f>
        <v>435481</v>
      </c>
      <c r="K51" s="6" t="str">
        <f>'Cleaning insurance claims'!L58</f>
        <v>FEMALE</v>
      </c>
      <c r="L51" s="6" t="str">
        <f>'Cleaning insurance claims'!M58</f>
        <v>Masters</v>
      </c>
      <c r="M51" s="6" t="str">
        <f>'Cleaning insurance claims'!N58</f>
        <v>exec-managerial</v>
      </c>
      <c r="N51" s="6" t="str">
        <f>'Cleaning insurance claims'!O58</f>
        <v>movies</v>
      </c>
      <c r="O51" s="6" t="str">
        <f>'Cleaning insurance claims'!P58</f>
        <v>wife</v>
      </c>
      <c r="P51" s="6">
        <f>'Cleaning insurance claims'!Q58</f>
        <v>0</v>
      </c>
      <c r="Q51" s="6">
        <f>'Cleaning insurance claims'!R58</f>
        <v>-40300</v>
      </c>
      <c r="R51" s="6">
        <f>'Cleaning insurance claims'!S58</f>
        <v>42005</v>
      </c>
      <c r="S51" s="6" t="str">
        <f>'Cleaning insurance claims'!T58</f>
        <v>Single Vehicle Collision</v>
      </c>
      <c r="T51" s="6" t="str">
        <f>'Cleaning insurance claims'!U58</f>
        <v>Rear Collision</v>
      </c>
      <c r="U51" s="6" t="str">
        <f>'Cleaning insurance claims'!V58</f>
        <v>Total Loss</v>
      </c>
      <c r="V51" s="6" t="str">
        <f>'Cleaning insurance claims'!W58</f>
        <v>Other</v>
      </c>
      <c r="W51" s="6" t="str">
        <f>'Cleaning insurance claims'!X58</f>
        <v>WV</v>
      </c>
      <c r="X51" s="6" t="str">
        <f>'Cleaning insurance claims'!Y58</f>
        <v>Springfield</v>
      </c>
      <c r="Y51" s="6" t="str">
        <f>'Cleaning insurance claims'!Z58</f>
        <v>6011 Britain St</v>
      </c>
      <c r="Z51" s="6">
        <f>'Cleaning insurance claims'!AA58</f>
        <v>19</v>
      </c>
      <c r="AA51" s="6">
        <f>'Cleaning insurance claims'!AB58</f>
        <v>1</v>
      </c>
      <c r="AB51" s="6" t="str">
        <f>'Cleaning insurance claims'!AC58</f>
        <v>NO</v>
      </c>
      <c r="AC51" s="6">
        <f>'Cleaning insurance claims'!AD58</f>
        <v>0</v>
      </c>
      <c r="AD51" s="6">
        <f>'Cleaning insurance claims'!AE58</f>
        <v>0</v>
      </c>
      <c r="AE51" s="6" t="str">
        <f>'Cleaning insurance claims'!AF58</f>
        <v>?</v>
      </c>
      <c r="AF51" s="6">
        <f>'Cleaning insurance claims'!AG58</f>
        <v>76600</v>
      </c>
      <c r="AG51" s="6">
        <f>'Cleaning insurance claims'!AH58</f>
        <v>15320</v>
      </c>
      <c r="AH51" s="6">
        <f>'Cleaning insurance claims'!AI58</f>
        <v>7660</v>
      </c>
      <c r="AI51" s="6">
        <f>'Cleaning insurance claims'!AJ58</f>
        <v>53620</v>
      </c>
      <c r="AJ51" s="6" t="str">
        <f>'Cleaning insurance claims'!AK58</f>
        <v>Mercedes</v>
      </c>
      <c r="AK51" s="6" t="str">
        <f>'Cleaning insurance claims'!AL58</f>
        <v>C300</v>
      </c>
      <c r="AL51" s="6">
        <f>'Cleaning insurance claims'!AM58</f>
        <v>2000</v>
      </c>
      <c r="AM51" s="6" t="str">
        <f>'Cleaning insurance claims'!AN58</f>
        <v>N</v>
      </c>
    </row>
    <row r="52" spans="1:39" x14ac:dyDescent="0.25">
      <c r="A52" s="6">
        <f>'Cleaning insurance claims'!B59</f>
        <v>430</v>
      </c>
      <c r="B52" s="6">
        <f>'Cleaning insurance claims'!C59</f>
        <v>59</v>
      </c>
      <c r="C52" s="6">
        <f>'Cleaning insurance claims'!D59</f>
        <v>691189</v>
      </c>
      <c r="D52" s="6">
        <f>'Cleaning insurance claims'!E59</f>
        <v>37996</v>
      </c>
      <c r="E52" s="6" t="str">
        <f>'Cleaning insurance claims'!F59</f>
        <v>OH</v>
      </c>
      <c r="F52" s="6" t="str">
        <f>'Cleaning insurance claims'!G59</f>
        <v>250/500</v>
      </c>
      <c r="G52" s="6">
        <f>'Cleaning insurance claims'!H59</f>
        <v>2000</v>
      </c>
      <c r="H52" s="6">
        <f>'Cleaning insurance claims'!I59</f>
        <v>1326.62</v>
      </c>
      <c r="I52" s="6">
        <f>'Cleaning insurance claims'!J59</f>
        <v>7000000</v>
      </c>
      <c r="J52" s="6">
        <f>'Cleaning insurance claims'!K59</f>
        <v>477310</v>
      </c>
      <c r="K52" s="6" t="str">
        <f>'Cleaning insurance claims'!L59</f>
        <v>MALE</v>
      </c>
      <c r="L52" s="6" t="str">
        <f>'Cleaning insurance claims'!M59</f>
        <v>MD</v>
      </c>
      <c r="M52" s="6" t="str">
        <f>'Cleaning insurance claims'!N59</f>
        <v>other-service</v>
      </c>
      <c r="N52" s="6" t="str">
        <f>'Cleaning insurance claims'!O59</f>
        <v>bungie-jumping</v>
      </c>
      <c r="O52" s="6" t="str">
        <f>'Cleaning insurance claims'!P59</f>
        <v>own-child</v>
      </c>
      <c r="P52" s="6">
        <f>'Cleaning insurance claims'!Q59</f>
        <v>0</v>
      </c>
      <c r="Q52" s="6">
        <f>'Cleaning insurance claims'!R59</f>
        <v>0</v>
      </c>
      <c r="R52" s="6">
        <f>'Cleaning insurance claims'!S59</f>
        <v>42007</v>
      </c>
      <c r="S52" s="6" t="str">
        <f>'Cleaning insurance claims'!T59</f>
        <v>Multi-vehicle Collision</v>
      </c>
      <c r="T52" s="6" t="str">
        <f>'Cleaning insurance claims'!U59</f>
        <v>Front Collision</v>
      </c>
      <c r="U52" s="6" t="str">
        <f>'Cleaning insurance claims'!V59</f>
        <v>Minor Damage</v>
      </c>
      <c r="V52" s="6" t="str">
        <f>'Cleaning insurance claims'!W59</f>
        <v>Fire</v>
      </c>
      <c r="W52" s="6" t="str">
        <f>'Cleaning insurance claims'!X59</f>
        <v>NY</v>
      </c>
      <c r="X52" s="6" t="str">
        <f>'Cleaning insurance claims'!Y59</f>
        <v>Riverwood</v>
      </c>
      <c r="Y52" s="6" t="str">
        <f>'Cleaning insurance claims'!Z59</f>
        <v>5104 Francis Drive</v>
      </c>
      <c r="Z52" s="6">
        <f>'Cleaning insurance claims'!AA59</f>
        <v>19</v>
      </c>
      <c r="AA52" s="6">
        <f>'Cleaning insurance claims'!AB59</f>
        <v>3</v>
      </c>
      <c r="AB52" s="6" t="str">
        <f>'Cleaning insurance claims'!AC59</f>
        <v>?</v>
      </c>
      <c r="AC52" s="6">
        <f>'Cleaning insurance claims'!AD59</f>
        <v>0</v>
      </c>
      <c r="AD52" s="6">
        <f>'Cleaning insurance claims'!AE59</f>
        <v>3</v>
      </c>
      <c r="AE52" s="6" t="str">
        <f>'Cleaning insurance claims'!AF59</f>
        <v>YES</v>
      </c>
      <c r="AF52" s="6">
        <f>'Cleaning insurance claims'!AG59</f>
        <v>81800</v>
      </c>
      <c r="AG52" s="6">
        <f>'Cleaning insurance claims'!AH59</f>
        <v>16360</v>
      </c>
      <c r="AH52" s="6">
        <f>'Cleaning insurance claims'!AI59</f>
        <v>8180</v>
      </c>
      <c r="AI52" s="6">
        <f>'Cleaning insurance claims'!AJ59</f>
        <v>57260</v>
      </c>
      <c r="AJ52" s="6" t="str">
        <f>'Cleaning insurance claims'!AK59</f>
        <v>Nissan</v>
      </c>
      <c r="AK52" s="6" t="str">
        <f>'Cleaning insurance claims'!AL59</f>
        <v>Pathfinder</v>
      </c>
      <c r="AL52" s="6">
        <f>'Cleaning insurance claims'!AM59</f>
        <v>1998</v>
      </c>
      <c r="AM52" s="6" t="str">
        <f>'Cleaning insurance claims'!AN59</f>
        <v>N</v>
      </c>
    </row>
    <row r="53" spans="1:39" x14ac:dyDescent="0.25">
      <c r="A53" s="6">
        <f>'Cleaning insurance claims'!B60</f>
        <v>91</v>
      </c>
      <c r="B53" s="6">
        <f>'Cleaning insurance claims'!C60</f>
        <v>27</v>
      </c>
      <c r="C53" s="6">
        <f>'Cleaning insurance claims'!D60</f>
        <v>537546</v>
      </c>
      <c r="D53" s="6">
        <f>'Cleaning insurance claims'!E60</f>
        <v>34566</v>
      </c>
      <c r="E53" s="6" t="str">
        <f>'Cleaning insurance claims'!F60</f>
        <v>IL</v>
      </c>
      <c r="F53" s="6" t="str">
        <f>'Cleaning insurance claims'!G60</f>
        <v>100/300</v>
      </c>
      <c r="G53" s="6">
        <f>'Cleaning insurance claims'!H60</f>
        <v>2000</v>
      </c>
      <c r="H53" s="6">
        <f>'Cleaning insurance claims'!I60</f>
        <v>1073.83</v>
      </c>
      <c r="I53" s="6">
        <f>'Cleaning insurance claims'!J60</f>
        <v>0</v>
      </c>
      <c r="J53" s="6">
        <f>'Cleaning insurance claims'!K60</f>
        <v>609930</v>
      </c>
      <c r="K53" s="6" t="str">
        <f>'Cleaning insurance claims'!L60</f>
        <v>FEMALE</v>
      </c>
      <c r="L53" s="6" t="str">
        <f>'Cleaning insurance claims'!M60</f>
        <v>JD</v>
      </c>
      <c r="M53" s="6" t="str">
        <f>'Cleaning insurance claims'!N60</f>
        <v>farming-fishing</v>
      </c>
      <c r="N53" s="6" t="str">
        <f>'Cleaning insurance claims'!O60</f>
        <v>polo</v>
      </c>
      <c r="O53" s="6" t="str">
        <f>'Cleaning insurance claims'!P60</f>
        <v>husband</v>
      </c>
      <c r="P53" s="6">
        <f>'Cleaning insurance claims'!Q60</f>
        <v>0</v>
      </c>
      <c r="Q53" s="6">
        <f>'Cleaning insurance claims'!R60</f>
        <v>0</v>
      </c>
      <c r="R53" s="6">
        <f>'Cleaning insurance claims'!S60</f>
        <v>42021</v>
      </c>
      <c r="S53" s="6" t="str">
        <f>'Cleaning insurance claims'!T60</f>
        <v>Vehicle Theft</v>
      </c>
      <c r="T53" s="6" t="str">
        <f>'Cleaning insurance claims'!U60</f>
        <v>?</v>
      </c>
      <c r="U53" s="6" t="str">
        <f>'Cleaning insurance claims'!V60</f>
        <v>Trivial Damage</v>
      </c>
      <c r="V53" s="6" t="str">
        <f>'Cleaning insurance claims'!W60</f>
        <v>None</v>
      </c>
      <c r="W53" s="6" t="str">
        <f>'Cleaning insurance claims'!X60</f>
        <v>NY</v>
      </c>
      <c r="X53" s="6" t="str">
        <f>'Cleaning insurance claims'!Y60</f>
        <v>Arlington</v>
      </c>
      <c r="Y53" s="6" t="str">
        <f>'Cleaning insurance claims'!Z60</f>
        <v>2280 4th Ave</v>
      </c>
      <c r="Z53" s="6">
        <f>'Cleaning insurance claims'!AA60</f>
        <v>4</v>
      </c>
      <c r="AA53" s="6">
        <f>'Cleaning insurance claims'!AB60</f>
        <v>1</v>
      </c>
      <c r="AB53" s="6" t="str">
        <f>'Cleaning insurance claims'!AC60</f>
        <v>?</v>
      </c>
      <c r="AC53" s="6">
        <f>'Cleaning insurance claims'!AD60</f>
        <v>1</v>
      </c>
      <c r="AD53" s="6">
        <f>'Cleaning insurance claims'!AE60</f>
        <v>2</v>
      </c>
      <c r="AE53" s="6" t="str">
        <f>'Cleaning insurance claims'!AF60</f>
        <v>?</v>
      </c>
      <c r="AF53" s="6">
        <f>'Cleaning insurance claims'!AG60</f>
        <v>7260</v>
      </c>
      <c r="AG53" s="6">
        <f>'Cleaning insurance claims'!AH60</f>
        <v>1320</v>
      </c>
      <c r="AH53" s="6">
        <f>'Cleaning insurance claims'!AI60</f>
        <v>660</v>
      </c>
      <c r="AI53" s="6">
        <f>'Cleaning insurance claims'!AJ60</f>
        <v>5280</v>
      </c>
      <c r="AJ53" s="6" t="str">
        <f>'Cleaning insurance claims'!AK60</f>
        <v>BMW</v>
      </c>
      <c r="AK53" s="6" t="str">
        <f>'Cleaning insurance claims'!AL60</f>
        <v>M5</v>
      </c>
      <c r="AL53" s="6">
        <f>'Cleaning insurance claims'!AM60</f>
        <v>2008</v>
      </c>
      <c r="AM53" s="6" t="str">
        <f>'Cleaning insurance claims'!AN60</f>
        <v>N</v>
      </c>
    </row>
    <row r="54" spans="1:39" x14ac:dyDescent="0.25">
      <c r="A54" s="6">
        <f>'Cleaning insurance claims'!B61</f>
        <v>217</v>
      </c>
      <c r="B54" s="6">
        <f>'Cleaning insurance claims'!C61</f>
        <v>39</v>
      </c>
      <c r="C54" s="6">
        <f>'Cleaning insurance claims'!D61</f>
        <v>394975</v>
      </c>
      <c r="D54" s="6">
        <f>'Cleaning insurance claims'!E61</f>
        <v>37409</v>
      </c>
      <c r="E54" s="6" t="str">
        <f>'Cleaning insurance claims'!F61</f>
        <v>IN</v>
      </c>
      <c r="F54" s="6" t="str">
        <f>'Cleaning insurance claims'!G61</f>
        <v>100/300</v>
      </c>
      <c r="G54" s="6">
        <f>'Cleaning insurance claims'!H61</f>
        <v>1000</v>
      </c>
      <c r="H54" s="6">
        <f>'Cleaning insurance claims'!I61</f>
        <v>1530.52</v>
      </c>
      <c r="I54" s="6">
        <f>'Cleaning insurance claims'!J61</f>
        <v>0</v>
      </c>
      <c r="J54" s="6">
        <f>'Cleaning insurance claims'!K61</f>
        <v>603993</v>
      </c>
      <c r="K54" s="6" t="str">
        <f>'Cleaning insurance claims'!L61</f>
        <v>MALE</v>
      </c>
      <c r="L54" s="6" t="str">
        <f>'Cleaning insurance claims'!M61</f>
        <v>College</v>
      </c>
      <c r="M54" s="6" t="str">
        <f>'Cleaning insurance claims'!N61</f>
        <v>armed-forces</v>
      </c>
      <c r="N54" s="6" t="str">
        <f>'Cleaning insurance claims'!O61</f>
        <v>basketball</v>
      </c>
      <c r="O54" s="6" t="str">
        <f>'Cleaning insurance claims'!P61</f>
        <v>not-in-family</v>
      </c>
      <c r="P54" s="6">
        <f>'Cleaning insurance claims'!Q61</f>
        <v>0</v>
      </c>
      <c r="Q54" s="6">
        <f>'Cleaning insurance claims'!R61</f>
        <v>0</v>
      </c>
      <c r="R54" s="6">
        <f>'Cleaning insurance claims'!S61</f>
        <v>42057</v>
      </c>
      <c r="S54" s="6" t="str">
        <f>'Cleaning insurance claims'!T61</f>
        <v>Vehicle Theft</v>
      </c>
      <c r="T54" s="6" t="str">
        <f>'Cleaning insurance claims'!U61</f>
        <v>?</v>
      </c>
      <c r="U54" s="6" t="str">
        <f>'Cleaning insurance claims'!V61</f>
        <v>Minor Damage</v>
      </c>
      <c r="V54" s="6" t="str">
        <f>'Cleaning insurance claims'!W61</f>
        <v>None</v>
      </c>
      <c r="W54" s="6" t="str">
        <f>'Cleaning insurance claims'!X61</f>
        <v>WV</v>
      </c>
      <c r="X54" s="6" t="str">
        <f>'Cleaning insurance claims'!Y61</f>
        <v>Northbend</v>
      </c>
      <c r="Y54" s="6" t="str">
        <f>'Cleaning insurance claims'!Z61</f>
        <v>2644 Elm Drive</v>
      </c>
      <c r="Z54" s="6">
        <f>'Cleaning insurance claims'!AA61</f>
        <v>8</v>
      </c>
      <c r="AA54" s="6">
        <f>'Cleaning insurance claims'!AB61</f>
        <v>1</v>
      </c>
      <c r="AB54" s="6" t="str">
        <f>'Cleaning insurance claims'!AC61</f>
        <v>?</v>
      </c>
      <c r="AC54" s="6">
        <f>'Cleaning insurance claims'!AD61</f>
        <v>2</v>
      </c>
      <c r="AD54" s="6">
        <f>'Cleaning insurance claims'!AE61</f>
        <v>1</v>
      </c>
      <c r="AE54" s="6" t="str">
        <f>'Cleaning insurance claims'!AF61</f>
        <v>YES</v>
      </c>
      <c r="AF54" s="6">
        <f>'Cleaning insurance claims'!AG61</f>
        <v>4300</v>
      </c>
      <c r="AG54" s="6">
        <f>'Cleaning insurance claims'!AH61</f>
        <v>430</v>
      </c>
      <c r="AH54" s="6">
        <f>'Cleaning insurance claims'!AI61</f>
        <v>430</v>
      </c>
      <c r="AI54" s="6">
        <f>'Cleaning insurance claims'!AJ61</f>
        <v>3440</v>
      </c>
      <c r="AJ54" s="6" t="str">
        <f>'Cleaning insurance claims'!AK61</f>
        <v>Toyota</v>
      </c>
      <c r="AK54" s="6" t="str">
        <f>'Cleaning insurance claims'!AL61</f>
        <v>Corolla</v>
      </c>
      <c r="AL54" s="6">
        <f>'Cleaning insurance claims'!AM61</f>
        <v>2000</v>
      </c>
      <c r="AM54" s="6" t="str">
        <f>'Cleaning insurance claims'!AN61</f>
        <v>N</v>
      </c>
    </row>
    <row r="55" spans="1:39" x14ac:dyDescent="0.25">
      <c r="A55" s="6">
        <f>'Cleaning insurance claims'!B62</f>
        <v>223</v>
      </c>
      <c r="B55" s="6">
        <f>'Cleaning insurance claims'!C62</f>
        <v>40</v>
      </c>
      <c r="C55" s="6">
        <f>'Cleaning insurance claims'!D62</f>
        <v>729634</v>
      </c>
      <c r="D55" s="6">
        <f>'Cleaning insurance claims'!E62</f>
        <v>34452</v>
      </c>
      <c r="E55" s="6" t="str">
        <f>'Cleaning insurance claims'!F62</f>
        <v>IN</v>
      </c>
      <c r="F55" s="6" t="str">
        <f>'Cleaning insurance claims'!G62</f>
        <v>100/300</v>
      </c>
      <c r="G55" s="6">
        <f>'Cleaning insurance claims'!H62</f>
        <v>500</v>
      </c>
      <c r="H55" s="6">
        <f>'Cleaning insurance claims'!I62</f>
        <v>1201.4100000000001</v>
      </c>
      <c r="I55" s="6">
        <f>'Cleaning insurance claims'!J62</f>
        <v>0</v>
      </c>
      <c r="J55" s="6">
        <f>'Cleaning insurance claims'!K62</f>
        <v>437818</v>
      </c>
      <c r="K55" s="6" t="str">
        <f>'Cleaning insurance claims'!L62</f>
        <v>FEMALE</v>
      </c>
      <c r="L55" s="6" t="str">
        <f>'Cleaning insurance claims'!M62</f>
        <v>JD</v>
      </c>
      <c r="M55" s="6" t="str">
        <f>'Cleaning insurance claims'!N62</f>
        <v>priv-house-serv</v>
      </c>
      <c r="N55" s="6" t="str">
        <f>'Cleaning insurance claims'!O62</f>
        <v>movies</v>
      </c>
      <c r="O55" s="6" t="str">
        <f>'Cleaning insurance claims'!P62</f>
        <v>husband</v>
      </c>
      <c r="P55" s="6">
        <f>'Cleaning insurance claims'!Q62</f>
        <v>88400</v>
      </c>
      <c r="Q55" s="6">
        <f>'Cleaning insurance claims'!R62</f>
        <v>-46500</v>
      </c>
      <c r="R55" s="6">
        <f>'Cleaning insurance claims'!S62</f>
        <v>42031</v>
      </c>
      <c r="S55" s="6" t="str">
        <f>'Cleaning insurance claims'!T62</f>
        <v>Multi-vehicle Collision</v>
      </c>
      <c r="T55" s="6" t="str">
        <f>'Cleaning insurance claims'!U62</f>
        <v>Side Collision</v>
      </c>
      <c r="U55" s="6" t="str">
        <f>'Cleaning insurance claims'!V62</f>
        <v>Major Damage</v>
      </c>
      <c r="V55" s="6" t="str">
        <f>'Cleaning insurance claims'!W62</f>
        <v>Police</v>
      </c>
      <c r="W55" s="6" t="str">
        <f>'Cleaning insurance claims'!X62</f>
        <v>NC</v>
      </c>
      <c r="X55" s="6" t="str">
        <f>'Cleaning insurance claims'!Y62</f>
        <v>Columbus</v>
      </c>
      <c r="Y55" s="6" t="str">
        <f>'Cleaning insurance claims'!Z62</f>
        <v>7466 MLK Ridge</v>
      </c>
      <c r="Z55" s="6">
        <f>'Cleaning insurance claims'!AA62</f>
        <v>7</v>
      </c>
      <c r="AA55" s="6">
        <f>'Cleaning insurance claims'!AB62</f>
        <v>3</v>
      </c>
      <c r="AB55" s="6" t="str">
        <f>'Cleaning insurance claims'!AC62</f>
        <v>YES</v>
      </c>
      <c r="AC55" s="6">
        <f>'Cleaning insurance claims'!AD62</f>
        <v>1</v>
      </c>
      <c r="AD55" s="6">
        <f>'Cleaning insurance claims'!AE62</f>
        <v>0</v>
      </c>
      <c r="AE55" s="6" t="str">
        <f>'Cleaning insurance claims'!AF62</f>
        <v>?</v>
      </c>
      <c r="AF55" s="6">
        <f>'Cleaning insurance claims'!AG62</f>
        <v>70510</v>
      </c>
      <c r="AG55" s="6">
        <f>'Cleaning insurance claims'!AH62</f>
        <v>12820</v>
      </c>
      <c r="AH55" s="6">
        <f>'Cleaning insurance claims'!AI62</f>
        <v>12820</v>
      </c>
      <c r="AI55" s="6">
        <f>'Cleaning insurance claims'!AJ62</f>
        <v>44870</v>
      </c>
      <c r="AJ55" s="6" t="str">
        <f>'Cleaning insurance claims'!AK62</f>
        <v>Suburu</v>
      </c>
      <c r="AK55" s="6" t="str">
        <f>'Cleaning insurance claims'!AL62</f>
        <v>Forrestor</v>
      </c>
      <c r="AL55" s="6">
        <f>'Cleaning insurance claims'!AM62</f>
        <v>1999</v>
      </c>
      <c r="AM55" s="6" t="str">
        <f>'Cleaning insurance claims'!AN62</f>
        <v>N</v>
      </c>
    </row>
    <row r="56" spans="1:39" x14ac:dyDescent="0.25">
      <c r="A56" s="6">
        <f>'Cleaning insurance claims'!B63</f>
        <v>195</v>
      </c>
      <c r="B56" s="6">
        <f>'Cleaning insurance claims'!C63</f>
        <v>39</v>
      </c>
      <c r="C56" s="6">
        <f>'Cleaning insurance claims'!D63</f>
        <v>282195</v>
      </c>
      <c r="D56" s="6">
        <f>'Cleaning insurance claims'!E63</f>
        <v>41868</v>
      </c>
      <c r="E56" s="6" t="str">
        <f>'Cleaning insurance claims'!F63</f>
        <v>OH</v>
      </c>
      <c r="F56" s="6" t="str">
        <f>'Cleaning insurance claims'!G63</f>
        <v>250/500</v>
      </c>
      <c r="G56" s="6">
        <f>'Cleaning insurance claims'!H63</f>
        <v>1000</v>
      </c>
      <c r="H56" s="6">
        <f>'Cleaning insurance claims'!I63</f>
        <v>1393.57</v>
      </c>
      <c r="I56" s="6">
        <f>'Cleaning insurance claims'!J63</f>
        <v>0</v>
      </c>
      <c r="J56" s="6">
        <f>'Cleaning insurance claims'!K63</f>
        <v>478423</v>
      </c>
      <c r="K56" s="6" t="str">
        <f>'Cleaning insurance claims'!L63</f>
        <v>MALE</v>
      </c>
      <c r="L56" s="6" t="str">
        <f>'Cleaning insurance claims'!M63</f>
        <v>PhD</v>
      </c>
      <c r="M56" s="6" t="str">
        <f>'Cleaning insurance claims'!N63</f>
        <v>machine-op-inspct</v>
      </c>
      <c r="N56" s="6" t="str">
        <f>'Cleaning insurance claims'!O63</f>
        <v>movies</v>
      </c>
      <c r="O56" s="6" t="str">
        <f>'Cleaning insurance claims'!P63</f>
        <v>not-in-family</v>
      </c>
      <c r="P56" s="6">
        <f>'Cleaning insurance claims'!Q63</f>
        <v>47600</v>
      </c>
      <c r="Q56" s="6">
        <f>'Cleaning insurance claims'!R63</f>
        <v>-39600</v>
      </c>
      <c r="R56" s="6">
        <f>'Cleaning insurance claims'!S63</f>
        <v>42062</v>
      </c>
      <c r="S56" s="6" t="str">
        <f>'Cleaning insurance claims'!T63</f>
        <v>Parked Car</v>
      </c>
      <c r="T56" s="6" t="str">
        <f>'Cleaning insurance claims'!U63</f>
        <v>?</v>
      </c>
      <c r="U56" s="6" t="str">
        <f>'Cleaning insurance claims'!V63</f>
        <v>Minor Damage</v>
      </c>
      <c r="V56" s="6" t="str">
        <f>'Cleaning insurance claims'!W63</f>
        <v>Police</v>
      </c>
      <c r="W56" s="6" t="str">
        <f>'Cleaning insurance claims'!X63</f>
        <v>VA</v>
      </c>
      <c r="X56" s="6" t="str">
        <f>'Cleaning insurance claims'!Y63</f>
        <v>Northbend</v>
      </c>
      <c r="Y56" s="6" t="str">
        <f>'Cleaning insurance claims'!Z63</f>
        <v>5821 2nd St</v>
      </c>
      <c r="Z56" s="6">
        <f>'Cleaning insurance claims'!AA63</f>
        <v>5</v>
      </c>
      <c r="AA56" s="6">
        <f>'Cleaning insurance claims'!AB63</f>
        <v>1</v>
      </c>
      <c r="AB56" s="6" t="str">
        <f>'Cleaning insurance claims'!AC63</f>
        <v>NO</v>
      </c>
      <c r="AC56" s="6">
        <f>'Cleaning insurance claims'!AD63</f>
        <v>0</v>
      </c>
      <c r="AD56" s="6">
        <f>'Cleaning insurance claims'!AE63</f>
        <v>1</v>
      </c>
      <c r="AE56" s="6" t="str">
        <f>'Cleaning insurance claims'!AF63</f>
        <v>YES</v>
      </c>
      <c r="AF56" s="6">
        <f>'Cleaning insurance claims'!AG63</f>
        <v>2640</v>
      </c>
      <c r="AG56" s="6">
        <f>'Cleaning insurance claims'!AH63</f>
        <v>480</v>
      </c>
      <c r="AH56" s="6">
        <f>'Cleaning insurance claims'!AI63</f>
        <v>480</v>
      </c>
      <c r="AI56" s="6">
        <f>'Cleaning insurance claims'!AJ63</f>
        <v>1680</v>
      </c>
      <c r="AJ56" s="6" t="str">
        <f>'Cleaning insurance claims'!AK63</f>
        <v>Ford</v>
      </c>
      <c r="AK56" s="6" t="str">
        <f>'Cleaning insurance claims'!AL63</f>
        <v>F150</v>
      </c>
      <c r="AL56" s="6">
        <f>'Cleaning insurance claims'!AM63</f>
        <v>2009</v>
      </c>
      <c r="AM56" s="6" t="str">
        <f>'Cleaning insurance claims'!AN63</f>
        <v>N</v>
      </c>
    </row>
    <row r="57" spans="1:39" x14ac:dyDescent="0.25">
      <c r="A57" s="6">
        <f>'Cleaning insurance claims'!B64</f>
        <v>22</v>
      </c>
      <c r="B57" s="6">
        <f>'Cleaning insurance claims'!C64</f>
        <v>26</v>
      </c>
      <c r="C57" s="6">
        <f>'Cleaning insurance claims'!D64</f>
        <v>420810</v>
      </c>
      <c r="D57" s="6">
        <f>'Cleaning insurance claims'!E64</f>
        <v>39305</v>
      </c>
      <c r="E57" s="6" t="str">
        <f>'Cleaning insurance claims'!F64</f>
        <v>OH</v>
      </c>
      <c r="F57" s="6" t="str">
        <f>'Cleaning insurance claims'!G64</f>
        <v>100/300</v>
      </c>
      <c r="G57" s="6">
        <f>'Cleaning insurance claims'!H64</f>
        <v>1000</v>
      </c>
      <c r="H57" s="6">
        <f>'Cleaning insurance claims'!I64</f>
        <v>1276.57</v>
      </c>
      <c r="I57" s="6">
        <f>'Cleaning insurance claims'!J64</f>
        <v>0</v>
      </c>
      <c r="J57" s="6">
        <f>'Cleaning insurance claims'!K64</f>
        <v>467784</v>
      </c>
      <c r="K57" s="6" t="str">
        <f>'Cleaning insurance claims'!L64</f>
        <v>MALE</v>
      </c>
      <c r="L57" s="6" t="str">
        <f>'Cleaning insurance claims'!M64</f>
        <v>PhD</v>
      </c>
      <c r="M57" s="6" t="str">
        <f>'Cleaning insurance claims'!N64</f>
        <v>craft-repair</v>
      </c>
      <c r="N57" s="6" t="str">
        <f>'Cleaning insurance claims'!O64</f>
        <v>skydiving</v>
      </c>
      <c r="O57" s="6" t="str">
        <f>'Cleaning insurance claims'!P64</f>
        <v>not-in-family</v>
      </c>
      <c r="P57" s="6">
        <f>'Cleaning insurance claims'!Q64</f>
        <v>71500</v>
      </c>
      <c r="Q57" s="6">
        <f>'Cleaning insurance claims'!R64</f>
        <v>0</v>
      </c>
      <c r="R57" s="6">
        <f>'Cleaning insurance claims'!S64</f>
        <v>42010</v>
      </c>
      <c r="S57" s="6" t="str">
        <f>'Cleaning insurance claims'!T64</f>
        <v>Single Vehicle Collision</v>
      </c>
      <c r="T57" s="6" t="str">
        <f>'Cleaning insurance claims'!U64</f>
        <v>Rear Collision</v>
      </c>
      <c r="U57" s="6" t="str">
        <f>'Cleaning insurance claims'!V64</f>
        <v>Minor Damage</v>
      </c>
      <c r="V57" s="6" t="str">
        <f>'Cleaning insurance claims'!W64</f>
        <v>Fire</v>
      </c>
      <c r="W57" s="6" t="str">
        <f>'Cleaning insurance claims'!X64</f>
        <v>NY</v>
      </c>
      <c r="X57" s="6" t="str">
        <f>'Cleaning insurance claims'!Y64</f>
        <v>Arlington</v>
      </c>
      <c r="Y57" s="6" t="str">
        <f>'Cleaning insurance claims'!Z64</f>
        <v>6723 Best Drive</v>
      </c>
      <c r="Z57" s="6">
        <f>'Cleaning insurance claims'!AA64</f>
        <v>3</v>
      </c>
      <c r="AA57" s="6">
        <f>'Cleaning insurance claims'!AB64</f>
        <v>1</v>
      </c>
      <c r="AB57" s="6" t="str">
        <f>'Cleaning insurance claims'!AC64</f>
        <v>YES</v>
      </c>
      <c r="AC57" s="6">
        <f>'Cleaning insurance claims'!AD64</f>
        <v>1</v>
      </c>
      <c r="AD57" s="6">
        <f>'Cleaning insurance claims'!AE64</f>
        <v>2</v>
      </c>
      <c r="AE57" s="6" t="str">
        <f>'Cleaning insurance claims'!AF64</f>
        <v>NO</v>
      </c>
      <c r="AF57" s="6">
        <f>'Cleaning insurance claims'!AG64</f>
        <v>78900</v>
      </c>
      <c r="AG57" s="6">
        <f>'Cleaning insurance claims'!AH64</f>
        <v>15780</v>
      </c>
      <c r="AH57" s="6">
        <f>'Cleaning insurance claims'!AI64</f>
        <v>7890</v>
      </c>
      <c r="AI57" s="6">
        <f>'Cleaning insurance claims'!AJ64</f>
        <v>55230</v>
      </c>
      <c r="AJ57" s="6" t="str">
        <f>'Cleaning insurance claims'!AK64</f>
        <v>Chevrolet</v>
      </c>
      <c r="AK57" s="6" t="str">
        <f>'Cleaning insurance claims'!AL64</f>
        <v>Silverado</v>
      </c>
      <c r="AL57" s="6">
        <f>'Cleaning insurance claims'!AM64</f>
        <v>1995</v>
      </c>
      <c r="AM57" s="6" t="str">
        <f>'Cleaning insurance claims'!AN64</f>
        <v>N</v>
      </c>
    </row>
    <row r="58" spans="1:39" x14ac:dyDescent="0.25">
      <c r="A58" s="6">
        <f>'Cleaning insurance claims'!B65</f>
        <v>439</v>
      </c>
      <c r="B58" s="6">
        <f>'Cleaning insurance claims'!C65</f>
        <v>56</v>
      </c>
      <c r="C58" s="6">
        <f>'Cleaning insurance claims'!D65</f>
        <v>524836</v>
      </c>
      <c r="D58" s="6">
        <f>'Cleaning insurance claims'!E65</f>
        <v>39772</v>
      </c>
      <c r="E58" s="6" t="str">
        <f>'Cleaning insurance claims'!F65</f>
        <v>IN</v>
      </c>
      <c r="F58" s="6" t="str">
        <f>'Cleaning insurance claims'!G65</f>
        <v>250/500</v>
      </c>
      <c r="G58" s="6">
        <f>'Cleaning insurance claims'!H65</f>
        <v>500</v>
      </c>
      <c r="H58" s="6">
        <f>'Cleaning insurance claims'!I65</f>
        <v>1082.49</v>
      </c>
      <c r="I58" s="6">
        <f>'Cleaning insurance claims'!J65</f>
        <v>0</v>
      </c>
      <c r="J58" s="6">
        <f>'Cleaning insurance claims'!K65</f>
        <v>606714</v>
      </c>
      <c r="K58" s="6" t="str">
        <f>'Cleaning insurance claims'!L65</f>
        <v>FEMALE</v>
      </c>
      <c r="L58" s="6" t="str">
        <f>'Cleaning insurance claims'!M65</f>
        <v>PhD</v>
      </c>
      <c r="M58" s="6" t="str">
        <f>'Cleaning insurance claims'!N65</f>
        <v>prof-specialty</v>
      </c>
      <c r="N58" s="6" t="str">
        <f>'Cleaning insurance claims'!O65</f>
        <v>chess</v>
      </c>
      <c r="O58" s="6" t="str">
        <f>'Cleaning insurance claims'!P65</f>
        <v>unmarried</v>
      </c>
      <c r="P58" s="6">
        <f>'Cleaning insurance claims'!Q65</f>
        <v>36100</v>
      </c>
      <c r="Q58" s="6">
        <f>'Cleaning insurance claims'!R65</f>
        <v>-55000</v>
      </c>
      <c r="R58" s="6">
        <f>'Cleaning insurance claims'!S65</f>
        <v>42063</v>
      </c>
      <c r="S58" s="6" t="str">
        <f>'Cleaning insurance claims'!T65</f>
        <v>Multi-vehicle Collision</v>
      </c>
      <c r="T58" s="6" t="str">
        <f>'Cleaning insurance claims'!U65</f>
        <v>Front Collision</v>
      </c>
      <c r="U58" s="6" t="str">
        <f>'Cleaning insurance claims'!V65</f>
        <v>Major Damage</v>
      </c>
      <c r="V58" s="6" t="str">
        <f>'Cleaning insurance claims'!W65</f>
        <v>Fire</v>
      </c>
      <c r="W58" s="6" t="str">
        <f>'Cleaning insurance claims'!X65</f>
        <v>SC</v>
      </c>
      <c r="X58" s="6" t="str">
        <f>'Cleaning insurance claims'!Y65</f>
        <v>Columbus</v>
      </c>
      <c r="Y58" s="6" t="str">
        <f>'Cleaning insurance claims'!Z65</f>
        <v>4866 4th Hwy</v>
      </c>
      <c r="Z58" s="6">
        <f>'Cleaning insurance claims'!AA65</f>
        <v>12</v>
      </c>
      <c r="AA58" s="6">
        <f>'Cleaning insurance claims'!AB65</f>
        <v>3</v>
      </c>
      <c r="AB58" s="6" t="str">
        <f>'Cleaning insurance claims'!AC65</f>
        <v>?</v>
      </c>
      <c r="AC58" s="6">
        <f>'Cleaning insurance claims'!AD65</f>
        <v>2</v>
      </c>
      <c r="AD58" s="6">
        <f>'Cleaning insurance claims'!AE65</f>
        <v>3</v>
      </c>
      <c r="AE58" s="6" t="str">
        <f>'Cleaning insurance claims'!AF65</f>
        <v>?</v>
      </c>
      <c r="AF58" s="6">
        <f>'Cleaning insurance claims'!AG65</f>
        <v>56430</v>
      </c>
      <c r="AG58" s="6">
        <f>'Cleaning insurance claims'!AH65</f>
        <v>0</v>
      </c>
      <c r="AH58" s="6">
        <f>'Cleaning insurance claims'!AI65</f>
        <v>6270</v>
      </c>
      <c r="AI58" s="6">
        <f>'Cleaning insurance claims'!AJ65</f>
        <v>50160</v>
      </c>
      <c r="AJ58" s="6" t="str">
        <f>'Cleaning insurance claims'!AK65</f>
        <v>Honda</v>
      </c>
      <c r="AK58" s="6" t="str">
        <f>'Cleaning insurance claims'!AL65</f>
        <v>CRV</v>
      </c>
      <c r="AL58" s="6">
        <f>'Cleaning insurance claims'!AM65</f>
        <v>2014</v>
      </c>
      <c r="AM58" s="6" t="str">
        <f>'Cleaning insurance claims'!AN65</f>
        <v>N</v>
      </c>
    </row>
    <row r="59" spans="1:39" x14ac:dyDescent="0.25">
      <c r="A59" s="6">
        <f>'Cleaning insurance claims'!B66</f>
        <v>94</v>
      </c>
      <c r="B59" s="6">
        <f>'Cleaning insurance claims'!C66</f>
        <v>32</v>
      </c>
      <c r="C59" s="6">
        <f>'Cleaning insurance claims'!D66</f>
        <v>307195</v>
      </c>
      <c r="D59" s="6">
        <f>'Cleaning insurance claims'!E66</f>
        <v>34990</v>
      </c>
      <c r="E59" s="6" t="str">
        <f>'Cleaning insurance claims'!F66</f>
        <v>IN</v>
      </c>
      <c r="F59" s="6" t="str">
        <f>'Cleaning insurance claims'!G66</f>
        <v>500/1000</v>
      </c>
      <c r="G59" s="6">
        <f>'Cleaning insurance claims'!H66</f>
        <v>1000</v>
      </c>
      <c r="H59" s="6">
        <f>'Cleaning insurance claims'!I66</f>
        <v>1414.74</v>
      </c>
      <c r="I59" s="6">
        <f>'Cleaning insurance claims'!J66</f>
        <v>0</v>
      </c>
      <c r="J59" s="6">
        <f>'Cleaning insurance claims'!K66</f>
        <v>464691</v>
      </c>
      <c r="K59" s="6" t="str">
        <f>'Cleaning insurance claims'!L66</f>
        <v>FEMALE</v>
      </c>
      <c r="L59" s="6" t="str">
        <f>'Cleaning insurance claims'!M66</f>
        <v>Masters</v>
      </c>
      <c r="M59" s="6" t="str">
        <f>'Cleaning insurance claims'!N66</f>
        <v>adm-clerical</v>
      </c>
      <c r="N59" s="6" t="str">
        <f>'Cleaning insurance claims'!O66</f>
        <v>hiking</v>
      </c>
      <c r="O59" s="6" t="str">
        <f>'Cleaning insurance claims'!P66</f>
        <v>own-child</v>
      </c>
      <c r="P59" s="6">
        <f>'Cleaning insurance claims'!Q66</f>
        <v>0</v>
      </c>
      <c r="Q59" s="6">
        <f>'Cleaning insurance claims'!R66</f>
        <v>0</v>
      </c>
      <c r="R59" s="6">
        <f>'Cleaning insurance claims'!S66</f>
        <v>42057</v>
      </c>
      <c r="S59" s="6" t="str">
        <f>'Cleaning insurance claims'!T66</f>
        <v>Parked Car</v>
      </c>
      <c r="T59" s="6" t="str">
        <f>'Cleaning insurance claims'!U66</f>
        <v>?</v>
      </c>
      <c r="U59" s="6" t="str">
        <f>'Cleaning insurance claims'!V66</f>
        <v>Minor Damage</v>
      </c>
      <c r="V59" s="6" t="str">
        <f>'Cleaning insurance claims'!W66</f>
        <v>None</v>
      </c>
      <c r="W59" s="6" t="str">
        <f>'Cleaning insurance claims'!X66</f>
        <v>VA</v>
      </c>
      <c r="X59" s="6" t="str">
        <f>'Cleaning insurance claims'!Y66</f>
        <v>Riverwood</v>
      </c>
      <c r="Y59" s="6" t="str">
        <f>'Cleaning insurance claims'!Z66</f>
        <v>5418 Britain Ave</v>
      </c>
      <c r="Z59" s="6">
        <f>'Cleaning insurance claims'!AA66</f>
        <v>19</v>
      </c>
      <c r="AA59" s="6">
        <f>'Cleaning insurance claims'!AB66</f>
        <v>1</v>
      </c>
      <c r="AB59" s="6" t="str">
        <f>'Cleaning insurance claims'!AC66</f>
        <v>NO</v>
      </c>
      <c r="AC59" s="6">
        <f>'Cleaning insurance claims'!AD66</f>
        <v>1</v>
      </c>
      <c r="AD59" s="6">
        <f>'Cleaning insurance claims'!AE66</f>
        <v>3</v>
      </c>
      <c r="AE59" s="6" t="str">
        <f>'Cleaning insurance claims'!AF66</f>
        <v>NO</v>
      </c>
      <c r="AF59" s="6">
        <f>'Cleaning insurance claims'!AG66</f>
        <v>2400</v>
      </c>
      <c r="AG59" s="6">
        <f>'Cleaning insurance claims'!AH66</f>
        <v>300</v>
      </c>
      <c r="AH59" s="6">
        <f>'Cleaning insurance claims'!AI66</f>
        <v>300</v>
      </c>
      <c r="AI59" s="6">
        <f>'Cleaning insurance claims'!AJ66</f>
        <v>1800</v>
      </c>
      <c r="AJ59" s="6" t="str">
        <f>'Cleaning insurance claims'!AK66</f>
        <v>Chevrolet</v>
      </c>
      <c r="AK59" s="6" t="str">
        <f>'Cleaning insurance claims'!AL66</f>
        <v>Silverado</v>
      </c>
      <c r="AL59" s="6">
        <f>'Cleaning insurance claims'!AM66</f>
        <v>2014</v>
      </c>
      <c r="AM59" s="6" t="str">
        <f>'Cleaning insurance claims'!AN66</f>
        <v>N</v>
      </c>
    </row>
    <row r="60" spans="1:39" x14ac:dyDescent="0.25">
      <c r="A60" s="6">
        <f>'Cleaning insurance claims'!B67</f>
        <v>11</v>
      </c>
      <c r="B60" s="6">
        <f>'Cleaning insurance claims'!C67</f>
        <v>39</v>
      </c>
      <c r="C60" s="6">
        <f>'Cleaning insurance claims'!D67</f>
        <v>623648</v>
      </c>
      <c r="D60" s="6">
        <f>'Cleaning insurance claims'!E67</f>
        <v>34108</v>
      </c>
      <c r="E60" s="6" t="str">
        <f>'Cleaning insurance claims'!F67</f>
        <v>IL</v>
      </c>
      <c r="F60" s="6" t="str">
        <f>'Cleaning insurance claims'!G67</f>
        <v>250/500</v>
      </c>
      <c r="G60" s="6">
        <f>'Cleaning insurance claims'!H67</f>
        <v>2000</v>
      </c>
      <c r="H60" s="6">
        <f>'Cleaning insurance claims'!I67</f>
        <v>1470.06</v>
      </c>
      <c r="I60" s="6">
        <f>'Cleaning insurance claims'!J67</f>
        <v>0</v>
      </c>
      <c r="J60" s="6">
        <f>'Cleaning insurance claims'!K67</f>
        <v>431683</v>
      </c>
      <c r="K60" s="6" t="str">
        <f>'Cleaning insurance claims'!L67</f>
        <v>MALE</v>
      </c>
      <c r="L60" s="6" t="str">
        <f>'Cleaning insurance claims'!M67</f>
        <v>PhD</v>
      </c>
      <c r="M60" s="6" t="str">
        <f>'Cleaning insurance claims'!N67</f>
        <v>other-service</v>
      </c>
      <c r="N60" s="6" t="str">
        <f>'Cleaning insurance claims'!O67</f>
        <v>yachting</v>
      </c>
      <c r="O60" s="6" t="str">
        <f>'Cleaning insurance claims'!P67</f>
        <v>husband</v>
      </c>
      <c r="P60" s="6">
        <f>'Cleaning insurance claims'!Q67</f>
        <v>56600</v>
      </c>
      <c r="Q60" s="6">
        <f>'Cleaning insurance claims'!R67</f>
        <v>-45800</v>
      </c>
      <c r="R60" s="6">
        <f>'Cleaning insurance claims'!S67</f>
        <v>42011</v>
      </c>
      <c r="S60" s="6" t="str">
        <f>'Cleaning insurance claims'!T67</f>
        <v>Single Vehicle Collision</v>
      </c>
      <c r="T60" s="6" t="str">
        <f>'Cleaning insurance claims'!U67</f>
        <v>Front Collision</v>
      </c>
      <c r="U60" s="6" t="str">
        <f>'Cleaning insurance claims'!V67</f>
        <v>Total Loss</v>
      </c>
      <c r="V60" s="6" t="str">
        <f>'Cleaning insurance claims'!W67</f>
        <v>Ambulance</v>
      </c>
      <c r="W60" s="6" t="str">
        <f>'Cleaning insurance claims'!X67</f>
        <v>WV</v>
      </c>
      <c r="X60" s="6" t="str">
        <f>'Cleaning insurance claims'!Y67</f>
        <v>Riverwood</v>
      </c>
      <c r="Y60" s="6" t="str">
        <f>'Cleaning insurance claims'!Z67</f>
        <v>4296 Pine Hwy</v>
      </c>
      <c r="Z60" s="6">
        <f>'Cleaning insurance claims'!AA67</f>
        <v>22</v>
      </c>
      <c r="AA60" s="6">
        <f>'Cleaning insurance claims'!AB67</f>
        <v>1</v>
      </c>
      <c r="AB60" s="6" t="str">
        <f>'Cleaning insurance claims'!AC67</f>
        <v>YES</v>
      </c>
      <c r="AC60" s="6">
        <f>'Cleaning insurance claims'!AD67</f>
        <v>0</v>
      </c>
      <c r="AD60" s="6">
        <f>'Cleaning insurance claims'!AE67</f>
        <v>1</v>
      </c>
      <c r="AE60" s="6" t="str">
        <f>'Cleaning insurance claims'!AF67</f>
        <v>NO</v>
      </c>
      <c r="AF60" s="6">
        <f>'Cleaning insurance claims'!AG67</f>
        <v>65790</v>
      </c>
      <c r="AG60" s="6">
        <f>'Cleaning insurance claims'!AH67</f>
        <v>7310</v>
      </c>
      <c r="AH60" s="6">
        <f>'Cleaning insurance claims'!AI67</f>
        <v>7310</v>
      </c>
      <c r="AI60" s="6">
        <f>'Cleaning insurance claims'!AJ67</f>
        <v>51170</v>
      </c>
      <c r="AJ60" s="6" t="str">
        <f>'Cleaning insurance claims'!AK67</f>
        <v>Saab</v>
      </c>
      <c r="AK60" s="6">
        <f>'Cleaning insurance claims'!AL67</f>
        <v>93</v>
      </c>
      <c r="AL60" s="6">
        <f>'Cleaning insurance claims'!AM67</f>
        <v>2007</v>
      </c>
      <c r="AM60" s="6" t="str">
        <f>'Cleaning insurance claims'!AN67</f>
        <v>N</v>
      </c>
    </row>
    <row r="61" spans="1:39" x14ac:dyDescent="0.25">
      <c r="A61" s="6">
        <f>'Cleaning insurance claims'!B68</f>
        <v>151</v>
      </c>
      <c r="B61" s="6">
        <f>'Cleaning insurance claims'!C68</f>
        <v>36</v>
      </c>
      <c r="C61" s="6">
        <f>'Cleaning insurance claims'!D68</f>
        <v>485372</v>
      </c>
      <c r="D61" s="6">
        <f>'Cleaning insurance claims'!E68</f>
        <v>38409</v>
      </c>
      <c r="E61" s="6" t="str">
        <f>'Cleaning insurance claims'!F68</f>
        <v>OH</v>
      </c>
      <c r="F61" s="6" t="str">
        <f>'Cleaning insurance claims'!G68</f>
        <v>250/500</v>
      </c>
      <c r="G61" s="6">
        <f>'Cleaning insurance claims'!H68</f>
        <v>2000</v>
      </c>
      <c r="H61" s="6">
        <f>'Cleaning insurance claims'!I68</f>
        <v>870.63</v>
      </c>
      <c r="I61" s="6">
        <f>'Cleaning insurance claims'!J68</f>
        <v>0</v>
      </c>
      <c r="J61" s="6">
        <f>'Cleaning insurance claims'!K68</f>
        <v>431725</v>
      </c>
      <c r="K61" s="6" t="str">
        <f>'Cleaning insurance claims'!L68</f>
        <v>FEMALE</v>
      </c>
      <c r="L61" s="6" t="str">
        <f>'Cleaning insurance claims'!M68</f>
        <v>MD</v>
      </c>
      <c r="M61" s="6" t="str">
        <f>'Cleaning insurance claims'!N68</f>
        <v>adm-clerical</v>
      </c>
      <c r="N61" s="6" t="str">
        <f>'Cleaning insurance claims'!O68</f>
        <v>kayaking</v>
      </c>
      <c r="O61" s="6" t="str">
        <f>'Cleaning insurance claims'!P68</f>
        <v>own-child</v>
      </c>
      <c r="P61" s="6">
        <f>'Cleaning insurance claims'!Q68</f>
        <v>94800</v>
      </c>
      <c r="Q61" s="6">
        <f>'Cleaning insurance claims'!R68</f>
        <v>-58500</v>
      </c>
      <c r="R61" s="6">
        <f>'Cleaning insurance claims'!S68</f>
        <v>42010</v>
      </c>
      <c r="S61" s="6" t="str">
        <f>'Cleaning insurance claims'!T68</f>
        <v>Multi-vehicle Collision</v>
      </c>
      <c r="T61" s="6" t="str">
        <f>'Cleaning insurance claims'!U68</f>
        <v>Side Collision</v>
      </c>
      <c r="U61" s="6" t="str">
        <f>'Cleaning insurance claims'!V68</f>
        <v>Minor Damage</v>
      </c>
      <c r="V61" s="6" t="str">
        <f>'Cleaning insurance claims'!W68</f>
        <v>Police</v>
      </c>
      <c r="W61" s="6" t="str">
        <f>'Cleaning insurance claims'!X68</f>
        <v>VA</v>
      </c>
      <c r="X61" s="6" t="str">
        <f>'Cleaning insurance claims'!Y68</f>
        <v>Hillsdale</v>
      </c>
      <c r="Y61" s="6" t="str">
        <f>'Cleaning insurance claims'!Z68</f>
        <v>2299 1st St</v>
      </c>
      <c r="Z61" s="6">
        <f>'Cleaning insurance claims'!AA68</f>
        <v>12</v>
      </c>
      <c r="AA61" s="6">
        <f>'Cleaning insurance claims'!AB68</f>
        <v>3</v>
      </c>
      <c r="AB61" s="6" t="str">
        <f>'Cleaning insurance claims'!AC68</f>
        <v>NO</v>
      </c>
      <c r="AC61" s="6">
        <f>'Cleaning insurance claims'!AD68</f>
        <v>1</v>
      </c>
      <c r="AD61" s="6">
        <f>'Cleaning insurance claims'!AE68</f>
        <v>1</v>
      </c>
      <c r="AE61" s="6" t="str">
        <f>'Cleaning insurance claims'!AF68</f>
        <v>NO</v>
      </c>
      <c r="AF61" s="6">
        <f>'Cleaning insurance claims'!AG68</f>
        <v>62920</v>
      </c>
      <c r="AG61" s="6">
        <f>'Cleaning insurance claims'!AH68</f>
        <v>11440</v>
      </c>
      <c r="AH61" s="6">
        <f>'Cleaning insurance claims'!AI68</f>
        <v>5720</v>
      </c>
      <c r="AI61" s="6">
        <f>'Cleaning insurance claims'!AJ68</f>
        <v>45760</v>
      </c>
      <c r="AJ61" s="6" t="str">
        <f>'Cleaning insurance claims'!AK68</f>
        <v>Ford</v>
      </c>
      <c r="AK61" s="6" t="str">
        <f>'Cleaning insurance claims'!AL68</f>
        <v>Escape</v>
      </c>
      <c r="AL61" s="6">
        <f>'Cleaning insurance claims'!AM68</f>
        <v>2000</v>
      </c>
      <c r="AM61" s="6" t="str">
        <f>'Cleaning insurance claims'!AN68</f>
        <v>N</v>
      </c>
    </row>
    <row r="62" spans="1:39" x14ac:dyDescent="0.25">
      <c r="A62" s="6">
        <f>'Cleaning insurance claims'!B69</f>
        <v>154</v>
      </c>
      <c r="B62" s="6">
        <f>'Cleaning insurance claims'!C69</f>
        <v>34</v>
      </c>
      <c r="C62" s="6">
        <f>'Cleaning insurance claims'!D69</f>
        <v>598554</v>
      </c>
      <c r="D62" s="6">
        <f>'Cleaning insurance claims'!E69</f>
        <v>32918</v>
      </c>
      <c r="E62" s="6" t="str">
        <f>'Cleaning insurance claims'!F69</f>
        <v>IN</v>
      </c>
      <c r="F62" s="6" t="str">
        <f>'Cleaning insurance claims'!G69</f>
        <v>100/300</v>
      </c>
      <c r="G62" s="6">
        <f>'Cleaning insurance claims'!H69</f>
        <v>500</v>
      </c>
      <c r="H62" s="6">
        <f>'Cleaning insurance claims'!I69</f>
        <v>795.23</v>
      </c>
      <c r="I62" s="6">
        <f>'Cleaning insurance claims'!J69</f>
        <v>0</v>
      </c>
      <c r="J62" s="6">
        <f>'Cleaning insurance claims'!K69</f>
        <v>609216</v>
      </c>
      <c r="K62" s="6" t="str">
        <f>'Cleaning insurance claims'!L69</f>
        <v>MALE</v>
      </c>
      <c r="L62" s="6" t="str">
        <f>'Cleaning insurance claims'!M69</f>
        <v>PhD</v>
      </c>
      <c r="M62" s="6" t="str">
        <f>'Cleaning insurance claims'!N69</f>
        <v>machine-op-inspct</v>
      </c>
      <c r="N62" s="6" t="str">
        <f>'Cleaning insurance claims'!O69</f>
        <v>base-jumping</v>
      </c>
      <c r="O62" s="6" t="str">
        <f>'Cleaning insurance claims'!P69</f>
        <v>other-relative</v>
      </c>
      <c r="P62" s="6">
        <f>'Cleaning insurance claims'!Q69</f>
        <v>36900</v>
      </c>
      <c r="Q62" s="6">
        <f>'Cleaning insurance claims'!R69</f>
        <v>0</v>
      </c>
      <c r="R62" s="6">
        <f>'Cleaning insurance claims'!S69</f>
        <v>42014</v>
      </c>
      <c r="S62" s="6" t="str">
        <f>'Cleaning insurance claims'!T69</f>
        <v>Multi-vehicle Collision</v>
      </c>
      <c r="T62" s="6" t="str">
        <f>'Cleaning insurance claims'!U69</f>
        <v>Rear Collision</v>
      </c>
      <c r="U62" s="6" t="str">
        <f>'Cleaning insurance claims'!V69</f>
        <v>Major Damage</v>
      </c>
      <c r="V62" s="6" t="str">
        <f>'Cleaning insurance claims'!W69</f>
        <v>Police</v>
      </c>
      <c r="W62" s="6" t="str">
        <f>'Cleaning insurance claims'!X69</f>
        <v>NY</v>
      </c>
      <c r="X62" s="6" t="str">
        <f>'Cleaning insurance claims'!Y69</f>
        <v>Springfield</v>
      </c>
      <c r="Y62" s="6" t="str">
        <f>'Cleaning insurance claims'!Z69</f>
        <v>6618 Cherokee Drive</v>
      </c>
      <c r="Z62" s="6">
        <f>'Cleaning insurance claims'!AA69</f>
        <v>15</v>
      </c>
      <c r="AA62" s="6">
        <f>'Cleaning insurance claims'!AB69</f>
        <v>3</v>
      </c>
      <c r="AB62" s="6" t="str">
        <f>'Cleaning insurance claims'!AC69</f>
        <v>YES</v>
      </c>
      <c r="AC62" s="6">
        <f>'Cleaning insurance claims'!AD69</f>
        <v>2</v>
      </c>
      <c r="AD62" s="6">
        <f>'Cleaning insurance claims'!AE69</f>
        <v>1</v>
      </c>
      <c r="AE62" s="6" t="str">
        <f>'Cleaning insurance claims'!AF69</f>
        <v>?</v>
      </c>
      <c r="AF62" s="6">
        <f>'Cleaning insurance claims'!AG69</f>
        <v>69480</v>
      </c>
      <c r="AG62" s="6">
        <f>'Cleaning insurance claims'!AH69</f>
        <v>15440</v>
      </c>
      <c r="AH62" s="6">
        <f>'Cleaning insurance claims'!AI69</f>
        <v>0</v>
      </c>
      <c r="AI62" s="6">
        <f>'Cleaning insurance claims'!AJ69</f>
        <v>54040</v>
      </c>
      <c r="AJ62" s="6" t="str">
        <f>'Cleaning insurance claims'!AK69</f>
        <v>Nissan</v>
      </c>
      <c r="AK62" s="6" t="str">
        <f>'Cleaning insurance claims'!AL69</f>
        <v>Maxima</v>
      </c>
      <c r="AL62" s="6">
        <f>'Cleaning insurance claims'!AM69</f>
        <v>2014</v>
      </c>
      <c r="AM62" s="6" t="str">
        <f>'Cleaning insurance claims'!AN69</f>
        <v>Y</v>
      </c>
    </row>
    <row r="63" spans="1:39" x14ac:dyDescent="0.25">
      <c r="A63" s="6">
        <f>'Cleaning insurance claims'!B70</f>
        <v>245</v>
      </c>
      <c r="B63" s="6">
        <f>'Cleaning insurance claims'!C70</f>
        <v>44</v>
      </c>
      <c r="C63" s="6">
        <f>'Cleaning insurance claims'!D70</f>
        <v>303987</v>
      </c>
      <c r="D63" s="6">
        <f>'Cleaning insurance claims'!E70</f>
        <v>34242</v>
      </c>
      <c r="E63" s="6" t="str">
        <f>'Cleaning insurance claims'!F70</f>
        <v>IL</v>
      </c>
      <c r="F63" s="6" t="str">
        <f>'Cleaning insurance claims'!G70</f>
        <v>500/1000</v>
      </c>
      <c r="G63" s="6">
        <f>'Cleaning insurance claims'!H70</f>
        <v>1000</v>
      </c>
      <c r="H63" s="6">
        <f>'Cleaning insurance claims'!I70</f>
        <v>1168.2</v>
      </c>
      <c r="I63" s="6">
        <f>'Cleaning insurance claims'!J70</f>
        <v>0</v>
      </c>
      <c r="J63" s="6">
        <f>'Cleaning insurance claims'!K70</f>
        <v>452787</v>
      </c>
      <c r="K63" s="6" t="str">
        <f>'Cleaning insurance claims'!L70</f>
        <v>MALE</v>
      </c>
      <c r="L63" s="6" t="str">
        <f>'Cleaning insurance claims'!M70</f>
        <v>JD</v>
      </c>
      <c r="M63" s="6" t="str">
        <f>'Cleaning insurance claims'!N70</f>
        <v>handlers-cleaners</v>
      </c>
      <c r="N63" s="6" t="str">
        <f>'Cleaning insurance claims'!O70</f>
        <v>basketball</v>
      </c>
      <c r="O63" s="6" t="str">
        <f>'Cleaning insurance claims'!P70</f>
        <v>husband</v>
      </c>
      <c r="P63" s="6">
        <f>'Cleaning insurance claims'!Q70</f>
        <v>69100</v>
      </c>
      <c r="Q63" s="6">
        <f>'Cleaning insurance claims'!R70</f>
        <v>0</v>
      </c>
      <c r="R63" s="6">
        <f>'Cleaning insurance claims'!S70</f>
        <v>42046</v>
      </c>
      <c r="S63" s="6" t="str">
        <f>'Cleaning insurance claims'!T70</f>
        <v>Multi-vehicle Collision</v>
      </c>
      <c r="T63" s="6" t="str">
        <f>'Cleaning insurance claims'!U70</f>
        <v>Side Collision</v>
      </c>
      <c r="U63" s="6" t="str">
        <f>'Cleaning insurance claims'!V70</f>
        <v>Total Loss</v>
      </c>
      <c r="V63" s="6" t="str">
        <f>'Cleaning insurance claims'!W70</f>
        <v>Other</v>
      </c>
      <c r="W63" s="6" t="str">
        <f>'Cleaning insurance claims'!X70</f>
        <v>OH</v>
      </c>
      <c r="X63" s="6" t="str">
        <f>'Cleaning insurance claims'!Y70</f>
        <v>Springfield</v>
      </c>
      <c r="Y63" s="6" t="str">
        <f>'Cleaning insurance claims'!Z70</f>
        <v>7459 Flute St</v>
      </c>
      <c r="Z63" s="6">
        <f>'Cleaning insurance claims'!AA70</f>
        <v>23</v>
      </c>
      <c r="AA63" s="6">
        <f>'Cleaning insurance claims'!AB70</f>
        <v>3</v>
      </c>
      <c r="AB63" s="6" t="str">
        <f>'Cleaning insurance claims'!AC70</f>
        <v>NO</v>
      </c>
      <c r="AC63" s="6">
        <f>'Cleaning insurance claims'!AD70</f>
        <v>0</v>
      </c>
      <c r="AD63" s="6">
        <f>'Cleaning insurance claims'!AE70</f>
        <v>3</v>
      </c>
      <c r="AE63" s="6" t="str">
        <f>'Cleaning insurance claims'!AF70</f>
        <v>NO</v>
      </c>
      <c r="AF63" s="6">
        <f>'Cleaning insurance claims'!AG70</f>
        <v>44280</v>
      </c>
      <c r="AG63" s="6">
        <f>'Cleaning insurance claims'!AH70</f>
        <v>7380</v>
      </c>
      <c r="AH63" s="6">
        <f>'Cleaning insurance claims'!AI70</f>
        <v>3690</v>
      </c>
      <c r="AI63" s="6">
        <f>'Cleaning insurance claims'!AJ70</f>
        <v>33210</v>
      </c>
      <c r="AJ63" s="6" t="str">
        <f>'Cleaning insurance claims'!AK70</f>
        <v>Honda</v>
      </c>
      <c r="AK63" s="6" t="str">
        <f>'Cleaning insurance claims'!AL70</f>
        <v>Accord</v>
      </c>
      <c r="AL63" s="6">
        <f>'Cleaning insurance claims'!AM70</f>
        <v>1997</v>
      </c>
      <c r="AM63" s="6" t="str">
        <f>'Cleaning insurance claims'!AN70</f>
        <v>N</v>
      </c>
    </row>
    <row r="64" spans="1:39" x14ac:dyDescent="0.25">
      <c r="A64" s="6">
        <f>'Cleaning insurance claims'!B71</f>
        <v>119</v>
      </c>
      <c r="B64" s="6">
        <f>'Cleaning insurance claims'!C71</f>
        <v>32</v>
      </c>
      <c r="C64" s="6">
        <f>'Cleaning insurance claims'!D71</f>
        <v>343161</v>
      </c>
      <c r="D64" s="6">
        <f>'Cleaning insurance claims'!E71</f>
        <v>41800</v>
      </c>
      <c r="E64" s="6" t="str">
        <f>'Cleaning insurance claims'!F71</f>
        <v>IL</v>
      </c>
      <c r="F64" s="6" t="str">
        <f>'Cleaning insurance claims'!G71</f>
        <v>500/1000</v>
      </c>
      <c r="G64" s="6">
        <f>'Cleaning insurance claims'!H71</f>
        <v>1000</v>
      </c>
      <c r="H64" s="6">
        <f>'Cleaning insurance claims'!I71</f>
        <v>993.51</v>
      </c>
      <c r="I64" s="6">
        <f>'Cleaning insurance claims'!J71</f>
        <v>0</v>
      </c>
      <c r="J64" s="6">
        <f>'Cleaning insurance claims'!K71</f>
        <v>468767</v>
      </c>
      <c r="K64" s="6" t="str">
        <f>'Cleaning insurance claims'!L71</f>
        <v>MALE</v>
      </c>
      <c r="L64" s="6" t="str">
        <f>'Cleaning insurance claims'!M71</f>
        <v>High School</v>
      </c>
      <c r="M64" s="6" t="str">
        <f>'Cleaning insurance claims'!N71</f>
        <v>armed-forces</v>
      </c>
      <c r="N64" s="6" t="str">
        <f>'Cleaning insurance claims'!O71</f>
        <v>bungie-jumping</v>
      </c>
      <c r="O64" s="6" t="str">
        <f>'Cleaning insurance claims'!P71</f>
        <v>unmarried</v>
      </c>
      <c r="P64" s="6">
        <f>'Cleaning insurance claims'!Q71</f>
        <v>0</v>
      </c>
      <c r="Q64" s="6">
        <f>'Cleaning insurance claims'!R71</f>
        <v>-49500</v>
      </c>
      <c r="R64" s="6">
        <f>'Cleaning insurance claims'!S71</f>
        <v>42016</v>
      </c>
      <c r="S64" s="6" t="str">
        <f>'Cleaning insurance claims'!T71</f>
        <v>Single Vehicle Collision</v>
      </c>
      <c r="T64" s="6" t="str">
        <f>'Cleaning insurance claims'!U71</f>
        <v>Side Collision</v>
      </c>
      <c r="U64" s="6" t="str">
        <f>'Cleaning insurance claims'!V71</f>
        <v>Minor Damage</v>
      </c>
      <c r="V64" s="6" t="str">
        <f>'Cleaning insurance claims'!W71</f>
        <v>Other</v>
      </c>
      <c r="W64" s="6" t="str">
        <f>'Cleaning insurance claims'!X71</f>
        <v>WV</v>
      </c>
      <c r="X64" s="6" t="str">
        <f>'Cleaning insurance claims'!Y71</f>
        <v>Hillsdale</v>
      </c>
      <c r="Y64" s="6" t="str">
        <f>'Cleaning insurance claims'!Z71</f>
        <v>3567 4th Drive</v>
      </c>
      <c r="Z64" s="6">
        <f>'Cleaning insurance claims'!AA71</f>
        <v>12</v>
      </c>
      <c r="AA64" s="6">
        <f>'Cleaning insurance claims'!AB71</f>
        <v>1</v>
      </c>
      <c r="AB64" s="6" t="str">
        <f>'Cleaning insurance claims'!AC71</f>
        <v>NO</v>
      </c>
      <c r="AC64" s="6">
        <f>'Cleaning insurance claims'!AD71</f>
        <v>0</v>
      </c>
      <c r="AD64" s="6">
        <f>'Cleaning insurance claims'!AE71</f>
        <v>3</v>
      </c>
      <c r="AE64" s="6" t="str">
        <f>'Cleaning insurance claims'!AF71</f>
        <v>YES</v>
      </c>
      <c r="AF64" s="6">
        <f>'Cleaning insurance claims'!AG71</f>
        <v>56300</v>
      </c>
      <c r="AG64" s="6">
        <f>'Cleaning insurance claims'!AH71</f>
        <v>5630</v>
      </c>
      <c r="AH64" s="6">
        <f>'Cleaning insurance claims'!AI71</f>
        <v>11260</v>
      </c>
      <c r="AI64" s="6">
        <f>'Cleaning insurance claims'!AJ71</f>
        <v>39410</v>
      </c>
      <c r="AJ64" s="6" t="str">
        <f>'Cleaning insurance claims'!AK71</f>
        <v>BMW</v>
      </c>
      <c r="AK64" s="6" t="str">
        <f>'Cleaning insurance claims'!AL71</f>
        <v>M5</v>
      </c>
      <c r="AL64" s="6">
        <f>'Cleaning insurance claims'!AM71</f>
        <v>2011</v>
      </c>
      <c r="AM64" s="6" t="str">
        <f>'Cleaning insurance claims'!AN71</f>
        <v>N</v>
      </c>
    </row>
    <row r="65" spans="1:39" x14ac:dyDescent="0.25">
      <c r="A65" s="6">
        <f>'Cleaning insurance claims'!B72</f>
        <v>215</v>
      </c>
      <c r="B65" s="6">
        <f>'Cleaning insurance claims'!C72</f>
        <v>42</v>
      </c>
      <c r="C65" s="6">
        <f>'Cleaning insurance claims'!D72</f>
        <v>519312</v>
      </c>
      <c r="D65" s="6">
        <f>'Cleaning insurance claims'!E72</f>
        <v>39749</v>
      </c>
      <c r="E65" s="6" t="str">
        <f>'Cleaning insurance claims'!F72</f>
        <v>OH</v>
      </c>
      <c r="F65" s="6" t="str">
        <f>'Cleaning insurance claims'!G72</f>
        <v>500/1000</v>
      </c>
      <c r="G65" s="6">
        <f>'Cleaning insurance claims'!H72</f>
        <v>500</v>
      </c>
      <c r="H65" s="6">
        <f>'Cleaning insurance claims'!I72</f>
        <v>1848.81</v>
      </c>
      <c r="I65" s="6">
        <f>'Cleaning insurance claims'!J72</f>
        <v>0</v>
      </c>
      <c r="J65" s="6">
        <f>'Cleaning insurance claims'!K72</f>
        <v>435489</v>
      </c>
      <c r="K65" s="6" t="str">
        <f>'Cleaning insurance claims'!L72</f>
        <v>MALE</v>
      </c>
      <c r="L65" s="6" t="str">
        <f>'Cleaning insurance claims'!M72</f>
        <v>JD</v>
      </c>
      <c r="M65" s="6" t="str">
        <f>'Cleaning insurance claims'!N72</f>
        <v>transport-moving</v>
      </c>
      <c r="N65" s="6" t="str">
        <f>'Cleaning insurance claims'!O72</f>
        <v>video-games</v>
      </c>
      <c r="O65" s="6" t="str">
        <f>'Cleaning insurance claims'!P72</f>
        <v>own-child</v>
      </c>
      <c r="P65" s="6">
        <f>'Cleaning insurance claims'!Q72</f>
        <v>0</v>
      </c>
      <c r="Q65" s="6">
        <f>'Cleaning insurance claims'!R72</f>
        <v>-49000</v>
      </c>
      <c r="R65" s="6">
        <f>'Cleaning insurance claims'!S72</f>
        <v>42041</v>
      </c>
      <c r="S65" s="6" t="str">
        <f>'Cleaning insurance claims'!T72</f>
        <v>Multi-vehicle Collision</v>
      </c>
      <c r="T65" s="6" t="str">
        <f>'Cleaning insurance claims'!U72</f>
        <v>Front Collision</v>
      </c>
      <c r="U65" s="6" t="str">
        <f>'Cleaning insurance claims'!V72</f>
        <v>Major Damage</v>
      </c>
      <c r="V65" s="6" t="str">
        <f>'Cleaning insurance claims'!W72</f>
        <v>Fire</v>
      </c>
      <c r="W65" s="6" t="str">
        <f>'Cleaning insurance claims'!X72</f>
        <v>WV</v>
      </c>
      <c r="X65" s="6" t="str">
        <f>'Cleaning insurance claims'!Y72</f>
        <v>Northbend</v>
      </c>
      <c r="Y65" s="6" t="str">
        <f>'Cleaning insurance claims'!Z72</f>
        <v>2457 Washington Ave</v>
      </c>
      <c r="Z65" s="6">
        <f>'Cleaning insurance claims'!AA72</f>
        <v>20</v>
      </c>
      <c r="AA65" s="6">
        <f>'Cleaning insurance claims'!AB72</f>
        <v>3</v>
      </c>
      <c r="AB65" s="6" t="str">
        <f>'Cleaning insurance claims'!AC72</f>
        <v>YES</v>
      </c>
      <c r="AC65" s="6">
        <f>'Cleaning insurance claims'!AD72</f>
        <v>2</v>
      </c>
      <c r="AD65" s="6">
        <f>'Cleaning insurance claims'!AE72</f>
        <v>2</v>
      </c>
      <c r="AE65" s="6" t="str">
        <f>'Cleaning insurance claims'!AF72</f>
        <v>YES</v>
      </c>
      <c r="AF65" s="6">
        <f>'Cleaning insurance claims'!AG72</f>
        <v>68520</v>
      </c>
      <c r="AG65" s="6">
        <f>'Cleaning insurance claims'!AH72</f>
        <v>11420</v>
      </c>
      <c r="AH65" s="6">
        <f>'Cleaning insurance claims'!AI72</f>
        <v>5710</v>
      </c>
      <c r="AI65" s="6">
        <f>'Cleaning insurance claims'!AJ72</f>
        <v>51390</v>
      </c>
      <c r="AJ65" s="6" t="str">
        <f>'Cleaning insurance claims'!AK72</f>
        <v>Suburu</v>
      </c>
      <c r="AK65" s="6" t="str">
        <f>'Cleaning insurance claims'!AL72</f>
        <v>Legacy</v>
      </c>
      <c r="AL65" s="6">
        <f>'Cleaning insurance claims'!AM72</f>
        <v>2003</v>
      </c>
      <c r="AM65" s="6" t="str">
        <f>'Cleaning insurance claims'!AN72</f>
        <v>Y</v>
      </c>
    </row>
    <row r="66" spans="1:39" x14ac:dyDescent="0.25">
      <c r="A66" s="6">
        <f>'Cleaning insurance claims'!B73</f>
        <v>295</v>
      </c>
      <c r="B66" s="6">
        <f>'Cleaning insurance claims'!C73</f>
        <v>42</v>
      </c>
      <c r="C66" s="6">
        <f>'Cleaning insurance claims'!D73</f>
        <v>132902</v>
      </c>
      <c r="D66" s="6">
        <f>'Cleaning insurance claims'!E73</f>
        <v>39196</v>
      </c>
      <c r="E66" s="6" t="str">
        <f>'Cleaning insurance claims'!F73</f>
        <v>OH</v>
      </c>
      <c r="F66" s="6" t="str">
        <f>'Cleaning insurance claims'!G73</f>
        <v>250/500</v>
      </c>
      <c r="G66" s="6">
        <f>'Cleaning insurance claims'!H73</f>
        <v>1000</v>
      </c>
      <c r="H66" s="6">
        <f>'Cleaning insurance claims'!I73</f>
        <v>1641.73</v>
      </c>
      <c r="I66" s="6">
        <f>'Cleaning insurance claims'!J73</f>
        <v>5000000</v>
      </c>
      <c r="J66" s="6">
        <f>'Cleaning insurance claims'!K73</f>
        <v>450149</v>
      </c>
      <c r="K66" s="6" t="str">
        <f>'Cleaning insurance claims'!L73</f>
        <v>MALE</v>
      </c>
      <c r="L66" s="6" t="str">
        <f>'Cleaning insurance claims'!M73</f>
        <v>PhD</v>
      </c>
      <c r="M66" s="6" t="str">
        <f>'Cleaning insurance claims'!N73</f>
        <v>sales</v>
      </c>
      <c r="N66" s="6" t="str">
        <f>'Cleaning insurance claims'!O73</f>
        <v>chess</v>
      </c>
      <c r="O66" s="6" t="str">
        <f>'Cleaning insurance claims'!P73</f>
        <v>not-in-family</v>
      </c>
      <c r="P66" s="6">
        <f>'Cleaning insurance claims'!Q73</f>
        <v>62400</v>
      </c>
      <c r="Q66" s="6">
        <f>'Cleaning insurance claims'!R73</f>
        <v>0</v>
      </c>
      <c r="R66" s="6">
        <f>'Cleaning insurance claims'!S73</f>
        <v>42024</v>
      </c>
      <c r="S66" s="6" t="str">
        <f>'Cleaning insurance claims'!T73</f>
        <v>Multi-vehicle Collision</v>
      </c>
      <c r="T66" s="6" t="str">
        <f>'Cleaning insurance claims'!U73</f>
        <v>Rear Collision</v>
      </c>
      <c r="U66" s="6" t="str">
        <f>'Cleaning insurance claims'!V73</f>
        <v>Total Loss</v>
      </c>
      <c r="V66" s="6" t="str">
        <f>'Cleaning insurance claims'!W73</f>
        <v>Fire</v>
      </c>
      <c r="W66" s="6" t="str">
        <f>'Cleaning insurance claims'!X73</f>
        <v>VA</v>
      </c>
      <c r="X66" s="6" t="str">
        <f>'Cleaning insurance claims'!Y73</f>
        <v>Riverwood</v>
      </c>
      <c r="Y66" s="6" t="str">
        <f>'Cleaning insurance claims'!Z73</f>
        <v>1269 Flute Drive</v>
      </c>
      <c r="Z66" s="6">
        <f>'Cleaning insurance claims'!AA73</f>
        <v>16</v>
      </c>
      <c r="AA66" s="6">
        <f>'Cleaning insurance claims'!AB73</f>
        <v>3</v>
      </c>
      <c r="AB66" s="6" t="str">
        <f>'Cleaning insurance claims'!AC73</f>
        <v>NO</v>
      </c>
      <c r="AC66" s="6">
        <f>'Cleaning insurance claims'!AD73</f>
        <v>0</v>
      </c>
      <c r="AD66" s="6">
        <f>'Cleaning insurance claims'!AE73</f>
        <v>0</v>
      </c>
      <c r="AE66" s="6" t="str">
        <f>'Cleaning insurance claims'!AF73</f>
        <v>NO</v>
      </c>
      <c r="AF66" s="6">
        <f>'Cleaning insurance claims'!AG73</f>
        <v>59130</v>
      </c>
      <c r="AG66" s="6">
        <f>'Cleaning insurance claims'!AH73</f>
        <v>6570</v>
      </c>
      <c r="AH66" s="6">
        <f>'Cleaning insurance claims'!AI73</f>
        <v>6570</v>
      </c>
      <c r="AI66" s="6">
        <f>'Cleaning insurance claims'!AJ73</f>
        <v>45990</v>
      </c>
      <c r="AJ66" s="6" t="str">
        <f>'Cleaning insurance claims'!AK73</f>
        <v>Ford</v>
      </c>
      <c r="AK66" s="6" t="str">
        <f>'Cleaning insurance claims'!AL73</f>
        <v>Escape</v>
      </c>
      <c r="AL66" s="6">
        <f>'Cleaning insurance claims'!AM73</f>
        <v>2006</v>
      </c>
      <c r="AM66" s="6" t="str">
        <f>'Cleaning insurance claims'!AN73</f>
        <v>Y</v>
      </c>
    </row>
    <row r="67" spans="1:39" x14ac:dyDescent="0.25">
      <c r="A67" s="6">
        <f>'Cleaning insurance claims'!B74</f>
        <v>254</v>
      </c>
      <c r="B67" s="6">
        <f>'Cleaning insurance claims'!C74</f>
        <v>39</v>
      </c>
      <c r="C67" s="6">
        <f>'Cleaning insurance claims'!D74</f>
        <v>332867</v>
      </c>
      <c r="D67" s="6">
        <f>'Cleaning insurance claims'!E74</f>
        <v>34316</v>
      </c>
      <c r="E67" s="6" t="str">
        <f>'Cleaning insurance claims'!F74</f>
        <v>IN</v>
      </c>
      <c r="F67" s="6" t="str">
        <f>'Cleaning insurance claims'!G74</f>
        <v>100/300</v>
      </c>
      <c r="G67" s="6">
        <f>'Cleaning insurance claims'!H74</f>
        <v>500</v>
      </c>
      <c r="H67" s="6">
        <f>'Cleaning insurance claims'!I74</f>
        <v>1362.87</v>
      </c>
      <c r="I67" s="6">
        <f>'Cleaning insurance claims'!J74</f>
        <v>0</v>
      </c>
      <c r="J67" s="6">
        <f>'Cleaning insurance claims'!K74</f>
        <v>458364</v>
      </c>
      <c r="K67" s="6" t="str">
        <f>'Cleaning insurance claims'!L74</f>
        <v>FEMALE</v>
      </c>
      <c r="L67" s="6" t="str">
        <f>'Cleaning insurance claims'!M74</f>
        <v>MD</v>
      </c>
      <c r="M67" s="6" t="str">
        <f>'Cleaning insurance claims'!N74</f>
        <v>exec-managerial</v>
      </c>
      <c r="N67" s="6" t="str">
        <f>'Cleaning insurance claims'!O74</f>
        <v>chess</v>
      </c>
      <c r="O67" s="6" t="str">
        <f>'Cleaning insurance claims'!P74</f>
        <v>other-relative</v>
      </c>
      <c r="P67" s="6">
        <f>'Cleaning insurance claims'!Q74</f>
        <v>35700</v>
      </c>
      <c r="Q67" s="6">
        <f>'Cleaning insurance claims'!R74</f>
        <v>0</v>
      </c>
      <c r="R67" s="6">
        <f>'Cleaning insurance claims'!S74</f>
        <v>42057</v>
      </c>
      <c r="S67" s="6" t="str">
        <f>'Cleaning insurance claims'!T74</f>
        <v>Multi-vehicle Collision</v>
      </c>
      <c r="T67" s="6" t="str">
        <f>'Cleaning insurance claims'!U74</f>
        <v>Front Collision</v>
      </c>
      <c r="U67" s="6" t="str">
        <f>'Cleaning insurance claims'!V74</f>
        <v>Minor Damage</v>
      </c>
      <c r="V67" s="6" t="str">
        <f>'Cleaning insurance claims'!W74</f>
        <v>Ambulance</v>
      </c>
      <c r="W67" s="6" t="str">
        <f>'Cleaning insurance claims'!X74</f>
        <v>NY</v>
      </c>
      <c r="X67" s="6" t="str">
        <f>'Cleaning insurance claims'!Y74</f>
        <v>Arlington</v>
      </c>
      <c r="Y67" s="6" t="str">
        <f>'Cleaning insurance claims'!Z74</f>
        <v>1218 Sky Hwy</v>
      </c>
      <c r="Z67" s="6">
        <f>'Cleaning insurance claims'!AA74</f>
        <v>6</v>
      </c>
      <c r="AA67" s="6">
        <f>'Cleaning insurance claims'!AB74</f>
        <v>3</v>
      </c>
      <c r="AB67" s="6" t="str">
        <f>'Cleaning insurance claims'!AC74</f>
        <v>YES</v>
      </c>
      <c r="AC67" s="6">
        <f>'Cleaning insurance claims'!AD74</f>
        <v>2</v>
      </c>
      <c r="AD67" s="6">
        <f>'Cleaning insurance claims'!AE74</f>
        <v>2</v>
      </c>
      <c r="AE67" s="6" t="str">
        <f>'Cleaning insurance claims'!AF74</f>
        <v>NO</v>
      </c>
      <c r="AF67" s="6">
        <f>'Cleaning insurance claims'!AG74</f>
        <v>82320</v>
      </c>
      <c r="AG67" s="6">
        <f>'Cleaning insurance claims'!AH74</f>
        <v>13720</v>
      </c>
      <c r="AH67" s="6">
        <f>'Cleaning insurance claims'!AI74</f>
        <v>6860</v>
      </c>
      <c r="AI67" s="6">
        <f>'Cleaning insurance claims'!AJ74</f>
        <v>61740</v>
      </c>
      <c r="AJ67" s="6" t="str">
        <f>'Cleaning insurance claims'!AK74</f>
        <v>Dodge</v>
      </c>
      <c r="AK67" s="6" t="str">
        <f>'Cleaning insurance claims'!AL74</f>
        <v>Neon</v>
      </c>
      <c r="AL67" s="6">
        <f>'Cleaning insurance claims'!AM74</f>
        <v>1995</v>
      </c>
      <c r="AM67" s="6" t="str">
        <f>'Cleaning insurance claims'!AN74</f>
        <v>Y</v>
      </c>
    </row>
    <row r="68" spans="1:39" x14ac:dyDescent="0.25">
      <c r="A68" s="6">
        <f>'Cleaning insurance claims'!B75</f>
        <v>107</v>
      </c>
      <c r="B68" s="6">
        <f>'Cleaning insurance claims'!C75</f>
        <v>31</v>
      </c>
      <c r="C68" s="6">
        <f>'Cleaning insurance claims'!D75</f>
        <v>356590</v>
      </c>
      <c r="D68" s="6">
        <f>'Cleaning insurance claims'!E75</f>
        <v>40772</v>
      </c>
      <c r="E68" s="6" t="str">
        <f>'Cleaning insurance claims'!F75</f>
        <v>IN</v>
      </c>
      <c r="F68" s="6" t="str">
        <f>'Cleaning insurance claims'!G75</f>
        <v>250/500</v>
      </c>
      <c r="G68" s="6">
        <f>'Cleaning insurance claims'!H75</f>
        <v>500</v>
      </c>
      <c r="H68" s="6">
        <f>'Cleaning insurance claims'!I75</f>
        <v>1239.22</v>
      </c>
      <c r="I68" s="6">
        <f>'Cleaning insurance claims'!J75</f>
        <v>7000000</v>
      </c>
      <c r="J68" s="6">
        <f>'Cleaning insurance claims'!K75</f>
        <v>476458</v>
      </c>
      <c r="K68" s="6" t="str">
        <f>'Cleaning insurance claims'!L75</f>
        <v>FEMALE</v>
      </c>
      <c r="L68" s="6" t="str">
        <f>'Cleaning insurance claims'!M75</f>
        <v>High School</v>
      </c>
      <c r="M68" s="6" t="str">
        <f>'Cleaning insurance claims'!N75</f>
        <v>tech-support</v>
      </c>
      <c r="N68" s="6" t="str">
        <f>'Cleaning insurance claims'!O75</f>
        <v>paintball</v>
      </c>
      <c r="O68" s="6" t="str">
        <f>'Cleaning insurance claims'!P75</f>
        <v>not-in-family</v>
      </c>
      <c r="P68" s="6">
        <f>'Cleaning insurance claims'!Q75</f>
        <v>43400</v>
      </c>
      <c r="Q68" s="6">
        <f>'Cleaning insurance claims'!R75</f>
        <v>-91200</v>
      </c>
      <c r="R68" s="6">
        <f>'Cleaning insurance claims'!S75</f>
        <v>42034</v>
      </c>
      <c r="S68" s="6" t="str">
        <f>'Cleaning insurance claims'!T75</f>
        <v>Single Vehicle Collision</v>
      </c>
      <c r="T68" s="6" t="str">
        <f>'Cleaning insurance claims'!U75</f>
        <v>Side Collision</v>
      </c>
      <c r="U68" s="6" t="str">
        <f>'Cleaning insurance claims'!V75</f>
        <v>Minor Damage</v>
      </c>
      <c r="V68" s="6" t="str">
        <f>'Cleaning insurance claims'!W75</f>
        <v>Fire</v>
      </c>
      <c r="W68" s="6" t="str">
        <f>'Cleaning insurance claims'!X75</f>
        <v>SC</v>
      </c>
      <c r="X68" s="6" t="str">
        <f>'Cleaning insurance claims'!Y75</f>
        <v>Springfield</v>
      </c>
      <c r="Y68" s="6" t="str">
        <f>'Cleaning insurance claims'!Z75</f>
        <v>9169 Pine Ridge</v>
      </c>
      <c r="Z68" s="6">
        <f>'Cleaning insurance claims'!AA75</f>
        <v>12</v>
      </c>
      <c r="AA68" s="6">
        <f>'Cleaning insurance claims'!AB75</f>
        <v>1</v>
      </c>
      <c r="AB68" s="6" t="str">
        <f>'Cleaning insurance claims'!AC75</f>
        <v>YES</v>
      </c>
      <c r="AC68" s="6">
        <f>'Cleaning insurance claims'!AD75</f>
        <v>0</v>
      </c>
      <c r="AD68" s="6">
        <f>'Cleaning insurance claims'!AE75</f>
        <v>1</v>
      </c>
      <c r="AE68" s="6" t="str">
        <f>'Cleaning insurance claims'!AF75</f>
        <v>NO</v>
      </c>
      <c r="AF68" s="6">
        <f>'Cleaning insurance claims'!AG75</f>
        <v>89700</v>
      </c>
      <c r="AG68" s="6">
        <f>'Cleaning insurance claims'!AH75</f>
        <v>13800</v>
      </c>
      <c r="AH68" s="6">
        <f>'Cleaning insurance claims'!AI75</f>
        <v>13800</v>
      </c>
      <c r="AI68" s="6">
        <f>'Cleaning insurance claims'!AJ75</f>
        <v>62100</v>
      </c>
      <c r="AJ68" s="6" t="str">
        <f>'Cleaning insurance claims'!AK75</f>
        <v>Audi</v>
      </c>
      <c r="AK68" s="6" t="str">
        <f>'Cleaning insurance claims'!AL75</f>
        <v>A5</v>
      </c>
      <c r="AL68" s="6">
        <f>'Cleaning insurance claims'!AM75</f>
        <v>2009</v>
      </c>
      <c r="AM68" s="6" t="str">
        <f>'Cleaning insurance claims'!AN75</f>
        <v>Y</v>
      </c>
    </row>
    <row r="69" spans="1:39" x14ac:dyDescent="0.25">
      <c r="A69" s="6">
        <f>'Cleaning insurance claims'!B76</f>
        <v>478</v>
      </c>
      <c r="B69" s="6">
        <f>'Cleaning insurance claims'!C76</f>
        <v>64</v>
      </c>
      <c r="C69" s="6">
        <f>'Cleaning insurance claims'!D76</f>
        <v>346002</v>
      </c>
      <c r="D69" s="6">
        <f>'Cleaning insurance claims'!E76</f>
        <v>33105</v>
      </c>
      <c r="E69" s="6" t="str">
        <f>'Cleaning insurance claims'!F76</f>
        <v>OH</v>
      </c>
      <c r="F69" s="6" t="str">
        <f>'Cleaning insurance claims'!G76</f>
        <v>250/500</v>
      </c>
      <c r="G69" s="6">
        <f>'Cleaning insurance claims'!H76</f>
        <v>500</v>
      </c>
      <c r="H69" s="6">
        <f>'Cleaning insurance claims'!I76</f>
        <v>835.02</v>
      </c>
      <c r="I69" s="6">
        <f>'Cleaning insurance claims'!J76</f>
        <v>0</v>
      </c>
      <c r="J69" s="6">
        <f>'Cleaning insurance claims'!K76</f>
        <v>602433</v>
      </c>
      <c r="K69" s="6" t="str">
        <f>'Cleaning insurance claims'!L76</f>
        <v>FEMALE</v>
      </c>
      <c r="L69" s="6" t="str">
        <f>'Cleaning insurance claims'!M76</f>
        <v>Associate</v>
      </c>
      <c r="M69" s="6" t="str">
        <f>'Cleaning insurance claims'!N76</f>
        <v>adm-clerical</v>
      </c>
      <c r="N69" s="6" t="str">
        <f>'Cleaning insurance claims'!O76</f>
        <v>reading</v>
      </c>
      <c r="O69" s="6" t="str">
        <f>'Cleaning insurance claims'!P76</f>
        <v>unmarried</v>
      </c>
      <c r="P69" s="6">
        <f>'Cleaning insurance claims'!Q76</f>
        <v>59600</v>
      </c>
      <c r="Q69" s="6">
        <f>'Cleaning insurance claims'!R76</f>
        <v>0</v>
      </c>
      <c r="R69" s="6">
        <f>'Cleaning insurance claims'!S76</f>
        <v>42037</v>
      </c>
      <c r="S69" s="6" t="str">
        <f>'Cleaning insurance claims'!T76</f>
        <v>Multi-vehicle Collision</v>
      </c>
      <c r="T69" s="6" t="str">
        <f>'Cleaning insurance claims'!U76</f>
        <v>Side Collision</v>
      </c>
      <c r="U69" s="6" t="str">
        <f>'Cleaning insurance claims'!V76</f>
        <v>Minor Damage</v>
      </c>
      <c r="V69" s="6" t="str">
        <f>'Cleaning insurance claims'!W76</f>
        <v>Fire</v>
      </c>
      <c r="W69" s="6" t="str">
        <f>'Cleaning insurance claims'!X76</f>
        <v>WV</v>
      </c>
      <c r="X69" s="6" t="str">
        <f>'Cleaning insurance claims'!Y76</f>
        <v>Hillsdale</v>
      </c>
      <c r="Y69" s="6" t="str">
        <f>'Cleaning insurance claims'!Z76</f>
        <v>8538 Texas Lane</v>
      </c>
      <c r="Z69" s="6">
        <f>'Cleaning insurance claims'!AA76</f>
        <v>17</v>
      </c>
      <c r="AA69" s="6">
        <f>'Cleaning insurance claims'!AB76</f>
        <v>3</v>
      </c>
      <c r="AB69" s="6" t="str">
        <f>'Cleaning insurance claims'!AC76</f>
        <v>NO</v>
      </c>
      <c r="AC69" s="6">
        <f>'Cleaning insurance claims'!AD76</f>
        <v>1</v>
      </c>
      <c r="AD69" s="6">
        <f>'Cleaning insurance claims'!AE76</f>
        <v>1</v>
      </c>
      <c r="AE69" s="6" t="str">
        <f>'Cleaning insurance claims'!AF76</f>
        <v>NO</v>
      </c>
      <c r="AF69" s="6">
        <f>'Cleaning insurance claims'!AG76</f>
        <v>33930</v>
      </c>
      <c r="AG69" s="6">
        <f>'Cleaning insurance claims'!AH76</f>
        <v>0</v>
      </c>
      <c r="AH69" s="6">
        <f>'Cleaning insurance claims'!AI76</f>
        <v>3770</v>
      </c>
      <c r="AI69" s="6">
        <f>'Cleaning insurance claims'!AJ76</f>
        <v>30160</v>
      </c>
      <c r="AJ69" s="6" t="str">
        <f>'Cleaning insurance claims'!AK76</f>
        <v>BMW</v>
      </c>
      <c r="AK69" s="6" t="str">
        <f>'Cleaning insurance claims'!AL76</f>
        <v>X6</v>
      </c>
      <c r="AL69" s="6">
        <f>'Cleaning insurance claims'!AM76</f>
        <v>1998</v>
      </c>
      <c r="AM69" s="6" t="str">
        <f>'Cleaning insurance claims'!AN76</f>
        <v>N</v>
      </c>
    </row>
    <row r="70" spans="1:39" x14ac:dyDescent="0.25">
      <c r="A70" s="6">
        <f>'Cleaning insurance claims'!B77</f>
        <v>128</v>
      </c>
      <c r="B70" s="6">
        <f>'Cleaning insurance claims'!C77</f>
        <v>30</v>
      </c>
      <c r="C70" s="6">
        <f>'Cleaning insurance claims'!D77</f>
        <v>500533</v>
      </c>
      <c r="D70" s="6">
        <f>'Cleaning insurance claims'!E77</f>
        <v>34376</v>
      </c>
      <c r="E70" s="6" t="str">
        <f>'Cleaning insurance claims'!F77</f>
        <v>OH</v>
      </c>
      <c r="F70" s="6" t="str">
        <f>'Cleaning insurance claims'!G77</f>
        <v>100/300</v>
      </c>
      <c r="G70" s="6">
        <f>'Cleaning insurance claims'!H77</f>
        <v>1000</v>
      </c>
      <c r="H70" s="6">
        <f>'Cleaning insurance claims'!I77</f>
        <v>1061.33</v>
      </c>
      <c r="I70" s="6">
        <f>'Cleaning insurance claims'!J77</f>
        <v>0</v>
      </c>
      <c r="J70" s="6">
        <f>'Cleaning insurance claims'!K77</f>
        <v>478575</v>
      </c>
      <c r="K70" s="6" t="str">
        <f>'Cleaning insurance claims'!L77</f>
        <v>MALE</v>
      </c>
      <c r="L70" s="6" t="str">
        <f>'Cleaning insurance claims'!M77</f>
        <v>MD</v>
      </c>
      <c r="M70" s="6" t="str">
        <f>'Cleaning insurance claims'!N77</f>
        <v>machine-op-inspct</v>
      </c>
      <c r="N70" s="6" t="str">
        <f>'Cleaning insurance claims'!O77</f>
        <v>movies</v>
      </c>
      <c r="O70" s="6" t="str">
        <f>'Cleaning insurance claims'!P77</f>
        <v>own-child</v>
      </c>
      <c r="P70" s="6">
        <f>'Cleaning insurance claims'!Q77</f>
        <v>43300</v>
      </c>
      <c r="Q70" s="6">
        <f>'Cleaning insurance claims'!R77</f>
        <v>-66200</v>
      </c>
      <c r="R70" s="6">
        <f>'Cleaning insurance claims'!S77</f>
        <v>42014</v>
      </c>
      <c r="S70" s="6" t="str">
        <f>'Cleaning insurance claims'!T77</f>
        <v>Single Vehicle Collision</v>
      </c>
      <c r="T70" s="6" t="str">
        <f>'Cleaning insurance claims'!U77</f>
        <v>Front Collision</v>
      </c>
      <c r="U70" s="6" t="str">
        <f>'Cleaning insurance claims'!V77</f>
        <v>Major Damage</v>
      </c>
      <c r="V70" s="6" t="str">
        <f>'Cleaning insurance claims'!W77</f>
        <v>Ambulance</v>
      </c>
      <c r="W70" s="6" t="str">
        <f>'Cleaning insurance claims'!X77</f>
        <v>WV</v>
      </c>
      <c r="X70" s="6" t="str">
        <f>'Cleaning insurance claims'!Y77</f>
        <v>Northbrook</v>
      </c>
      <c r="Y70" s="6" t="str">
        <f>'Cleaning insurance claims'!Z77</f>
        <v>5783 Oak Ave</v>
      </c>
      <c r="Z70" s="6">
        <f>'Cleaning insurance claims'!AA77</f>
        <v>8</v>
      </c>
      <c r="AA70" s="6">
        <f>'Cleaning insurance claims'!AB77</f>
        <v>1</v>
      </c>
      <c r="AB70" s="6" t="str">
        <f>'Cleaning insurance claims'!AC77</f>
        <v>NO</v>
      </c>
      <c r="AC70" s="6">
        <f>'Cleaning insurance claims'!AD77</f>
        <v>0</v>
      </c>
      <c r="AD70" s="6">
        <f>'Cleaning insurance claims'!AE77</f>
        <v>3</v>
      </c>
      <c r="AE70" s="6" t="str">
        <f>'Cleaning insurance claims'!AF77</f>
        <v>NO</v>
      </c>
      <c r="AF70" s="6">
        <f>'Cleaning insurance claims'!AG77</f>
        <v>68530</v>
      </c>
      <c r="AG70" s="6">
        <f>'Cleaning insurance claims'!AH77</f>
        <v>12460</v>
      </c>
      <c r="AH70" s="6">
        <f>'Cleaning insurance claims'!AI77</f>
        <v>6230</v>
      </c>
      <c r="AI70" s="6">
        <f>'Cleaning insurance claims'!AJ77</f>
        <v>49840</v>
      </c>
      <c r="AJ70" s="6" t="str">
        <f>'Cleaning insurance claims'!AK77</f>
        <v>Audi</v>
      </c>
      <c r="AK70" s="6" t="str">
        <f>'Cleaning insurance claims'!AL77</f>
        <v>A5</v>
      </c>
      <c r="AL70" s="6">
        <f>'Cleaning insurance claims'!AM77</f>
        <v>1997</v>
      </c>
      <c r="AM70" s="6" t="str">
        <f>'Cleaning insurance claims'!AN77</f>
        <v>N</v>
      </c>
    </row>
    <row r="71" spans="1:39" x14ac:dyDescent="0.25">
      <c r="A71" s="6">
        <f>'Cleaning insurance claims'!B78</f>
        <v>338</v>
      </c>
      <c r="B71" s="6">
        <f>'Cleaning insurance claims'!C78</f>
        <v>49</v>
      </c>
      <c r="C71" s="6">
        <f>'Cleaning insurance claims'!D78</f>
        <v>348209</v>
      </c>
      <c r="D71" s="6">
        <f>'Cleaning insurance claims'!E78</f>
        <v>34387</v>
      </c>
      <c r="E71" s="6" t="str">
        <f>'Cleaning insurance claims'!F78</f>
        <v>IN</v>
      </c>
      <c r="F71" s="6" t="str">
        <f>'Cleaning insurance claims'!G78</f>
        <v>500/1000</v>
      </c>
      <c r="G71" s="6">
        <f>'Cleaning insurance claims'!H78</f>
        <v>1000</v>
      </c>
      <c r="H71" s="6">
        <f>'Cleaning insurance claims'!I78</f>
        <v>1279.08</v>
      </c>
      <c r="I71" s="6">
        <f>'Cleaning insurance claims'!J78</f>
        <v>0</v>
      </c>
      <c r="J71" s="6">
        <f>'Cleaning insurance claims'!K78</f>
        <v>449718</v>
      </c>
      <c r="K71" s="6" t="str">
        <f>'Cleaning insurance claims'!L78</f>
        <v>MALE</v>
      </c>
      <c r="L71" s="6" t="str">
        <f>'Cleaning insurance claims'!M78</f>
        <v>MD</v>
      </c>
      <c r="M71" s="6" t="str">
        <f>'Cleaning insurance claims'!N78</f>
        <v>other-service</v>
      </c>
      <c r="N71" s="6" t="str">
        <f>'Cleaning insurance claims'!O78</f>
        <v>kayaking</v>
      </c>
      <c r="O71" s="6" t="str">
        <f>'Cleaning insurance claims'!P78</f>
        <v>own-child</v>
      </c>
      <c r="P71" s="6">
        <f>'Cleaning insurance claims'!Q78</f>
        <v>0</v>
      </c>
      <c r="Q71" s="6">
        <f>'Cleaning insurance claims'!R78</f>
        <v>-51500</v>
      </c>
      <c r="R71" s="6">
        <f>'Cleaning insurance claims'!S78</f>
        <v>42062</v>
      </c>
      <c r="S71" s="6" t="str">
        <f>'Cleaning insurance claims'!T78</f>
        <v>Parked Car</v>
      </c>
      <c r="T71" s="6" t="str">
        <f>'Cleaning insurance claims'!U78</f>
        <v>?</v>
      </c>
      <c r="U71" s="6" t="str">
        <f>'Cleaning insurance claims'!V78</f>
        <v>Minor Damage</v>
      </c>
      <c r="V71" s="6" t="str">
        <f>'Cleaning insurance claims'!W78</f>
        <v>None</v>
      </c>
      <c r="W71" s="6" t="str">
        <f>'Cleaning insurance claims'!X78</f>
        <v>NC</v>
      </c>
      <c r="X71" s="6" t="str">
        <f>'Cleaning insurance claims'!Y78</f>
        <v>Riverwood</v>
      </c>
      <c r="Y71" s="6" t="str">
        <f>'Cleaning insurance claims'!Z78</f>
        <v>7721 Washington Ridge</v>
      </c>
      <c r="Z71" s="6">
        <f>'Cleaning insurance claims'!AA78</f>
        <v>13</v>
      </c>
      <c r="AA71" s="6">
        <f>'Cleaning insurance claims'!AB78</f>
        <v>1</v>
      </c>
      <c r="AB71" s="6" t="str">
        <f>'Cleaning insurance claims'!AC78</f>
        <v>NO</v>
      </c>
      <c r="AC71" s="6">
        <f>'Cleaning insurance claims'!AD78</f>
        <v>0</v>
      </c>
      <c r="AD71" s="6">
        <f>'Cleaning insurance claims'!AE78</f>
        <v>1</v>
      </c>
      <c r="AE71" s="6" t="str">
        <f>'Cleaning insurance claims'!AF78</f>
        <v>?</v>
      </c>
      <c r="AF71" s="6">
        <f>'Cleaning insurance claims'!AG78</f>
        <v>4300</v>
      </c>
      <c r="AG71" s="6">
        <f>'Cleaning insurance claims'!AH78</f>
        <v>860</v>
      </c>
      <c r="AH71" s="6">
        <f>'Cleaning insurance claims'!AI78</f>
        <v>860</v>
      </c>
      <c r="AI71" s="6">
        <f>'Cleaning insurance claims'!AJ78</f>
        <v>2580</v>
      </c>
      <c r="AJ71" s="6" t="str">
        <f>'Cleaning insurance claims'!AK78</f>
        <v>Ford</v>
      </c>
      <c r="AK71" s="6" t="str">
        <f>'Cleaning insurance claims'!AL78</f>
        <v>F150</v>
      </c>
      <c r="AL71" s="6">
        <f>'Cleaning insurance claims'!AM78</f>
        <v>2004</v>
      </c>
      <c r="AM71" s="6" t="str">
        <f>'Cleaning insurance claims'!AN78</f>
        <v>N</v>
      </c>
    </row>
    <row r="72" spans="1:39" x14ac:dyDescent="0.25">
      <c r="A72" s="6">
        <f>'Cleaning insurance claims'!B79</f>
        <v>271</v>
      </c>
      <c r="B72" s="6">
        <f>'Cleaning insurance claims'!C79</f>
        <v>42</v>
      </c>
      <c r="C72" s="6">
        <f>'Cleaning insurance claims'!D79</f>
        <v>486676</v>
      </c>
      <c r="D72" s="6">
        <f>'Cleaning insurance claims'!E79</f>
        <v>40770</v>
      </c>
      <c r="E72" s="6" t="str">
        <f>'Cleaning insurance claims'!F79</f>
        <v>OH</v>
      </c>
      <c r="F72" s="6" t="str">
        <f>'Cleaning insurance claims'!G79</f>
        <v>100/300</v>
      </c>
      <c r="G72" s="6">
        <f>'Cleaning insurance claims'!H79</f>
        <v>500</v>
      </c>
      <c r="H72" s="6">
        <f>'Cleaning insurance claims'!I79</f>
        <v>1105.49</v>
      </c>
      <c r="I72" s="6">
        <f>'Cleaning insurance claims'!J79</f>
        <v>0</v>
      </c>
      <c r="J72" s="6">
        <f>'Cleaning insurance claims'!K79</f>
        <v>463181</v>
      </c>
      <c r="K72" s="6" t="str">
        <f>'Cleaning insurance claims'!L79</f>
        <v>FEMALE</v>
      </c>
      <c r="L72" s="6" t="str">
        <f>'Cleaning insurance claims'!M79</f>
        <v>Associate</v>
      </c>
      <c r="M72" s="6" t="str">
        <f>'Cleaning insurance claims'!N79</f>
        <v>prof-specialty</v>
      </c>
      <c r="N72" s="6" t="str">
        <f>'Cleaning insurance claims'!O79</f>
        <v>sleeping</v>
      </c>
      <c r="O72" s="6" t="str">
        <f>'Cleaning insurance claims'!P79</f>
        <v>own-child</v>
      </c>
      <c r="P72" s="6">
        <f>'Cleaning insurance claims'!Q79</f>
        <v>56200</v>
      </c>
      <c r="Q72" s="6">
        <f>'Cleaning insurance claims'!R79</f>
        <v>-50000</v>
      </c>
      <c r="R72" s="6">
        <f>'Cleaning insurance claims'!S79</f>
        <v>42055</v>
      </c>
      <c r="S72" s="6" t="str">
        <f>'Cleaning insurance claims'!T79</f>
        <v>Multi-vehicle Collision</v>
      </c>
      <c r="T72" s="6" t="str">
        <f>'Cleaning insurance claims'!U79</f>
        <v>Side Collision</v>
      </c>
      <c r="U72" s="6" t="str">
        <f>'Cleaning insurance claims'!V79</f>
        <v>Major Damage</v>
      </c>
      <c r="V72" s="6" t="str">
        <f>'Cleaning insurance claims'!W79</f>
        <v>Other</v>
      </c>
      <c r="W72" s="6" t="str">
        <f>'Cleaning insurance claims'!X79</f>
        <v>SC</v>
      </c>
      <c r="X72" s="6" t="str">
        <f>'Cleaning insurance claims'!Y79</f>
        <v>Hillsdale</v>
      </c>
      <c r="Y72" s="6" t="str">
        <f>'Cleaning insurance claims'!Z79</f>
        <v>8006 Maple Hwy</v>
      </c>
      <c r="Z72" s="6">
        <f>'Cleaning insurance claims'!AA79</f>
        <v>12</v>
      </c>
      <c r="AA72" s="6">
        <f>'Cleaning insurance claims'!AB79</f>
        <v>2</v>
      </c>
      <c r="AB72" s="6" t="str">
        <f>'Cleaning insurance claims'!AC79</f>
        <v>?</v>
      </c>
      <c r="AC72" s="6">
        <f>'Cleaning insurance claims'!AD79</f>
        <v>2</v>
      </c>
      <c r="AD72" s="6">
        <f>'Cleaning insurance claims'!AE79</f>
        <v>3</v>
      </c>
      <c r="AE72" s="6" t="str">
        <f>'Cleaning insurance claims'!AF79</f>
        <v>?</v>
      </c>
      <c r="AF72" s="6">
        <f>'Cleaning insurance claims'!AG79</f>
        <v>68310</v>
      </c>
      <c r="AG72" s="6">
        <f>'Cleaning insurance claims'!AH79</f>
        <v>12420</v>
      </c>
      <c r="AH72" s="6">
        <f>'Cleaning insurance claims'!AI79</f>
        <v>6210</v>
      </c>
      <c r="AI72" s="6">
        <f>'Cleaning insurance claims'!AJ79</f>
        <v>49680</v>
      </c>
      <c r="AJ72" s="6" t="str">
        <f>'Cleaning insurance claims'!AK79</f>
        <v>Audi</v>
      </c>
      <c r="AK72" s="6" t="str">
        <f>'Cleaning insurance claims'!AL79</f>
        <v>A3</v>
      </c>
      <c r="AL72" s="6">
        <f>'Cleaning insurance claims'!AM79</f>
        <v>2003</v>
      </c>
      <c r="AM72" s="6" t="str">
        <f>'Cleaning insurance claims'!AN79</f>
        <v>Y</v>
      </c>
    </row>
    <row r="73" spans="1:39" x14ac:dyDescent="0.25">
      <c r="A73" s="6">
        <f>'Cleaning insurance claims'!B80</f>
        <v>222</v>
      </c>
      <c r="B73" s="6">
        <f>'Cleaning insurance claims'!C80</f>
        <v>41</v>
      </c>
      <c r="C73" s="6">
        <f>'Cleaning insurance claims'!D80</f>
        <v>260845</v>
      </c>
      <c r="D73" s="6">
        <f>'Cleaning insurance claims'!E80</f>
        <v>36110</v>
      </c>
      <c r="E73" s="6" t="str">
        <f>'Cleaning insurance claims'!F80</f>
        <v>OH</v>
      </c>
      <c r="F73" s="6" t="str">
        <f>'Cleaning insurance claims'!G80</f>
        <v>100/300</v>
      </c>
      <c r="G73" s="6">
        <f>'Cleaning insurance claims'!H80</f>
        <v>2000</v>
      </c>
      <c r="H73" s="6">
        <f>'Cleaning insurance claims'!I80</f>
        <v>1055.53</v>
      </c>
      <c r="I73" s="6">
        <f>'Cleaning insurance claims'!J80</f>
        <v>0</v>
      </c>
      <c r="J73" s="6">
        <f>'Cleaning insurance claims'!K80</f>
        <v>441992</v>
      </c>
      <c r="K73" s="6" t="str">
        <f>'Cleaning insurance claims'!L80</f>
        <v>FEMALE</v>
      </c>
      <c r="L73" s="6" t="str">
        <f>'Cleaning insurance claims'!M80</f>
        <v>MD</v>
      </c>
      <c r="M73" s="6" t="str">
        <f>'Cleaning insurance claims'!N80</f>
        <v>armed-forces</v>
      </c>
      <c r="N73" s="6" t="str">
        <f>'Cleaning insurance claims'!O80</f>
        <v>cross-fit</v>
      </c>
      <c r="O73" s="6" t="str">
        <f>'Cleaning insurance claims'!P80</f>
        <v>not-in-family</v>
      </c>
      <c r="P73" s="6">
        <f>'Cleaning insurance claims'!Q80</f>
        <v>37800</v>
      </c>
      <c r="Q73" s="6">
        <f>'Cleaning insurance claims'!R80</f>
        <v>-50300</v>
      </c>
      <c r="R73" s="6">
        <f>'Cleaning insurance claims'!S80</f>
        <v>42043</v>
      </c>
      <c r="S73" s="6" t="str">
        <f>'Cleaning insurance claims'!T80</f>
        <v>Single Vehicle Collision</v>
      </c>
      <c r="T73" s="6" t="str">
        <f>'Cleaning insurance claims'!U80</f>
        <v>Front Collision</v>
      </c>
      <c r="U73" s="6" t="str">
        <f>'Cleaning insurance claims'!V80</f>
        <v>Total Loss</v>
      </c>
      <c r="V73" s="6" t="str">
        <f>'Cleaning insurance claims'!W80</f>
        <v>Other</v>
      </c>
      <c r="W73" s="6" t="str">
        <f>'Cleaning insurance claims'!X80</f>
        <v>WV</v>
      </c>
      <c r="X73" s="6" t="str">
        <f>'Cleaning insurance claims'!Y80</f>
        <v>Northbrook</v>
      </c>
      <c r="Y73" s="6" t="str">
        <f>'Cleaning insurance claims'!Z80</f>
        <v>6751 Pine Ridge</v>
      </c>
      <c r="Z73" s="6">
        <f>'Cleaning insurance claims'!AA80</f>
        <v>7</v>
      </c>
      <c r="AA73" s="6">
        <f>'Cleaning insurance claims'!AB80</f>
        <v>1</v>
      </c>
      <c r="AB73" s="6" t="str">
        <f>'Cleaning insurance claims'!AC80</f>
        <v>NO</v>
      </c>
      <c r="AC73" s="6">
        <f>'Cleaning insurance claims'!AD80</f>
        <v>0</v>
      </c>
      <c r="AD73" s="6">
        <f>'Cleaning insurance claims'!AE80</f>
        <v>2</v>
      </c>
      <c r="AE73" s="6" t="str">
        <f>'Cleaning insurance claims'!AF80</f>
        <v>NO</v>
      </c>
      <c r="AF73" s="6">
        <f>'Cleaning insurance claims'!AG80</f>
        <v>61290</v>
      </c>
      <c r="AG73" s="6">
        <f>'Cleaning insurance claims'!AH80</f>
        <v>6810</v>
      </c>
      <c r="AH73" s="6">
        <f>'Cleaning insurance claims'!AI80</f>
        <v>6810</v>
      </c>
      <c r="AI73" s="6">
        <f>'Cleaning insurance claims'!AJ80</f>
        <v>47670</v>
      </c>
      <c r="AJ73" s="6" t="str">
        <f>'Cleaning insurance claims'!AK80</f>
        <v>Honda</v>
      </c>
      <c r="AK73" s="6" t="str">
        <f>'Cleaning insurance claims'!AL80</f>
        <v>Civic</v>
      </c>
      <c r="AL73" s="6">
        <f>'Cleaning insurance claims'!AM80</f>
        <v>1995</v>
      </c>
      <c r="AM73" s="6" t="str">
        <f>'Cleaning insurance claims'!AN80</f>
        <v>Y</v>
      </c>
    </row>
    <row r="74" spans="1:39" x14ac:dyDescent="0.25">
      <c r="A74" s="6">
        <f>'Cleaning insurance claims'!B81</f>
        <v>199</v>
      </c>
      <c r="B74" s="6">
        <f>'Cleaning insurance claims'!C81</f>
        <v>41</v>
      </c>
      <c r="C74" s="6">
        <f>'Cleaning insurance claims'!D81</f>
        <v>657045</v>
      </c>
      <c r="D74" s="6">
        <f>'Cleaning insurance claims'!E81</f>
        <v>35037</v>
      </c>
      <c r="E74" s="6" t="str">
        <f>'Cleaning insurance claims'!F81</f>
        <v>OH</v>
      </c>
      <c r="F74" s="6" t="str">
        <f>'Cleaning insurance claims'!G81</f>
        <v>250/500</v>
      </c>
      <c r="G74" s="6">
        <f>'Cleaning insurance claims'!H81</f>
        <v>1000</v>
      </c>
      <c r="H74" s="6">
        <f>'Cleaning insurance claims'!I81</f>
        <v>895.83</v>
      </c>
      <c r="I74" s="6">
        <f>'Cleaning insurance claims'!J81</f>
        <v>0</v>
      </c>
      <c r="J74" s="6">
        <f>'Cleaning insurance claims'!K81</f>
        <v>452597</v>
      </c>
      <c r="K74" s="6" t="str">
        <f>'Cleaning insurance claims'!L81</f>
        <v>FEMALE</v>
      </c>
      <c r="L74" s="6" t="str">
        <f>'Cleaning insurance claims'!M81</f>
        <v>Associate</v>
      </c>
      <c r="M74" s="6" t="str">
        <f>'Cleaning insurance claims'!N81</f>
        <v>sales</v>
      </c>
      <c r="N74" s="6" t="str">
        <f>'Cleaning insurance claims'!O81</f>
        <v>paintball</v>
      </c>
      <c r="O74" s="6" t="str">
        <f>'Cleaning insurance claims'!P81</f>
        <v>husband</v>
      </c>
      <c r="P74" s="6">
        <f>'Cleaning insurance claims'!Q81</f>
        <v>0</v>
      </c>
      <c r="Q74" s="6">
        <f>'Cleaning insurance claims'!R81</f>
        <v>0</v>
      </c>
      <c r="R74" s="6">
        <f>'Cleaning insurance claims'!S81</f>
        <v>42046</v>
      </c>
      <c r="S74" s="6" t="str">
        <f>'Cleaning insurance claims'!T81</f>
        <v>Single Vehicle Collision</v>
      </c>
      <c r="T74" s="6" t="str">
        <f>'Cleaning insurance claims'!U81</f>
        <v>Rear Collision</v>
      </c>
      <c r="U74" s="6" t="str">
        <f>'Cleaning insurance claims'!V81</f>
        <v>Minor Damage</v>
      </c>
      <c r="V74" s="6" t="str">
        <f>'Cleaning insurance claims'!W81</f>
        <v>Ambulance</v>
      </c>
      <c r="W74" s="6" t="str">
        <f>'Cleaning insurance claims'!X81</f>
        <v>NC</v>
      </c>
      <c r="X74" s="6" t="str">
        <f>'Cleaning insurance claims'!Y81</f>
        <v>Arlington</v>
      </c>
      <c r="Y74" s="6" t="str">
        <f>'Cleaning insurance claims'!Z81</f>
        <v>2324 Texas Ridge</v>
      </c>
      <c r="Z74" s="6">
        <f>'Cleaning insurance claims'!AA81</f>
        <v>10</v>
      </c>
      <c r="AA74" s="6">
        <f>'Cleaning insurance claims'!AB81</f>
        <v>1</v>
      </c>
      <c r="AB74" s="6" t="str">
        <f>'Cleaning insurance claims'!AC81</f>
        <v>NO</v>
      </c>
      <c r="AC74" s="6">
        <f>'Cleaning insurance claims'!AD81</f>
        <v>1</v>
      </c>
      <c r="AD74" s="6">
        <f>'Cleaning insurance claims'!AE81</f>
        <v>2</v>
      </c>
      <c r="AE74" s="6" t="str">
        <f>'Cleaning insurance claims'!AF81</f>
        <v>NO</v>
      </c>
      <c r="AF74" s="6">
        <f>'Cleaning insurance claims'!AG81</f>
        <v>30100</v>
      </c>
      <c r="AG74" s="6">
        <f>'Cleaning insurance claims'!AH81</f>
        <v>3010</v>
      </c>
      <c r="AH74" s="6">
        <f>'Cleaning insurance claims'!AI81</f>
        <v>0</v>
      </c>
      <c r="AI74" s="6">
        <f>'Cleaning insurance claims'!AJ81</f>
        <v>27090</v>
      </c>
      <c r="AJ74" s="6" t="str">
        <f>'Cleaning insurance claims'!AK81</f>
        <v>Chevrolet</v>
      </c>
      <c r="AK74" s="6" t="str">
        <f>'Cleaning insurance claims'!AL81</f>
        <v>Malibu</v>
      </c>
      <c r="AL74" s="6">
        <f>'Cleaning insurance claims'!AM81</f>
        <v>1999</v>
      </c>
      <c r="AM74" s="6" t="str">
        <f>'Cleaning insurance claims'!AN81</f>
        <v>N</v>
      </c>
    </row>
    <row r="75" spans="1:39" x14ac:dyDescent="0.25">
      <c r="A75" s="6">
        <f>'Cleaning insurance claims'!B82</f>
        <v>215</v>
      </c>
      <c r="B75" s="6">
        <f>'Cleaning insurance claims'!C82</f>
        <v>37</v>
      </c>
      <c r="C75" s="6">
        <f>'Cleaning insurance claims'!D82</f>
        <v>761189</v>
      </c>
      <c r="D75" s="6">
        <f>'Cleaning insurance claims'!E82</f>
        <v>37618</v>
      </c>
      <c r="E75" s="6" t="str">
        <f>'Cleaning insurance claims'!F82</f>
        <v>IN</v>
      </c>
      <c r="F75" s="6" t="str">
        <f>'Cleaning insurance claims'!G82</f>
        <v>100/300</v>
      </c>
      <c r="G75" s="6">
        <f>'Cleaning insurance claims'!H82</f>
        <v>500</v>
      </c>
      <c r="H75" s="6">
        <f>'Cleaning insurance claims'!I82</f>
        <v>1632.93</v>
      </c>
      <c r="I75" s="6">
        <f>'Cleaning insurance claims'!J82</f>
        <v>0</v>
      </c>
      <c r="J75" s="6">
        <f>'Cleaning insurance claims'!K82</f>
        <v>614417</v>
      </c>
      <c r="K75" s="6" t="str">
        <f>'Cleaning insurance claims'!L82</f>
        <v>FEMALE</v>
      </c>
      <c r="L75" s="6" t="str">
        <f>'Cleaning insurance claims'!M82</f>
        <v>College</v>
      </c>
      <c r="M75" s="6" t="str">
        <f>'Cleaning insurance claims'!N82</f>
        <v>transport-moving</v>
      </c>
      <c r="N75" s="6" t="str">
        <f>'Cleaning insurance claims'!O82</f>
        <v>golf</v>
      </c>
      <c r="O75" s="6" t="str">
        <f>'Cleaning insurance claims'!P82</f>
        <v>not-in-family</v>
      </c>
      <c r="P75" s="6">
        <f>'Cleaning insurance claims'!Q82</f>
        <v>0</v>
      </c>
      <c r="Q75" s="6">
        <f>'Cleaning insurance claims'!R82</f>
        <v>-42900</v>
      </c>
      <c r="R75" s="6">
        <f>'Cleaning insurance claims'!S82</f>
        <v>42058</v>
      </c>
      <c r="S75" s="6" t="str">
        <f>'Cleaning insurance claims'!T82</f>
        <v>Multi-vehicle Collision</v>
      </c>
      <c r="T75" s="6" t="str">
        <f>'Cleaning insurance claims'!U82</f>
        <v>Rear Collision</v>
      </c>
      <c r="U75" s="6" t="str">
        <f>'Cleaning insurance claims'!V82</f>
        <v>Minor Damage</v>
      </c>
      <c r="V75" s="6" t="str">
        <f>'Cleaning insurance claims'!W82</f>
        <v>Fire</v>
      </c>
      <c r="W75" s="6" t="str">
        <f>'Cleaning insurance claims'!X82</f>
        <v>SC</v>
      </c>
      <c r="X75" s="6" t="str">
        <f>'Cleaning insurance claims'!Y82</f>
        <v>Riverwood</v>
      </c>
      <c r="Y75" s="6" t="str">
        <f>'Cleaning insurance claims'!Z82</f>
        <v>7923 Elm Ave</v>
      </c>
      <c r="Z75" s="6">
        <f>'Cleaning insurance claims'!AA82</f>
        <v>7</v>
      </c>
      <c r="AA75" s="6">
        <f>'Cleaning insurance claims'!AB82</f>
        <v>3</v>
      </c>
      <c r="AB75" s="6" t="str">
        <f>'Cleaning insurance claims'!AC82</f>
        <v>NO</v>
      </c>
      <c r="AC75" s="6">
        <f>'Cleaning insurance claims'!AD82</f>
        <v>2</v>
      </c>
      <c r="AD75" s="6">
        <f>'Cleaning insurance claims'!AE82</f>
        <v>0</v>
      </c>
      <c r="AE75" s="6" t="str">
        <f>'Cleaning insurance claims'!AF82</f>
        <v>YES</v>
      </c>
      <c r="AF75" s="6">
        <f>'Cleaning insurance claims'!AG82</f>
        <v>57120</v>
      </c>
      <c r="AG75" s="6">
        <f>'Cleaning insurance claims'!AH82</f>
        <v>9520</v>
      </c>
      <c r="AH75" s="6">
        <f>'Cleaning insurance claims'!AI82</f>
        <v>4760</v>
      </c>
      <c r="AI75" s="6">
        <f>'Cleaning insurance claims'!AJ82</f>
        <v>42840</v>
      </c>
      <c r="AJ75" s="6" t="str">
        <f>'Cleaning insurance claims'!AK82</f>
        <v>Mercedes</v>
      </c>
      <c r="AK75" s="6" t="str">
        <f>'Cleaning insurance claims'!AL82</f>
        <v>C300</v>
      </c>
      <c r="AL75" s="6">
        <f>'Cleaning insurance claims'!AM82</f>
        <v>2002</v>
      </c>
      <c r="AM75" s="6" t="str">
        <f>'Cleaning insurance claims'!AN82</f>
        <v>N</v>
      </c>
    </row>
    <row r="76" spans="1:39" x14ac:dyDescent="0.25">
      <c r="A76" s="6">
        <f>'Cleaning insurance claims'!B83</f>
        <v>192</v>
      </c>
      <c r="B76" s="6">
        <f>'Cleaning insurance claims'!C83</f>
        <v>40</v>
      </c>
      <c r="C76" s="6">
        <f>'Cleaning insurance claims'!D83</f>
        <v>175177</v>
      </c>
      <c r="D76" s="6">
        <f>'Cleaning insurance claims'!E83</f>
        <v>38092</v>
      </c>
      <c r="E76" s="6" t="str">
        <f>'Cleaning insurance claims'!F83</f>
        <v>IL</v>
      </c>
      <c r="F76" s="6" t="str">
        <f>'Cleaning insurance claims'!G83</f>
        <v>100/300</v>
      </c>
      <c r="G76" s="6">
        <f>'Cleaning insurance claims'!H83</f>
        <v>1000</v>
      </c>
      <c r="H76" s="6">
        <f>'Cleaning insurance claims'!I83</f>
        <v>1405.99</v>
      </c>
      <c r="I76" s="6">
        <f>'Cleaning insurance claims'!J83</f>
        <v>0</v>
      </c>
      <c r="J76" s="6">
        <f>'Cleaning insurance claims'!K83</f>
        <v>472895</v>
      </c>
      <c r="K76" s="6" t="str">
        <f>'Cleaning insurance claims'!L83</f>
        <v>FEMALE</v>
      </c>
      <c r="L76" s="6" t="str">
        <f>'Cleaning insurance claims'!M83</f>
        <v>Associate</v>
      </c>
      <c r="M76" s="6" t="str">
        <f>'Cleaning insurance claims'!N83</f>
        <v>sales</v>
      </c>
      <c r="N76" s="6" t="str">
        <f>'Cleaning insurance claims'!O83</f>
        <v>yachting</v>
      </c>
      <c r="O76" s="6" t="str">
        <f>'Cleaning insurance claims'!P83</f>
        <v>wife</v>
      </c>
      <c r="P76" s="6">
        <f>'Cleaning insurance claims'!Q83</f>
        <v>0</v>
      </c>
      <c r="Q76" s="6">
        <f>'Cleaning insurance claims'!R83</f>
        <v>0</v>
      </c>
      <c r="R76" s="6">
        <f>'Cleaning insurance claims'!S83</f>
        <v>42064</v>
      </c>
      <c r="S76" s="6" t="str">
        <f>'Cleaning insurance claims'!T83</f>
        <v>Multi-vehicle Collision</v>
      </c>
      <c r="T76" s="6" t="str">
        <f>'Cleaning insurance claims'!U83</f>
        <v>Side Collision</v>
      </c>
      <c r="U76" s="6" t="str">
        <f>'Cleaning insurance claims'!V83</f>
        <v>Minor Damage</v>
      </c>
      <c r="V76" s="6" t="str">
        <f>'Cleaning insurance claims'!W83</f>
        <v>Ambulance</v>
      </c>
      <c r="W76" s="6" t="str">
        <f>'Cleaning insurance claims'!X83</f>
        <v>VA</v>
      </c>
      <c r="X76" s="6" t="str">
        <f>'Cleaning insurance claims'!Y83</f>
        <v>Springfield</v>
      </c>
      <c r="Y76" s="6" t="str">
        <f>'Cleaning insurance claims'!Z83</f>
        <v>4755 Best Lane</v>
      </c>
      <c r="Z76" s="6">
        <f>'Cleaning insurance claims'!AA83</f>
        <v>18</v>
      </c>
      <c r="AA76" s="6">
        <f>'Cleaning insurance claims'!AB83</f>
        <v>3</v>
      </c>
      <c r="AB76" s="6" t="str">
        <f>'Cleaning insurance claims'!AC83</f>
        <v>YES</v>
      </c>
      <c r="AC76" s="6">
        <f>'Cleaning insurance claims'!AD83</f>
        <v>1</v>
      </c>
      <c r="AD76" s="6">
        <f>'Cleaning insurance claims'!AE83</f>
        <v>0</v>
      </c>
      <c r="AE76" s="6" t="str">
        <f>'Cleaning insurance claims'!AF83</f>
        <v>YES</v>
      </c>
      <c r="AF76" s="6">
        <f>'Cleaning insurance claims'!AG83</f>
        <v>42930</v>
      </c>
      <c r="AG76" s="6">
        <f>'Cleaning insurance claims'!AH83</f>
        <v>9540</v>
      </c>
      <c r="AH76" s="6">
        <f>'Cleaning insurance claims'!AI83</f>
        <v>4770</v>
      </c>
      <c r="AI76" s="6">
        <f>'Cleaning insurance claims'!AJ83</f>
        <v>28620</v>
      </c>
      <c r="AJ76" s="6" t="str">
        <f>'Cleaning insurance claims'!AK83</f>
        <v>BMW</v>
      </c>
      <c r="AK76" s="6" t="str">
        <f>'Cleaning insurance claims'!AL83</f>
        <v>X6</v>
      </c>
      <c r="AL76" s="6">
        <f>'Cleaning insurance claims'!AM83</f>
        <v>2005</v>
      </c>
      <c r="AM76" s="6" t="str">
        <f>'Cleaning insurance claims'!AN83</f>
        <v>N</v>
      </c>
    </row>
    <row r="77" spans="1:39" x14ac:dyDescent="0.25">
      <c r="A77" s="6">
        <f>'Cleaning insurance claims'!B84</f>
        <v>120</v>
      </c>
      <c r="B77" s="6">
        <f>'Cleaning insurance claims'!C84</f>
        <v>35</v>
      </c>
      <c r="C77" s="6">
        <f>'Cleaning insurance claims'!D84</f>
        <v>116700</v>
      </c>
      <c r="D77" s="6">
        <f>'Cleaning insurance claims'!E84</f>
        <v>36924</v>
      </c>
      <c r="E77" s="6" t="str">
        <f>'Cleaning insurance claims'!F84</f>
        <v>OH</v>
      </c>
      <c r="F77" s="6" t="str">
        <f>'Cleaning insurance claims'!G84</f>
        <v>100/300</v>
      </c>
      <c r="G77" s="6">
        <f>'Cleaning insurance claims'!H84</f>
        <v>1000</v>
      </c>
      <c r="H77" s="6">
        <f>'Cleaning insurance claims'!I84</f>
        <v>1425.54</v>
      </c>
      <c r="I77" s="6">
        <f>'Cleaning insurance claims'!J84</f>
        <v>0</v>
      </c>
      <c r="J77" s="6">
        <f>'Cleaning insurance claims'!K84</f>
        <v>475847</v>
      </c>
      <c r="K77" s="6" t="str">
        <f>'Cleaning insurance claims'!L84</f>
        <v>FEMALE</v>
      </c>
      <c r="L77" s="6" t="str">
        <f>'Cleaning insurance claims'!M84</f>
        <v>High School</v>
      </c>
      <c r="M77" s="6" t="str">
        <f>'Cleaning insurance claims'!N84</f>
        <v>transport-moving</v>
      </c>
      <c r="N77" s="6" t="str">
        <f>'Cleaning insurance claims'!O84</f>
        <v>bungie-jumping</v>
      </c>
      <c r="O77" s="6" t="str">
        <f>'Cleaning insurance claims'!P84</f>
        <v>other-relative</v>
      </c>
      <c r="P77" s="6">
        <f>'Cleaning insurance claims'!Q84</f>
        <v>78300</v>
      </c>
      <c r="Q77" s="6">
        <f>'Cleaning insurance claims'!R84</f>
        <v>0</v>
      </c>
      <c r="R77" s="6">
        <f>'Cleaning insurance claims'!S84</f>
        <v>42019</v>
      </c>
      <c r="S77" s="6" t="str">
        <f>'Cleaning insurance claims'!T84</f>
        <v>Multi-vehicle Collision</v>
      </c>
      <c r="T77" s="6" t="str">
        <f>'Cleaning insurance claims'!U84</f>
        <v>Front Collision</v>
      </c>
      <c r="U77" s="6" t="str">
        <f>'Cleaning insurance claims'!V84</f>
        <v>Total Loss</v>
      </c>
      <c r="V77" s="6" t="str">
        <f>'Cleaning insurance claims'!W84</f>
        <v>Ambulance</v>
      </c>
      <c r="W77" s="6" t="str">
        <f>'Cleaning insurance claims'!X84</f>
        <v>SC</v>
      </c>
      <c r="X77" s="6" t="str">
        <f>'Cleaning insurance claims'!Y84</f>
        <v>Riverwood</v>
      </c>
      <c r="Y77" s="6" t="str">
        <f>'Cleaning insurance claims'!Z84</f>
        <v>5053 Tree Drive</v>
      </c>
      <c r="Z77" s="6">
        <f>'Cleaning insurance claims'!AA84</f>
        <v>22</v>
      </c>
      <c r="AA77" s="6">
        <f>'Cleaning insurance claims'!AB84</f>
        <v>3</v>
      </c>
      <c r="AB77" s="6" t="str">
        <f>'Cleaning insurance claims'!AC84</f>
        <v>NO</v>
      </c>
      <c r="AC77" s="6">
        <f>'Cleaning insurance claims'!AD84</f>
        <v>2</v>
      </c>
      <c r="AD77" s="6">
        <f>'Cleaning insurance claims'!AE84</f>
        <v>0</v>
      </c>
      <c r="AE77" s="6" t="str">
        <f>'Cleaning insurance claims'!AF84</f>
        <v>NO</v>
      </c>
      <c r="AF77" s="6">
        <f>'Cleaning insurance claims'!AG84</f>
        <v>51210</v>
      </c>
      <c r="AG77" s="6">
        <f>'Cleaning insurance claims'!AH84</f>
        <v>11380</v>
      </c>
      <c r="AH77" s="6">
        <f>'Cleaning insurance claims'!AI84</f>
        <v>5690</v>
      </c>
      <c r="AI77" s="6">
        <f>'Cleaning insurance claims'!AJ84</f>
        <v>34140</v>
      </c>
      <c r="AJ77" s="6" t="str">
        <f>'Cleaning insurance claims'!AK84</f>
        <v>Ford</v>
      </c>
      <c r="AK77" s="6" t="str">
        <f>'Cleaning insurance claims'!AL84</f>
        <v>Fusion</v>
      </c>
      <c r="AL77" s="6">
        <f>'Cleaning insurance claims'!AM84</f>
        <v>2010</v>
      </c>
      <c r="AM77" s="6" t="str">
        <f>'Cleaning insurance claims'!AN84</f>
        <v>N</v>
      </c>
    </row>
    <row r="78" spans="1:39" x14ac:dyDescent="0.25">
      <c r="A78" s="6">
        <f>'Cleaning insurance claims'!B85</f>
        <v>270</v>
      </c>
      <c r="B78" s="6">
        <f>'Cleaning insurance claims'!C85</f>
        <v>45</v>
      </c>
      <c r="C78" s="6">
        <f>'Cleaning insurance claims'!D85</f>
        <v>166264</v>
      </c>
      <c r="D78" s="6">
        <f>'Cleaning insurance claims'!E85</f>
        <v>40190</v>
      </c>
      <c r="E78" s="6" t="str">
        <f>'Cleaning insurance claims'!F85</f>
        <v>OH</v>
      </c>
      <c r="F78" s="6" t="str">
        <f>'Cleaning insurance claims'!G85</f>
        <v>500/1000</v>
      </c>
      <c r="G78" s="6">
        <f>'Cleaning insurance claims'!H85</f>
        <v>1000</v>
      </c>
      <c r="H78" s="6">
        <f>'Cleaning insurance claims'!I85</f>
        <v>1038.0899999999999</v>
      </c>
      <c r="I78" s="6">
        <f>'Cleaning insurance claims'!J85</f>
        <v>0</v>
      </c>
      <c r="J78" s="6">
        <f>'Cleaning insurance claims'!K85</f>
        <v>476978</v>
      </c>
      <c r="K78" s="6" t="str">
        <f>'Cleaning insurance claims'!L85</f>
        <v>FEMALE</v>
      </c>
      <c r="L78" s="6" t="str">
        <f>'Cleaning insurance claims'!M85</f>
        <v>College</v>
      </c>
      <c r="M78" s="6" t="str">
        <f>'Cleaning insurance claims'!N85</f>
        <v>handlers-cleaners</v>
      </c>
      <c r="N78" s="6" t="str">
        <f>'Cleaning insurance claims'!O85</f>
        <v>golf</v>
      </c>
      <c r="O78" s="6" t="str">
        <f>'Cleaning insurance claims'!P85</f>
        <v>husband</v>
      </c>
      <c r="P78" s="6">
        <f>'Cleaning insurance claims'!Q85</f>
        <v>0</v>
      </c>
      <c r="Q78" s="6">
        <f>'Cleaning insurance claims'!R85</f>
        <v>-19700</v>
      </c>
      <c r="R78" s="6">
        <f>'Cleaning insurance claims'!S85</f>
        <v>42018</v>
      </c>
      <c r="S78" s="6" t="str">
        <f>'Cleaning insurance claims'!T85</f>
        <v>Multi-vehicle Collision</v>
      </c>
      <c r="T78" s="6" t="str">
        <f>'Cleaning insurance claims'!U85</f>
        <v>Front Collision</v>
      </c>
      <c r="U78" s="6" t="str">
        <f>'Cleaning insurance claims'!V85</f>
        <v>Minor Damage</v>
      </c>
      <c r="V78" s="6" t="str">
        <f>'Cleaning insurance claims'!W85</f>
        <v>Fire</v>
      </c>
      <c r="W78" s="6" t="str">
        <f>'Cleaning insurance claims'!X85</f>
        <v>NY</v>
      </c>
      <c r="X78" s="6" t="str">
        <f>'Cleaning insurance claims'!Y85</f>
        <v>Springfield</v>
      </c>
      <c r="Y78" s="6" t="str">
        <f>'Cleaning insurance claims'!Z85</f>
        <v>2078 3rd Ave</v>
      </c>
      <c r="Z78" s="6">
        <f>'Cleaning insurance claims'!AA85</f>
        <v>18</v>
      </c>
      <c r="AA78" s="6">
        <f>'Cleaning insurance claims'!AB85</f>
        <v>3</v>
      </c>
      <c r="AB78" s="6" t="str">
        <f>'Cleaning insurance claims'!AC85</f>
        <v>NO</v>
      </c>
      <c r="AC78" s="6">
        <f>'Cleaning insurance claims'!AD85</f>
        <v>1</v>
      </c>
      <c r="AD78" s="6">
        <f>'Cleaning insurance claims'!AE85</f>
        <v>1</v>
      </c>
      <c r="AE78" s="6" t="str">
        <f>'Cleaning insurance claims'!AF85</f>
        <v>YES</v>
      </c>
      <c r="AF78" s="6">
        <f>'Cleaning insurance claims'!AG85</f>
        <v>89400</v>
      </c>
      <c r="AG78" s="6">
        <f>'Cleaning insurance claims'!AH85</f>
        <v>14900</v>
      </c>
      <c r="AH78" s="6">
        <f>'Cleaning insurance claims'!AI85</f>
        <v>7450</v>
      </c>
      <c r="AI78" s="6">
        <f>'Cleaning insurance claims'!AJ85</f>
        <v>67050</v>
      </c>
      <c r="AJ78" s="6" t="str">
        <f>'Cleaning insurance claims'!AK85</f>
        <v>Suburu</v>
      </c>
      <c r="AK78" s="6" t="str">
        <f>'Cleaning insurance claims'!AL85</f>
        <v>Legacy</v>
      </c>
      <c r="AL78" s="6">
        <f>'Cleaning insurance claims'!AM85</f>
        <v>1998</v>
      </c>
      <c r="AM78" s="6" t="str">
        <f>'Cleaning insurance claims'!AN85</f>
        <v>N</v>
      </c>
    </row>
    <row r="79" spans="1:39" x14ac:dyDescent="0.25">
      <c r="A79" s="6">
        <f>'Cleaning insurance claims'!B86</f>
        <v>319</v>
      </c>
      <c r="B79" s="6">
        <f>'Cleaning insurance claims'!C86</f>
        <v>47</v>
      </c>
      <c r="C79" s="6">
        <f>'Cleaning insurance claims'!D86</f>
        <v>527945</v>
      </c>
      <c r="D79" s="6">
        <f>'Cleaning insurance claims'!E86</f>
        <v>33708</v>
      </c>
      <c r="E79" s="6" t="str">
        <f>'Cleaning insurance claims'!F86</f>
        <v>IN</v>
      </c>
      <c r="F79" s="6" t="str">
        <f>'Cleaning insurance claims'!G86</f>
        <v>250/500</v>
      </c>
      <c r="G79" s="6">
        <f>'Cleaning insurance claims'!H86</f>
        <v>500</v>
      </c>
      <c r="H79" s="6">
        <f>'Cleaning insurance claims'!I86</f>
        <v>1307.1099999999999</v>
      </c>
      <c r="I79" s="6">
        <f>'Cleaning insurance claims'!J86</f>
        <v>0</v>
      </c>
      <c r="J79" s="6">
        <f>'Cleaning insurance claims'!K86</f>
        <v>600648</v>
      </c>
      <c r="K79" s="6" t="str">
        <f>'Cleaning insurance claims'!L86</f>
        <v>MALE</v>
      </c>
      <c r="L79" s="6" t="str">
        <f>'Cleaning insurance claims'!M86</f>
        <v>College</v>
      </c>
      <c r="M79" s="6" t="str">
        <f>'Cleaning insurance claims'!N86</f>
        <v>transport-moving</v>
      </c>
      <c r="N79" s="6" t="str">
        <f>'Cleaning insurance claims'!O86</f>
        <v>dancing</v>
      </c>
      <c r="O79" s="6" t="str">
        <f>'Cleaning insurance claims'!P86</f>
        <v>not-in-family</v>
      </c>
      <c r="P79" s="6">
        <f>'Cleaning insurance claims'!Q86</f>
        <v>0</v>
      </c>
      <c r="Q79" s="6">
        <f>'Cleaning insurance claims'!R86</f>
        <v>0</v>
      </c>
      <c r="R79" s="6">
        <f>'Cleaning insurance claims'!S86</f>
        <v>42052</v>
      </c>
      <c r="S79" s="6" t="str">
        <f>'Cleaning insurance claims'!T86</f>
        <v>Multi-vehicle Collision</v>
      </c>
      <c r="T79" s="6" t="str">
        <f>'Cleaning insurance claims'!U86</f>
        <v>Front Collision</v>
      </c>
      <c r="U79" s="6" t="str">
        <f>'Cleaning insurance claims'!V86</f>
        <v>Total Loss</v>
      </c>
      <c r="V79" s="6" t="str">
        <f>'Cleaning insurance claims'!W86</f>
        <v>Police</v>
      </c>
      <c r="W79" s="6" t="str">
        <f>'Cleaning insurance claims'!X86</f>
        <v>WV</v>
      </c>
      <c r="X79" s="6" t="str">
        <f>'Cleaning insurance claims'!Y86</f>
        <v>Northbrook</v>
      </c>
      <c r="Y79" s="6" t="str">
        <f>'Cleaning insurance claims'!Z86</f>
        <v>2804 Best St</v>
      </c>
      <c r="Z79" s="6">
        <f>'Cleaning insurance claims'!AA86</f>
        <v>22</v>
      </c>
      <c r="AA79" s="6">
        <f>'Cleaning insurance claims'!AB86</f>
        <v>3</v>
      </c>
      <c r="AB79" s="6" t="str">
        <f>'Cleaning insurance claims'!AC86</f>
        <v>NO</v>
      </c>
      <c r="AC79" s="6">
        <f>'Cleaning insurance claims'!AD86</f>
        <v>0</v>
      </c>
      <c r="AD79" s="6">
        <f>'Cleaning insurance claims'!AE86</f>
        <v>2</v>
      </c>
      <c r="AE79" s="6" t="str">
        <f>'Cleaning insurance claims'!AF86</f>
        <v>?</v>
      </c>
      <c r="AF79" s="6">
        <f>'Cleaning insurance claims'!AG86</f>
        <v>59730</v>
      </c>
      <c r="AG79" s="6">
        <f>'Cleaning insurance claims'!AH86</f>
        <v>10860</v>
      </c>
      <c r="AH79" s="6">
        <f>'Cleaning insurance claims'!AI86</f>
        <v>10860</v>
      </c>
      <c r="AI79" s="6">
        <f>'Cleaning insurance claims'!AJ86</f>
        <v>38010</v>
      </c>
      <c r="AJ79" s="6" t="str">
        <f>'Cleaning insurance claims'!AK86</f>
        <v>Audi</v>
      </c>
      <c r="AK79" s="6" t="str">
        <f>'Cleaning insurance claims'!AL86</f>
        <v>A3</v>
      </c>
      <c r="AL79" s="6">
        <f>'Cleaning insurance claims'!AM86</f>
        <v>2005</v>
      </c>
      <c r="AM79" s="6" t="str">
        <f>'Cleaning insurance claims'!AN86</f>
        <v>N</v>
      </c>
    </row>
    <row r="80" spans="1:39" x14ac:dyDescent="0.25">
      <c r="A80" s="6">
        <f>'Cleaning insurance claims'!B87</f>
        <v>194</v>
      </c>
      <c r="B80" s="6">
        <f>'Cleaning insurance claims'!C87</f>
        <v>39</v>
      </c>
      <c r="C80" s="6">
        <f>'Cleaning insurance claims'!D87</f>
        <v>627540</v>
      </c>
      <c r="D80" s="6">
        <f>'Cleaning insurance claims'!E87</f>
        <v>40319</v>
      </c>
      <c r="E80" s="6" t="str">
        <f>'Cleaning insurance claims'!F87</f>
        <v>OH</v>
      </c>
      <c r="F80" s="6" t="str">
        <f>'Cleaning insurance claims'!G87</f>
        <v>500/1000</v>
      </c>
      <c r="G80" s="6">
        <f>'Cleaning insurance claims'!H87</f>
        <v>1000</v>
      </c>
      <c r="H80" s="6">
        <f>'Cleaning insurance claims'!I87</f>
        <v>1489.24</v>
      </c>
      <c r="I80" s="6">
        <f>'Cleaning insurance claims'!J87</f>
        <v>6000000</v>
      </c>
      <c r="J80" s="6">
        <f>'Cleaning insurance claims'!K87</f>
        <v>608335</v>
      </c>
      <c r="K80" s="6" t="str">
        <f>'Cleaning insurance claims'!L87</f>
        <v>FEMALE</v>
      </c>
      <c r="L80" s="6" t="str">
        <f>'Cleaning insurance claims'!M87</f>
        <v>JD</v>
      </c>
      <c r="M80" s="6" t="str">
        <f>'Cleaning insurance claims'!N87</f>
        <v>other-service</v>
      </c>
      <c r="N80" s="6" t="str">
        <f>'Cleaning insurance claims'!O87</f>
        <v>kayaking</v>
      </c>
      <c r="O80" s="6" t="str">
        <f>'Cleaning insurance claims'!P87</f>
        <v>wife</v>
      </c>
      <c r="P80" s="6">
        <f>'Cleaning insurance claims'!Q87</f>
        <v>0</v>
      </c>
      <c r="Q80" s="6">
        <f>'Cleaning insurance claims'!R87</f>
        <v>-45000</v>
      </c>
      <c r="R80" s="6">
        <f>'Cleaning insurance claims'!S87</f>
        <v>42028</v>
      </c>
      <c r="S80" s="6" t="str">
        <f>'Cleaning insurance claims'!T87</f>
        <v>Vehicle Theft</v>
      </c>
      <c r="T80" s="6" t="str">
        <f>'Cleaning insurance claims'!U87</f>
        <v>?</v>
      </c>
      <c r="U80" s="6" t="str">
        <f>'Cleaning insurance claims'!V87</f>
        <v>Minor Damage</v>
      </c>
      <c r="V80" s="6" t="str">
        <f>'Cleaning insurance claims'!W87</f>
        <v>None</v>
      </c>
      <c r="W80" s="6" t="str">
        <f>'Cleaning insurance claims'!X87</f>
        <v>SC</v>
      </c>
      <c r="X80" s="6" t="str">
        <f>'Cleaning insurance claims'!Y87</f>
        <v>Springfield</v>
      </c>
      <c r="Y80" s="6" t="str">
        <f>'Cleaning insurance claims'!Z87</f>
        <v>7877 Sky Lane</v>
      </c>
      <c r="Z80" s="6">
        <f>'Cleaning insurance claims'!AA87</f>
        <v>15</v>
      </c>
      <c r="AA80" s="6">
        <f>'Cleaning insurance claims'!AB87</f>
        <v>1</v>
      </c>
      <c r="AB80" s="6" t="str">
        <f>'Cleaning insurance claims'!AC87</f>
        <v>YES</v>
      </c>
      <c r="AC80" s="6">
        <f>'Cleaning insurance claims'!AD87</f>
        <v>2</v>
      </c>
      <c r="AD80" s="6">
        <f>'Cleaning insurance claims'!AE87</f>
        <v>2</v>
      </c>
      <c r="AE80" s="6" t="str">
        <f>'Cleaning insurance claims'!AF87</f>
        <v>YES</v>
      </c>
      <c r="AF80" s="6">
        <f>'Cleaning insurance claims'!AG87</f>
        <v>8060</v>
      </c>
      <c r="AG80" s="6">
        <f>'Cleaning insurance claims'!AH87</f>
        <v>1240</v>
      </c>
      <c r="AH80" s="6">
        <f>'Cleaning insurance claims'!AI87</f>
        <v>1240</v>
      </c>
      <c r="AI80" s="6">
        <f>'Cleaning insurance claims'!AJ87</f>
        <v>5580</v>
      </c>
      <c r="AJ80" s="6" t="str">
        <f>'Cleaning insurance claims'!AK87</f>
        <v>Saab</v>
      </c>
      <c r="AK80" s="6">
        <f>'Cleaning insurance claims'!AL87</f>
        <v>95</v>
      </c>
      <c r="AL80" s="6">
        <f>'Cleaning insurance claims'!AM87</f>
        <v>2004</v>
      </c>
      <c r="AM80" s="6" t="str">
        <f>'Cleaning insurance claims'!AN87</f>
        <v>N</v>
      </c>
    </row>
    <row r="81" spans="1:39" x14ac:dyDescent="0.25">
      <c r="A81" s="6">
        <f>'Cleaning insurance claims'!B88</f>
        <v>227</v>
      </c>
      <c r="B81" s="6">
        <f>'Cleaning insurance claims'!C88</f>
        <v>38</v>
      </c>
      <c r="C81" s="6">
        <f>'Cleaning insurance claims'!D88</f>
        <v>279422</v>
      </c>
      <c r="D81" s="6">
        <f>'Cleaning insurance claims'!E88</f>
        <v>41574</v>
      </c>
      <c r="E81" s="6" t="str">
        <f>'Cleaning insurance claims'!F88</f>
        <v>OH</v>
      </c>
      <c r="F81" s="6" t="str">
        <f>'Cleaning insurance claims'!G88</f>
        <v>500/1000</v>
      </c>
      <c r="G81" s="6">
        <f>'Cleaning insurance claims'!H88</f>
        <v>500</v>
      </c>
      <c r="H81" s="6">
        <f>'Cleaning insurance claims'!I88</f>
        <v>976.67</v>
      </c>
      <c r="I81" s="6">
        <f>'Cleaning insurance claims'!J88</f>
        <v>0</v>
      </c>
      <c r="J81" s="6">
        <f>'Cleaning insurance claims'!K88</f>
        <v>471600</v>
      </c>
      <c r="K81" s="6" t="str">
        <f>'Cleaning insurance claims'!L88</f>
        <v>FEMALE</v>
      </c>
      <c r="L81" s="6" t="str">
        <f>'Cleaning insurance claims'!M88</f>
        <v>PhD</v>
      </c>
      <c r="M81" s="6" t="str">
        <f>'Cleaning insurance claims'!N88</f>
        <v>handlers-cleaners</v>
      </c>
      <c r="N81" s="6" t="str">
        <f>'Cleaning insurance claims'!O88</f>
        <v>polo</v>
      </c>
      <c r="O81" s="6" t="str">
        <f>'Cleaning insurance claims'!P88</f>
        <v>unmarried</v>
      </c>
      <c r="P81" s="6">
        <f>'Cleaning insurance claims'!Q88</f>
        <v>0</v>
      </c>
      <c r="Q81" s="6">
        <f>'Cleaning insurance claims'!R88</f>
        <v>0</v>
      </c>
      <c r="R81" s="6">
        <f>'Cleaning insurance claims'!S88</f>
        <v>42025</v>
      </c>
      <c r="S81" s="6" t="str">
        <f>'Cleaning insurance claims'!T88</f>
        <v>Single Vehicle Collision</v>
      </c>
      <c r="T81" s="6" t="str">
        <f>'Cleaning insurance claims'!U88</f>
        <v>Rear Collision</v>
      </c>
      <c r="U81" s="6" t="str">
        <f>'Cleaning insurance claims'!V88</f>
        <v>Major Damage</v>
      </c>
      <c r="V81" s="6" t="str">
        <f>'Cleaning insurance claims'!W88</f>
        <v>Fire</v>
      </c>
      <c r="W81" s="6" t="str">
        <f>'Cleaning insurance claims'!X88</f>
        <v>SC</v>
      </c>
      <c r="X81" s="6" t="str">
        <f>'Cleaning insurance claims'!Y88</f>
        <v>Northbrook</v>
      </c>
      <c r="Y81" s="6" t="str">
        <f>'Cleaning insurance claims'!Z88</f>
        <v>6530 Weaver Ave</v>
      </c>
      <c r="Z81" s="6">
        <f>'Cleaning insurance claims'!AA88</f>
        <v>16</v>
      </c>
      <c r="AA81" s="6">
        <f>'Cleaning insurance claims'!AB88</f>
        <v>1</v>
      </c>
      <c r="AB81" s="6" t="str">
        <f>'Cleaning insurance claims'!AC88</f>
        <v>?</v>
      </c>
      <c r="AC81" s="6">
        <f>'Cleaning insurance claims'!AD88</f>
        <v>1</v>
      </c>
      <c r="AD81" s="6">
        <f>'Cleaning insurance claims'!AE88</f>
        <v>2</v>
      </c>
      <c r="AE81" s="6" t="str">
        <f>'Cleaning insurance claims'!AF88</f>
        <v>?</v>
      </c>
      <c r="AF81" s="6">
        <f>'Cleaning insurance claims'!AG88</f>
        <v>72200</v>
      </c>
      <c r="AG81" s="6">
        <f>'Cleaning insurance claims'!AH88</f>
        <v>14440</v>
      </c>
      <c r="AH81" s="6">
        <f>'Cleaning insurance claims'!AI88</f>
        <v>7220</v>
      </c>
      <c r="AI81" s="6">
        <f>'Cleaning insurance claims'!AJ88</f>
        <v>50540</v>
      </c>
      <c r="AJ81" s="6" t="str">
        <f>'Cleaning insurance claims'!AK88</f>
        <v>BMW</v>
      </c>
      <c r="AK81" s="6" t="str">
        <f>'Cleaning insurance claims'!AL88</f>
        <v>M5</v>
      </c>
      <c r="AL81" s="6">
        <f>'Cleaning insurance claims'!AM88</f>
        <v>2013</v>
      </c>
      <c r="AM81" s="6" t="str">
        <f>'Cleaning insurance claims'!AN88</f>
        <v>Y</v>
      </c>
    </row>
    <row r="82" spans="1:39" x14ac:dyDescent="0.25">
      <c r="A82" s="6">
        <f>'Cleaning insurance claims'!B89</f>
        <v>137</v>
      </c>
      <c r="B82" s="6">
        <f>'Cleaning insurance claims'!C89</f>
        <v>31</v>
      </c>
      <c r="C82" s="6">
        <f>'Cleaning insurance claims'!D89</f>
        <v>484200</v>
      </c>
      <c r="D82" s="6">
        <f>'Cleaning insurance claims'!E89</f>
        <v>34619</v>
      </c>
      <c r="E82" s="6" t="str">
        <f>'Cleaning insurance claims'!F89</f>
        <v>OH</v>
      </c>
      <c r="F82" s="6" t="str">
        <f>'Cleaning insurance claims'!G89</f>
        <v>250/500</v>
      </c>
      <c r="G82" s="6">
        <f>'Cleaning insurance claims'!H89</f>
        <v>2000</v>
      </c>
      <c r="H82" s="6">
        <f>'Cleaning insurance claims'!I89</f>
        <v>1340.43</v>
      </c>
      <c r="I82" s="6">
        <f>'Cleaning insurance claims'!J89</f>
        <v>0</v>
      </c>
      <c r="J82" s="6">
        <f>'Cleaning insurance claims'!K89</f>
        <v>441175</v>
      </c>
      <c r="K82" s="6" t="str">
        <f>'Cleaning insurance claims'!L89</f>
        <v>MALE</v>
      </c>
      <c r="L82" s="6" t="str">
        <f>'Cleaning insurance claims'!M89</f>
        <v>High School</v>
      </c>
      <c r="M82" s="6" t="str">
        <f>'Cleaning insurance claims'!N89</f>
        <v>exec-managerial</v>
      </c>
      <c r="N82" s="6" t="str">
        <f>'Cleaning insurance claims'!O89</f>
        <v>paintball</v>
      </c>
      <c r="O82" s="6" t="str">
        <f>'Cleaning insurance claims'!P89</f>
        <v>husband</v>
      </c>
      <c r="P82" s="6">
        <f>'Cleaning insurance claims'!Q89</f>
        <v>52700</v>
      </c>
      <c r="Q82" s="6">
        <f>'Cleaning insurance claims'!R89</f>
        <v>-40600</v>
      </c>
      <c r="R82" s="6">
        <f>'Cleaning insurance claims'!S89</f>
        <v>42054</v>
      </c>
      <c r="S82" s="6" t="str">
        <f>'Cleaning insurance claims'!T89</f>
        <v>Multi-vehicle Collision</v>
      </c>
      <c r="T82" s="6" t="str">
        <f>'Cleaning insurance claims'!U89</f>
        <v>Side Collision</v>
      </c>
      <c r="U82" s="6" t="str">
        <f>'Cleaning insurance claims'!V89</f>
        <v>Minor Damage</v>
      </c>
      <c r="V82" s="6" t="str">
        <f>'Cleaning insurance claims'!W89</f>
        <v>Ambulance</v>
      </c>
      <c r="W82" s="6" t="str">
        <f>'Cleaning insurance claims'!X89</f>
        <v>NC</v>
      </c>
      <c r="X82" s="6" t="str">
        <f>'Cleaning insurance claims'!Y89</f>
        <v>Arlington</v>
      </c>
      <c r="Y82" s="6" t="str">
        <f>'Cleaning insurance claims'!Z89</f>
        <v>3087 Oak Hwy</v>
      </c>
      <c r="Z82" s="6">
        <f>'Cleaning insurance claims'!AA89</f>
        <v>6</v>
      </c>
      <c r="AA82" s="6">
        <f>'Cleaning insurance claims'!AB89</f>
        <v>3</v>
      </c>
      <c r="AB82" s="6" t="str">
        <f>'Cleaning insurance claims'!AC89</f>
        <v>NO</v>
      </c>
      <c r="AC82" s="6">
        <f>'Cleaning insurance claims'!AD89</f>
        <v>1</v>
      </c>
      <c r="AD82" s="6">
        <f>'Cleaning insurance claims'!AE89</f>
        <v>2</v>
      </c>
      <c r="AE82" s="6" t="str">
        <f>'Cleaning insurance claims'!AF89</f>
        <v>NO</v>
      </c>
      <c r="AF82" s="6">
        <f>'Cleaning insurance claims'!AG89</f>
        <v>50800</v>
      </c>
      <c r="AG82" s="6">
        <f>'Cleaning insurance claims'!AH89</f>
        <v>10160</v>
      </c>
      <c r="AH82" s="6">
        <f>'Cleaning insurance claims'!AI89</f>
        <v>10160</v>
      </c>
      <c r="AI82" s="6">
        <f>'Cleaning insurance claims'!AJ89</f>
        <v>30480</v>
      </c>
      <c r="AJ82" s="6" t="str">
        <f>'Cleaning insurance claims'!AK89</f>
        <v>Accura</v>
      </c>
      <c r="AK82" s="6" t="str">
        <f>'Cleaning insurance claims'!AL89</f>
        <v>MDX</v>
      </c>
      <c r="AL82" s="6">
        <f>'Cleaning insurance claims'!AM89</f>
        <v>2005</v>
      </c>
      <c r="AM82" s="6" t="str">
        <f>'Cleaning insurance claims'!AN89</f>
        <v>N</v>
      </c>
    </row>
    <row r="83" spans="1:39" x14ac:dyDescent="0.25">
      <c r="A83" s="6">
        <f>'Cleaning insurance claims'!B90</f>
        <v>244</v>
      </c>
      <c r="B83" s="3">
        <f>'Cleaning insurance claims'!C90</f>
        <v>38</v>
      </c>
      <c r="C83" s="6">
        <f>'Cleaning insurance claims'!D90</f>
        <v>645258</v>
      </c>
      <c r="D83" s="6">
        <f>'Cleaning insurance claims'!E90</f>
        <v>35615</v>
      </c>
      <c r="E83" s="6" t="str">
        <f>'Cleaning insurance claims'!F90</f>
        <v>OH</v>
      </c>
      <c r="F83" s="6" t="str">
        <f>'Cleaning insurance claims'!G90</f>
        <v>500/1000</v>
      </c>
      <c r="G83" s="6">
        <f>'Cleaning insurance claims'!H90</f>
        <v>2000</v>
      </c>
      <c r="H83" s="6">
        <f>'Cleaning insurance claims'!I90</f>
        <v>1267.81</v>
      </c>
      <c r="I83" s="6">
        <f>'Cleaning insurance claims'!J90</f>
        <v>5000000</v>
      </c>
      <c r="J83" s="6">
        <f>'Cleaning insurance claims'!K90</f>
        <v>603123</v>
      </c>
      <c r="K83" s="6" t="str">
        <f>'Cleaning insurance claims'!L90</f>
        <v>FEMALE</v>
      </c>
      <c r="L83" s="6" t="str">
        <f>'Cleaning insurance claims'!M90</f>
        <v>Masters</v>
      </c>
      <c r="M83" s="6" t="str">
        <f>'Cleaning insurance claims'!N90</f>
        <v>exec-managerial</v>
      </c>
      <c r="N83" s="6" t="str">
        <f>'Cleaning insurance claims'!O90</f>
        <v>video-games</v>
      </c>
      <c r="O83" s="6" t="str">
        <f>'Cleaning insurance claims'!P90</f>
        <v>wife</v>
      </c>
      <c r="P83" s="6">
        <f>'Cleaning insurance claims'!Q90</f>
        <v>0</v>
      </c>
      <c r="Q83" s="6">
        <f>'Cleaning insurance claims'!R90</f>
        <v>0</v>
      </c>
      <c r="R83" s="6">
        <f>'Cleaning insurance claims'!S90</f>
        <v>42007</v>
      </c>
      <c r="S83" s="6" t="str">
        <f>'Cleaning insurance claims'!T90</f>
        <v>Vehicle Theft</v>
      </c>
      <c r="T83" s="6" t="str">
        <f>'Cleaning insurance claims'!U90</f>
        <v>?</v>
      </c>
      <c r="U83" s="6" t="str">
        <f>'Cleaning insurance claims'!V90</f>
        <v>Trivial Damage</v>
      </c>
      <c r="V83" s="6" t="str">
        <f>'Cleaning insurance claims'!W90</f>
        <v>None</v>
      </c>
      <c r="W83" s="6" t="str">
        <f>'Cleaning insurance claims'!X90</f>
        <v>NC</v>
      </c>
      <c r="X83" s="6" t="str">
        <f>'Cleaning insurance claims'!Y90</f>
        <v>Northbrook</v>
      </c>
      <c r="Y83" s="6" t="str">
        <f>'Cleaning insurance claims'!Z90</f>
        <v>7098 Lincoln Hwy</v>
      </c>
      <c r="Z83" s="6">
        <f>'Cleaning insurance claims'!AA90</f>
        <v>10</v>
      </c>
      <c r="AA83" s="6">
        <f>'Cleaning insurance claims'!AB90</f>
        <v>1</v>
      </c>
      <c r="AB83" s="6" t="str">
        <f>'Cleaning insurance claims'!AC90</f>
        <v>?</v>
      </c>
      <c r="AC83" s="6">
        <f>'Cleaning insurance claims'!AD90</f>
        <v>2</v>
      </c>
      <c r="AD83" s="6">
        <f>'Cleaning insurance claims'!AE90</f>
        <v>1</v>
      </c>
      <c r="AE83" s="6" t="str">
        <f>'Cleaning insurance claims'!AF90</f>
        <v>?</v>
      </c>
      <c r="AF83" s="6">
        <f>'Cleaning insurance claims'!AG90</f>
        <v>6600</v>
      </c>
      <c r="AG83" s="6">
        <f>'Cleaning insurance claims'!AH90</f>
        <v>660</v>
      </c>
      <c r="AH83" s="6">
        <f>'Cleaning insurance claims'!AI90</f>
        <v>1320</v>
      </c>
      <c r="AI83" s="6">
        <f>'Cleaning insurance claims'!AJ90</f>
        <v>4620</v>
      </c>
      <c r="AJ83" s="6" t="str">
        <f>'Cleaning insurance claims'!AK90</f>
        <v>Accura</v>
      </c>
      <c r="AK83" s="6" t="str">
        <f>'Cleaning insurance claims'!AL90</f>
        <v>TL</v>
      </c>
      <c r="AL83" s="6">
        <f>'Cleaning insurance claims'!AM90</f>
        <v>2005</v>
      </c>
      <c r="AM83" s="6" t="str">
        <f>'Cleaning insurance claims'!AN90</f>
        <v>N</v>
      </c>
    </row>
    <row r="84" spans="1:39" x14ac:dyDescent="0.25">
      <c r="A84" s="6">
        <f>'Cleaning insurance claims'!B91</f>
        <v>78</v>
      </c>
      <c r="B84" s="6">
        <f>'Cleaning insurance claims'!C91</f>
        <v>29</v>
      </c>
      <c r="C84" s="6">
        <f>'Cleaning insurance claims'!D91</f>
        <v>694662</v>
      </c>
      <c r="D84" s="6">
        <f>'Cleaning insurance claims'!E91</f>
        <v>40589</v>
      </c>
      <c r="E84" s="6" t="str">
        <f>'Cleaning insurance claims'!F91</f>
        <v>IL</v>
      </c>
      <c r="F84" s="6" t="str">
        <f>'Cleaning insurance claims'!G91</f>
        <v>250/500</v>
      </c>
      <c r="G84" s="6">
        <f>'Cleaning insurance claims'!H91</f>
        <v>1000</v>
      </c>
      <c r="H84" s="6">
        <f>'Cleaning insurance claims'!I91</f>
        <v>1234.2</v>
      </c>
      <c r="I84" s="6">
        <f>'Cleaning insurance claims'!J91</f>
        <v>6000000</v>
      </c>
      <c r="J84" s="6">
        <f>'Cleaning insurance claims'!K91</f>
        <v>457767</v>
      </c>
      <c r="K84" s="6" t="str">
        <f>'Cleaning insurance claims'!L91</f>
        <v>MALE</v>
      </c>
      <c r="L84" s="6" t="str">
        <f>'Cleaning insurance claims'!M91</f>
        <v>Masters</v>
      </c>
      <c r="M84" s="6" t="str">
        <f>'Cleaning insurance claims'!N91</f>
        <v>other-service</v>
      </c>
      <c r="N84" s="6" t="str">
        <f>'Cleaning insurance claims'!O91</f>
        <v>bungie-jumping</v>
      </c>
      <c r="O84" s="6" t="str">
        <f>'Cleaning insurance claims'!P91</f>
        <v>other-relative</v>
      </c>
      <c r="P84" s="6">
        <f>'Cleaning insurance claims'!Q91</f>
        <v>0</v>
      </c>
      <c r="Q84" s="6">
        <f>'Cleaning insurance claims'!R91</f>
        <v>0</v>
      </c>
      <c r="R84" s="6">
        <f>'Cleaning insurance claims'!S91</f>
        <v>42033</v>
      </c>
      <c r="S84" s="6" t="str">
        <f>'Cleaning insurance claims'!T91</f>
        <v>Vehicle Theft</v>
      </c>
      <c r="T84" s="6" t="str">
        <f>'Cleaning insurance claims'!U91</f>
        <v>?</v>
      </c>
      <c r="U84" s="6" t="str">
        <f>'Cleaning insurance claims'!V91</f>
        <v>Minor Damage</v>
      </c>
      <c r="V84" s="6" t="str">
        <f>'Cleaning insurance claims'!W91</f>
        <v>Police</v>
      </c>
      <c r="W84" s="6" t="str">
        <f>'Cleaning insurance claims'!X91</f>
        <v>NY</v>
      </c>
      <c r="X84" s="6" t="str">
        <f>'Cleaning insurance claims'!Y91</f>
        <v>Northbrook</v>
      </c>
      <c r="Y84" s="6" t="str">
        <f>'Cleaning insurance claims'!Z91</f>
        <v>5124 Maple St</v>
      </c>
      <c r="Z84" s="6">
        <f>'Cleaning insurance claims'!AA91</f>
        <v>3</v>
      </c>
      <c r="AA84" s="6">
        <f>'Cleaning insurance claims'!AB91</f>
        <v>1</v>
      </c>
      <c r="AB84" s="6" t="str">
        <f>'Cleaning insurance claims'!AC91</f>
        <v>YES</v>
      </c>
      <c r="AC84" s="6">
        <f>'Cleaning insurance claims'!AD91</f>
        <v>2</v>
      </c>
      <c r="AD84" s="6">
        <f>'Cleaning insurance claims'!AE91</f>
        <v>2</v>
      </c>
      <c r="AE84" s="6" t="str">
        <f>'Cleaning insurance claims'!AF91</f>
        <v>NO</v>
      </c>
      <c r="AF84" s="6">
        <f>'Cleaning insurance claims'!AG91</f>
        <v>7500</v>
      </c>
      <c r="AG84" s="6">
        <f>'Cleaning insurance claims'!AH91</f>
        <v>750</v>
      </c>
      <c r="AH84" s="6">
        <f>'Cleaning insurance claims'!AI91</f>
        <v>1500</v>
      </c>
      <c r="AI84" s="6">
        <f>'Cleaning insurance claims'!AJ91</f>
        <v>5250</v>
      </c>
      <c r="AJ84" s="6" t="str">
        <f>'Cleaning insurance claims'!AK91</f>
        <v>Nissan</v>
      </c>
      <c r="AK84" s="6" t="str">
        <f>'Cleaning insurance claims'!AL91</f>
        <v>Maxima</v>
      </c>
      <c r="AL84" s="6">
        <f>'Cleaning insurance claims'!AM91</f>
        <v>2002</v>
      </c>
      <c r="AM84" s="6" t="str">
        <f>'Cleaning insurance claims'!AN91</f>
        <v>N</v>
      </c>
    </row>
    <row r="85" spans="1:39" x14ac:dyDescent="0.25">
      <c r="A85" s="6">
        <f>'Cleaning insurance claims'!B92</f>
        <v>200</v>
      </c>
      <c r="B85" s="6">
        <f>'Cleaning insurance claims'!C92</f>
        <v>35</v>
      </c>
      <c r="C85" s="6">
        <f>'Cleaning insurance claims'!D92</f>
        <v>960680</v>
      </c>
      <c r="D85" s="6">
        <f>'Cleaning insurance claims'!E92</f>
        <v>34567</v>
      </c>
      <c r="E85" s="6" t="str">
        <f>'Cleaning insurance claims'!F92</f>
        <v>IN</v>
      </c>
      <c r="F85" s="6" t="str">
        <f>'Cleaning insurance claims'!G92</f>
        <v>250/500</v>
      </c>
      <c r="G85" s="6">
        <f>'Cleaning insurance claims'!H92</f>
        <v>2000</v>
      </c>
      <c r="H85" s="6">
        <f>'Cleaning insurance claims'!I92</f>
        <v>1318.06</v>
      </c>
      <c r="I85" s="6">
        <f>'Cleaning insurance claims'!J92</f>
        <v>0</v>
      </c>
      <c r="J85" s="6">
        <f>'Cleaning insurance claims'!K92</f>
        <v>618498</v>
      </c>
      <c r="K85" s="6" t="str">
        <f>'Cleaning insurance claims'!L92</f>
        <v>MALE</v>
      </c>
      <c r="L85" s="6" t="str">
        <f>'Cleaning insurance claims'!M92</f>
        <v>High School</v>
      </c>
      <c r="M85" s="6" t="str">
        <f>'Cleaning insurance claims'!N92</f>
        <v>exec-managerial</v>
      </c>
      <c r="N85" s="6" t="str">
        <f>'Cleaning insurance claims'!O92</f>
        <v>video-games</v>
      </c>
      <c r="O85" s="6" t="str">
        <f>'Cleaning insurance claims'!P92</f>
        <v>wife</v>
      </c>
      <c r="P85" s="6">
        <f>'Cleaning insurance claims'!Q92</f>
        <v>57300</v>
      </c>
      <c r="Q85" s="6">
        <f>'Cleaning insurance claims'!R92</f>
        <v>-80600</v>
      </c>
      <c r="R85" s="6">
        <f>'Cleaning insurance claims'!S92</f>
        <v>42023</v>
      </c>
      <c r="S85" s="6" t="str">
        <f>'Cleaning insurance claims'!T92</f>
        <v>Vehicle Theft</v>
      </c>
      <c r="T85" s="6" t="str">
        <f>'Cleaning insurance claims'!U92</f>
        <v>?</v>
      </c>
      <c r="U85" s="6" t="str">
        <f>'Cleaning insurance claims'!V92</f>
        <v>Trivial Damage</v>
      </c>
      <c r="V85" s="6" t="str">
        <f>'Cleaning insurance claims'!W92</f>
        <v>None</v>
      </c>
      <c r="W85" s="6" t="str">
        <f>'Cleaning insurance claims'!X92</f>
        <v>VA</v>
      </c>
      <c r="X85" s="6" t="str">
        <f>'Cleaning insurance claims'!Y92</f>
        <v>Hillsdale</v>
      </c>
      <c r="Y85" s="6" t="str">
        <f>'Cleaning insurance claims'!Z92</f>
        <v>2333 Maple Lane</v>
      </c>
      <c r="Z85" s="6">
        <f>'Cleaning insurance claims'!AA92</f>
        <v>13</v>
      </c>
      <c r="AA85" s="6">
        <f>'Cleaning insurance claims'!AB92</f>
        <v>1</v>
      </c>
      <c r="AB85" s="6" t="str">
        <f>'Cleaning insurance claims'!AC92</f>
        <v>NO</v>
      </c>
      <c r="AC85" s="6">
        <f>'Cleaning insurance claims'!AD92</f>
        <v>0</v>
      </c>
      <c r="AD85" s="6">
        <f>'Cleaning insurance claims'!AE92</f>
        <v>3</v>
      </c>
      <c r="AE85" s="6" t="str">
        <f>'Cleaning insurance claims'!AF92</f>
        <v>YES</v>
      </c>
      <c r="AF85" s="6">
        <f>'Cleaning insurance claims'!AG92</f>
        <v>6490</v>
      </c>
      <c r="AG85" s="6">
        <f>'Cleaning insurance claims'!AH92</f>
        <v>1180</v>
      </c>
      <c r="AH85" s="6">
        <f>'Cleaning insurance claims'!AI92</f>
        <v>1180</v>
      </c>
      <c r="AI85" s="6">
        <f>'Cleaning insurance claims'!AJ92</f>
        <v>4130</v>
      </c>
      <c r="AJ85" s="6" t="str">
        <f>'Cleaning insurance claims'!AK92</f>
        <v>Volkswagen</v>
      </c>
      <c r="AK85" s="6" t="str">
        <f>'Cleaning insurance claims'!AL92</f>
        <v>Jetta</v>
      </c>
      <c r="AL85" s="6">
        <f>'Cleaning insurance claims'!AM92</f>
        <v>2002</v>
      </c>
      <c r="AM85" s="6" t="str">
        <f>'Cleaning insurance claims'!AN92</f>
        <v>N</v>
      </c>
    </row>
    <row r="86" spans="1:39" x14ac:dyDescent="0.25">
      <c r="A86" s="6">
        <f>'Cleaning insurance claims'!B93</f>
        <v>284</v>
      </c>
      <c r="B86" s="6">
        <f>'Cleaning insurance claims'!C93</f>
        <v>48</v>
      </c>
      <c r="C86" s="6">
        <f>'Cleaning insurance claims'!D93</f>
        <v>498140</v>
      </c>
      <c r="D86" s="6">
        <f>'Cleaning insurance claims'!E93</f>
        <v>35565</v>
      </c>
      <c r="E86" s="6" t="str">
        <f>'Cleaning insurance claims'!F93</f>
        <v>IN</v>
      </c>
      <c r="F86" s="6" t="str">
        <f>'Cleaning insurance claims'!G93</f>
        <v>500/1000</v>
      </c>
      <c r="G86" s="6">
        <f>'Cleaning insurance claims'!H93</f>
        <v>2000</v>
      </c>
      <c r="H86" s="6">
        <f>'Cleaning insurance claims'!I93</f>
        <v>769.95</v>
      </c>
      <c r="I86" s="6">
        <f>'Cleaning insurance claims'!J93</f>
        <v>0</v>
      </c>
      <c r="J86" s="6">
        <f>'Cleaning insurance claims'!K93</f>
        <v>605486</v>
      </c>
      <c r="K86" s="6" t="str">
        <f>'Cleaning insurance claims'!L93</f>
        <v>MALE</v>
      </c>
      <c r="L86" s="6" t="str">
        <f>'Cleaning insurance claims'!M93</f>
        <v>Masters</v>
      </c>
      <c r="M86" s="6" t="str">
        <f>'Cleaning insurance claims'!N93</f>
        <v>prof-specialty</v>
      </c>
      <c r="N86" s="6" t="str">
        <f>'Cleaning insurance claims'!O93</f>
        <v>movies</v>
      </c>
      <c r="O86" s="6" t="str">
        <f>'Cleaning insurance claims'!P93</f>
        <v>not-in-family</v>
      </c>
      <c r="P86" s="6">
        <f>'Cleaning insurance claims'!Q93</f>
        <v>0</v>
      </c>
      <c r="Q86" s="6">
        <f>'Cleaning insurance claims'!R93</f>
        <v>-44200</v>
      </c>
      <c r="R86" s="6">
        <f>'Cleaning insurance claims'!S93</f>
        <v>42023</v>
      </c>
      <c r="S86" s="6" t="str">
        <f>'Cleaning insurance claims'!T93</f>
        <v>Multi-vehicle Collision</v>
      </c>
      <c r="T86" s="6" t="str">
        <f>'Cleaning insurance claims'!U93</f>
        <v>Side Collision</v>
      </c>
      <c r="U86" s="6" t="str">
        <f>'Cleaning insurance claims'!V93</f>
        <v>Major Damage</v>
      </c>
      <c r="V86" s="6" t="str">
        <f>'Cleaning insurance claims'!W93</f>
        <v>Ambulance</v>
      </c>
      <c r="W86" s="6" t="str">
        <f>'Cleaning insurance claims'!X93</f>
        <v>NY</v>
      </c>
      <c r="X86" s="6" t="str">
        <f>'Cleaning insurance claims'!Y93</f>
        <v>Hillsdale</v>
      </c>
      <c r="Y86" s="6" t="str">
        <f>'Cleaning insurance claims'!Z93</f>
        <v>1012 5th Lane</v>
      </c>
      <c r="Z86" s="6">
        <f>'Cleaning insurance claims'!AA93</f>
        <v>16</v>
      </c>
      <c r="AA86" s="6">
        <f>'Cleaning insurance claims'!AB93</f>
        <v>2</v>
      </c>
      <c r="AB86" s="6" t="str">
        <f>'Cleaning insurance claims'!AC93</f>
        <v>?</v>
      </c>
      <c r="AC86" s="6">
        <f>'Cleaning insurance claims'!AD93</f>
        <v>2</v>
      </c>
      <c r="AD86" s="6">
        <f>'Cleaning insurance claims'!AE93</f>
        <v>3</v>
      </c>
      <c r="AE86" s="6" t="str">
        <f>'Cleaning insurance claims'!AF93</f>
        <v>NO</v>
      </c>
      <c r="AF86" s="6">
        <f>'Cleaning insurance claims'!AG93</f>
        <v>60940</v>
      </c>
      <c r="AG86" s="6">
        <f>'Cleaning insurance claims'!AH93</f>
        <v>5540</v>
      </c>
      <c r="AH86" s="6">
        <f>'Cleaning insurance claims'!AI93</f>
        <v>11080</v>
      </c>
      <c r="AI86" s="6">
        <f>'Cleaning insurance claims'!AJ93</f>
        <v>44320</v>
      </c>
      <c r="AJ86" s="6" t="str">
        <f>'Cleaning insurance claims'!AK93</f>
        <v>Audi</v>
      </c>
      <c r="AK86" s="6" t="str">
        <f>'Cleaning insurance claims'!AL93</f>
        <v>A3</v>
      </c>
      <c r="AL86" s="6">
        <f>'Cleaning insurance claims'!AM93</f>
        <v>2013</v>
      </c>
      <c r="AM86" s="6" t="str">
        <f>'Cleaning insurance claims'!AN93</f>
        <v>Y</v>
      </c>
    </row>
    <row r="87" spans="1:39" x14ac:dyDescent="0.25">
      <c r="A87" s="6">
        <f>'Cleaning insurance claims'!B94</f>
        <v>275</v>
      </c>
      <c r="B87" s="6">
        <f>'Cleaning insurance claims'!C94</f>
        <v>41</v>
      </c>
      <c r="C87" s="6">
        <f>'Cleaning insurance claims'!D94</f>
        <v>498875</v>
      </c>
      <c r="D87" s="6">
        <f>'Cleaning insurance claims'!E94</f>
        <v>35364</v>
      </c>
      <c r="E87" s="6" t="str">
        <f>'Cleaning insurance claims'!F94</f>
        <v>OH</v>
      </c>
      <c r="F87" s="6" t="str">
        <f>'Cleaning insurance claims'!G94</f>
        <v>100/300</v>
      </c>
      <c r="G87" s="6">
        <f>'Cleaning insurance claims'!H94</f>
        <v>2000</v>
      </c>
      <c r="H87" s="6">
        <f>'Cleaning insurance claims'!I94</f>
        <v>1514.72</v>
      </c>
      <c r="I87" s="6">
        <f>'Cleaning insurance claims'!J94</f>
        <v>0</v>
      </c>
      <c r="J87" s="6">
        <f>'Cleaning insurance claims'!K94</f>
        <v>617970</v>
      </c>
      <c r="K87" s="6" t="str">
        <f>'Cleaning insurance claims'!L94</f>
        <v>MALE</v>
      </c>
      <c r="L87" s="6" t="str">
        <f>'Cleaning insurance claims'!M94</f>
        <v>High School</v>
      </c>
      <c r="M87" s="6" t="str">
        <f>'Cleaning insurance claims'!N94</f>
        <v>transport-moving</v>
      </c>
      <c r="N87" s="6" t="str">
        <f>'Cleaning insurance claims'!O94</f>
        <v>board-games</v>
      </c>
      <c r="O87" s="6" t="str">
        <f>'Cleaning insurance claims'!P94</f>
        <v>own-child</v>
      </c>
      <c r="P87" s="6">
        <f>'Cleaning insurance claims'!Q94</f>
        <v>35700</v>
      </c>
      <c r="Q87" s="6">
        <f>'Cleaning insurance claims'!R94</f>
        <v>0</v>
      </c>
      <c r="R87" s="6">
        <f>'Cleaning insurance claims'!S94</f>
        <v>42037</v>
      </c>
      <c r="S87" s="6" t="str">
        <f>'Cleaning insurance claims'!T94</f>
        <v>Multi-vehicle Collision</v>
      </c>
      <c r="T87" s="6" t="str">
        <f>'Cleaning insurance claims'!U94</f>
        <v>Front Collision</v>
      </c>
      <c r="U87" s="6" t="str">
        <f>'Cleaning insurance claims'!V94</f>
        <v>Major Damage</v>
      </c>
      <c r="V87" s="6" t="str">
        <f>'Cleaning insurance claims'!W94</f>
        <v>Fire</v>
      </c>
      <c r="W87" s="6" t="str">
        <f>'Cleaning insurance claims'!X94</f>
        <v>NY</v>
      </c>
      <c r="X87" s="6" t="str">
        <f>'Cleaning insurance claims'!Y94</f>
        <v>Northbrook</v>
      </c>
      <c r="Y87" s="6" t="str">
        <f>'Cleaning insurance claims'!Z94</f>
        <v>7477 MLK Drive</v>
      </c>
      <c r="Z87" s="6">
        <f>'Cleaning insurance claims'!AA94</f>
        <v>13</v>
      </c>
      <c r="AA87" s="6">
        <f>'Cleaning insurance claims'!AB94</f>
        <v>3</v>
      </c>
      <c r="AB87" s="6" t="str">
        <f>'Cleaning insurance claims'!AC94</f>
        <v>YES</v>
      </c>
      <c r="AC87" s="6">
        <f>'Cleaning insurance claims'!AD94</f>
        <v>0</v>
      </c>
      <c r="AD87" s="6">
        <f>'Cleaning insurance claims'!AE94</f>
        <v>1</v>
      </c>
      <c r="AE87" s="6" t="str">
        <f>'Cleaning insurance claims'!AF94</f>
        <v>?</v>
      </c>
      <c r="AF87" s="6">
        <f>'Cleaning insurance claims'!AG94</f>
        <v>58300</v>
      </c>
      <c r="AG87" s="6">
        <f>'Cleaning insurance claims'!AH94</f>
        <v>5830</v>
      </c>
      <c r="AH87" s="6">
        <f>'Cleaning insurance claims'!AI94</f>
        <v>11660</v>
      </c>
      <c r="AI87" s="6">
        <f>'Cleaning insurance claims'!AJ94</f>
        <v>40810</v>
      </c>
      <c r="AJ87" s="6" t="str">
        <f>'Cleaning insurance claims'!AK94</f>
        <v>Suburu</v>
      </c>
      <c r="AK87" s="6" t="str">
        <f>'Cleaning insurance claims'!AL94</f>
        <v>Legacy</v>
      </c>
      <c r="AL87" s="6">
        <f>'Cleaning insurance claims'!AM94</f>
        <v>2007</v>
      </c>
      <c r="AM87" s="6" t="str">
        <f>'Cleaning insurance claims'!AN94</f>
        <v>N</v>
      </c>
    </row>
    <row r="88" spans="1:39" x14ac:dyDescent="0.25">
      <c r="A88" s="6">
        <f>'Cleaning insurance claims'!B95</f>
        <v>153</v>
      </c>
      <c r="B88" s="6">
        <f>'Cleaning insurance claims'!C95</f>
        <v>34</v>
      </c>
      <c r="C88" s="6">
        <f>'Cleaning insurance claims'!D95</f>
        <v>798177</v>
      </c>
      <c r="D88" s="6">
        <f>'Cleaning insurance claims'!E95</f>
        <v>38780</v>
      </c>
      <c r="E88" s="6" t="str">
        <f>'Cleaning insurance claims'!F95</f>
        <v>IL</v>
      </c>
      <c r="F88" s="6" t="str">
        <f>'Cleaning insurance claims'!G95</f>
        <v>500/1000</v>
      </c>
      <c r="G88" s="6">
        <f>'Cleaning insurance claims'!H95</f>
        <v>1000</v>
      </c>
      <c r="H88" s="6">
        <f>'Cleaning insurance claims'!I95</f>
        <v>873.64</v>
      </c>
      <c r="I88" s="6">
        <f>'Cleaning insurance claims'!J95</f>
        <v>4000000</v>
      </c>
      <c r="J88" s="6">
        <f>'Cleaning insurance claims'!K95</f>
        <v>432934</v>
      </c>
      <c r="K88" s="6" t="str">
        <f>'Cleaning insurance claims'!L95</f>
        <v>FEMALE</v>
      </c>
      <c r="L88" s="6" t="str">
        <f>'Cleaning insurance claims'!M95</f>
        <v>Associate</v>
      </c>
      <c r="M88" s="6" t="str">
        <f>'Cleaning insurance claims'!N95</f>
        <v>priv-house-serv</v>
      </c>
      <c r="N88" s="6" t="str">
        <f>'Cleaning insurance claims'!O95</f>
        <v>yachting</v>
      </c>
      <c r="O88" s="6" t="str">
        <f>'Cleaning insurance claims'!P95</f>
        <v>husband</v>
      </c>
      <c r="P88" s="6">
        <f>'Cleaning insurance claims'!Q95</f>
        <v>800</v>
      </c>
      <c r="Q88" s="6">
        <f>'Cleaning insurance claims'!R95</f>
        <v>0</v>
      </c>
      <c r="R88" s="6">
        <f>'Cleaning insurance claims'!S95</f>
        <v>42034</v>
      </c>
      <c r="S88" s="6" t="str">
        <f>'Cleaning insurance claims'!T95</f>
        <v>Multi-vehicle Collision</v>
      </c>
      <c r="T88" s="6" t="str">
        <f>'Cleaning insurance claims'!U95</f>
        <v>Front Collision</v>
      </c>
      <c r="U88" s="6" t="str">
        <f>'Cleaning insurance claims'!V95</f>
        <v>Minor Damage</v>
      </c>
      <c r="V88" s="6" t="str">
        <f>'Cleaning insurance claims'!W95</f>
        <v>Other</v>
      </c>
      <c r="W88" s="6" t="str">
        <f>'Cleaning insurance claims'!X95</f>
        <v>SC</v>
      </c>
      <c r="X88" s="6" t="str">
        <f>'Cleaning insurance claims'!Y95</f>
        <v>Columbus</v>
      </c>
      <c r="Y88" s="6" t="str">
        <f>'Cleaning insurance claims'!Z95</f>
        <v>9489 3rd St</v>
      </c>
      <c r="Z88" s="6">
        <f>'Cleaning insurance claims'!AA95</f>
        <v>9</v>
      </c>
      <c r="AA88" s="6">
        <f>'Cleaning insurance claims'!AB95</f>
        <v>3</v>
      </c>
      <c r="AB88" s="6" t="str">
        <f>'Cleaning insurance claims'!AC95</f>
        <v>NO</v>
      </c>
      <c r="AC88" s="6">
        <f>'Cleaning insurance claims'!AD95</f>
        <v>2</v>
      </c>
      <c r="AD88" s="6">
        <f>'Cleaning insurance claims'!AE95</f>
        <v>1</v>
      </c>
      <c r="AE88" s="6" t="str">
        <f>'Cleaning insurance claims'!AF95</f>
        <v>?</v>
      </c>
      <c r="AF88" s="6">
        <f>'Cleaning insurance claims'!AG95</f>
        <v>68400</v>
      </c>
      <c r="AG88" s="6">
        <f>'Cleaning insurance claims'!AH95</f>
        <v>11400</v>
      </c>
      <c r="AH88" s="6">
        <f>'Cleaning insurance claims'!AI95</f>
        <v>11400</v>
      </c>
      <c r="AI88" s="6">
        <f>'Cleaning insurance claims'!AJ95</f>
        <v>45600</v>
      </c>
      <c r="AJ88" s="6" t="str">
        <f>'Cleaning insurance claims'!AK95</f>
        <v>Ford</v>
      </c>
      <c r="AK88" s="6" t="str">
        <f>'Cleaning insurance claims'!AL95</f>
        <v>F150</v>
      </c>
      <c r="AL88" s="6">
        <f>'Cleaning insurance claims'!AM95</f>
        <v>2007</v>
      </c>
      <c r="AM88" s="6" t="str">
        <f>'Cleaning insurance claims'!AN95</f>
        <v>N</v>
      </c>
    </row>
    <row r="89" spans="1:39" x14ac:dyDescent="0.25">
      <c r="A89" s="6">
        <f>'Cleaning insurance claims'!B96</f>
        <v>134</v>
      </c>
      <c r="B89" s="6">
        <f>'Cleaning insurance claims'!C96</f>
        <v>32</v>
      </c>
      <c r="C89" s="6">
        <f>'Cleaning insurance claims'!D96</f>
        <v>614763</v>
      </c>
      <c r="D89" s="6">
        <f>'Cleaning insurance claims'!E96</f>
        <v>33240</v>
      </c>
      <c r="E89" s="6" t="str">
        <f>'Cleaning insurance claims'!F96</f>
        <v>IL</v>
      </c>
      <c r="F89" s="6" t="str">
        <f>'Cleaning insurance claims'!G96</f>
        <v>500/1000</v>
      </c>
      <c r="G89" s="6">
        <f>'Cleaning insurance claims'!H96</f>
        <v>500</v>
      </c>
      <c r="H89" s="6">
        <f>'Cleaning insurance claims'!I96</f>
        <v>1612.43</v>
      </c>
      <c r="I89" s="6">
        <f>'Cleaning insurance claims'!J96</f>
        <v>0</v>
      </c>
      <c r="J89" s="6">
        <f>'Cleaning insurance claims'!K96</f>
        <v>456762</v>
      </c>
      <c r="K89" s="6" t="str">
        <f>'Cleaning insurance claims'!L96</f>
        <v>FEMALE</v>
      </c>
      <c r="L89" s="6" t="str">
        <f>'Cleaning insurance claims'!M96</f>
        <v>MD</v>
      </c>
      <c r="M89" s="6" t="str">
        <f>'Cleaning insurance claims'!N96</f>
        <v>other-service</v>
      </c>
      <c r="N89" s="6" t="str">
        <f>'Cleaning insurance claims'!O96</f>
        <v>yachting</v>
      </c>
      <c r="O89" s="6" t="str">
        <f>'Cleaning insurance claims'!P96</f>
        <v>own-child</v>
      </c>
      <c r="P89" s="6">
        <f>'Cleaning insurance claims'!Q96</f>
        <v>36400</v>
      </c>
      <c r="Q89" s="6">
        <f>'Cleaning insurance claims'!R96</f>
        <v>0</v>
      </c>
      <c r="R89" s="6">
        <f>'Cleaning insurance claims'!S96</f>
        <v>42012</v>
      </c>
      <c r="S89" s="6" t="str">
        <f>'Cleaning insurance claims'!T96</f>
        <v>Single Vehicle Collision</v>
      </c>
      <c r="T89" s="6" t="str">
        <f>'Cleaning insurance claims'!U96</f>
        <v>Side Collision</v>
      </c>
      <c r="U89" s="6" t="str">
        <f>'Cleaning insurance claims'!V96</f>
        <v>Total Loss</v>
      </c>
      <c r="V89" s="6" t="str">
        <f>'Cleaning insurance claims'!W96</f>
        <v>Fire</v>
      </c>
      <c r="W89" s="6" t="str">
        <f>'Cleaning insurance claims'!X96</f>
        <v>VA</v>
      </c>
      <c r="X89" s="6" t="str">
        <f>'Cleaning insurance claims'!Y96</f>
        <v>Springfield</v>
      </c>
      <c r="Y89" s="6" t="str">
        <f>'Cleaning insurance claims'!Z96</f>
        <v>2087 Apache Ave</v>
      </c>
      <c r="Z89" s="6">
        <f>'Cleaning insurance claims'!AA96</f>
        <v>2</v>
      </c>
      <c r="AA89" s="6">
        <f>'Cleaning insurance claims'!AB96</f>
        <v>1</v>
      </c>
      <c r="AB89" s="6" t="str">
        <f>'Cleaning insurance claims'!AC96</f>
        <v>?</v>
      </c>
      <c r="AC89" s="6">
        <f>'Cleaning insurance claims'!AD96</f>
        <v>2</v>
      </c>
      <c r="AD89" s="6">
        <f>'Cleaning insurance claims'!AE96</f>
        <v>1</v>
      </c>
      <c r="AE89" s="6" t="str">
        <f>'Cleaning insurance claims'!AF96</f>
        <v>YES</v>
      </c>
      <c r="AF89" s="6">
        <f>'Cleaning insurance claims'!AG96</f>
        <v>64240</v>
      </c>
      <c r="AG89" s="6">
        <f>'Cleaning insurance claims'!AH96</f>
        <v>11680</v>
      </c>
      <c r="AH89" s="6">
        <f>'Cleaning insurance claims'!AI96</f>
        <v>11680</v>
      </c>
      <c r="AI89" s="6">
        <f>'Cleaning insurance claims'!AJ96</f>
        <v>40880</v>
      </c>
      <c r="AJ89" s="6" t="str">
        <f>'Cleaning insurance claims'!AK96</f>
        <v>BMW</v>
      </c>
      <c r="AK89" s="6" t="str">
        <f>'Cleaning insurance claims'!AL96</f>
        <v>3 Series</v>
      </c>
      <c r="AL89" s="6">
        <f>'Cleaning insurance claims'!AM96</f>
        <v>2015</v>
      </c>
      <c r="AM89" s="6" t="str">
        <f>'Cleaning insurance claims'!AN96</f>
        <v>N</v>
      </c>
    </row>
    <row r="90" spans="1:39" x14ac:dyDescent="0.25">
      <c r="A90" s="6">
        <f>'Cleaning insurance claims'!B97</f>
        <v>31</v>
      </c>
      <c r="B90" s="6">
        <f>'Cleaning insurance claims'!C97</f>
        <v>36</v>
      </c>
      <c r="C90" s="6">
        <f>'Cleaning insurance claims'!D97</f>
        <v>679370</v>
      </c>
      <c r="D90" s="6">
        <f>'Cleaning insurance claims'!E97</f>
        <v>36387</v>
      </c>
      <c r="E90" s="6" t="str">
        <f>'Cleaning insurance claims'!F97</f>
        <v>IL</v>
      </c>
      <c r="F90" s="6" t="str">
        <f>'Cleaning insurance claims'!G97</f>
        <v>500/1000</v>
      </c>
      <c r="G90" s="6">
        <f>'Cleaning insurance claims'!H97</f>
        <v>2000</v>
      </c>
      <c r="H90" s="6">
        <f>'Cleaning insurance claims'!I97</f>
        <v>1318.24</v>
      </c>
      <c r="I90" s="6">
        <f>'Cleaning insurance claims'!J97</f>
        <v>9000000</v>
      </c>
      <c r="J90" s="6">
        <f>'Cleaning insurance claims'!K97</f>
        <v>601748</v>
      </c>
      <c r="K90" s="6" t="str">
        <f>'Cleaning insurance claims'!L97</f>
        <v>FEMALE</v>
      </c>
      <c r="L90" s="6" t="str">
        <f>'Cleaning insurance claims'!M97</f>
        <v>College</v>
      </c>
      <c r="M90" s="6" t="str">
        <f>'Cleaning insurance claims'!N97</f>
        <v>prof-specialty</v>
      </c>
      <c r="N90" s="6" t="str">
        <f>'Cleaning insurance claims'!O97</f>
        <v>kayaking</v>
      </c>
      <c r="O90" s="6" t="str">
        <f>'Cleaning insurance claims'!P97</f>
        <v>not-in-family</v>
      </c>
      <c r="P90" s="6">
        <f>'Cleaning insurance claims'!Q97</f>
        <v>0</v>
      </c>
      <c r="Q90" s="6">
        <f>'Cleaning insurance claims'!R97</f>
        <v>-78600</v>
      </c>
      <c r="R90" s="6">
        <f>'Cleaning insurance claims'!S97</f>
        <v>42034</v>
      </c>
      <c r="S90" s="6" t="str">
        <f>'Cleaning insurance claims'!T97</f>
        <v>Parked Car</v>
      </c>
      <c r="T90" s="6" t="str">
        <f>'Cleaning insurance claims'!U97</f>
        <v>?</v>
      </c>
      <c r="U90" s="6" t="str">
        <f>'Cleaning insurance claims'!V97</f>
        <v>Trivial Damage</v>
      </c>
      <c r="V90" s="6" t="str">
        <f>'Cleaning insurance claims'!W97</f>
        <v>None</v>
      </c>
      <c r="W90" s="6" t="str">
        <f>'Cleaning insurance claims'!X97</f>
        <v>WV</v>
      </c>
      <c r="X90" s="6" t="str">
        <f>'Cleaning insurance claims'!Y97</f>
        <v>Arlington</v>
      </c>
      <c r="Y90" s="6" t="str">
        <f>'Cleaning insurance claims'!Z97</f>
        <v>5540 Sky St</v>
      </c>
      <c r="Z90" s="6">
        <f>'Cleaning insurance claims'!AA97</f>
        <v>9</v>
      </c>
      <c r="AA90" s="6">
        <f>'Cleaning insurance claims'!AB97</f>
        <v>1</v>
      </c>
      <c r="AB90" s="6" t="str">
        <f>'Cleaning insurance claims'!AC97</f>
        <v>NO</v>
      </c>
      <c r="AC90" s="6">
        <f>'Cleaning insurance claims'!AD97</f>
        <v>0</v>
      </c>
      <c r="AD90" s="6">
        <f>'Cleaning insurance claims'!AE97</f>
        <v>1</v>
      </c>
      <c r="AE90" s="6" t="str">
        <f>'Cleaning insurance claims'!AF97</f>
        <v>YES</v>
      </c>
      <c r="AF90" s="6">
        <f>'Cleaning insurance claims'!AG97</f>
        <v>4700</v>
      </c>
      <c r="AG90" s="6">
        <f>'Cleaning insurance claims'!AH97</f>
        <v>940</v>
      </c>
      <c r="AH90" s="6">
        <f>'Cleaning insurance claims'!AI97</f>
        <v>470</v>
      </c>
      <c r="AI90" s="6">
        <f>'Cleaning insurance claims'!AJ97</f>
        <v>3290</v>
      </c>
      <c r="AJ90" s="6" t="str">
        <f>'Cleaning insurance claims'!AK97</f>
        <v>Dodge</v>
      </c>
      <c r="AK90" s="6" t="str">
        <f>'Cleaning insurance claims'!AL97</f>
        <v>Neon</v>
      </c>
      <c r="AL90" s="6">
        <f>'Cleaning insurance claims'!AM97</f>
        <v>2002</v>
      </c>
      <c r="AM90" s="6" t="str">
        <f>'Cleaning insurance claims'!AN97</f>
        <v>N</v>
      </c>
    </row>
    <row r="91" spans="1:39" x14ac:dyDescent="0.25">
      <c r="A91" s="6">
        <f>'Cleaning insurance claims'!B98</f>
        <v>41</v>
      </c>
      <c r="B91" s="6">
        <f>'Cleaning insurance claims'!C98</f>
        <v>25</v>
      </c>
      <c r="C91" s="6">
        <f>'Cleaning insurance claims'!D98</f>
        <v>958857</v>
      </c>
      <c r="D91" s="6">
        <f>'Cleaning insurance claims'!E98</f>
        <v>33618</v>
      </c>
      <c r="E91" s="6" t="str">
        <f>'Cleaning insurance claims'!F98</f>
        <v>IN</v>
      </c>
      <c r="F91" s="6" t="str">
        <f>'Cleaning insurance claims'!G98</f>
        <v>100/300</v>
      </c>
      <c r="G91" s="6">
        <f>'Cleaning insurance claims'!H98</f>
        <v>1000</v>
      </c>
      <c r="H91" s="6">
        <f>'Cleaning insurance claims'!I98</f>
        <v>1226.83</v>
      </c>
      <c r="I91" s="6">
        <f>'Cleaning insurance claims'!J98</f>
        <v>0</v>
      </c>
      <c r="J91" s="6">
        <f>'Cleaning insurance claims'!K98</f>
        <v>607763</v>
      </c>
      <c r="K91" s="6" t="str">
        <f>'Cleaning insurance claims'!L98</f>
        <v>FEMALE</v>
      </c>
      <c r="L91" s="6" t="str">
        <f>'Cleaning insurance claims'!M98</f>
        <v>College</v>
      </c>
      <c r="M91" s="6" t="str">
        <f>'Cleaning insurance claims'!N98</f>
        <v>exec-managerial</v>
      </c>
      <c r="N91" s="6" t="str">
        <f>'Cleaning insurance claims'!O98</f>
        <v>exercise</v>
      </c>
      <c r="O91" s="6" t="str">
        <f>'Cleaning insurance claims'!P98</f>
        <v>not-in-family</v>
      </c>
      <c r="P91" s="6">
        <f>'Cleaning insurance claims'!Q98</f>
        <v>0</v>
      </c>
      <c r="Q91" s="6">
        <f>'Cleaning insurance claims'!R98</f>
        <v>-56100</v>
      </c>
      <c r="R91" s="6">
        <f>'Cleaning insurance claims'!S98</f>
        <v>42011</v>
      </c>
      <c r="S91" s="6" t="str">
        <f>'Cleaning insurance claims'!T98</f>
        <v>Multi-vehicle Collision</v>
      </c>
      <c r="T91" s="6" t="str">
        <f>'Cleaning insurance claims'!U98</f>
        <v>Side Collision</v>
      </c>
      <c r="U91" s="6" t="str">
        <f>'Cleaning insurance claims'!V98</f>
        <v>Major Damage</v>
      </c>
      <c r="V91" s="6" t="str">
        <f>'Cleaning insurance claims'!W98</f>
        <v>Other</v>
      </c>
      <c r="W91" s="6" t="str">
        <f>'Cleaning insurance claims'!X98</f>
        <v>SC</v>
      </c>
      <c r="X91" s="6" t="str">
        <f>'Cleaning insurance claims'!Y98</f>
        <v>Columbus</v>
      </c>
      <c r="Y91" s="6" t="str">
        <f>'Cleaning insurance claims'!Z98</f>
        <v>7238 2nd St</v>
      </c>
      <c r="Z91" s="6">
        <f>'Cleaning insurance claims'!AA98</f>
        <v>12</v>
      </c>
      <c r="AA91" s="6">
        <f>'Cleaning insurance claims'!AB98</f>
        <v>3</v>
      </c>
      <c r="AB91" s="6" t="str">
        <f>'Cleaning insurance claims'!AC98</f>
        <v>YES</v>
      </c>
      <c r="AC91" s="6">
        <f>'Cleaning insurance claims'!AD98</f>
        <v>2</v>
      </c>
      <c r="AD91" s="6">
        <f>'Cleaning insurance claims'!AE98</f>
        <v>0</v>
      </c>
      <c r="AE91" s="6" t="str">
        <f>'Cleaning insurance claims'!AF98</f>
        <v>?</v>
      </c>
      <c r="AF91" s="6">
        <f>'Cleaning insurance claims'!AG98</f>
        <v>45120</v>
      </c>
      <c r="AG91" s="6">
        <f>'Cleaning insurance claims'!AH98</f>
        <v>0</v>
      </c>
      <c r="AH91" s="6">
        <f>'Cleaning insurance claims'!AI98</f>
        <v>5640</v>
      </c>
      <c r="AI91" s="6">
        <f>'Cleaning insurance claims'!AJ98</f>
        <v>39480</v>
      </c>
      <c r="AJ91" s="6" t="str">
        <f>'Cleaning insurance claims'!AK98</f>
        <v>Accura</v>
      </c>
      <c r="AK91" s="6" t="str">
        <f>'Cleaning insurance claims'!AL98</f>
        <v>MDX</v>
      </c>
      <c r="AL91" s="6">
        <f>'Cleaning insurance claims'!AM98</f>
        <v>2011</v>
      </c>
      <c r="AM91" s="6" t="str">
        <f>'Cleaning insurance claims'!AN98</f>
        <v>Y</v>
      </c>
    </row>
    <row r="92" spans="1:39" x14ac:dyDescent="0.25">
      <c r="A92" s="6">
        <f>'Cleaning insurance claims'!B99</f>
        <v>127</v>
      </c>
      <c r="B92" s="6">
        <f>'Cleaning insurance claims'!C99</f>
        <v>29</v>
      </c>
      <c r="C92" s="6">
        <f>'Cleaning insurance claims'!D99</f>
        <v>686816</v>
      </c>
      <c r="D92" s="6">
        <f>'Cleaning insurance claims'!E99</f>
        <v>36501</v>
      </c>
      <c r="E92" s="6" t="str">
        <f>'Cleaning insurance claims'!F99</f>
        <v>OH</v>
      </c>
      <c r="F92" s="6" t="str">
        <f>'Cleaning insurance claims'!G99</f>
        <v>250/500</v>
      </c>
      <c r="G92" s="6">
        <f>'Cleaning insurance claims'!H99</f>
        <v>2000</v>
      </c>
      <c r="H92" s="6">
        <f>'Cleaning insurance claims'!I99</f>
        <v>1326.44</v>
      </c>
      <c r="I92" s="6">
        <f>'Cleaning insurance claims'!J99</f>
        <v>5000000</v>
      </c>
      <c r="J92" s="6">
        <f>'Cleaning insurance claims'!K99</f>
        <v>436973</v>
      </c>
      <c r="K92" s="6" t="str">
        <f>'Cleaning insurance claims'!L99</f>
        <v>FEMALE</v>
      </c>
      <c r="L92" s="6" t="str">
        <f>'Cleaning insurance claims'!M99</f>
        <v>High School</v>
      </c>
      <c r="M92" s="6" t="str">
        <f>'Cleaning insurance claims'!N99</f>
        <v>sales</v>
      </c>
      <c r="N92" s="6" t="str">
        <f>'Cleaning insurance claims'!O99</f>
        <v>board-games</v>
      </c>
      <c r="O92" s="6" t="str">
        <f>'Cleaning insurance claims'!P99</f>
        <v>own-child</v>
      </c>
      <c r="P92" s="6">
        <f>'Cleaning insurance claims'!Q99</f>
        <v>0</v>
      </c>
      <c r="Q92" s="6">
        <f>'Cleaning insurance claims'!R99</f>
        <v>0</v>
      </c>
      <c r="R92" s="6">
        <f>'Cleaning insurance claims'!S99</f>
        <v>42059</v>
      </c>
      <c r="S92" s="6" t="str">
        <f>'Cleaning insurance claims'!T99</f>
        <v>Multi-vehicle Collision</v>
      </c>
      <c r="T92" s="6" t="str">
        <f>'Cleaning insurance claims'!U99</f>
        <v>Front Collision</v>
      </c>
      <c r="U92" s="6" t="str">
        <f>'Cleaning insurance claims'!V99</f>
        <v>Total Loss</v>
      </c>
      <c r="V92" s="6" t="str">
        <f>'Cleaning insurance claims'!W99</f>
        <v>Fire</v>
      </c>
      <c r="W92" s="6" t="str">
        <f>'Cleaning insurance claims'!X99</f>
        <v>SC</v>
      </c>
      <c r="X92" s="6" t="str">
        <f>'Cleaning insurance claims'!Y99</f>
        <v>Arlington</v>
      </c>
      <c r="Y92" s="6" t="str">
        <f>'Cleaning insurance claims'!Z99</f>
        <v>8442 Britain Hwy</v>
      </c>
      <c r="Z92" s="6">
        <f>'Cleaning insurance claims'!AA99</f>
        <v>12</v>
      </c>
      <c r="AA92" s="6">
        <f>'Cleaning insurance claims'!AB99</f>
        <v>2</v>
      </c>
      <c r="AB92" s="6" t="str">
        <f>'Cleaning insurance claims'!AC99</f>
        <v>YES</v>
      </c>
      <c r="AC92" s="6">
        <f>'Cleaning insurance claims'!AD99</f>
        <v>1</v>
      </c>
      <c r="AD92" s="6">
        <f>'Cleaning insurance claims'!AE99</f>
        <v>1</v>
      </c>
      <c r="AE92" s="6" t="str">
        <f>'Cleaning insurance claims'!AF99</f>
        <v>?</v>
      </c>
      <c r="AF92" s="6">
        <f>'Cleaning insurance claims'!AG99</f>
        <v>66950</v>
      </c>
      <c r="AG92" s="6">
        <f>'Cleaning insurance claims'!AH99</f>
        <v>10300</v>
      </c>
      <c r="AH92" s="6">
        <f>'Cleaning insurance claims'!AI99</f>
        <v>10300</v>
      </c>
      <c r="AI92" s="6">
        <f>'Cleaning insurance claims'!AJ99</f>
        <v>46350</v>
      </c>
      <c r="AJ92" s="6" t="str">
        <f>'Cleaning insurance claims'!AK99</f>
        <v>Saab</v>
      </c>
      <c r="AK92" s="6">
        <f>'Cleaning insurance claims'!AL99</f>
        <v>93</v>
      </c>
      <c r="AL92" s="6">
        <f>'Cleaning insurance claims'!AM99</f>
        <v>1995</v>
      </c>
      <c r="AM92" s="6" t="str">
        <f>'Cleaning insurance claims'!AN99</f>
        <v>N</v>
      </c>
    </row>
    <row r="93" spans="1:39" x14ac:dyDescent="0.25">
      <c r="A93" s="6">
        <f>'Cleaning insurance claims'!B100</f>
        <v>61</v>
      </c>
      <c r="B93" s="6">
        <f>'Cleaning insurance claims'!C100</f>
        <v>23</v>
      </c>
      <c r="C93" s="6">
        <f>'Cleaning insurance claims'!D100</f>
        <v>127754</v>
      </c>
      <c r="D93" s="6">
        <f>'Cleaning insurance claims'!E100</f>
        <v>34126</v>
      </c>
      <c r="E93" s="6" t="str">
        <f>'Cleaning insurance claims'!F100</f>
        <v>IL</v>
      </c>
      <c r="F93" s="6" t="str">
        <f>'Cleaning insurance claims'!G100</f>
        <v>250/500</v>
      </c>
      <c r="G93" s="6">
        <f>'Cleaning insurance claims'!H100</f>
        <v>2000</v>
      </c>
      <c r="H93" s="6">
        <f>'Cleaning insurance claims'!I100</f>
        <v>1136.83</v>
      </c>
      <c r="I93" s="6">
        <f>'Cleaning insurance claims'!J100</f>
        <v>4000000</v>
      </c>
      <c r="J93" s="6">
        <f>'Cleaning insurance claims'!K100</f>
        <v>471300</v>
      </c>
      <c r="K93" s="6" t="str">
        <f>'Cleaning insurance claims'!L100</f>
        <v>FEMALE</v>
      </c>
      <c r="L93" s="6" t="str">
        <f>'Cleaning insurance claims'!M100</f>
        <v>Associate</v>
      </c>
      <c r="M93" s="6" t="str">
        <f>'Cleaning insurance claims'!N100</f>
        <v>tech-support</v>
      </c>
      <c r="N93" s="6" t="str">
        <f>'Cleaning insurance claims'!O100</f>
        <v>exercise</v>
      </c>
      <c r="O93" s="6" t="str">
        <f>'Cleaning insurance claims'!P100</f>
        <v>own-child</v>
      </c>
      <c r="P93" s="6">
        <f>'Cleaning insurance claims'!Q100</f>
        <v>0</v>
      </c>
      <c r="Q93" s="6">
        <f>'Cleaning insurance claims'!R100</f>
        <v>-62400</v>
      </c>
      <c r="R93" s="6">
        <f>'Cleaning insurance claims'!S100</f>
        <v>42037</v>
      </c>
      <c r="S93" s="6" t="str">
        <f>'Cleaning insurance claims'!T100</f>
        <v>Single Vehicle Collision</v>
      </c>
      <c r="T93" s="6" t="str">
        <f>'Cleaning insurance claims'!U100</f>
        <v>Side Collision</v>
      </c>
      <c r="U93" s="6" t="str">
        <f>'Cleaning insurance claims'!V100</f>
        <v>Major Damage</v>
      </c>
      <c r="V93" s="6" t="str">
        <f>'Cleaning insurance claims'!W100</f>
        <v>Police</v>
      </c>
      <c r="W93" s="6" t="str">
        <f>'Cleaning insurance claims'!X100</f>
        <v>NY</v>
      </c>
      <c r="X93" s="6" t="str">
        <f>'Cleaning insurance claims'!Y100</f>
        <v>Columbus</v>
      </c>
      <c r="Y93" s="6" t="str">
        <f>'Cleaning insurance claims'!Z100</f>
        <v>1331 Britain Hwy</v>
      </c>
      <c r="Z93" s="6">
        <f>'Cleaning insurance claims'!AA100</f>
        <v>14</v>
      </c>
      <c r="AA93" s="6">
        <f>'Cleaning insurance claims'!AB100</f>
        <v>1</v>
      </c>
      <c r="AB93" s="6" t="str">
        <f>'Cleaning insurance claims'!AC100</f>
        <v>NO</v>
      </c>
      <c r="AC93" s="6">
        <f>'Cleaning insurance claims'!AD100</f>
        <v>0</v>
      </c>
      <c r="AD93" s="6">
        <f>'Cleaning insurance claims'!AE100</f>
        <v>3</v>
      </c>
      <c r="AE93" s="6" t="str">
        <f>'Cleaning insurance claims'!AF100</f>
        <v>?</v>
      </c>
      <c r="AF93" s="6">
        <f>'Cleaning insurance claims'!AG100</f>
        <v>98340</v>
      </c>
      <c r="AG93" s="6">
        <f>'Cleaning insurance claims'!AH100</f>
        <v>8940</v>
      </c>
      <c r="AH93" s="6">
        <f>'Cleaning insurance claims'!AI100</f>
        <v>17880</v>
      </c>
      <c r="AI93" s="6">
        <f>'Cleaning insurance claims'!AJ100</f>
        <v>71520</v>
      </c>
      <c r="AJ93" s="6" t="str">
        <f>'Cleaning insurance claims'!AK100</f>
        <v>Honda</v>
      </c>
      <c r="AK93" s="6" t="str">
        <f>'Cleaning insurance claims'!AL100</f>
        <v>Accord</v>
      </c>
      <c r="AL93" s="6">
        <f>'Cleaning insurance claims'!AM100</f>
        <v>2004</v>
      </c>
      <c r="AM93" s="6" t="str">
        <f>'Cleaning insurance claims'!AN100</f>
        <v>Y</v>
      </c>
    </row>
    <row r="94" spans="1:39" x14ac:dyDescent="0.25">
      <c r="A94" s="6">
        <f>'Cleaning insurance claims'!B101</f>
        <v>207</v>
      </c>
      <c r="B94" s="6">
        <f>'Cleaning insurance claims'!C101</f>
        <v>42</v>
      </c>
      <c r="C94" s="6">
        <f>'Cleaning insurance claims'!D101</f>
        <v>918629</v>
      </c>
      <c r="D94" s="6">
        <f>'Cleaning insurance claims'!E101</f>
        <v>36802</v>
      </c>
      <c r="E94" s="6" t="str">
        <f>'Cleaning insurance claims'!F101</f>
        <v>IL</v>
      </c>
      <c r="F94" s="6" t="str">
        <f>'Cleaning insurance claims'!G101</f>
        <v>250/500</v>
      </c>
      <c r="G94" s="6">
        <f>'Cleaning insurance claims'!H101</f>
        <v>2000</v>
      </c>
      <c r="H94" s="6">
        <f>'Cleaning insurance claims'!I101</f>
        <v>1322.78</v>
      </c>
      <c r="I94" s="6">
        <f>'Cleaning insurance claims'!J101</f>
        <v>0</v>
      </c>
      <c r="J94" s="6">
        <f>'Cleaning insurance claims'!K101</f>
        <v>453277</v>
      </c>
      <c r="K94" s="6" t="str">
        <f>'Cleaning insurance claims'!L101</f>
        <v>MALE</v>
      </c>
      <c r="L94" s="6" t="str">
        <f>'Cleaning insurance claims'!M101</f>
        <v>PhD</v>
      </c>
      <c r="M94" s="6" t="str">
        <f>'Cleaning insurance claims'!N101</f>
        <v>farming-fishing</v>
      </c>
      <c r="N94" s="6" t="str">
        <f>'Cleaning insurance claims'!O101</f>
        <v>yachting</v>
      </c>
      <c r="O94" s="6" t="str">
        <f>'Cleaning insurance claims'!P101</f>
        <v>own-child</v>
      </c>
      <c r="P94" s="6">
        <f>'Cleaning insurance claims'!Q101</f>
        <v>55200</v>
      </c>
      <c r="Q94" s="6">
        <f>'Cleaning insurance claims'!R101</f>
        <v>0</v>
      </c>
      <c r="R94" s="6">
        <f>'Cleaning insurance claims'!S101</f>
        <v>42063</v>
      </c>
      <c r="S94" s="6" t="str">
        <f>'Cleaning insurance claims'!T101</f>
        <v>Parked Car</v>
      </c>
      <c r="T94" s="6" t="str">
        <f>'Cleaning insurance claims'!U101</f>
        <v>?</v>
      </c>
      <c r="U94" s="6" t="str">
        <f>'Cleaning insurance claims'!V101</f>
        <v>Trivial Damage</v>
      </c>
      <c r="V94" s="6" t="str">
        <f>'Cleaning insurance claims'!W101</f>
        <v>None</v>
      </c>
      <c r="W94" s="6" t="str">
        <f>'Cleaning insurance claims'!X101</f>
        <v>WV</v>
      </c>
      <c r="X94" s="6" t="str">
        <f>'Cleaning insurance claims'!Y101</f>
        <v>Springfield</v>
      </c>
      <c r="Y94" s="6" t="str">
        <f>'Cleaning insurance claims'!Z101</f>
        <v>5260 Francis Drive</v>
      </c>
      <c r="Z94" s="6">
        <f>'Cleaning insurance claims'!AA101</f>
        <v>9</v>
      </c>
      <c r="AA94" s="6">
        <f>'Cleaning insurance claims'!AB101</f>
        <v>1</v>
      </c>
      <c r="AB94" s="6" t="str">
        <f>'Cleaning insurance claims'!AC101</f>
        <v>NO</v>
      </c>
      <c r="AC94" s="6">
        <f>'Cleaning insurance claims'!AD101</f>
        <v>0</v>
      </c>
      <c r="AD94" s="6">
        <f>'Cleaning insurance claims'!AE101</f>
        <v>1</v>
      </c>
      <c r="AE94" s="6" t="str">
        <f>'Cleaning insurance claims'!AF101</f>
        <v>NO</v>
      </c>
      <c r="AF94" s="6">
        <f>'Cleaning insurance claims'!AG101</f>
        <v>5900</v>
      </c>
      <c r="AG94" s="6">
        <f>'Cleaning insurance claims'!AH101</f>
        <v>590</v>
      </c>
      <c r="AH94" s="6">
        <f>'Cleaning insurance claims'!AI101</f>
        <v>590</v>
      </c>
      <c r="AI94" s="6">
        <f>'Cleaning insurance claims'!AJ101</f>
        <v>4720</v>
      </c>
      <c r="AJ94" s="6" t="str">
        <f>'Cleaning insurance claims'!AK101</f>
        <v>BMW</v>
      </c>
      <c r="AK94" s="6" t="str">
        <f>'Cleaning insurance claims'!AL101</f>
        <v>X5</v>
      </c>
      <c r="AL94" s="6">
        <f>'Cleaning insurance claims'!AM101</f>
        <v>2007</v>
      </c>
      <c r="AM94" s="6" t="str">
        <f>'Cleaning insurance claims'!AN101</f>
        <v>N</v>
      </c>
    </row>
    <row r="95" spans="1:39" x14ac:dyDescent="0.25">
      <c r="A95" s="6">
        <f>'Cleaning insurance claims'!B102</f>
        <v>219</v>
      </c>
      <c r="B95" s="6">
        <f>'Cleaning insurance claims'!C102</f>
        <v>43</v>
      </c>
      <c r="C95" s="6">
        <f>'Cleaning insurance claims'!D102</f>
        <v>731450</v>
      </c>
      <c r="D95" s="6">
        <f>'Cleaning insurance claims'!E102</f>
        <v>40541</v>
      </c>
      <c r="E95" s="6" t="str">
        <f>'Cleaning insurance claims'!F102</f>
        <v>IN</v>
      </c>
      <c r="F95" s="6" t="str">
        <f>'Cleaning insurance claims'!G102</f>
        <v>100/300</v>
      </c>
      <c r="G95" s="6">
        <f>'Cleaning insurance claims'!H102</f>
        <v>1000</v>
      </c>
      <c r="H95" s="6">
        <f>'Cleaning insurance claims'!I102</f>
        <v>1483.25</v>
      </c>
      <c r="I95" s="6">
        <f>'Cleaning insurance claims'!J102</f>
        <v>0</v>
      </c>
      <c r="J95" s="6">
        <f>'Cleaning insurance claims'!K102</f>
        <v>465100</v>
      </c>
      <c r="K95" s="6" t="str">
        <f>'Cleaning insurance claims'!L102</f>
        <v>FEMALE</v>
      </c>
      <c r="L95" s="6" t="str">
        <f>'Cleaning insurance claims'!M102</f>
        <v>MD</v>
      </c>
      <c r="M95" s="6" t="str">
        <f>'Cleaning insurance claims'!N102</f>
        <v>exec-managerial</v>
      </c>
      <c r="N95" s="6" t="str">
        <f>'Cleaning insurance claims'!O102</f>
        <v>exercise</v>
      </c>
      <c r="O95" s="6" t="str">
        <f>'Cleaning insurance claims'!P102</f>
        <v>not-in-family</v>
      </c>
      <c r="P95" s="6">
        <f>'Cleaning insurance claims'!Q102</f>
        <v>90700</v>
      </c>
      <c r="Q95" s="6">
        <f>'Cleaning insurance claims'!R102</f>
        <v>-20800</v>
      </c>
      <c r="R95" s="6">
        <f>'Cleaning insurance claims'!S102</f>
        <v>42044</v>
      </c>
      <c r="S95" s="6" t="str">
        <f>'Cleaning insurance claims'!T102</f>
        <v>Multi-vehicle Collision</v>
      </c>
      <c r="T95" s="6" t="str">
        <f>'Cleaning insurance claims'!U102</f>
        <v>Front Collision</v>
      </c>
      <c r="U95" s="6" t="str">
        <f>'Cleaning insurance claims'!V102</f>
        <v>Major Damage</v>
      </c>
      <c r="V95" s="6" t="str">
        <f>'Cleaning insurance claims'!W102</f>
        <v>Ambulance</v>
      </c>
      <c r="W95" s="6" t="str">
        <f>'Cleaning insurance claims'!X102</f>
        <v>NC</v>
      </c>
      <c r="X95" s="6" t="str">
        <f>'Cleaning insurance claims'!Y102</f>
        <v>Riverwood</v>
      </c>
      <c r="Y95" s="6" t="str">
        <f>'Cleaning insurance claims'!Z102</f>
        <v>1135 Solo Lane</v>
      </c>
      <c r="Z95" s="6">
        <f>'Cleaning insurance claims'!AA102</f>
        <v>3</v>
      </c>
      <c r="AA95" s="6">
        <f>'Cleaning insurance claims'!AB102</f>
        <v>3</v>
      </c>
      <c r="AB95" s="6" t="str">
        <f>'Cleaning insurance claims'!AC102</f>
        <v>NO</v>
      </c>
      <c r="AC95" s="6">
        <f>'Cleaning insurance claims'!AD102</f>
        <v>1</v>
      </c>
      <c r="AD95" s="6">
        <f>'Cleaning insurance claims'!AE102</f>
        <v>1</v>
      </c>
      <c r="AE95" s="6" t="str">
        <f>'Cleaning insurance claims'!AF102</f>
        <v>?</v>
      </c>
      <c r="AF95" s="6">
        <f>'Cleaning insurance claims'!AG102</f>
        <v>70680</v>
      </c>
      <c r="AG95" s="6">
        <f>'Cleaning insurance claims'!AH102</f>
        <v>5890</v>
      </c>
      <c r="AH95" s="6">
        <f>'Cleaning insurance claims'!AI102</f>
        <v>11780</v>
      </c>
      <c r="AI95" s="6">
        <f>'Cleaning insurance claims'!AJ102</f>
        <v>53010</v>
      </c>
      <c r="AJ95" s="6" t="str">
        <f>'Cleaning insurance claims'!AK102</f>
        <v>Ford</v>
      </c>
      <c r="AK95" s="6" t="str">
        <f>'Cleaning insurance claims'!AL102</f>
        <v>Fusion</v>
      </c>
      <c r="AL95" s="6">
        <f>'Cleaning insurance claims'!AM102</f>
        <v>2009</v>
      </c>
      <c r="AM95" s="6" t="str">
        <f>'Cleaning insurance claims'!AN102</f>
        <v>N</v>
      </c>
    </row>
    <row r="96" spans="1:39" x14ac:dyDescent="0.25">
      <c r="A96" s="6">
        <f>'Cleaning insurance claims'!B103</f>
        <v>271</v>
      </c>
      <c r="B96" s="6">
        <f>'Cleaning insurance claims'!C103</f>
        <v>42</v>
      </c>
      <c r="C96" s="6">
        <f>'Cleaning insurance claims'!D103</f>
        <v>307447</v>
      </c>
      <c r="D96" s="6">
        <f>'Cleaning insurance claims'!E103</f>
        <v>32949</v>
      </c>
      <c r="E96" s="6" t="str">
        <f>'Cleaning insurance claims'!F103</f>
        <v>IL</v>
      </c>
      <c r="F96" s="6" t="str">
        <f>'Cleaning insurance claims'!G103</f>
        <v>100/300</v>
      </c>
      <c r="G96" s="6">
        <f>'Cleaning insurance claims'!H103</f>
        <v>500</v>
      </c>
      <c r="H96" s="6">
        <f>'Cleaning insurance claims'!I103</f>
        <v>1515.3</v>
      </c>
      <c r="I96" s="6">
        <f>'Cleaning insurance claims'!J103</f>
        <v>0</v>
      </c>
      <c r="J96" s="6">
        <f>'Cleaning insurance claims'!K103</f>
        <v>603248</v>
      </c>
      <c r="K96" s="6" t="str">
        <f>'Cleaning insurance claims'!L103</f>
        <v>FEMALE</v>
      </c>
      <c r="L96" s="6" t="str">
        <f>'Cleaning insurance claims'!M103</f>
        <v>High School</v>
      </c>
      <c r="M96" s="6" t="str">
        <f>'Cleaning insurance claims'!N103</f>
        <v>machine-op-inspct</v>
      </c>
      <c r="N96" s="6" t="str">
        <f>'Cleaning insurance claims'!O103</f>
        <v>hiking</v>
      </c>
      <c r="O96" s="6" t="str">
        <f>'Cleaning insurance claims'!P103</f>
        <v>not-in-family</v>
      </c>
      <c r="P96" s="6">
        <f>'Cleaning insurance claims'!Q103</f>
        <v>0</v>
      </c>
      <c r="Q96" s="6">
        <f>'Cleaning insurance claims'!R103</f>
        <v>0</v>
      </c>
      <c r="R96" s="6">
        <f>'Cleaning insurance claims'!S103</f>
        <v>42023</v>
      </c>
      <c r="S96" s="6" t="str">
        <f>'Cleaning insurance claims'!T103</f>
        <v>Multi-vehicle Collision</v>
      </c>
      <c r="T96" s="6" t="str">
        <f>'Cleaning insurance claims'!U103</f>
        <v>Rear Collision</v>
      </c>
      <c r="U96" s="6" t="str">
        <f>'Cleaning insurance claims'!V103</f>
        <v>Total Loss</v>
      </c>
      <c r="V96" s="6" t="str">
        <f>'Cleaning insurance claims'!W103</f>
        <v>Ambulance</v>
      </c>
      <c r="W96" s="6" t="str">
        <f>'Cleaning insurance claims'!X103</f>
        <v>SC</v>
      </c>
      <c r="X96" s="6" t="str">
        <f>'Cleaning insurance claims'!Y103</f>
        <v>Northbend</v>
      </c>
      <c r="Y96" s="6" t="str">
        <f>'Cleaning insurance claims'!Z103</f>
        <v>9737 Solo Hwy</v>
      </c>
      <c r="Z96" s="6">
        <f>'Cleaning insurance claims'!AA103</f>
        <v>21</v>
      </c>
      <c r="AA96" s="6">
        <f>'Cleaning insurance claims'!AB103</f>
        <v>3</v>
      </c>
      <c r="AB96" s="6" t="str">
        <f>'Cleaning insurance claims'!AC103</f>
        <v>NO</v>
      </c>
      <c r="AC96" s="6">
        <f>'Cleaning insurance claims'!AD103</f>
        <v>1</v>
      </c>
      <c r="AD96" s="6">
        <f>'Cleaning insurance claims'!AE103</f>
        <v>0</v>
      </c>
      <c r="AE96" s="6" t="str">
        <f>'Cleaning insurance claims'!AF103</f>
        <v>NO</v>
      </c>
      <c r="AF96" s="6">
        <f>'Cleaning insurance claims'!AG103</f>
        <v>93720</v>
      </c>
      <c r="AG96" s="6">
        <f>'Cleaning insurance claims'!AH103</f>
        <v>17040</v>
      </c>
      <c r="AH96" s="6">
        <f>'Cleaning insurance claims'!AI103</f>
        <v>8520</v>
      </c>
      <c r="AI96" s="6">
        <f>'Cleaning insurance claims'!AJ103</f>
        <v>68160</v>
      </c>
      <c r="AJ96" s="6" t="str">
        <f>'Cleaning insurance claims'!AK103</f>
        <v>Mercedes</v>
      </c>
      <c r="AK96" s="6" t="str">
        <f>'Cleaning insurance claims'!AL103</f>
        <v>ML350</v>
      </c>
      <c r="AL96" s="6">
        <f>'Cleaning insurance claims'!AM103</f>
        <v>2005</v>
      </c>
      <c r="AM96" s="6" t="str">
        <f>'Cleaning insurance claims'!AN103</f>
        <v>N</v>
      </c>
    </row>
    <row r="97" spans="1:39" x14ac:dyDescent="0.25">
      <c r="A97" s="6">
        <f>'Cleaning insurance claims'!B104</f>
        <v>80</v>
      </c>
      <c r="B97" s="6">
        <f>'Cleaning insurance claims'!C104</f>
        <v>25</v>
      </c>
      <c r="C97" s="6">
        <f>'Cleaning insurance claims'!D104</f>
        <v>992145</v>
      </c>
      <c r="D97" s="6">
        <f>'Cleaning insurance claims'!E104</f>
        <v>40969</v>
      </c>
      <c r="E97" s="6" t="str">
        <f>'Cleaning insurance claims'!F104</f>
        <v>IL</v>
      </c>
      <c r="F97" s="6" t="str">
        <f>'Cleaning insurance claims'!G104</f>
        <v>100/300</v>
      </c>
      <c r="G97" s="6">
        <f>'Cleaning insurance claims'!H104</f>
        <v>2000</v>
      </c>
      <c r="H97" s="6">
        <f>'Cleaning insurance claims'!I104</f>
        <v>1075.18</v>
      </c>
      <c r="I97" s="6">
        <f>'Cleaning insurance claims'!J104</f>
        <v>5000000</v>
      </c>
      <c r="J97" s="6">
        <f>'Cleaning insurance claims'!K104</f>
        <v>601112</v>
      </c>
      <c r="K97" s="6" t="str">
        <f>'Cleaning insurance claims'!L104</f>
        <v>FEMALE</v>
      </c>
      <c r="L97" s="6" t="str">
        <f>'Cleaning insurance claims'!M104</f>
        <v>PhD</v>
      </c>
      <c r="M97" s="6" t="str">
        <f>'Cleaning insurance claims'!N104</f>
        <v>armed-forces</v>
      </c>
      <c r="N97" s="6" t="str">
        <f>'Cleaning insurance claims'!O104</f>
        <v>exercise</v>
      </c>
      <c r="O97" s="6" t="str">
        <f>'Cleaning insurance claims'!P104</f>
        <v>husband</v>
      </c>
      <c r="P97" s="6">
        <f>'Cleaning insurance claims'!Q104</f>
        <v>67700</v>
      </c>
      <c r="Q97" s="6">
        <f>'Cleaning insurance claims'!R104</f>
        <v>-58400</v>
      </c>
      <c r="R97" s="6">
        <f>'Cleaning insurance claims'!S104</f>
        <v>42056</v>
      </c>
      <c r="S97" s="6" t="str">
        <f>'Cleaning insurance claims'!T104</f>
        <v>Vehicle Theft</v>
      </c>
      <c r="T97" s="6" t="str">
        <f>'Cleaning insurance claims'!U104</f>
        <v>?</v>
      </c>
      <c r="U97" s="6" t="str">
        <f>'Cleaning insurance claims'!V104</f>
        <v>Minor Damage</v>
      </c>
      <c r="V97" s="6" t="str">
        <f>'Cleaning insurance claims'!W104</f>
        <v>None</v>
      </c>
      <c r="W97" s="6" t="str">
        <f>'Cleaning insurance claims'!X104</f>
        <v>OH</v>
      </c>
      <c r="X97" s="6" t="str">
        <f>'Cleaning insurance claims'!Y104</f>
        <v>Northbrook</v>
      </c>
      <c r="Y97" s="6" t="str">
        <f>'Cleaning insurance claims'!Z104</f>
        <v>3289 Britain Drive</v>
      </c>
      <c r="Z97" s="6">
        <f>'Cleaning insurance claims'!AA104</f>
        <v>5</v>
      </c>
      <c r="AA97" s="6">
        <f>'Cleaning insurance claims'!AB104</f>
        <v>1</v>
      </c>
      <c r="AB97" s="6" t="str">
        <f>'Cleaning insurance claims'!AC104</f>
        <v>NO</v>
      </c>
      <c r="AC97" s="6">
        <f>'Cleaning insurance claims'!AD104</f>
        <v>2</v>
      </c>
      <c r="AD97" s="6">
        <f>'Cleaning insurance claims'!AE104</f>
        <v>0</v>
      </c>
      <c r="AE97" s="6" t="str">
        <f>'Cleaning insurance claims'!AF104</f>
        <v>YES</v>
      </c>
      <c r="AF97" s="6">
        <f>'Cleaning insurance claims'!AG104</f>
        <v>6930</v>
      </c>
      <c r="AG97" s="6">
        <f>'Cleaning insurance claims'!AH104</f>
        <v>1260</v>
      </c>
      <c r="AH97" s="6">
        <f>'Cleaning insurance claims'!AI104</f>
        <v>630</v>
      </c>
      <c r="AI97" s="6">
        <f>'Cleaning insurance claims'!AJ104</f>
        <v>5040</v>
      </c>
      <c r="AJ97" s="6" t="str">
        <f>'Cleaning insurance claims'!AK104</f>
        <v>Toyota</v>
      </c>
      <c r="AK97" s="6" t="str">
        <f>'Cleaning insurance claims'!AL104</f>
        <v>Highlander</v>
      </c>
      <c r="AL97" s="6">
        <f>'Cleaning insurance claims'!AM104</f>
        <v>2001</v>
      </c>
      <c r="AM97" s="6" t="str">
        <f>'Cleaning insurance claims'!AN104</f>
        <v>N</v>
      </c>
    </row>
    <row r="98" spans="1:39" x14ac:dyDescent="0.25">
      <c r="A98" s="6">
        <f>'Cleaning insurance claims'!B105</f>
        <v>325</v>
      </c>
      <c r="B98" s="6">
        <f>'Cleaning insurance claims'!C105</f>
        <v>47</v>
      </c>
      <c r="C98" s="6">
        <f>'Cleaning insurance claims'!D105</f>
        <v>900628</v>
      </c>
      <c r="D98" s="6">
        <f>'Cleaning insurance claims'!E105</f>
        <v>38753</v>
      </c>
      <c r="E98" s="6" t="str">
        <f>'Cleaning insurance claims'!F105</f>
        <v>IN</v>
      </c>
      <c r="F98" s="6" t="str">
        <f>'Cleaning insurance claims'!G105</f>
        <v>500/1000</v>
      </c>
      <c r="G98" s="6">
        <f>'Cleaning insurance claims'!H105</f>
        <v>1000</v>
      </c>
      <c r="H98" s="6">
        <f>'Cleaning insurance claims'!I105</f>
        <v>1690.27</v>
      </c>
      <c r="I98" s="6">
        <f>'Cleaning insurance claims'!J105</f>
        <v>0</v>
      </c>
      <c r="J98" s="6">
        <f>'Cleaning insurance claims'!K105</f>
        <v>438830</v>
      </c>
      <c r="K98" s="6" t="str">
        <f>'Cleaning insurance claims'!L105</f>
        <v>FEMALE</v>
      </c>
      <c r="L98" s="6" t="str">
        <f>'Cleaning insurance claims'!M105</f>
        <v>Associate</v>
      </c>
      <c r="M98" s="6" t="str">
        <f>'Cleaning insurance claims'!N105</f>
        <v>protective-serv</v>
      </c>
      <c r="N98" s="6" t="str">
        <f>'Cleaning insurance claims'!O105</f>
        <v>hiking</v>
      </c>
      <c r="O98" s="6" t="str">
        <f>'Cleaning insurance claims'!P105</f>
        <v>not-in-family</v>
      </c>
      <c r="P98" s="6">
        <f>'Cleaning insurance claims'!Q105</f>
        <v>61500</v>
      </c>
      <c r="Q98" s="6">
        <f>'Cleaning insurance claims'!R105</f>
        <v>0</v>
      </c>
      <c r="R98" s="6">
        <f>'Cleaning insurance claims'!S105</f>
        <v>42018</v>
      </c>
      <c r="S98" s="6" t="str">
        <f>'Cleaning insurance claims'!T105</f>
        <v>Single Vehicle Collision</v>
      </c>
      <c r="T98" s="6" t="str">
        <f>'Cleaning insurance claims'!U105</f>
        <v>Side Collision</v>
      </c>
      <c r="U98" s="6" t="str">
        <f>'Cleaning insurance claims'!V105</f>
        <v>Major Damage</v>
      </c>
      <c r="V98" s="6" t="str">
        <f>'Cleaning insurance claims'!W105</f>
        <v>Fire</v>
      </c>
      <c r="W98" s="6" t="str">
        <f>'Cleaning insurance claims'!X105</f>
        <v>VA</v>
      </c>
      <c r="X98" s="6" t="str">
        <f>'Cleaning insurance claims'!Y105</f>
        <v>Springfield</v>
      </c>
      <c r="Y98" s="6" t="str">
        <f>'Cleaning insurance claims'!Z105</f>
        <v>6550 Andromedia St</v>
      </c>
      <c r="Z98" s="6">
        <f>'Cleaning insurance claims'!AA105</f>
        <v>11</v>
      </c>
      <c r="AA98" s="6">
        <f>'Cleaning insurance claims'!AB105</f>
        <v>1</v>
      </c>
      <c r="AB98" s="6" t="str">
        <f>'Cleaning insurance claims'!AC105</f>
        <v>YES</v>
      </c>
      <c r="AC98" s="6">
        <f>'Cleaning insurance claims'!AD105</f>
        <v>0</v>
      </c>
      <c r="AD98" s="6">
        <f>'Cleaning insurance claims'!AE105</f>
        <v>3</v>
      </c>
      <c r="AE98" s="6" t="str">
        <f>'Cleaning insurance claims'!AF105</f>
        <v>NO</v>
      </c>
      <c r="AF98" s="6">
        <f>'Cleaning insurance claims'!AG105</f>
        <v>72930</v>
      </c>
      <c r="AG98" s="6">
        <f>'Cleaning insurance claims'!AH105</f>
        <v>6630</v>
      </c>
      <c r="AH98" s="6">
        <f>'Cleaning insurance claims'!AI105</f>
        <v>6630</v>
      </c>
      <c r="AI98" s="6">
        <f>'Cleaning insurance claims'!AJ105</f>
        <v>59670</v>
      </c>
      <c r="AJ98" s="6" t="str">
        <f>'Cleaning insurance claims'!AK105</f>
        <v>Dodge</v>
      </c>
      <c r="AK98" s="6" t="str">
        <f>'Cleaning insurance claims'!AL105</f>
        <v>RAM</v>
      </c>
      <c r="AL98" s="6">
        <f>'Cleaning insurance claims'!AM105</f>
        <v>2006</v>
      </c>
      <c r="AM98" s="6" t="str">
        <f>'Cleaning insurance claims'!AN105</f>
        <v>Y</v>
      </c>
    </row>
    <row r="99" spans="1:39" x14ac:dyDescent="0.25">
      <c r="A99" s="6">
        <f>'Cleaning insurance claims'!B106</f>
        <v>29</v>
      </c>
      <c r="B99" s="6">
        <f>'Cleaning insurance claims'!C106</f>
        <v>25</v>
      </c>
      <c r="C99" s="6">
        <f>'Cleaning insurance claims'!D106</f>
        <v>235220</v>
      </c>
      <c r="D99" s="6">
        <f>'Cleaning insurance claims'!E106</f>
        <v>41944</v>
      </c>
      <c r="E99" s="6" t="str">
        <f>'Cleaning insurance claims'!F106</f>
        <v>IL</v>
      </c>
      <c r="F99" s="6" t="str">
        <f>'Cleaning insurance claims'!G106</f>
        <v>250/500</v>
      </c>
      <c r="G99" s="6">
        <f>'Cleaning insurance claims'!H106</f>
        <v>2000</v>
      </c>
      <c r="H99" s="6">
        <f>'Cleaning insurance claims'!I106</f>
        <v>1352.83</v>
      </c>
      <c r="I99" s="6">
        <f>'Cleaning insurance claims'!J106</f>
        <v>0</v>
      </c>
      <c r="J99" s="6">
        <f>'Cleaning insurance claims'!K106</f>
        <v>464959</v>
      </c>
      <c r="K99" s="6" t="str">
        <f>'Cleaning insurance claims'!L106</f>
        <v>MALE</v>
      </c>
      <c r="L99" s="6" t="str">
        <f>'Cleaning insurance claims'!M106</f>
        <v>Masters</v>
      </c>
      <c r="M99" s="6" t="str">
        <f>'Cleaning insurance claims'!N106</f>
        <v>farming-fishing</v>
      </c>
      <c r="N99" s="6" t="str">
        <f>'Cleaning insurance claims'!O106</f>
        <v>skydiving</v>
      </c>
      <c r="O99" s="6" t="str">
        <f>'Cleaning insurance claims'!P106</f>
        <v>own-child</v>
      </c>
      <c r="P99" s="6">
        <f>'Cleaning insurance claims'!Q106</f>
        <v>0</v>
      </c>
      <c r="Q99" s="6">
        <f>'Cleaning insurance claims'!R106</f>
        <v>-71700</v>
      </c>
      <c r="R99" s="6">
        <f>'Cleaning insurance claims'!S106</f>
        <v>42026</v>
      </c>
      <c r="S99" s="6" t="str">
        <f>'Cleaning insurance claims'!T106</f>
        <v>Multi-vehicle Collision</v>
      </c>
      <c r="T99" s="6" t="str">
        <f>'Cleaning insurance claims'!U106</f>
        <v>Rear Collision</v>
      </c>
      <c r="U99" s="6" t="str">
        <f>'Cleaning insurance claims'!V106</f>
        <v>Minor Damage</v>
      </c>
      <c r="V99" s="6" t="str">
        <f>'Cleaning insurance claims'!W106</f>
        <v>Other</v>
      </c>
      <c r="W99" s="6" t="str">
        <f>'Cleaning insurance claims'!X106</f>
        <v>SC</v>
      </c>
      <c r="X99" s="6" t="str">
        <f>'Cleaning insurance claims'!Y106</f>
        <v>Hillsdale</v>
      </c>
      <c r="Y99" s="6" t="str">
        <f>'Cleaning insurance claims'!Z106</f>
        <v>1679 2nd Hwy</v>
      </c>
      <c r="Z99" s="6">
        <f>'Cleaning insurance claims'!AA106</f>
        <v>4</v>
      </c>
      <c r="AA99" s="6">
        <f>'Cleaning insurance claims'!AB106</f>
        <v>4</v>
      </c>
      <c r="AB99" s="6" t="str">
        <f>'Cleaning insurance claims'!AC106</f>
        <v>YES</v>
      </c>
      <c r="AC99" s="6">
        <f>'Cleaning insurance claims'!AD106</f>
        <v>1</v>
      </c>
      <c r="AD99" s="6">
        <f>'Cleaning insurance claims'!AE106</f>
        <v>2</v>
      </c>
      <c r="AE99" s="6" t="str">
        <f>'Cleaning insurance claims'!AF106</f>
        <v>YES</v>
      </c>
      <c r="AF99" s="6">
        <f>'Cleaning insurance claims'!AG106</f>
        <v>64890</v>
      </c>
      <c r="AG99" s="6">
        <f>'Cleaning insurance claims'!AH106</f>
        <v>7210</v>
      </c>
      <c r="AH99" s="6">
        <f>'Cleaning insurance claims'!AI106</f>
        <v>7210</v>
      </c>
      <c r="AI99" s="6">
        <f>'Cleaning insurance claims'!AJ106</f>
        <v>50470</v>
      </c>
      <c r="AJ99" s="6" t="str">
        <f>'Cleaning insurance claims'!AK106</f>
        <v>Nissan</v>
      </c>
      <c r="AK99" s="6" t="str">
        <f>'Cleaning insurance claims'!AL106</f>
        <v>Pathfinder</v>
      </c>
      <c r="AL99" s="6">
        <f>'Cleaning insurance claims'!AM106</f>
        <v>2013</v>
      </c>
      <c r="AM99" s="6" t="str">
        <f>'Cleaning insurance claims'!AN106</f>
        <v>Y</v>
      </c>
    </row>
    <row r="100" spans="1:39" x14ac:dyDescent="0.25">
      <c r="A100" s="6">
        <f>'Cleaning insurance claims'!B107</f>
        <v>295</v>
      </c>
      <c r="B100" s="6">
        <f>'Cleaning insurance claims'!C107</f>
        <v>48</v>
      </c>
      <c r="C100" s="6">
        <f>'Cleaning insurance claims'!D107</f>
        <v>740019</v>
      </c>
      <c r="D100" s="6">
        <f>'Cleaning insurance claims'!E107</f>
        <v>39981</v>
      </c>
      <c r="E100" s="6" t="str">
        <f>'Cleaning insurance claims'!F107</f>
        <v>OH</v>
      </c>
      <c r="F100" s="6" t="str">
        <f>'Cleaning insurance claims'!G107</f>
        <v>250/500</v>
      </c>
      <c r="G100" s="6">
        <f>'Cleaning insurance claims'!H107</f>
        <v>1000</v>
      </c>
      <c r="H100" s="6">
        <f>'Cleaning insurance claims'!I107</f>
        <v>1148.73</v>
      </c>
      <c r="I100" s="6">
        <f>'Cleaning insurance claims'!J107</f>
        <v>0</v>
      </c>
      <c r="J100" s="6">
        <f>'Cleaning insurance claims'!K107</f>
        <v>439787</v>
      </c>
      <c r="K100" s="6" t="str">
        <f>'Cleaning insurance claims'!L107</f>
        <v>FEMALE</v>
      </c>
      <c r="L100" s="6" t="str">
        <f>'Cleaning insurance claims'!M107</f>
        <v>College</v>
      </c>
      <c r="M100" s="6" t="str">
        <f>'Cleaning insurance claims'!N107</f>
        <v>machine-op-inspct</v>
      </c>
      <c r="N100" s="6" t="str">
        <f>'Cleaning insurance claims'!O107</f>
        <v>kayaking</v>
      </c>
      <c r="O100" s="6" t="str">
        <f>'Cleaning insurance claims'!P107</f>
        <v>wife</v>
      </c>
      <c r="P100" s="6">
        <f>'Cleaning insurance claims'!Q107</f>
        <v>0</v>
      </c>
      <c r="Q100" s="6">
        <f>'Cleaning insurance claims'!R107</f>
        <v>0</v>
      </c>
      <c r="R100" s="6">
        <f>'Cleaning insurance claims'!S107</f>
        <v>42057</v>
      </c>
      <c r="S100" s="6" t="str">
        <f>'Cleaning insurance claims'!T107</f>
        <v>Parked Car</v>
      </c>
      <c r="T100" s="6" t="str">
        <f>'Cleaning insurance claims'!U107</f>
        <v>?</v>
      </c>
      <c r="U100" s="6" t="str">
        <f>'Cleaning insurance claims'!V107</f>
        <v>Trivial Damage</v>
      </c>
      <c r="V100" s="6" t="str">
        <f>'Cleaning insurance claims'!W107</f>
        <v>None</v>
      </c>
      <c r="W100" s="6" t="str">
        <f>'Cleaning insurance claims'!X107</f>
        <v>WV</v>
      </c>
      <c r="X100" s="6" t="str">
        <f>'Cleaning insurance claims'!Y107</f>
        <v>Columbus</v>
      </c>
      <c r="Y100" s="6" t="str">
        <f>'Cleaning insurance claims'!Z107</f>
        <v>3998 Flute St</v>
      </c>
      <c r="Z100" s="6">
        <f>'Cleaning insurance claims'!AA107</f>
        <v>6</v>
      </c>
      <c r="AA100" s="6">
        <f>'Cleaning insurance claims'!AB107</f>
        <v>1</v>
      </c>
      <c r="AB100" s="6" t="str">
        <f>'Cleaning insurance claims'!AC107</f>
        <v>?</v>
      </c>
      <c r="AC100" s="6">
        <f>'Cleaning insurance claims'!AD107</f>
        <v>1</v>
      </c>
      <c r="AD100" s="6">
        <f>'Cleaning insurance claims'!AE107</f>
        <v>2</v>
      </c>
      <c r="AE100" s="6" t="str">
        <f>'Cleaning insurance claims'!AF107</f>
        <v>YES</v>
      </c>
      <c r="AF100" s="6">
        <f>'Cleaning insurance claims'!AG107</f>
        <v>5400</v>
      </c>
      <c r="AG100" s="6">
        <f>'Cleaning insurance claims'!AH107</f>
        <v>900</v>
      </c>
      <c r="AH100" s="6">
        <f>'Cleaning insurance claims'!AI107</f>
        <v>900</v>
      </c>
      <c r="AI100" s="6">
        <f>'Cleaning insurance claims'!AJ107</f>
        <v>3600</v>
      </c>
      <c r="AJ100" s="6" t="str">
        <f>'Cleaning insurance claims'!AK107</f>
        <v>Saab</v>
      </c>
      <c r="AK100" s="6">
        <f>'Cleaning insurance claims'!AL107</f>
        <v>95</v>
      </c>
      <c r="AL100" s="6">
        <f>'Cleaning insurance claims'!AM107</f>
        <v>1999</v>
      </c>
      <c r="AM100" s="6" t="str">
        <f>'Cleaning insurance claims'!AN107</f>
        <v>N</v>
      </c>
    </row>
    <row r="101" spans="1:39" x14ac:dyDescent="0.25">
      <c r="A101" s="6">
        <f>'Cleaning insurance claims'!B108</f>
        <v>239</v>
      </c>
      <c r="B101" s="6">
        <f>'Cleaning insurance claims'!C108</f>
        <v>42</v>
      </c>
      <c r="C101" s="6">
        <f>'Cleaning insurance claims'!D108</f>
        <v>246882</v>
      </c>
      <c r="D101" s="6">
        <f>'Cleaning insurance claims'!E108</f>
        <v>36423</v>
      </c>
      <c r="E101" s="6" t="str">
        <f>'Cleaning insurance claims'!F108</f>
        <v>IL</v>
      </c>
      <c r="F101" s="6" t="str">
        <f>'Cleaning insurance claims'!G108</f>
        <v>100/300</v>
      </c>
      <c r="G101" s="6">
        <f>'Cleaning insurance claims'!H108</f>
        <v>1000</v>
      </c>
      <c r="H101" s="6">
        <f>'Cleaning insurance claims'!I108</f>
        <v>969.5</v>
      </c>
      <c r="I101" s="6">
        <f>'Cleaning insurance claims'!J108</f>
        <v>0</v>
      </c>
      <c r="J101" s="6">
        <f>'Cleaning insurance claims'!K108</f>
        <v>464839</v>
      </c>
      <c r="K101" s="6" t="str">
        <f>'Cleaning insurance claims'!L108</f>
        <v>MALE</v>
      </c>
      <c r="L101" s="6" t="str">
        <f>'Cleaning insurance claims'!M108</f>
        <v>College</v>
      </c>
      <c r="M101" s="6" t="str">
        <f>'Cleaning insurance claims'!N108</f>
        <v>exec-managerial</v>
      </c>
      <c r="N101" s="6" t="str">
        <f>'Cleaning insurance claims'!O108</f>
        <v>reading</v>
      </c>
      <c r="O101" s="6" t="str">
        <f>'Cleaning insurance claims'!P108</f>
        <v>not-in-family</v>
      </c>
      <c r="P101" s="6">
        <f>'Cleaning insurance claims'!Q108</f>
        <v>0</v>
      </c>
      <c r="Q101" s="6">
        <f>'Cleaning insurance claims'!R108</f>
        <v>0</v>
      </c>
      <c r="R101" s="6">
        <f>'Cleaning insurance claims'!S108</f>
        <v>42030</v>
      </c>
      <c r="S101" s="6" t="str">
        <f>'Cleaning insurance claims'!T108</f>
        <v>Vehicle Theft</v>
      </c>
      <c r="T101" s="6" t="str">
        <f>'Cleaning insurance claims'!U108</f>
        <v>?</v>
      </c>
      <c r="U101" s="6" t="str">
        <f>'Cleaning insurance claims'!V108</f>
        <v>Trivial Damage</v>
      </c>
      <c r="V101" s="6" t="str">
        <f>'Cleaning insurance claims'!W108</f>
        <v>None</v>
      </c>
      <c r="W101" s="6" t="str">
        <f>'Cleaning insurance claims'!X108</f>
        <v>NC</v>
      </c>
      <c r="X101" s="6" t="str">
        <f>'Cleaning insurance claims'!Y108</f>
        <v>Northbrook</v>
      </c>
      <c r="Y101" s="6" t="str">
        <f>'Cleaning insurance claims'!Z108</f>
        <v>2430 MLK Ave</v>
      </c>
      <c r="Z101" s="6">
        <f>'Cleaning insurance claims'!AA108</f>
        <v>10</v>
      </c>
      <c r="AA101" s="6">
        <f>'Cleaning insurance claims'!AB108</f>
        <v>1</v>
      </c>
      <c r="AB101" s="6" t="str">
        <f>'Cleaning insurance claims'!AC108</f>
        <v>NO</v>
      </c>
      <c r="AC101" s="6">
        <f>'Cleaning insurance claims'!AD108</f>
        <v>0</v>
      </c>
      <c r="AD101" s="6">
        <f>'Cleaning insurance claims'!AE108</f>
        <v>0</v>
      </c>
      <c r="AE101" s="6" t="str">
        <f>'Cleaning insurance claims'!AF108</f>
        <v>?</v>
      </c>
      <c r="AF101" s="6">
        <f>'Cleaning insurance claims'!AG108</f>
        <v>5600</v>
      </c>
      <c r="AG101" s="6">
        <f>'Cleaning insurance claims'!AH108</f>
        <v>700</v>
      </c>
      <c r="AH101" s="6">
        <f>'Cleaning insurance claims'!AI108</f>
        <v>700</v>
      </c>
      <c r="AI101" s="6">
        <f>'Cleaning insurance claims'!AJ108</f>
        <v>4200</v>
      </c>
      <c r="AJ101" s="6" t="str">
        <f>'Cleaning insurance claims'!AK108</f>
        <v>Audi</v>
      </c>
      <c r="AK101" s="6" t="str">
        <f>'Cleaning insurance claims'!AL108</f>
        <v>A3</v>
      </c>
      <c r="AL101" s="6">
        <f>'Cleaning insurance claims'!AM108</f>
        <v>2007</v>
      </c>
      <c r="AM101" s="6" t="str">
        <f>'Cleaning insurance claims'!AN108</f>
        <v>N</v>
      </c>
    </row>
    <row r="102" spans="1:39" x14ac:dyDescent="0.25">
      <c r="A102" s="6">
        <f>'Cleaning insurance claims'!B109</f>
        <v>269</v>
      </c>
      <c r="B102" s="6">
        <f>'Cleaning insurance claims'!C109</f>
        <v>41</v>
      </c>
      <c r="C102" s="6">
        <f>'Cleaning insurance claims'!D109</f>
        <v>797613</v>
      </c>
      <c r="D102" s="6">
        <f>'Cleaning insurance claims'!E109</f>
        <v>33165</v>
      </c>
      <c r="E102" s="6" t="str">
        <f>'Cleaning insurance claims'!F109</f>
        <v>IN</v>
      </c>
      <c r="F102" s="6" t="str">
        <f>'Cleaning insurance claims'!G109</f>
        <v>100/300</v>
      </c>
      <c r="G102" s="6">
        <f>'Cleaning insurance claims'!H109</f>
        <v>500</v>
      </c>
      <c r="H102" s="6">
        <f>'Cleaning insurance claims'!I109</f>
        <v>1463.82</v>
      </c>
      <c r="I102" s="6">
        <f>'Cleaning insurance claims'!J109</f>
        <v>0</v>
      </c>
      <c r="J102" s="6">
        <f>'Cleaning insurance claims'!K109</f>
        <v>448984</v>
      </c>
      <c r="K102" s="6" t="str">
        <f>'Cleaning insurance claims'!L109</f>
        <v>FEMALE</v>
      </c>
      <c r="L102" s="6" t="str">
        <f>'Cleaning insurance claims'!M109</f>
        <v>College</v>
      </c>
      <c r="M102" s="6" t="str">
        <f>'Cleaning insurance claims'!N109</f>
        <v>protective-serv</v>
      </c>
      <c r="N102" s="6" t="str">
        <f>'Cleaning insurance claims'!O109</f>
        <v>yachting</v>
      </c>
      <c r="O102" s="6" t="str">
        <f>'Cleaning insurance claims'!P109</f>
        <v>not-in-family</v>
      </c>
      <c r="P102" s="6">
        <f>'Cleaning insurance claims'!Q109</f>
        <v>0</v>
      </c>
      <c r="Q102" s="6">
        <f>'Cleaning insurance claims'!R109</f>
        <v>-72300</v>
      </c>
      <c r="R102" s="6">
        <f>'Cleaning insurance claims'!S109</f>
        <v>42028</v>
      </c>
      <c r="S102" s="6" t="str">
        <f>'Cleaning insurance claims'!T109</f>
        <v>Single Vehicle Collision</v>
      </c>
      <c r="T102" s="6" t="str">
        <f>'Cleaning insurance claims'!U109</f>
        <v>Rear Collision</v>
      </c>
      <c r="U102" s="6" t="str">
        <f>'Cleaning insurance claims'!V109</f>
        <v>Minor Damage</v>
      </c>
      <c r="V102" s="6" t="str">
        <f>'Cleaning insurance claims'!W109</f>
        <v>Police</v>
      </c>
      <c r="W102" s="6" t="str">
        <f>'Cleaning insurance claims'!X109</f>
        <v>SC</v>
      </c>
      <c r="X102" s="6" t="str">
        <f>'Cleaning insurance claims'!Y109</f>
        <v>Northbend</v>
      </c>
      <c r="Y102" s="6" t="str">
        <f>'Cleaning insurance claims'!Z109</f>
        <v>7717 Britain Hwy</v>
      </c>
      <c r="Z102" s="6">
        <f>'Cleaning insurance claims'!AA109</f>
        <v>23</v>
      </c>
      <c r="AA102" s="6">
        <f>'Cleaning insurance claims'!AB109</f>
        <v>1</v>
      </c>
      <c r="AB102" s="6" t="str">
        <f>'Cleaning insurance claims'!AC109</f>
        <v>YES</v>
      </c>
      <c r="AC102" s="6">
        <f>'Cleaning insurance claims'!AD109</f>
        <v>0</v>
      </c>
      <c r="AD102" s="6">
        <f>'Cleaning insurance claims'!AE109</f>
        <v>0</v>
      </c>
      <c r="AE102" s="6" t="str">
        <f>'Cleaning insurance claims'!AF109</f>
        <v>?</v>
      </c>
      <c r="AF102" s="6">
        <f>'Cleaning insurance claims'!AG109</f>
        <v>79300</v>
      </c>
      <c r="AG102" s="6">
        <f>'Cleaning insurance claims'!AH109</f>
        <v>15860</v>
      </c>
      <c r="AH102" s="6">
        <f>'Cleaning insurance claims'!AI109</f>
        <v>15860</v>
      </c>
      <c r="AI102" s="6">
        <f>'Cleaning insurance claims'!AJ109</f>
        <v>47580</v>
      </c>
      <c r="AJ102" s="6" t="str">
        <f>'Cleaning insurance claims'!AK109</f>
        <v>Saab</v>
      </c>
      <c r="AK102" s="6" t="str">
        <f>'Cleaning insurance claims'!AL109</f>
        <v>92x</v>
      </c>
      <c r="AL102" s="6">
        <f>'Cleaning insurance claims'!AM109</f>
        <v>2007</v>
      </c>
      <c r="AM102" s="6" t="str">
        <f>'Cleaning insurance claims'!AN109</f>
        <v>N</v>
      </c>
    </row>
    <row r="103" spans="1:39" x14ac:dyDescent="0.25">
      <c r="A103" s="6">
        <f>'Cleaning insurance claims'!B110</f>
        <v>80</v>
      </c>
      <c r="B103" s="6">
        <f>'Cleaning insurance claims'!C110</f>
        <v>27</v>
      </c>
      <c r="C103" s="6">
        <f>'Cleaning insurance claims'!D110</f>
        <v>193442</v>
      </c>
      <c r="D103" s="6">
        <f>'Cleaning insurance claims'!E110</f>
        <v>35282</v>
      </c>
      <c r="E103" s="6" t="str">
        <f>'Cleaning insurance claims'!F110</f>
        <v>IL</v>
      </c>
      <c r="F103" s="6" t="str">
        <f>'Cleaning insurance claims'!G110</f>
        <v>100/300</v>
      </c>
      <c r="G103" s="6">
        <f>'Cleaning insurance claims'!H110</f>
        <v>1000</v>
      </c>
      <c r="H103" s="6">
        <f>'Cleaning insurance claims'!I110</f>
        <v>1474.17</v>
      </c>
      <c r="I103" s="6">
        <f>'Cleaning insurance claims'!J110</f>
        <v>0</v>
      </c>
      <c r="J103" s="6">
        <f>'Cleaning insurance claims'!K110</f>
        <v>440327</v>
      </c>
      <c r="K103" s="6" t="str">
        <f>'Cleaning insurance claims'!L110</f>
        <v>FEMALE</v>
      </c>
      <c r="L103" s="6" t="str">
        <f>'Cleaning insurance claims'!M110</f>
        <v>College</v>
      </c>
      <c r="M103" s="6" t="str">
        <f>'Cleaning insurance claims'!N110</f>
        <v>tech-support</v>
      </c>
      <c r="N103" s="6" t="str">
        <f>'Cleaning insurance claims'!O110</f>
        <v>exercise</v>
      </c>
      <c r="O103" s="6" t="str">
        <f>'Cleaning insurance claims'!P110</f>
        <v>unmarried</v>
      </c>
      <c r="P103" s="6">
        <f>'Cleaning insurance claims'!Q110</f>
        <v>0</v>
      </c>
      <c r="Q103" s="6">
        <f>'Cleaning insurance claims'!R110</f>
        <v>0</v>
      </c>
      <c r="R103" s="6">
        <f>'Cleaning insurance claims'!S110</f>
        <v>42054</v>
      </c>
      <c r="S103" s="6" t="str">
        <f>'Cleaning insurance claims'!T110</f>
        <v>Single Vehicle Collision</v>
      </c>
      <c r="T103" s="6" t="str">
        <f>'Cleaning insurance claims'!U110</f>
        <v>Side Collision</v>
      </c>
      <c r="U103" s="6" t="str">
        <f>'Cleaning insurance claims'!V110</f>
        <v>Major Damage</v>
      </c>
      <c r="V103" s="6" t="str">
        <f>'Cleaning insurance claims'!W110</f>
        <v>Police</v>
      </c>
      <c r="W103" s="6" t="str">
        <f>'Cleaning insurance claims'!X110</f>
        <v>WV</v>
      </c>
      <c r="X103" s="6" t="str">
        <f>'Cleaning insurance claims'!Y110</f>
        <v>Northbend</v>
      </c>
      <c r="Y103" s="6" t="str">
        <f>'Cleaning insurance claims'!Z110</f>
        <v>7773 Tree Hwy</v>
      </c>
      <c r="Z103" s="6">
        <f>'Cleaning insurance claims'!AA110</f>
        <v>13</v>
      </c>
      <c r="AA103" s="6">
        <f>'Cleaning insurance claims'!AB110</f>
        <v>1</v>
      </c>
      <c r="AB103" s="6" t="str">
        <f>'Cleaning insurance claims'!AC110</f>
        <v>YES</v>
      </c>
      <c r="AC103" s="6">
        <f>'Cleaning insurance claims'!AD110</f>
        <v>1</v>
      </c>
      <c r="AD103" s="6">
        <f>'Cleaning insurance claims'!AE110</f>
        <v>0</v>
      </c>
      <c r="AE103" s="6" t="str">
        <f>'Cleaning insurance claims'!AF110</f>
        <v>YES</v>
      </c>
      <c r="AF103" s="6">
        <f>'Cleaning insurance claims'!AG110</f>
        <v>52800</v>
      </c>
      <c r="AG103" s="6">
        <f>'Cleaning insurance claims'!AH110</f>
        <v>10560</v>
      </c>
      <c r="AH103" s="6">
        <f>'Cleaning insurance claims'!AI110</f>
        <v>5280</v>
      </c>
      <c r="AI103" s="6">
        <f>'Cleaning insurance claims'!AJ110</f>
        <v>36960</v>
      </c>
      <c r="AJ103" s="6" t="str">
        <f>'Cleaning insurance claims'!AK110</f>
        <v>Saab</v>
      </c>
      <c r="AK103" s="6">
        <f>'Cleaning insurance claims'!AL110</f>
        <v>95</v>
      </c>
      <c r="AL103" s="6">
        <f>'Cleaning insurance claims'!AM110</f>
        <v>2004</v>
      </c>
      <c r="AM103" s="6" t="str">
        <f>'Cleaning insurance claims'!AN110</f>
        <v>N</v>
      </c>
    </row>
    <row r="104" spans="1:39" x14ac:dyDescent="0.25">
      <c r="A104" s="6">
        <f>'Cleaning insurance claims'!B111</f>
        <v>279</v>
      </c>
      <c r="B104" s="6">
        <f>'Cleaning insurance claims'!C111</f>
        <v>41</v>
      </c>
      <c r="C104" s="6">
        <f>'Cleaning insurance claims'!D111</f>
        <v>389238</v>
      </c>
      <c r="D104" s="6">
        <f>'Cleaning insurance claims'!E111</f>
        <v>37048</v>
      </c>
      <c r="E104" s="6" t="str">
        <f>'Cleaning insurance claims'!F111</f>
        <v>IL</v>
      </c>
      <c r="F104" s="6" t="str">
        <f>'Cleaning insurance claims'!G111</f>
        <v>250/500</v>
      </c>
      <c r="G104" s="6">
        <f>'Cleaning insurance claims'!H111</f>
        <v>500</v>
      </c>
      <c r="H104" s="6">
        <f>'Cleaning insurance claims'!I111</f>
        <v>1497.35</v>
      </c>
      <c r="I104" s="6">
        <f>'Cleaning insurance claims'!J111</f>
        <v>0</v>
      </c>
      <c r="J104" s="6">
        <f>'Cleaning insurance claims'!K111</f>
        <v>460742</v>
      </c>
      <c r="K104" s="6" t="str">
        <f>'Cleaning insurance claims'!L111</f>
        <v>FEMALE</v>
      </c>
      <c r="L104" s="6" t="str">
        <f>'Cleaning insurance claims'!M111</f>
        <v>JD</v>
      </c>
      <c r="M104" s="6" t="str">
        <f>'Cleaning insurance claims'!N111</f>
        <v>prof-specialty</v>
      </c>
      <c r="N104" s="6" t="str">
        <f>'Cleaning insurance claims'!O111</f>
        <v>bungie-jumping</v>
      </c>
      <c r="O104" s="6" t="str">
        <f>'Cleaning insurance claims'!P111</f>
        <v>husband</v>
      </c>
      <c r="P104" s="6">
        <f>'Cleaning insurance claims'!Q111</f>
        <v>37300</v>
      </c>
      <c r="Q104" s="6">
        <f>'Cleaning insurance claims'!R111</f>
        <v>-31700</v>
      </c>
      <c r="R104" s="6">
        <f>'Cleaning insurance claims'!S111</f>
        <v>42033</v>
      </c>
      <c r="S104" s="6" t="str">
        <f>'Cleaning insurance claims'!T111</f>
        <v>Multi-vehicle Collision</v>
      </c>
      <c r="T104" s="6" t="str">
        <f>'Cleaning insurance claims'!U111</f>
        <v>Front Collision</v>
      </c>
      <c r="U104" s="6" t="str">
        <f>'Cleaning insurance claims'!V111</f>
        <v>Minor Damage</v>
      </c>
      <c r="V104" s="6" t="str">
        <f>'Cleaning insurance claims'!W111</f>
        <v>Fire</v>
      </c>
      <c r="W104" s="6" t="str">
        <f>'Cleaning insurance claims'!X111</f>
        <v>NC</v>
      </c>
      <c r="X104" s="6" t="str">
        <f>'Cleaning insurance claims'!Y111</f>
        <v>Northbrook</v>
      </c>
      <c r="Y104" s="6" t="str">
        <f>'Cleaning insurance claims'!Z111</f>
        <v>2199 Texas Drive</v>
      </c>
      <c r="Z104" s="6">
        <f>'Cleaning insurance claims'!AA111</f>
        <v>16</v>
      </c>
      <c r="AA104" s="6">
        <f>'Cleaning insurance claims'!AB111</f>
        <v>3</v>
      </c>
      <c r="AB104" s="6" t="str">
        <f>'Cleaning insurance claims'!AC111</f>
        <v>?</v>
      </c>
      <c r="AC104" s="6">
        <f>'Cleaning insurance claims'!AD111</f>
        <v>2</v>
      </c>
      <c r="AD104" s="6">
        <f>'Cleaning insurance claims'!AE111</f>
        <v>3</v>
      </c>
      <c r="AE104" s="6" t="str">
        <f>'Cleaning insurance claims'!AF111</f>
        <v>NO</v>
      </c>
      <c r="AF104" s="6">
        <f>'Cleaning insurance claims'!AG111</f>
        <v>28800</v>
      </c>
      <c r="AG104" s="6">
        <f>'Cleaning insurance claims'!AH111</f>
        <v>0</v>
      </c>
      <c r="AH104" s="6">
        <f>'Cleaning insurance claims'!AI111</f>
        <v>3600</v>
      </c>
      <c r="AI104" s="6">
        <f>'Cleaning insurance claims'!AJ111</f>
        <v>25200</v>
      </c>
      <c r="AJ104" s="6" t="str">
        <f>'Cleaning insurance claims'!AK111</f>
        <v>Ford</v>
      </c>
      <c r="AK104" s="6" t="str">
        <f>'Cleaning insurance claims'!AL111</f>
        <v>Fusion</v>
      </c>
      <c r="AL104" s="6">
        <f>'Cleaning insurance claims'!AM111</f>
        <v>2013</v>
      </c>
      <c r="AM104" s="6" t="str">
        <f>'Cleaning insurance claims'!AN111</f>
        <v>N</v>
      </c>
    </row>
    <row r="105" spans="1:39" x14ac:dyDescent="0.25">
      <c r="A105" s="6">
        <f>'Cleaning insurance claims'!B112</f>
        <v>165</v>
      </c>
      <c r="B105" s="6">
        <f>'Cleaning insurance claims'!C112</f>
        <v>33</v>
      </c>
      <c r="C105" s="6">
        <f>'Cleaning insurance claims'!D112</f>
        <v>760179</v>
      </c>
      <c r="D105" s="6">
        <f>'Cleaning insurance claims'!E112</f>
        <v>39166</v>
      </c>
      <c r="E105" s="6" t="str">
        <f>'Cleaning insurance claims'!F112</f>
        <v>OH</v>
      </c>
      <c r="F105" s="6" t="str">
        <f>'Cleaning insurance claims'!G112</f>
        <v>100/300</v>
      </c>
      <c r="G105" s="6">
        <f>'Cleaning insurance claims'!H112</f>
        <v>1000</v>
      </c>
      <c r="H105" s="6">
        <f>'Cleaning insurance claims'!I112</f>
        <v>1427.14</v>
      </c>
      <c r="I105" s="6">
        <f>'Cleaning insurance claims'!J112</f>
        <v>0</v>
      </c>
      <c r="J105" s="6">
        <f>'Cleaning insurance claims'!K112</f>
        <v>446895</v>
      </c>
      <c r="K105" s="6" t="str">
        <f>'Cleaning insurance claims'!L112</f>
        <v>FEMALE</v>
      </c>
      <c r="L105" s="6" t="str">
        <f>'Cleaning insurance claims'!M112</f>
        <v>Associate</v>
      </c>
      <c r="M105" s="6" t="str">
        <f>'Cleaning insurance claims'!N112</f>
        <v>tech-support</v>
      </c>
      <c r="N105" s="6" t="str">
        <f>'Cleaning insurance claims'!O112</f>
        <v>kayaking</v>
      </c>
      <c r="O105" s="6" t="str">
        <f>'Cleaning insurance claims'!P112</f>
        <v>other-relative</v>
      </c>
      <c r="P105" s="6">
        <f>'Cleaning insurance claims'!Q112</f>
        <v>35300</v>
      </c>
      <c r="Q105" s="6">
        <f>'Cleaning insurance claims'!R112</f>
        <v>-58100</v>
      </c>
      <c r="R105" s="6">
        <f>'Cleaning insurance claims'!S112</f>
        <v>42050</v>
      </c>
      <c r="S105" s="6" t="str">
        <f>'Cleaning insurance claims'!T112</f>
        <v>Parked Car</v>
      </c>
      <c r="T105" s="6" t="str">
        <f>'Cleaning insurance claims'!U112</f>
        <v>?</v>
      </c>
      <c r="U105" s="6" t="str">
        <f>'Cleaning insurance claims'!V112</f>
        <v>Minor Damage</v>
      </c>
      <c r="V105" s="6" t="str">
        <f>'Cleaning insurance claims'!W112</f>
        <v>Police</v>
      </c>
      <c r="W105" s="6" t="str">
        <f>'Cleaning insurance claims'!X112</f>
        <v>WV</v>
      </c>
      <c r="X105" s="6" t="str">
        <f>'Cleaning insurance claims'!Y112</f>
        <v>Northbend</v>
      </c>
      <c r="Y105" s="6" t="str">
        <f>'Cleaning insurance claims'!Z112</f>
        <v>1028 Sky Lane</v>
      </c>
      <c r="Z105" s="6">
        <f>'Cleaning insurance claims'!AA112</f>
        <v>3</v>
      </c>
      <c r="AA105" s="6">
        <f>'Cleaning insurance claims'!AB112</f>
        <v>1</v>
      </c>
      <c r="AB105" s="6" t="str">
        <f>'Cleaning insurance claims'!AC112</f>
        <v>NO</v>
      </c>
      <c r="AC105" s="6">
        <f>'Cleaning insurance claims'!AD112</f>
        <v>1</v>
      </c>
      <c r="AD105" s="6">
        <f>'Cleaning insurance claims'!AE112</f>
        <v>1</v>
      </c>
      <c r="AE105" s="6" t="str">
        <f>'Cleaning insurance claims'!AF112</f>
        <v>NO</v>
      </c>
      <c r="AF105" s="6">
        <f>'Cleaning insurance claims'!AG112</f>
        <v>2970</v>
      </c>
      <c r="AG105" s="6">
        <f>'Cleaning insurance claims'!AH112</f>
        <v>330</v>
      </c>
      <c r="AH105" s="6">
        <f>'Cleaning insurance claims'!AI112</f>
        <v>330</v>
      </c>
      <c r="AI105" s="6">
        <f>'Cleaning insurance claims'!AJ112</f>
        <v>2310</v>
      </c>
      <c r="AJ105" s="6" t="str">
        <f>'Cleaning insurance claims'!AK112</f>
        <v>Toyota</v>
      </c>
      <c r="AK105" s="6" t="str">
        <f>'Cleaning insurance claims'!AL112</f>
        <v>Highlander</v>
      </c>
      <c r="AL105" s="6">
        <f>'Cleaning insurance claims'!AM112</f>
        <v>2008</v>
      </c>
      <c r="AM105" s="6" t="str">
        <f>'Cleaning insurance claims'!AN112</f>
        <v>N</v>
      </c>
    </row>
    <row r="106" spans="1:39" x14ac:dyDescent="0.25">
      <c r="A106" s="6">
        <f>'Cleaning insurance claims'!B113</f>
        <v>350</v>
      </c>
      <c r="B106" s="6">
        <f>'Cleaning insurance claims'!C113</f>
        <v>54</v>
      </c>
      <c r="C106" s="6">
        <f>'Cleaning insurance claims'!D113</f>
        <v>939905</v>
      </c>
      <c r="D106" s="6">
        <f>'Cleaning insurance claims'!E113</f>
        <v>41578</v>
      </c>
      <c r="E106" s="6" t="str">
        <f>'Cleaning insurance claims'!F113</f>
        <v>OH</v>
      </c>
      <c r="F106" s="6" t="str">
        <f>'Cleaning insurance claims'!G113</f>
        <v>500/1000</v>
      </c>
      <c r="G106" s="6">
        <f>'Cleaning insurance claims'!H113</f>
        <v>500</v>
      </c>
      <c r="H106" s="6">
        <f>'Cleaning insurance claims'!I113</f>
        <v>1495.1</v>
      </c>
      <c r="I106" s="6">
        <f>'Cleaning insurance claims'!J113</f>
        <v>0</v>
      </c>
      <c r="J106" s="6">
        <f>'Cleaning insurance claims'!K113</f>
        <v>609374</v>
      </c>
      <c r="K106" s="6" t="str">
        <f>'Cleaning insurance claims'!L113</f>
        <v>MALE</v>
      </c>
      <c r="L106" s="6" t="str">
        <f>'Cleaning insurance claims'!M113</f>
        <v>College</v>
      </c>
      <c r="M106" s="6" t="str">
        <f>'Cleaning insurance claims'!N113</f>
        <v>other-service</v>
      </c>
      <c r="N106" s="6" t="str">
        <f>'Cleaning insurance claims'!O113</f>
        <v>basketball</v>
      </c>
      <c r="O106" s="6" t="str">
        <f>'Cleaning insurance claims'!P113</f>
        <v>wife</v>
      </c>
      <c r="P106" s="6">
        <f>'Cleaning insurance claims'!Q113</f>
        <v>50500</v>
      </c>
      <c r="Q106" s="6">
        <f>'Cleaning insurance claims'!R113</f>
        <v>0</v>
      </c>
      <c r="R106" s="6">
        <f>'Cleaning insurance claims'!S113</f>
        <v>42047</v>
      </c>
      <c r="S106" s="6" t="str">
        <f>'Cleaning insurance claims'!T113</f>
        <v>Multi-vehicle Collision</v>
      </c>
      <c r="T106" s="6" t="str">
        <f>'Cleaning insurance claims'!U113</f>
        <v>Side Collision</v>
      </c>
      <c r="U106" s="6" t="str">
        <f>'Cleaning insurance claims'!V113</f>
        <v>Total Loss</v>
      </c>
      <c r="V106" s="6" t="str">
        <f>'Cleaning insurance claims'!W113</f>
        <v>Police</v>
      </c>
      <c r="W106" s="6" t="str">
        <f>'Cleaning insurance claims'!X113</f>
        <v>SC</v>
      </c>
      <c r="X106" s="6" t="str">
        <f>'Cleaning insurance claims'!Y113</f>
        <v>Northbend</v>
      </c>
      <c r="Y106" s="6" t="str">
        <f>'Cleaning insurance claims'!Z113</f>
        <v>4154 Lincoln Hwy</v>
      </c>
      <c r="Z106" s="6">
        <f>'Cleaning insurance claims'!AA113</f>
        <v>15</v>
      </c>
      <c r="AA106" s="6">
        <f>'Cleaning insurance claims'!AB113</f>
        <v>3</v>
      </c>
      <c r="AB106" s="6" t="str">
        <f>'Cleaning insurance claims'!AC113</f>
        <v>NO</v>
      </c>
      <c r="AC106" s="6">
        <f>'Cleaning insurance claims'!AD113</f>
        <v>0</v>
      </c>
      <c r="AD106" s="6">
        <f>'Cleaning insurance claims'!AE113</f>
        <v>0</v>
      </c>
      <c r="AE106" s="6" t="str">
        <f>'Cleaning insurance claims'!AF113</f>
        <v>?</v>
      </c>
      <c r="AF106" s="6">
        <f>'Cleaning insurance claims'!AG113</f>
        <v>93480</v>
      </c>
      <c r="AG106" s="6">
        <f>'Cleaning insurance claims'!AH113</f>
        <v>15580</v>
      </c>
      <c r="AH106" s="6">
        <f>'Cleaning insurance claims'!AI113</f>
        <v>7790</v>
      </c>
      <c r="AI106" s="6">
        <f>'Cleaning insurance claims'!AJ113</f>
        <v>70110</v>
      </c>
      <c r="AJ106" s="6" t="str">
        <f>'Cleaning insurance claims'!AK113</f>
        <v>Chevrolet</v>
      </c>
      <c r="AK106" s="6" t="str">
        <f>'Cleaning insurance claims'!AL113</f>
        <v>Malibu</v>
      </c>
      <c r="AL106" s="6">
        <f>'Cleaning insurance claims'!AM113</f>
        <v>2014</v>
      </c>
      <c r="AM106" s="6" t="str">
        <f>'Cleaning insurance claims'!AN113</f>
        <v>N</v>
      </c>
    </row>
    <row r="107" spans="1:39" x14ac:dyDescent="0.25">
      <c r="A107" s="6">
        <f>'Cleaning insurance claims'!B114</f>
        <v>295</v>
      </c>
      <c r="B107" s="6">
        <f>'Cleaning insurance claims'!C114</f>
        <v>49</v>
      </c>
      <c r="C107" s="6">
        <f>'Cleaning insurance claims'!D114</f>
        <v>872814</v>
      </c>
      <c r="D107" s="6">
        <f>'Cleaning insurance claims'!E114</f>
        <v>33768</v>
      </c>
      <c r="E107" s="6" t="str">
        <f>'Cleaning insurance claims'!F114</f>
        <v>IL</v>
      </c>
      <c r="F107" s="6" t="str">
        <f>'Cleaning insurance claims'!G114</f>
        <v>100/300</v>
      </c>
      <c r="G107" s="6">
        <f>'Cleaning insurance claims'!H114</f>
        <v>500</v>
      </c>
      <c r="H107" s="6">
        <f>'Cleaning insurance claims'!I114</f>
        <v>1141.6199999999999</v>
      </c>
      <c r="I107" s="6">
        <f>'Cleaning insurance claims'!J114</f>
        <v>0</v>
      </c>
      <c r="J107" s="6">
        <f>'Cleaning insurance claims'!K114</f>
        <v>451672</v>
      </c>
      <c r="K107" s="6" t="str">
        <f>'Cleaning insurance claims'!L114</f>
        <v>MALE</v>
      </c>
      <c r="L107" s="6" t="str">
        <f>'Cleaning insurance claims'!M114</f>
        <v>College</v>
      </c>
      <c r="M107" s="6" t="str">
        <f>'Cleaning insurance claims'!N114</f>
        <v>prof-specialty</v>
      </c>
      <c r="N107" s="6" t="str">
        <f>'Cleaning insurance claims'!O114</f>
        <v>kayaking</v>
      </c>
      <c r="O107" s="6" t="str">
        <f>'Cleaning insurance claims'!P114</f>
        <v>husband</v>
      </c>
      <c r="P107" s="6">
        <f>'Cleaning insurance claims'!Q114</f>
        <v>34300</v>
      </c>
      <c r="Q107" s="6">
        <f>'Cleaning insurance claims'!R114</f>
        <v>-24300</v>
      </c>
      <c r="R107" s="6">
        <f>'Cleaning insurance claims'!S114</f>
        <v>42005</v>
      </c>
      <c r="S107" s="6" t="str">
        <f>'Cleaning insurance claims'!T114</f>
        <v>Vehicle Theft</v>
      </c>
      <c r="T107" s="6" t="str">
        <f>'Cleaning insurance claims'!U114</f>
        <v>?</v>
      </c>
      <c r="U107" s="6" t="str">
        <f>'Cleaning insurance claims'!V114</f>
        <v>Minor Damage</v>
      </c>
      <c r="V107" s="6" t="str">
        <f>'Cleaning insurance claims'!W114</f>
        <v>None</v>
      </c>
      <c r="W107" s="6" t="str">
        <f>'Cleaning insurance claims'!X114</f>
        <v>WV</v>
      </c>
      <c r="X107" s="6" t="str">
        <f>'Cleaning insurance claims'!Y114</f>
        <v>Columbus</v>
      </c>
      <c r="Y107" s="6" t="str">
        <f>'Cleaning insurance claims'!Z114</f>
        <v>8085 Andromedia St</v>
      </c>
      <c r="Z107" s="6">
        <f>'Cleaning insurance claims'!AA114</f>
        <v>4</v>
      </c>
      <c r="AA107" s="6">
        <f>'Cleaning insurance claims'!AB114</f>
        <v>1</v>
      </c>
      <c r="AB107" s="6" t="str">
        <f>'Cleaning insurance claims'!AC114</f>
        <v>YES</v>
      </c>
      <c r="AC107" s="6">
        <f>'Cleaning insurance claims'!AD114</f>
        <v>1</v>
      </c>
      <c r="AD107" s="6">
        <f>'Cleaning insurance claims'!AE114</f>
        <v>3</v>
      </c>
      <c r="AE107" s="6" t="str">
        <f>'Cleaning insurance claims'!AF114</f>
        <v>YES</v>
      </c>
      <c r="AF107" s="6">
        <f>'Cleaning insurance claims'!AG114</f>
        <v>4320</v>
      </c>
      <c r="AG107" s="6">
        <f>'Cleaning insurance claims'!AH114</f>
        <v>480</v>
      </c>
      <c r="AH107" s="6">
        <f>'Cleaning insurance claims'!AI114</f>
        <v>480</v>
      </c>
      <c r="AI107" s="6">
        <f>'Cleaning insurance claims'!AJ114</f>
        <v>3360</v>
      </c>
      <c r="AJ107" s="6" t="str">
        <f>'Cleaning insurance claims'!AK114</f>
        <v>Mercedes</v>
      </c>
      <c r="AK107" s="6" t="str">
        <f>'Cleaning insurance claims'!AL114</f>
        <v>E400</v>
      </c>
      <c r="AL107" s="6">
        <f>'Cleaning insurance claims'!AM114</f>
        <v>2002</v>
      </c>
      <c r="AM107" s="6" t="str">
        <f>'Cleaning insurance claims'!AN114</f>
        <v>N</v>
      </c>
    </row>
    <row r="108" spans="1:39" x14ac:dyDescent="0.25">
      <c r="A108" s="6">
        <f>'Cleaning insurance claims'!B115</f>
        <v>464</v>
      </c>
      <c r="B108" s="6">
        <f>'Cleaning insurance claims'!C115</f>
        <v>61</v>
      </c>
      <c r="C108" s="6">
        <f>'Cleaning insurance claims'!D115</f>
        <v>632627</v>
      </c>
      <c r="D108" s="6">
        <f>'Cleaning insurance claims'!E115</f>
        <v>33153</v>
      </c>
      <c r="E108" s="6" t="str">
        <f>'Cleaning insurance claims'!F115</f>
        <v>OH</v>
      </c>
      <c r="F108" s="6" t="str">
        <f>'Cleaning insurance claims'!G115</f>
        <v>500/1000</v>
      </c>
      <c r="G108" s="6">
        <f>'Cleaning insurance claims'!H115</f>
        <v>1000</v>
      </c>
      <c r="H108" s="6">
        <f>'Cleaning insurance claims'!I115</f>
        <v>1125.3699999999999</v>
      </c>
      <c r="I108" s="6">
        <f>'Cleaning insurance claims'!J115</f>
        <v>0</v>
      </c>
      <c r="J108" s="6">
        <f>'Cleaning insurance claims'!K115</f>
        <v>604450</v>
      </c>
      <c r="K108" s="6" t="str">
        <f>'Cleaning insurance claims'!L115</f>
        <v>FEMALE</v>
      </c>
      <c r="L108" s="6" t="str">
        <f>'Cleaning insurance claims'!M115</f>
        <v>Associate</v>
      </c>
      <c r="M108" s="6" t="str">
        <f>'Cleaning insurance claims'!N115</f>
        <v>prof-specialty</v>
      </c>
      <c r="N108" s="6" t="str">
        <f>'Cleaning insurance claims'!O115</f>
        <v>basketball</v>
      </c>
      <c r="O108" s="6" t="str">
        <f>'Cleaning insurance claims'!P115</f>
        <v>husband</v>
      </c>
      <c r="P108" s="6">
        <f>'Cleaning insurance claims'!Q115</f>
        <v>0</v>
      </c>
      <c r="Q108" s="6">
        <f>'Cleaning insurance claims'!R115</f>
        <v>-56400</v>
      </c>
      <c r="R108" s="6">
        <f>'Cleaning insurance claims'!S115</f>
        <v>42017</v>
      </c>
      <c r="S108" s="6" t="str">
        <f>'Cleaning insurance claims'!T115</f>
        <v>Multi-vehicle Collision</v>
      </c>
      <c r="T108" s="6" t="str">
        <f>'Cleaning insurance claims'!U115</f>
        <v>Rear Collision</v>
      </c>
      <c r="U108" s="6" t="str">
        <f>'Cleaning insurance claims'!V115</f>
        <v>Major Damage</v>
      </c>
      <c r="V108" s="6" t="str">
        <f>'Cleaning insurance claims'!W115</f>
        <v>Police</v>
      </c>
      <c r="W108" s="6" t="str">
        <f>'Cleaning insurance claims'!X115</f>
        <v>VA</v>
      </c>
      <c r="X108" s="6" t="str">
        <f>'Cleaning insurance claims'!Y115</f>
        <v>Northbend</v>
      </c>
      <c r="Y108" s="6" t="str">
        <f>'Cleaning insurance claims'!Z115</f>
        <v>4793 4th Ridge</v>
      </c>
      <c r="Z108" s="6">
        <f>'Cleaning insurance claims'!AA115</f>
        <v>6</v>
      </c>
      <c r="AA108" s="6">
        <f>'Cleaning insurance claims'!AB115</f>
        <v>3</v>
      </c>
      <c r="AB108" s="6" t="str">
        <f>'Cleaning insurance claims'!AC115</f>
        <v>?</v>
      </c>
      <c r="AC108" s="6">
        <f>'Cleaning insurance claims'!AD115</f>
        <v>0</v>
      </c>
      <c r="AD108" s="6">
        <f>'Cleaning insurance claims'!AE115</f>
        <v>2</v>
      </c>
      <c r="AE108" s="6" t="str">
        <f>'Cleaning insurance claims'!AF115</f>
        <v>YES</v>
      </c>
      <c r="AF108" s="6">
        <f>'Cleaning insurance claims'!AG115</f>
        <v>79800</v>
      </c>
      <c r="AG108" s="6">
        <f>'Cleaning insurance claims'!AH115</f>
        <v>6650</v>
      </c>
      <c r="AH108" s="6">
        <f>'Cleaning insurance claims'!AI115</f>
        <v>19950</v>
      </c>
      <c r="AI108" s="6">
        <f>'Cleaning insurance claims'!AJ115</f>
        <v>53200</v>
      </c>
      <c r="AJ108" s="6" t="str">
        <f>'Cleaning insurance claims'!AK115</f>
        <v>Saab</v>
      </c>
      <c r="AK108" s="6">
        <f>'Cleaning insurance claims'!AL115</f>
        <v>95</v>
      </c>
      <c r="AL108" s="6">
        <f>'Cleaning insurance claims'!AM115</f>
        <v>2000</v>
      </c>
      <c r="AM108" s="6" t="str">
        <f>'Cleaning insurance claims'!AN115</f>
        <v>Y</v>
      </c>
    </row>
    <row r="109" spans="1:39" x14ac:dyDescent="0.25">
      <c r="A109" s="6">
        <f>'Cleaning insurance claims'!B116</f>
        <v>118</v>
      </c>
      <c r="B109" s="6">
        <f>'Cleaning insurance claims'!C116</f>
        <v>28</v>
      </c>
      <c r="C109" s="6">
        <f>'Cleaning insurance claims'!D116</f>
        <v>283414</v>
      </c>
      <c r="D109" s="6">
        <f>'Cleaning insurance claims'!E116</f>
        <v>33600</v>
      </c>
      <c r="E109" s="6" t="str">
        <f>'Cleaning insurance claims'!F116</f>
        <v>IN</v>
      </c>
      <c r="F109" s="6" t="str">
        <f>'Cleaning insurance claims'!G116</f>
        <v>500/1000</v>
      </c>
      <c r="G109" s="6">
        <f>'Cleaning insurance claims'!H116</f>
        <v>2000</v>
      </c>
      <c r="H109" s="6">
        <f>'Cleaning insurance claims'!I116</f>
        <v>1207.3599999999999</v>
      </c>
      <c r="I109" s="6">
        <f>'Cleaning insurance claims'!J116</f>
        <v>0</v>
      </c>
      <c r="J109" s="6">
        <f>'Cleaning insurance claims'!K116</f>
        <v>432896</v>
      </c>
      <c r="K109" s="6" t="str">
        <f>'Cleaning insurance claims'!L116</f>
        <v>FEMALE</v>
      </c>
      <c r="L109" s="6" t="str">
        <f>'Cleaning insurance claims'!M116</f>
        <v>High School</v>
      </c>
      <c r="M109" s="6" t="str">
        <f>'Cleaning insurance claims'!N116</f>
        <v>handlers-cleaners</v>
      </c>
      <c r="N109" s="6" t="str">
        <f>'Cleaning insurance claims'!O116</f>
        <v>camping</v>
      </c>
      <c r="O109" s="6" t="str">
        <f>'Cleaning insurance claims'!P116</f>
        <v>own-child</v>
      </c>
      <c r="P109" s="6">
        <f>'Cleaning insurance claims'!Q116</f>
        <v>0</v>
      </c>
      <c r="Q109" s="6">
        <f>'Cleaning insurance claims'!R116</f>
        <v>-57000</v>
      </c>
      <c r="R109" s="6">
        <f>'Cleaning insurance claims'!S116</f>
        <v>42064</v>
      </c>
      <c r="S109" s="6" t="str">
        <f>'Cleaning insurance claims'!T116</f>
        <v>Multi-vehicle Collision</v>
      </c>
      <c r="T109" s="6" t="str">
        <f>'Cleaning insurance claims'!U116</f>
        <v>Front Collision</v>
      </c>
      <c r="U109" s="6" t="str">
        <f>'Cleaning insurance claims'!V116</f>
        <v>Major Damage</v>
      </c>
      <c r="V109" s="6" t="str">
        <f>'Cleaning insurance claims'!W116</f>
        <v>Ambulance</v>
      </c>
      <c r="W109" s="6" t="str">
        <f>'Cleaning insurance claims'!X116</f>
        <v>WV</v>
      </c>
      <c r="X109" s="6" t="str">
        <f>'Cleaning insurance claims'!Y116</f>
        <v>Columbus</v>
      </c>
      <c r="Y109" s="6" t="str">
        <f>'Cleaning insurance claims'!Z116</f>
        <v>7428 Sky Hwy</v>
      </c>
      <c r="Z109" s="6">
        <f>'Cleaning insurance claims'!AA116</f>
        <v>22</v>
      </c>
      <c r="AA109" s="6">
        <f>'Cleaning insurance claims'!AB116</f>
        <v>2</v>
      </c>
      <c r="AB109" s="6" t="str">
        <f>'Cleaning insurance claims'!AC116</f>
        <v>NO</v>
      </c>
      <c r="AC109" s="6">
        <f>'Cleaning insurance claims'!AD116</f>
        <v>1</v>
      </c>
      <c r="AD109" s="6">
        <f>'Cleaning insurance claims'!AE116</f>
        <v>0</v>
      </c>
      <c r="AE109" s="6" t="str">
        <f>'Cleaning insurance claims'!AF116</f>
        <v>?</v>
      </c>
      <c r="AF109" s="6">
        <f>'Cleaning insurance claims'!AG116</f>
        <v>74200</v>
      </c>
      <c r="AG109" s="6">
        <f>'Cleaning insurance claims'!AH116</f>
        <v>7420</v>
      </c>
      <c r="AH109" s="6">
        <f>'Cleaning insurance claims'!AI116</f>
        <v>14840</v>
      </c>
      <c r="AI109" s="6">
        <f>'Cleaning insurance claims'!AJ116</f>
        <v>51940</v>
      </c>
      <c r="AJ109" s="6" t="str">
        <f>'Cleaning insurance claims'!AK116</f>
        <v>Volkswagen</v>
      </c>
      <c r="AK109" s="6" t="str">
        <f>'Cleaning insurance claims'!AL116</f>
        <v>Passat</v>
      </c>
      <c r="AL109" s="6">
        <f>'Cleaning insurance claims'!AM116</f>
        <v>1997</v>
      </c>
      <c r="AM109" s="6" t="str">
        <f>'Cleaning insurance claims'!AN116</f>
        <v>N</v>
      </c>
    </row>
    <row r="110" spans="1:39" x14ac:dyDescent="0.25">
      <c r="A110" s="6">
        <f>'Cleaning insurance claims'!B117</f>
        <v>298</v>
      </c>
      <c r="B110" s="6">
        <f>'Cleaning insurance claims'!C117</f>
        <v>47</v>
      </c>
      <c r="C110" s="6">
        <f>'Cleaning insurance claims'!D117</f>
        <v>163161</v>
      </c>
      <c r="D110" s="6">
        <f>'Cleaning insurance claims'!E117</f>
        <v>36110</v>
      </c>
      <c r="E110" s="6" t="str">
        <f>'Cleaning insurance claims'!F117</f>
        <v>IL</v>
      </c>
      <c r="F110" s="6" t="str">
        <f>'Cleaning insurance claims'!G117</f>
        <v>500/1000</v>
      </c>
      <c r="G110" s="6">
        <f>'Cleaning insurance claims'!H117</f>
        <v>2000</v>
      </c>
      <c r="H110" s="6">
        <f>'Cleaning insurance claims'!I117</f>
        <v>1338.5</v>
      </c>
      <c r="I110" s="6">
        <f>'Cleaning insurance claims'!J117</f>
        <v>0</v>
      </c>
      <c r="J110" s="6">
        <f>'Cleaning insurance claims'!K117</f>
        <v>618929</v>
      </c>
      <c r="K110" s="6" t="str">
        <f>'Cleaning insurance claims'!L117</f>
        <v>FEMALE</v>
      </c>
      <c r="L110" s="6" t="str">
        <f>'Cleaning insurance claims'!M117</f>
        <v>PhD</v>
      </c>
      <c r="M110" s="6" t="str">
        <f>'Cleaning insurance claims'!N117</f>
        <v>machine-op-inspct</v>
      </c>
      <c r="N110" s="6" t="str">
        <f>'Cleaning insurance claims'!O117</f>
        <v>basketball</v>
      </c>
      <c r="O110" s="6" t="str">
        <f>'Cleaning insurance claims'!P117</f>
        <v>other-relative</v>
      </c>
      <c r="P110" s="6">
        <f>'Cleaning insurance claims'!Q117</f>
        <v>28800</v>
      </c>
      <c r="Q110" s="6">
        <f>'Cleaning insurance claims'!R117</f>
        <v>0</v>
      </c>
      <c r="R110" s="6">
        <f>'Cleaning insurance claims'!S117</f>
        <v>42037</v>
      </c>
      <c r="S110" s="6" t="str">
        <f>'Cleaning insurance claims'!T117</f>
        <v>Single Vehicle Collision</v>
      </c>
      <c r="T110" s="6" t="str">
        <f>'Cleaning insurance claims'!U117</f>
        <v>Front Collision</v>
      </c>
      <c r="U110" s="6" t="str">
        <f>'Cleaning insurance claims'!V117</f>
        <v>Major Damage</v>
      </c>
      <c r="V110" s="6" t="str">
        <f>'Cleaning insurance claims'!W117</f>
        <v>Fire</v>
      </c>
      <c r="W110" s="6" t="str">
        <f>'Cleaning insurance claims'!X117</f>
        <v>NY</v>
      </c>
      <c r="X110" s="6" t="str">
        <f>'Cleaning insurance claims'!Y117</f>
        <v>Northbrook</v>
      </c>
      <c r="Y110" s="6" t="str">
        <f>'Cleaning insurance claims'!Z117</f>
        <v>2306 5th Lane</v>
      </c>
      <c r="Z110" s="6">
        <f>'Cleaning insurance claims'!AA117</f>
        <v>1</v>
      </c>
      <c r="AA110" s="6">
        <f>'Cleaning insurance claims'!AB117</f>
        <v>1</v>
      </c>
      <c r="AB110" s="6" t="str">
        <f>'Cleaning insurance claims'!AC117</f>
        <v>?</v>
      </c>
      <c r="AC110" s="6">
        <f>'Cleaning insurance claims'!AD117</f>
        <v>0</v>
      </c>
      <c r="AD110" s="6">
        <f>'Cleaning insurance claims'!AE117</f>
        <v>0</v>
      </c>
      <c r="AE110" s="6" t="str">
        <f>'Cleaning insurance claims'!AF117</f>
        <v>?</v>
      </c>
      <c r="AF110" s="6">
        <f>'Cleaning insurance claims'!AG117</f>
        <v>59400</v>
      </c>
      <c r="AG110" s="6">
        <f>'Cleaning insurance claims'!AH117</f>
        <v>10860</v>
      </c>
      <c r="AH110" s="6">
        <f>'Cleaning insurance claims'!AI117</f>
        <v>10860</v>
      </c>
      <c r="AI110" s="6">
        <f>'Cleaning insurance claims'!AJ117</f>
        <v>48870</v>
      </c>
      <c r="AJ110" s="6" t="str">
        <f>'Cleaning insurance claims'!AK117</f>
        <v>Saab</v>
      </c>
      <c r="AK110" s="6">
        <f>'Cleaning insurance claims'!AL117</f>
        <v>93</v>
      </c>
      <c r="AL110" s="6">
        <f>'Cleaning insurance claims'!AM117</f>
        <v>2000</v>
      </c>
      <c r="AM110" s="6" t="str">
        <f>'Cleaning insurance claims'!AN117</f>
        <v>Y</v>
      </c>
    </row>
    <row r="111" spans="1:39" x14ac:dyDescent="0.25">
      <c r="A111" s="6">
        <f>'Cleaning insurance claims'!B118</f>
        <v>87</v>
      </c>
      <c r="B111" s="6">
        <f>'Cleaning insurance claims'!C118</f>
        <v>31</v>
      </c>
      <c r="C111" s="6">
        <f>'Cleaning insurance claims'!D118</f>
        <v>853360</v>
      </c>
      <c r="D111" s="6">
        <f>'Cleaning insurance claims'!E118</f>
        <v>39990</v>
      </c>
      <c r="E111" s="6" t="str">
        <f>'Cleaning insurance claims'!F118</f>
        <v>IN</v>
      </c>
      <c r="F111" s="6" t="str">
        <f>'Cleaning insurance claims'!G118</f>
        <v>500/1000</v>
      </c>
      <c r="G111" s="6">
        <f>'Cleaning insurance claims'!H118</f>
        <v>1000</v>
      </c>
      <c r="H111" s="6">
        <f>'Cleaning insurance claims'!I118</f>
        <v>1074.07</v>
      </c>
      <c r="I111" s="6">
        <f>'Cleaning insurance claims'!J118</f>
        <v>0</v>
      </c>
      <c r="J111" s="6">
        <f>'Cleaning insurance claims'!K118</f>
        <v>451312</v>
      </c>
      <c r="K111" s="6" t="str">
        <f>'Cleaning insurance claims'!L118</f>
        <v>FEMALE</v>
      </c>
      <c r="L111" s="6" t="str">
        <f>'Cleaning insurance claims'!M118</f>
        <v>Masters</v>
      </c>
      <c r="M111" s="6" t="str">
        <f>'Cleaning insurance claims'!N118</f>
        <v>sales</v>
      </c>
      <c r="N111" s="6" t="str">
        <f>'Cleaning insurance claims'!O118</f>
        <v>chess</v>
      </c>
      <c r="O111" s="6" t="str">
        <f>'Cleaning insurance claims'!P118</f>
        <v>husband</v>
      </c>
      <c r="P111" s="6">
        <f>'Cleaning insurance claims'!Q118</f>
        <v>0</v>
      </c>
      <c r="Q111" s="6">
        <f>'Cleaning insurance claims'!R118</f>
        <v>-47500</v>
      </c>
      <c r="R111" s="6">
        <f>'Cleaning insurance claims'!S118</f>
        <v>42031</v>
      </c>
      <c r="S111" s="6" t="str">
        <f>'Cleaning insurance claims'!T118</f>
        <v>Multi-vehicle Collision</v>
      </c>
      <c r="T111" s="6" t="str">
        <f>'Cleaning insurance claims'!U118</f>
        <v>Rear Collision</v>
      </c>
      <c r="U111" s="6" t="str">
        <f>'Cleaning insurance claims'!V118</f>
        <v>Major Damage</v>
      </c>
      <c r="V111" s="6" t="str">
        <f>'Cleaning insurance claims'!W118</f>
        <v>Fire</v>
      </c>
      <c r="W111" s="6" t="str">
        <f>'Cleaning insurance claims'!X118</f>
        <v>NY</v>
      </c>
      <c r="X111" s="6" t="str">
        <f>'Cleaning insurance claims'!Y118</f>
        <v>Springfield</v>
      </c>
      <c r="Y111" s="6" t="str">
        <f>'Cleaning insurance claims'!Z118</f>
        <v>3052 Weaver Ridge</v>
      </c>
      <c r="Z111" s="6">
        <f>'Cleaning insurance claims'!AA118</f>
        <v>16</v>
      </c>
      <c r="AA111" s="6">
        <f>'Cleaning insurance claims'!AB118</f>
        <v>3</v>
      </c>
      <c r="AB111" s="6" t="str">
        <f>'Cleaning insurance claims'!AC118</f>
        <v>NO</v>
      </c>
      <c r="AC111" s="6">
        <f>'Cleaning insurance claims'!AD118</f>
        <v>0</v>
      </c>
      <c r="AD111" s="6">
        <f>'Cleaning insurance claims'!AE118</f>
        <v>3</v>
      </c>
      <c r="AE111" s="6" t="str">
        <f>'Cleaning insurance claims'!AF118</f>
        <v>YES</v>
      </c>
      <c r="AF111" s="6">
        <f>'Cleaning insurance claims'!AG118</f>
        <v>60940</v>
      </c>
      <c r="AG111" s="6">
        <f>'Cleaning insurance claims'!AH118</f>
        <v>5540</v>
      </c>
      <c r="AH111" s="6">
        <f>'Cleaning insurance claims'!AI118</f>
        <v>11080</v>
      </c>
      <c r="AI111" s="6">
        <f>'Cleaning insurance claims'!AJ118</f>
        <v>44320</v>
      </c>
      <c r="AJ111" s="6" t="str">
        <f>'Cleaning insurance claims'!AK118</f>
        <v>Nissan</v>
      </c>
      <c r="AK111" s="6" t="str">
        <f>'Cleaning insurance claims'!AL118</f>
        <v>Ultima</v>
      </c>
      <c r="AL111" s="6">
        <f>'Cleaning insurance claims'!AM118</f>
        <v>2006</v>
      </c>
      <c r="AM111" s="6" t="str">
        <f>'Cleaning insurance claims'!AN118</f>
        <v>Y</v>
      </c>
    </row>
    <row r="112" spans="1:39" x14ac:dyDescent="0.25">
      <c r="A112" s="6">
        <f>'Cleaning insurance claims'!B119</f>
        <v>261</v>
      </c>
      <c r="B112" s="6">
        <f>'Cleaning insurance claims'!C119</f>
        <v>42</v>
      </c>
      <c r="C112" s="6">
        <f>'Cleaning insurance claims'!D119</f>
        <v>776860</v>
      </c>
      <c r="D112" s="6">
        <f>'Cleaning insurance claims'!E119</f>
        <v>39824</v>
      </c>
      <c r="E112" s="6" t="str">
        <f>'Cleaning insurance claims'!F119</f>
        <v>OH</v>
      </c>
      <c r="F112" s="6" t="str">
        <f>'Cleaning insurance claims'!G119</f>
        <v>250/500</v>
      </c>
      <c r="G112" s="6">
        <f>'Cleaning insurance claims'!H119</f>
        <v>500</v>
      </c>
      <c r="H112" s="6">
        <f>'Cleaning insurance claims'!I119</f>
        <v>1337.56</v>
      </c>
      <c r="I112" s="6">
        <f>'Cleaning insurance claims'!J119</f>
        <v>0</v>
      </c>
      <c r="J112" s="6">
        <f>'Cleaning insurance claims'!K119</f>
        <v>605141</v>
      </c>
      <c r="K112" s="6" t="str">
        <f>'Cleaning insurance claims'!L119</f>
        <v>FEMALE</v>
      </c>
      <c r="L112" s="6" t="str">
        <f>'Cleaning insurance claims'!M119</f>
        <v>College</v>
      </c>
      <c r="M112" s="6" t="str">
        <f>'Cleaning insurance claims'!N119</f>
        <v>prof-specialty</v>
      </c>
      <c r="N112" s="6" t="str">
        <f>'Cleaning insurance claims'!O119</f>
        <v>video-games</v>
      </c>
      <c r="O112" s="6" t="str">
        <f>'Cleaning insurance claims'!P119</f>
        <v>unmarried</v>
      </c>
      <c r="P112" s="6">
        <f>'Cleaning insurance claims'!Q119</f>
        <v>0</v>
      </c>
      <c r="Q112" s="6">
        <f>'Cleaning insurance claims'!R119</f>
        <v>0</v>
      </c>
      <c r="R112" s="6">
        <f>'Cleaning insurance claims'!S119</f>
        <v>42016</v>
      </c>
      <c r="S112" s="6" t="str">
        <f>'Cleaning insurance claims'!T119</f>
        <v>Single Vehicle Collision</v>
      </c>
      <c r="T112" s="6" t="str">
        <f>'Cleaning insurance claims'!U119</f>
        <v>Rear Collision</v>
      </c>
      <c r="U112" s="6" t="str">
        <f>'Cleaning insurance claims'!V119</f>
        <v>Minor Damage</v>
      </c>
      <c r="V112" s="6" t="str">
        <f>'Cleaning insurance claims'!W119</f>
        <v>Police</v>
      </c>
      <c r="W112" s="6" t="str">
        <f>'Cleaning insurance claims'!X119</f>
        <v>SC</v>
      </c>
      <c r="X112" s="6" t="str">
        <f>'Cleaning insurance claims'!Y119</f>
        <v>Riverwood</v>
      </c>
      <c r="Y112" s="6" t="str">
        <f>'Cleaning insurance claims'!Z119</f>
        <v>5211 Weaver Drive</v>
      </c>
      <c r="Z112" s="6">
        <f>'Cleaning insurance claims'!AA119</f>
        <v>18</v>
      </c>
      <c r="AA112" s="6">
        <f>'Cleaning insurance claims'!AB119</f>
        <v>1</v>
      </c>
      <c r="AB112" s="6" t="str">
        <f>'Cleaning insurance claims'!AC119</f>
        <v>?</v>
      </c>
      <c r="AC112" s="6">
        <f>'Cleaning insurance claims'!AD119</f>
        <v>1</v>
      </c>
      <c r="AD112" s="6">
        <f>'Cleaning insurance claims'!AE119</f>
        <v>2</v>
      </c>
      <c r="AE112" s="6" t="str">
        <f>'Cleaning insurance claims'!AF119</f>
        <v>YES</v>
      </c>
      <c r="AF112" s="6">
        <f>'Cleaning insurance claims'!AG119</f>
        <v>74700</v>
      </c>
      <c r="AG112" s="6">
        <f>'Cleaning insurance claims'!AH119</f>
        <v>7470</v>
      </c>
      <c r="AH112" s="6">
        <f>'Cleaning insurance claims'!AI119</f>
        <v>14940</v>
      </c>
      <c r="AI112" s="6">
        <f>'Cleaning insurance claims'!AJ119</f>
        <v>52290</v>
      </c>
      <c r="AJ112" s="6" t="str">
        <f>'Cleaning insurance claims'!AK119</f>
        <v>Dodge</v>
      </c>
      <c r="AK112" s="6" t="str">
        <f>'Cleaning insurance claims'!AL119</f>
        <v>RAM</v>
      </c>
      <c r="AL112" s="6">
        <f>'Cleaning insurance claims'!AM119</f>
        <v>2010</v>
      </c>
      <c r="AM112" s="6" t="str">
        <f>'Cleaning insurance claims'!AN119</f>
        <v>N</v>
      </c>
    </row>
    <row r="113" spans="1:39" x14ac:dyDescent="0.25">
      <c r="A113" s="6">
        <f>'Cleaning insurance claims'!B120</f>
        <v>453</v>
      </c>
      <c r="B113" s="6">
        <f>'Cleaning insurance claims'!C120</f>
        <v>60</v>
      </c>
      <c r="C113" s="6">
        <f>'Cleaning insurance claims'!D120</f>
        <v>149367</v>
      </c>
      <c r="D113" s="6">
        <f>'Cleaning insurance claims'!E120</f>
        <v>37698</v>
      </c>
      <c r="E113" s="6" t="str">
        <f>'Cleaning insurance claims'!F120</f>
        <v>IN</v>
      </c>
      <c r="F113" s="6" t="str">
        <f>'Cleaning insurance claims'!G120</f>
        <v>100/300</v>
      </c>
      <c r="G113" s="6">
        <f>'Cleaning insurance claims'!H120</f>
        <v>500</v>
      </c>
      <c r="H113" s="6">
        <f>'Cleaning insurance claims'!I120</f>
        <v>1298.9100000000001</v>
      </c>
      <c r="I113" s="6">
        <f>'Cleaning insurance claims'!J120</f>
        <v>6000000</v>
      </c>
      <c r="J113" s="6">
        <f>'Cleaning insurance claims'!K120</f>
        <v>459504</v>
      </c>
      <c r="K113" s="6" t="str">
        <f>'Cleaning insurance claims'!L120</f>
        <v>MALE</v>
      </c>
      <c r="L113" s="6" t="str">
        <f>'Cleaning insurance claims'!M120</f>
        <v>PhD</v>
      </c>
      <c r="M113" s="6" t="str">
        <f>'Cleaning insurance claims'!N120</f>
        <v>craft-repair</v>
      </c>
      <c r="N113" s="6" t="str">
        <f>'Cleaning insurance claims'!O120</f>
        <v>dancing</v>
      </c>
      <c r="O113" s="6" t="str">
        <f>'Cleaning insurance claims'!P120</f>
        <v>unmarried</v>
      </c>
      <c r="P113" s="6">
        <f>'Cleaning insurance claims'!Q120</f>
        <v>52600</v>
      </c>
      <c r="Q113" s="6">
        <f>'Cleaning insurance claims'!R120</f>
        <v>-38800</v>
      </c>
      <c r="R113" s="6">
        <f>'Cleaning insurance claims'!S120</f>
        <v>42010</v>
      </c>
      <c r="S113" s="6" t="str">
        <f>'Cleaning insurance claims'!T120</f>
        <v>Single Vehicle Collision</v>
      </c>
      <c r="T113" s="6" t="str">
        <f>'Cleaning insurance claims'!U120</f>
        <v>Front Collision</v>
      </c>
      <c r="U113" s="6" t="str">
        <f>'Cleaning insurance claims'!V120</f>
        <v>Major Damage</v>
      </c>
      <c r="V113" s="6" t="str">
        <f>'Cleaning insurance claims'!W120</f>
        <v>Fire</v>
      </c>
      <c r="W113" s="6" t="str">
        <f>'Cleaning insurance claims'!X120</f>
        <v>NC</v>
      </c>
      <c r="X113" s="6" t="str">
        <f>'Cleaning insurance claims'!Y120</f>
        <v>Springfield</v>
      </c>
      <c r="Y113" s="6" t="str">
        <f>'Cleaning insurance claims'!Z120</f>
        <v>7253 MLK St</v>
      </c>
      <c r="Z113" s="6">
        <f>'Cleaning insurance claims'!AA120</f>
        <v>0</v>
      </c>
      <c r="AA113" s="6">
        <f>'Cleaning insurance claims'!AB120</f>
        <v>1</v>
      </c>
      <c r="AB113" s="6" t="str">
        <f>'Cleaning insurance claims'!AC120</f>
        <v>YES</v>
      </c>
      <c r="AC113" s="6">
        <f>'Cleaning insurance claims'!AD120</f>
        <v>0</v>
      </c>
      <c r="AD113" s="6">
        <f>'Cleaning insurance claims'!AE120</f>
        <v>0</v>
      </c>
      <c r="AE113" s="6" t="str">
        <f>'Cleaning insurance claims'!AF120</f>
        <v>?</v>
      </c>
      <c r="AF113" s="6">
        <f>'Cleaning insurance claims'!AG120</f>
        <v>70000</v>
      </c>
      <c r="AG113" s="6">
        <f>'Cleaning insurance claims'!AH120</f>
        <v>14000</v>
      </c>
      <c r="AH113" s="6">
        <f>'Cleaning insurance claims'!AI120</f>
        <v>7000</v>
      </c>
      <c r="AI113" s="6">
        <f>'Cleaning insurance claims'!AJ120</f>
        <v>49000</v>
      </c>
      <c r="AJ113" s="6" t="str">
        <f>'Cleaning insurance claims'!AK120</f>
        <v>Ford</v>
      </c>
      <c r="AK113" s="6" t="str">
        <f>'Cleaning insurance claims'!AL120</f>
        <v>F150</v>
      </c>
      <c r="AL113" s="6">
        <f>'Cleaning insurance claims'!AM120</f>
        <v>2015</v>
      </c>
      <c r="AM113" s="6" t="str">
        <f>'Cleaning insurance claims'!AN120</f>
        <v>Y</v>
      </c>
    </row>
    <row r="114" spans="1:39" x14ac:dyDescent="0.25">
      <c r="A114" s="6">
        <f>'Cleaning insurance claims'!B121</f>
        <v>210</v>
      </c>
      <c r="B114" s="6">
        <f>'Cleaning insurance claims'!C121</f>
        <v>41</v>
      </c>
      <c r="C114" s="6">
        <f>'Cleaning insurance claims'!D121</f>
        <v>395269</v>
      </c>
      <c r="D114" s="6">
        <f>'Cleaning insurance claims'!E121</f>
        <v>41215</v>
      </c>
      <c r="E114" s="6" t="str">
        <f>'Cleaning insurance claims'!F121</f>
        <v>IL</v>
      </c>
      <c r="F114" s="6" t="str">
        <f>'Cleaning insurance claims'!G121</f>
        <v>500/1000</v>
      </c>
      <c r="G114" s="6">
        <f>'Cleaning insurance claims'!H121</f>
        <v>500</v>
      </c>
      <c r="H114" s="6">
        <f>'Cleaning insurance claims'!I121</f>
        <v>1222.75</v>
      </c>
      <c r="I114" s="6">
        <f>'Cleaning insurance claims'!J121</f>
        <v>0</v>
      </c>
      <c r="J114" s="6">
        <f>'Cleaning insurance claims'!K121</f>
        <v>432781</v>
      </c>
      <c r="K114" s="6" t="str">
        <f>'Cleaning insurance claims'!L121</f>
        <v>MALE</v>
      </c>
      <c r="L114" s="6" t="str">
        <f>'Cleaning insurance claims'!M121</f>
        <v>High School</v>
      </c>
      <c r="M114" s="6" t="str">
        <f>'Cleaning insurance claims'!N121</f>
        <v>exec-managerial</v>
      </c>
      <c r="N114" s="6" t="str">
        <f>'Cleaning insurance claims'!O121</f>
        <v>polo</v>
      </c>
      <c r="O114" s="6" t="str">
        <f>'Cleaning insurance claims'!P121</f>
        <v>other-relative</v>
      </c>
      <c r="P114" s="6">
        <f>'Cleaning insurance claims'!Q121</f>
        <v>0</v>
      </c>
      <c r="Q114" s="6">
        <f>'Cleaning insurance claims'!R121</f>
        <v>-41000</v>
      </c>
      <c r="R114" s="6">
        <f>'Cleaning insurance claims'!S121</f>
        <v>42034</v>
      </c>
      <c r="S114" s="6" t="str">
        <f>'Cleaning insurance claims'!T121</f>
        <v>Multi-vehicle Collision</v>
      </c>
      <c r="T114" s="6" t="str">
        <f>'Cleaning insurance claims'!U121</f>
        <v>Rear Collision</v>
      </c>
      <c r="U114" s="6" t="str">
        <f>'Cleaning insurance claims'!V121</f>
        <v>Total Loss</v>
      </c>
      <c r="V114" s="6" t="str">
        <f>'Cleaning insurance claims'!W121</f>
        <v>Other</v>
      </c>
      <c r="W114" s="6" t="str">
        <f>'Cleaning insurance claims'!X121</f>
        <v>Unknown</v>
      </c>
      <c r="X114" s="6" t="str">
        <f>'Cleaning insurance claims'!Y121</f>
        <v>Columbus</v>
      </c>
      <c r="Y114" s="6" t="str">
        <f>'Cleaning insurance claims'!Z121</f>
        <v>1454 5th Ridge</v>
      </c>
      <c r="Z114" s="6">
        <f>'Cleaning insurance claims'!AA121</f>
        <v>12</v>
      </c>
      <c r="AA114" s="6">
        <f>'Cleaning insurance claims'!AB121</f>
        <v>3</v>
      </c>
      <c r="AB114" s="6" t="str">
        <f>'Cleaning insurance claims'!AC121</f>
        <v>?</v>
      </c>
      <c r="AC114" s="6">
        <f>'Cleaning insurance claims'!AD121</f>
        <v>2</v>
      </c>
      <c r="AD114" s="6">
        <f>'Cleaning insurance claims'!AE121</f>
        <v>0</v>
      </c>
      <c r="AE114" s="6" t="str">
        <f>'Cleaning insurance claims'!AF121</f>
        <v>NO</v>
      </c>
      <c r="AF114" s="6">
        <f>'Cleaning insurance claims'!AG121</f>
        <v>81070</v>
      </c>
      <c r="AG114" s="6">
        <f>'Cleaning insurance claims'!AH121</f>
        <v>14740</v>
      </c>
      <c r="AH114" s="6">
        <f>'Cleaning insurance claims'!AI121</f>
        <v>14740</v>
      </c>
      <c r="AI114" s="6">
        <f>'Cleaning insurance claims'!AJ121</f>
        <v>51590</v>
      </c>
      <c r="AJ114" s="6" t="str">
        <f>'Cleaning insurance claims'!AK121</f>
        <v>BMW</v>
      </c>
      <c r="AK114" s="6" t="str">
        <f>'Cleaning insurance claims'!AL121</f>
        <v>X5</v>
      </c>
      <c r="AL114" s="6">
        <f>'Cleaning insurance claims'!AM121</f>
        <v>2001</v>
      </c>
      <c r="AM114" s="6" t="str">
        <f>'Cleaning insurance claims'!AN121</f>
        <v>N</v>
      </c>
    </row>
    <row r="115" spans="1:39" x14ac:dyDescent="0.25">
      <c r="A115" s="6">
        <f>'Cleaning insurance claims'!B122</f>
        <v>168</v>
      </c>
      <c r="B115" s="6">
        <f>'Cleaning insurance claims'!C122</f>
        <v>32</v>
      </c>
      <c r="C115" s="6">
        <f>'Cleaning insurance claims'!D122</f>
        <v>981123</v>
      </c>
      <c r="D115" s="6">
        <f>'Cleaning insurance claims'!E122</f>
        <v>36650</v>
      </c>
      <c r="E115" s="6" t="str">
        <f>'Cleaning insurance claims'!F122</f>
        <v>IN</v>
      </c>
      <c r="F115" s="6" t="str">
        <f>'Cleaning insurance claims'!G122</f>
        <v>100/300</v>
      </c>
      <c r="G115" s="6">
        <f>'Cleaning insurance claims'!H122</f>
        <v>1000</v>
      </c>
      <c r="H115" s="6">
        <f>'Cleaning insurance claims'!I122</f>
        <v>1059.52</v>
      </c>
      <c r="I115" s="6">
        <f>'Cleaning insurance claims'!J122</f>
        <v>0</v>
      </c>
      <c r="J115" s="6">
        <f>'Cleaning insurance claims'!K122</f>
        <v>452748</v>
      </c>
      <c r="K115" s="6" t="str">
        <f>'Cleaning insurance claims'!L122</f>
        <v>MALE</v>
      </c>
      <c r="L115" s="6" t="str">
        <f>'Cleaning insurance claims'!M122</f>
        <v>MD</v>
      </c>
      <c r="M115" s="6" t="str">
        <f>'Cleaning insurance claims'!N122</f>
        <v>protective-serv</v>
      </c>
      <c r="N115" s="6" t="str">
        <f>'Cleaning insurance claims'!O122</f>
        <v>camping</v>
      </c>
      <c r="O115" s="6" t="str">
        <f>'Cleaning insurance claims'!P122</f>
        <v>own-child</v>
      </c>
      <c r="P115" s="6">
        <f>'Cleaning insurance claims'!Q122</f>
        <v>0</v>
      </c>
      <c r="Q115" s="6">
        <f>'Cleaning insurance claims'!R122</f>
        <v>-40600</v>
      </c>
      <c r="R115" s="6">
        <f>'Cleaning insurance claims'!S122</f>
        <v>42064</v>
      </c>
      <c r="S115" s="6" t="str">
        <f>'Cleaning insurance claims'!T122</f>
        <v>Multi-vehicle Collision</v>
      </c>
      <c r="T115" s="6" t="str">
        <f>'Cleaning insurance claims'!U122</f>
        <v>Side Collision</v>
      </c>
      <c r="U115" s="6" t="str">
        <f>'Cleaning insurance claims'!V122</f>
        <v>Major Damage</v>
      </c>
      <c r="V115" s="6" t="str">
        <f>'Cleaning insurance claims'!W122</f>
        <v>Other</v>
      </c>
      <c r="W115" s="6" t="str">
        <f>'Cleaning insurance claims'!X122</f>
        <v>VA</v>
      </c>
      <c r="X115" s="6" t="str">
        <f>'Cleaning insurance claims'!Y122</f>
        <v>Hillsdale</v>
      </c>
      <c r="Y115" s="6" t="str">
        <f>'Cleaning insurance claims'!Z122</f>
        <v>5622 Best Ridge</v>
      </c>
      <c r="Z115" s="6">
        <f>'Cleaning insurance claims'!AA122</f>
        <v>13</v>
      </c>
      <c r="AA115" s="6">
        <f>'Cleaning insurance claims'!AB122</f>
        <v>2</v>
      </c>
      <c r="AB115" s="6" t="str">
        <f>'Cleaning insurance claims'!AC122</f>
        <v>?</v>
      </c>
      <c r="AC115" s="6">
        <f>'Cleaning insurance claims'!AD122</f>
        <v>1</v>
      </c>
      <c r="AD115" s="6">
        <f>'Cleaning insurance claims'!AE122</f>
        <v>1</v>
      </c>
      <c r="AE115" s="6" t="str">
        <f>'Cleaning insurance claims'!AF122</f>
        <v>?</v>
      </c>
      <c r="AF115" s="6">
        <f>'Cleaning insurance claims'!AG122</f>
        <v>57720</v>
      </c>
      <c r="AG115" s="6">
        <f>'Cleaning insurance claims'!AH122</f>
        <v>14430</v>
      </c>
      <c r="AH115" s="6">
        <f>'Cleaning insurance claims'!AI122</f>
        <v>9620</v>
      </c>
      <c r="AI115" s="6">
        <f>'Cleaning insurance claims'!AJ122</f>
        <v>33670</v>
      </c>
      <c r="AJ115" s="6" t="str">
        <f>'Cleaning insurance claims'!AK122</f>
        <v>Saab</v>
      </c>
      <c r="AK115" s="6">
        <f>'Cleaning insurance claims'!AL122</f>
        <v>93</v>
      </c>
      <c r="AL115" s="6">
        <f>'Cleaning insurance claims'!AM122</f>
        <v>2007</v>
      </c>
      <c r="AM115" s="6" t="str">
        <f>'Cleaning insurance claims'!AN122</f>
        <v>N</v>
      </c>
    </row>
    <row r="116" spans="1:39" x14ac:dyDescent="0.25">
      <c r="A116" s="6">
        <f>'Cleaning insurance claims'!B123</f>
        <v>390</v>
      </c>
      <c r="B116" s="6">
        <f>'Cleaning insurance claims'!C123</f>
        <v>51</v>
      </c>
      <c r="C116" s="6">
        <f>'Cleaning insurance claims'!D123</f>
        <v>143626</v>
      </c>
      <c r="D116" s="6">
        <f>'Cleaning insurance claims'!E123</f>
        <v>36432</v>
      </c>
      <c r="E116" s="6" t="str">
        <f>'Cleaning insurance claims'!F123</f>
        <v>OH</v>
      </c>
      <c r="F116" s="6" t="str">
        <f>'Cleaning insurance claims'!G123</f>
        <v>250/500</v>
      </c>
      <c r="G116" s="6">
        <f>'Cleaning insurance claims'!H123</f>
        <v>2000</v>
      </c>
      <c r="H116" s="6">
        <f>'Cleaning insurance claims'!I123</f>
        <v>1124.3800000000001</v>
      </c>
      <c r="I116" s="6">
        <f>'Cleaning insurance claims'!J123</f>
        <v>0</v>
      </c>
      <c r="J116" s="6">
        <f>'Cleaning insurance claims'!K123</f>
        <v>618316</v>
      </c>
      <c r="K116" s="6" t="str">
        <f>'Cleaning insurance claims'!L123</f>
        <v>MALE</v>
      </c>
      <c r="L116" s="6" t="str">
        <f>'Cleaning insurance claims'!M123</f>
        <v>Associate</v>
      </c>
      <c r="M116" s="6" t="str">
        <f>'Cleaning insurance claims'!N123</f>
        <v>armed-forces</v>
      </c>
      <c r="N116" s="6" t="str">
        <f>'Cleaning insurance claims'!O123</f>
        <v>reading</v>
      </c>
      <c r="O116" s="6" t="str">
        <f>'Cleaning insurance claims'!P123</f>
        <v>other-relative</v>
      </c>
      <c r="P116" s="6">
        <f>'Cleaning insurance claims'!Q123</f>
        <v>0</v>
      </c>
      <c r="Q116" s="6">
        <f>'Cleaning insurance claims'!R123</f>
        <v>0</v>
      </c>
      <c r="R116" s="6">
        <f>'Cleaning insurance claims'!S123</f>
        <v>42059</v>
      </c>
      <c r="S116" s="6" t="str">
        <f>'Cleaning insurance claims'!T123</f>
        <v>Vehicle Theft</v>
      </c>
      <c r="T116" s="6" t="str">
        <f>'Cleaning insurance claims'!U123</f>
        <v>?</v>
      </c>
      <c r="U116" s="6" t="str">
        <f>'Cleaning insurance claims'!V123</f>
        <v>Minor Damage</v>
      </c>
      <c r="V116" s="6" t="str">
        <f>'Cleaning insurance claims'!W123</f>
        <v>None</v>
      </c>
      <c r="W116" s="6" t="str">
        <f>'Cleaning insurance claims'!X123</f>
        <v>VA</v>
      </c>
      <c r="X116" s="6" t="str">
        <f>'Cleaning insurance claims'!Y123</f>
        <v>Northbrook</v>
      </c>
      <c r="Y116" s="6" t="str">
        <f>'Cleaning insurance claims'!Z123</f>
        <v>4574 Britain Hwy</v>
      </c>
      <c r="Z116" s="6">
        <f>'Cleaning insurance claims'!AA123</f>
        <v>9</v>
      </c>
      <c r="AA116" s="6">
        <f>'Cleaning insurance claims'!AB123</f>
        <v>1</v>
      </c>
      <c r="AB116" s="6" t="str">
        <f>'Cleaning insurance claims'!AC123</f>
        <v>YES</v>
      </c>
      <c r="AC116" s="6">
        <f>'Cleaning insurance claims'!AD123</f>
        <v>1</v>
      </c>
      <c r="AD116" s="6">
        <f>'Cleaning insurance claims'!AE123</f>
        <v>1</v>
      </c>
      <c r="AE116" s="6" t="str">
        <f>'Cleaning insurance claims'!AF123</f>
        <v>YES</v>
      </c>
      <c r="AF116" s="6">
        <f>'Cleaning insurance claims'!AG123</f>
        <v>7080</v>
      </c>
      <c r="AG116" s="6">
        <f>'Cleaning insurance claims'!AH123</f>
        <v>1180</v>
      </c>
      <c r="AH116" s="6">
        <f>'Cleaning insurance claims'!AI123</f>
        <v>1180</v>
      </c>
      <c r="AI116" s="6">
        <f>'Cleaning insurance claims'!AJ123</f>
        <v>4720</v>
      </c>
      <c r="AJ116" s="6" t="str">
        <f>'Cleaning insurance claims'!AK123</f>
        <v>Ford</v>
      </c>
      <c r="AK116" s="6" t="str">
        <f>'Cleaning insurance claims'!AL123</f>
        <v>F150</v>
      </c>
      <c r="AL116" s="6">
        <f>'Cleaning insurance claims'!AM123</f>
        <v>2001</v>
      </c>
      <c r="AM116" s="6" t="str">
        <f>'Cleaning insurance claims'!AN123</f>
        <v>N</v>
      </c>
    </row>
    <row r="117" spans="1:39" x14ac:dyDescent="0.25">
      <c r="A117" s="6">
        <f>'Cleaning insurance claims'!B124</f>
        <v>258</v>
      </c>
      <c r="B117" s="6">
        <f>'Cleaning insurance claims'!C124</f>
        <v>46</v>
      </c>
      <c r="C117" s="6">
        <f>'Cleaning insurance claims'!D124</f>
        <v>648397</v>
      </c>
      <c r="D117" s="6">
        <f>'Cleaning insurance claims'!E124</f>
        <v>36228</v>
      </c>
      <c r="E117" s="6" t="str">
        <f>'Cleaning insurance claims'!F124</f>
        <v>IN</v>
      </c>
      <c r="F117" s="6" t="str">
        <f>'Cleaning insurance claims'!G124</f>
        <v>100/300</v>
      </c>
      <c r="G117" s="6">
        <f>'Cleaning insurance claims'!H124</f>
        <v>1000</v>
      </c>
      <c r="H117" s="6">
        <f>'Cleaning insurance claims'!I124</f>
        <v>1110.3699999999999</v>
      </c>
      <c r="I117" s="6">
        <f>'Cleaning insurance claims'!J124</f>
        <v>10000000</v>
      </c>
      <c r="J117" s="6">
        <f>'Cleaning insurance claims'!K124</f>
        <v>455365</v>
      </c>
      <c r="K117" s="6" t="str">
        <f>'Cleaning insurance claims'!L124</f>
        <v>MALE</v>
      </c>
      <c r="L117" s="6" t="str">
        <f>'Cleaning insurance claims'!M124</f>
        <v>MD</v>
      </c>
      <c r="M117" s="6" t="str">
        <f>'Cleaning insurance claims'!N124</f>
        <v>machine-op-inspct</v>
      </c>
      <c r="N117" s="6" t="str">
        <f>'Cleaning insurance claims'!O124</f>
        <v>hiking</v>
      </c>
      <c r="O117" s="6" t="str">
        <f>'Cleaning insurance claims'!P124</f>
        <v>other-relative</v>
      </c>
      <c r="P117" s="6">
        <f>'Cleaning insurance claims'!Q124</f>
        <v>34400</v>
      </c>
      <c r="Q117" s="6">
        <f>'Cleaning insurance claims'!R124</f>
        <v>-56800</v>
      </c>
      <c r="R117" s="6">
        <f>'Cleaning insurance claims'!S124</f>
        <v>42028</v>
      </c>
      <c r="S117" s="6" t="str">
        <f>'Cleaning insurance claims'!T124</f>
        <v>Multi-vehicle Collision</v>
      </c>
      <c r="T117" s="6" t="str">
        <f>'Cleaning insurance claims'!U124</f>
        <v>Side Collision</v>
      </c>
      <c r="U117" s="6" t="str">
        <f>'Cleaning insurance claims'!V124</f>
        <v>Total Loss</v>
      </c>
      <c r="V117" s="6" t="str">
        <f>'Cleaning insurance claims'!W124</f>
        <v>Other</v>
      </c>
      <c r="W117" s="6" t="str">
        <f>'Cleaning insurance claims'!X124</f>
        <v>NY</v>
      </c>
      <c r="X117" s="6" t="str">
        <f>'Cleaning insurance claims'!Y124</f>
        <v>Riverwood</v>
      </c>
      <c r="Y117" s="6" t="str">
        <f>'Cleaning insurance claims'!Z124</f>
        <v>4539 Texas St</v>
      </c>
      <c r="Z117" s="6">
        <f>'Cleaning insurance claims'!AA124</f>
        <v>14</v>
      </c>
      <c r="AA117" s="6">
        <f>'Cleaning insurance claims'!AB124</f>
        <v>3</v>
      </c>
      <c r="AB117" s="6" t="str">
        <f>'Cleaning insurance claims'!AC124</f>
        <v>NO</v>
      </c>
      <c r="AC117" s="6">
        <f>'Cleaning insurance claims'!AD124</f>
        <v>0</v>
      </c>
      <c r="AD117" s="6">
        <f>'Cleaning insurance claims'!AE124</f>
        <v>1</v>
      </c>
      <c r="AE117" s="6" t="str">
        <f>'Cleaning insurance claims'!AF124</f>
        <v>?</v>
      </c>
      <c r="AF117" s="6">
        <f>'Cleaning insurance claims'!AG124</f>
        <v>47700</v>
      </c>
      <c r="AG117" s="6">
        <f>'Cleaning insurance claims'!AH124</f>
        <v>4770</v>
      </c>
      <c r="AH117" s="6">
        <f>'Cleaning insurance claims'!AI124</f>
        <v>9540</v>
      </c>
      <c r="AI117" s="6">
        <f>'Cleaning insurance claims'!AJ124</f>
        <v>33390</v>
      </c>
      <c r="AJ117" s="6" t="str">
        <f>'Cleaning insurance claims'!AK124</f>
        <v>Accura</v>
      </c>
      <c r="AK117" s="6" t="str">
        <f>'Cleaning insurance claims'!AL124</f>
        <v>MDX</v>
      </c>
      <c r="AL117" s="6">
        <f>'Cleaning insurance claims'!AM124</f>
        <v>1997</v>
      </c>
      <c r="AM117" s="6" t="str">
        <f>'Cleaning insurance claims'!AN124</f>
        <v>Y</v>
      </c>
    </row>
    <row r="118" spans="1:39" x14ac:dyDescent="0.25">
      <c r="A118" s="6">
        <f>'Cleaning insurance claims'!B125</f>
        <v>107</v>
      </c>
      <c r="B118" s="6">
        <f>'Cleaning insurance claims'!C125</f>
        <v>31</v>
      </c>
      <c r="C118" s="6">
        <f>'Cleaning insurance claims'!D125</f>
        <v>154982</v>
      </c>
      <c r="D118" s="6">
        <f>'Cleaning insurance claims'!E125</f>
        <v>33282</v>
      </c>
      <c r="E118" s="6" t="str">
        <f>'Cleaning insurance claims'!F125</f>
        <v>IL</v>
      </c>
      <c r="F118" s="6" t="str">
        <f>'Cleaning insurance claims'!G125</f>
        <v>500/1000</v>
      </c>
      <c r="G118" s="6">
        <f>'Cleaning insurance claims'!H125</f>
        <v>2000</v>
      </c>
      <c r="H118" s="6">
        <f>'Cleaning insurance claims'!I125</f>
        <v>1374.22</v>
      </c>
      <c r="I118" s="6">
        <f>'Cleaning insurance claims'!J125</f>
        <v>0</v>
      </c>
      <c r="J118" s="6">
        <f>'Cleaning insurance claims'!K125</f>
        <v>470603</v>
      </c>
      <c r="K118" s="6" t="str">
        <f>'Cleaning insurance claims'!L125</f>
        <v>FEMALE</v>
      </c>
      <c r="L118" s="6" t="str">
        <f>'Cleaning insurance claims'!M125</f>
        <v>PhD</v>
      </c>
      <c r="M118" s="6" t="str">
        <f>'Cleaning insurance claims'!N125</f>
        <v>machine-op-inspct</v>
      </c>
      <c r="N118" s="6" t="str">
        <f>'Cleaning insurance claims'!O125</f>
        <v>bungie-jumping</v>
      </c>
      <c r="O118" s="6" t="str">
        <f>'Cleaning insurance claims'!P125</f>
        <v>other-relative</v>
      </c>
      <c r="P118" s="6">
        <f>'Cleaning insurance claims'!Q125</f>
        <v>62000</v>
      </c>
      <c r="Q118" s="6">
        <f>'Cleaning insurance claims'!R125</f>
        <v>-63100</v>
      </c>
      <c r="R118" s="6">
        <f>'Cleaning insurance claims'!S125</f>
        <v>42061</v>
      </c>
      <c r="S118" s="6" t="str">
        <f>'Cleaning insurance claims'!T125</f>
        <v>Single Vehicle Collision</v>
      </c>
      <c r="T118" s="6" t="str">
        <f>'Cleaning insurance claims'!U125</f>
        <v>Rear Collision</v>
      </c>
      <c r="U118" s="6" t="str">
        <f>'Cleaning insurance claims'!V125</f>
        <v>Minor Damage</v>
      </c>
      <c r="V118" s="6" t="str">
        <f>'Cleaning insurance claims'!W125</f>
        <v>Police</v>
      </c>
      <c r="W118" s="6" t="str">
        <f>'Cleaning insurance claims'!X125</f>
        <v>SC</v>
      </c>
      <c r="X118" s="6" t="str">
        <f>'Cleaning insurance claims'!Y125</f>
        <v>Hillsdale</v>
      </c>
      <c r="Y118" s="6" t="str">
        <f>'Cleaning insurance claims'!Z125</f>
        <v>8118 Elm Ridge</v>
      </c>
      <c r="Z118" s="6">
        <f>'Cleaning insurance claims'!AA125</f>
        <v>16</v>
      </c>
      <c r="AA118" s="6">
        <f>'Cleaning insurance claims'!AB125</f>
        <v>1</v>
      </c>
      <c r="AB118" s="6" t="str">
        <f>'Cleaning insurance claims'!AC125</f>
        <v>NO</v>
      </c>
      <c r="AC118" s="6">
        <f>'Cleaning insurance claims'!AD125</f>
        <v>0</v>
      </c>
      <c r="AD118" s="6">
        <f>'Cleaning insurance claims'!AE125</f>
        <v>3</v>
      </c>
      <c r="AE118" s="6" t="str">
        <f>'Cleaning insurance claims'!AF125</f>
        <v>NO</v>
      </c>
      <c r="AF118" s="6">
        <f>'Cleaning insurance claims'!AG125</f>
        <v>51260</v>
      </c>
      <c r="AG118" s="6">
        <f>'Cleaning insurance claims'!AH125</f>
        <v>9320</v>
      </c>
      <c r="AH118" s="6">
        <f>'Cleaning insurance claims'!AI125</f>
        <v>9320</v>
      </c>
      <c r="AI118" s="6">
        <f>'Cleaning insurance claims'!AJ125</f>
        <v>32620</v>
      </c>
      <c r="AJ118" s="6" t="str">
        <f>'Cleaning insurance claims'!AK125</f>
        <v>Suburu</v>
      </c>
      <c r="AK118" s="6" t="str">
        <f>'Cleaning insurance claims'!AL125</f>
        <v>Legacy</v>
      </c>
      <c r="AL118" s="6">
        <f>'Cleaning insurance claims'!AM125</f>
        <v>2002</v>
      </c>
      <c r="AM118" s="6" t="str">
        <f>'Cleaning insurance claims'!AN125</f>
        <v>N</v>
      </c>
    </row>
    <row r="119" spans="1:39" x14ac:dyDescent="0.25">
      <c r="A119" s="6">
        <f>'Cleaning insurance claims'!B126</f>
        <v>225</v>
      </c>
      <c r="B119" s="6">
        <f>'Cleaning insurance claims'!C126</f>
        <v>41</v>
      </c>
      <c r="C119" s="6">
        <f>'Cleaning insurance claims'!D126</f>
        <v>330591</v>
      </c>
      <c r="D119" s="6">
        <f>'Cleaning insurance claims'!E126</f>
        <v>34186</v>
      </c>
      <c r="E119" s="6" t="str">
        <f>'Cleaning insurance claims'!F126</f>
        <v>OH</v>
      </c>
      <c r="F119" s="6" t="str">
        <f>'Cleaning insurance claims'!G126</f>
        <v>500/1000</v>
      </c>
      <c r="G119" s="6">
        <f>'Cleaning insurance claims'!H126</f>
        <v>2000</v>
      </c>
      <c r="H119" s="6">
        <f>'Cleaning insurance claims'!I126</f>
        <v>1103.58</v>
      </c>
      <c r="I119" s="6">
        <f>'Cleaning insurance claims'!J126</f>
        <v>0</v>
      </c>
      <c r="J119" s="6">
        <f>'Cleaning insurance claims'!K126</f>
        <v>475292</v>
      </c>
      <c r="K119" s="6" t="str">
        <f>'Cleaning insurance claims'!L126</f>
        <v>MALE</v>
      </c>
      <c r="L119" s="6" t="str">
        <f>'Cleaning insurance claims'!M126</f>
        <v>High School</v>
      </c>
      <c r="M119" s="6" t="str">
        <f>'Cleaning insurance claims'!N126</f>
        <v>exec-managerial</v>
      </c>
      <c r="N119" s="6" t="str">
        <f>'Cleaning insurance claims'!O126</f>
        <v>exercise</v>
      </c>
      <c r="O119" s="6" t="str">
        <f>'Cleaning insurance claims'!P126</f>
        <v>unmarried</v>
      </c>
      <c r="P119" s="6">
        <f>'Cleaning insurance claims'!Q126</f>
        <v>41200</v>
      </c>
      <c r="Q119" s="6">
        <f>'Cleaning insurance claims'!R126</f>
        <v>-36200</v>
      </c>
      <c r="R119" s="6">
        <f>'Cleaning insurance claims'!S126</f>
        <v>42023</v>
      </c>
      <c r="S119" s="6" t="str">
        <f>'Cleaning insurance claims'!T126</f>
        <v>Multi-vehicle Collision</v>
      </c>
      <c r="T119" s="6" t="str">
        <f>'Cleaning insurance claims'!U126</f>
        <v>Side Collision</v>
      </c>
      <c r="U119" s="6" t="str">
        <f>'Cleaning insurance claims'!V126</f>
        <v>Major Damage</v>
      </c>
      <c r="V119" s="6" t="str">
        <f>'Cleaning insurance claims'!W126</f>
        <v>Police</v>
      </c>
      <c r="W119" s="6" t="str">
        <f>'Cleaning insurance claims'!X126</f>
        <v>NY</v>
      </c>
      <c r="X119" s="6" t="str">
        <f>'Cleaning insurance claims'!Y126</f>
        <v>Northbend</v>
      </c>
      <c r="Y119" s="6" t="str">
        <f>'Cleaning insurance claims'!Z126</f>
        <v>3814 Britain Drive</v>
      </c>
      <c r="Z119" s="6">
        <f>'Cleaning insurance claims'!AA126</f>
        <v>20</v>
      </c>
      <c r="AA119" s="6">
        <f>'Cleaning insurance claims'!AB126</f>
        <v>3</v>
      </c>
      <c r="AB119" s="6" t="str">
        <f>'Cleaning insurance claims'!AC126</f>
        <v>?</v>
      </c>
      <c r="AC119" s="6">
        <f>'Cleaning insurance claims'!AD126</f>
        <v>2</v>
      </c>
      <c r="AD119" s="6">
        <f>'Cleaning insurance claims'!AE126</f>
        <v>2</v>
      </c>
      <c r="AE119" s="6" t="str">
        <f>'Cleaning insurance claims'!AF126</f>
        <v>NO</v>
      </c>
      <c r="AF119" s="6">
        <f>'Cleaning insurance claims'!AG126</f>
        <v>70400</v>
      </c>
      <c r="AG119" s="6">
        <f>'Cleaning insurance claims'!AH126</f>
        <v>6400</v>
      </c>
      <c r="AH119" s="6">
        <f>'Cleaning insurance claims'!AI126</f>
        <v>12800</v>
      </c>
      <c r="AI119" s="6">
        <f>'Cleaning insurance claims'!AJ126</f>
        <v>51200</v>
      </c>
      <c r="AJ119" s="6" t="str">
        <f>'Cleaning insurance claims'!AK126</f>
        <v>Toyota</v>
      </c>
      <c r="AK119" s="6" t="str">
        <f>'Cleaning insurance claims'!AL126</f>
        <v>Highlander</v>
      </c>
      <c r="AL119" s="6">
        <f>'Cleaning insurance claims'!AM126</f>
        <v>2011</v>
      </c>
      <c r="AM119" s="6" t="str">
        <f>'Cleaning insurance claims'!AN126</f>
        <v>Y</v>
      </c>
    </row>
    <row r="120" spans="1:39" x14ac:dyDescent="0.25">
      <c r="A120" s="6">
        <f>'Cleaning insurance claims'!B127</f>
        <v>164</v>
      </c>
      <c r="B120" s="6">
        <f>'Cleaning insurance claims'!C127</f>
        <v>38</v>
      </c>
      <c r="C120" s="6">
        <f>'Cleaning insurance claims'!D127</f>
        <v>319232</v>
      </c>
      <c r="D120" s="6">
        <f>'Cleaning insurance claims'!E127</f>
        <v>35734</v>
      </c>
      <c r="E120" s="6" t="str">
        <f>'Cleaning insurance claims'!F127</f>
        <v>IL</v>
      </c>
      <c r="F120" s="6" t="str">
        <f>'Cleaning insurance claims'!G127</f>
        <v>250/500</v>
      </c>
      <c r="G120" s="6">
        <f>'Cleaning insurance claims'!H127</f>
        <v>2000</v>
      </c>
      <c r="H120" s="6">
        <f>'Cleaning insurance claims'!I127</f>
        <v>1269.76</v>
      </c>
      <c r="I120" s="6">
        <f>'Cleaning insurance claims'!J127</f>
        <v>0</v>
      </c>
      <c r="J120" s="6">
        <f>'Cleaning insurance claims'!K127</f>
        <v>467743</v>
      </c>
      <c r="K120" s="6" t="str">
        <f>'Cleaning insurance claims'!L127</f>
        <v>FEMALE</v>
      </c>
      <c r="L120" s="6" t="str">
        <f>'Cleaning insurance claims'!M127</f>
        <v>PhD</v>
      </c>
      <c r="M120" s="6" t="str">
        <f>'Cleaning insurance claims'!N127</f>
        <v>transport-moving</v>
      </c>
      <c r="N120" s="6" t="str">
        <f>'Cleaning insurance claims'!O127</f>
        <v>yachting</v>
      </c>
      <c r="O120" s="6" t="str">
        <f>'Cleaning insurance claims'!P127</f>
        <v>not-in-family</v>
      </c>
      <c r="P120" s="6">
        <f>'Cleaning insurance claims'!Q127</f>
        <v>44300</v>
      </c>
      <c r="Q120" s="6">
        <f>'Cleaning insurance claims'!R127</f>
        <v>0</v>
      </c>
      <c r="R120" s="6">
        <f>'Cleaning insurance claims'!S127</f>
        <v>42021</v>
      </c>
      <c r="S120" s="6" t="str">
        <f>'Cleaning insurance claims'!T127</f>
        <v>Single Vehicle Collision</v>
      </c>
      <c r="T120" s="6" t="str">
        <f>'Cleaning insurance claims'!U127</f>
        <v>Rear Collision</v>
      </c>
      <c r="U120" s="6" t="str">
        <f>'Cleaning insurance claims'!V127</f>
        <v>Minor Damage</v>
      </c>
      <c r="V120" s="6" t="str">
        <f>'Cleaning insurance claims'!W127</f>
        <v>Fire</v>
      </c>
      <c r="W120" s="6" t="str">
        <f>'Cleaning insurance claims'!X127</f>
        <v>NY</v>
      </c>
      <c r="X120" s="6" t="str">
        <f>'Cleaning insurance claims'!Y127</f>
        <v>Hillsdale</v>
      </c>
      <c r="Y120" s="6" t="str">
        <f>'Cleaning insurance claims'!Z127</f>
        <v>4614 MLK Ave</v>
      </c>
      <c r="Z120" s="6">
        <f>'Cleaning insurance claims'!AA127</f>
        <v>4</v>
      </c>
      <c r="AA120" s="6">
        <f>'Cleaning insurance claims'!AB127</f>
        <v>1</v>
      </c>
      <c r="AB120" s="6" t="str">
        <f>'Cleaning insurance claims'!AC127</f>
        <v>NO</v>
      </c>
      <c r="AC120" s="6">
        <f>'Cleaning insurance claims'!AD127</f>
        <v>1</v>
      </c>
      <c r="AD120" s="6">
        <f>'Cleaning insurance claims'!AE127</f>
        <v>3</v>
      </c>
      <c r="AE120" s="6" t="str">
        <f>'Cleaning insurance claims'!AF127</f>
        <v>YES</v>
      </c>
      <c r="AF120" s="6">
        <f>'Cleaning insurance claims'!AG127</f>
        <v>90000</v>
      </c>
      <c r="AG120" s="6">
        <f>'Cleaning insurance claims'!AH127</f>
        <v>18000</v>
      </c>
      <c r="AH120" s="6">
        <f>'Cleaning insurance claims'!AI127</f>
        <v>9000</v>
      </c>
      <c r="AI120" s="6">
        <f>'Cleaning insurance claims'!AJ127</f>
        <v>63000</v>
      </c>
      <c r="AJ120" s="6" t="str">
        <f>'Cleaning insurance claims'!AK127</f>
        <v>Ford</v>
      </c>
      <c r="AK120" s="6" t="str">
        <f>'Cleaning insurance claims'!AL127</f>
        <v>Fusion</v>
      </c>
      <c r="AL120" s="6">
        <f>'Cleaning insurance claims'!AM127</f>
        <v>2015</v>
      </c>
      <c r="AM120" s="6" t="str">
        <f>'Cleaning insurance claims'!AN127</f>
        <v>N</v>
      </c>
    </row>
    <row r="121" spans="1:39" x14ac:dyDescent="0.25">
      <c r="A121" s="6">
        <f>'Cleaning insurance claims'!B128</f>
        <v>245</v>
      </c>
      <c r="B121" s="6">
        <f>'Cleaning insurance claims'!C128</f>
        <v>39</v>
      </c>
      <c r="C121" s="6">
        <f>'Cleaning insurance claims'!D128</f>
        <v>531640</v>
      </c>
      <c r="D121" s="6">
        <f>'Cleaning insurance claims'!E128</f>
        <v>37002</v>
      </c>
      <c r="E121" s="6" t="str">
        <f>'Cleaning insurance claims'!F128</f>
        <v>OH</v>
      </c>
      <c r="F121" s="6" t="str">
        <f>'Cleaning insurance claims'!G128</f>
        <v>250/500</v>
      </c>
      <c r="G121" s="6">
        <f>'Cleaning insurance claims'!H128</f>
        <v>500</v>
      </c>
      <c r="H121" s="6">
        <f>'Cleaning insurance claims'!I128</f>
        <v>964.79</v>
      </c>
      <c r="I121" s="6">
        <f>'Cleaning insurance claims'!J128</f>
        <v>8000000</v>
      </c>
      <c r="J121" s="6">
        <f>'Cleaning insurance claims'!K128</f>
        <v>460675</v>
      </c>
      <c r="K121" s="6" t="str">
        <f>'Cleaning insurance claims'!L128</f>
        <v>FEMALE</v>
      </c>
      <c r="L121" s="6" t="str">
        <f>'Cleaning insurance claims'!M128</f>
        <v>Associate</v>
      </c>
      <c r="M121" s="6" t="str">
        <f>'Cleaning insurance claims'!N128</f>
        <v>adm-clerical</v>
      </c>
      <c r="N121" s="6" t="str">
        <f>'Cleaning insurance claims'!O128</f>
        <v>camping</v>
      </c>
      <c r="O121" s="6" t="str">
        <f>'Cleaning insurance claims'!P128</f>
        <v>husband</v>
      </c>
      <c r="P121" s="6">
        <f>'Cleaning insurance claims'!Q128</f>
        <v>58000</v>
      </c>
      <c r="Q121" s="6">
        <f>'Cleaning insurance claims'!R128</f>
        <v>0</v>
      </c>
      <c r="R121" s="6">
        <f>'Cleaning insurance claims'!S128</f>
        <v>42055</v>
      </c>
      <c r="S121" s="6" t="str">
        <f>'Cleaning insurance claims'!T128</f>
        <v>Multi-vehicle Collision</v>
      </c>
      <c r="T121" s="6" t="str">
        <f>'Cleaning insurance claims'!U128</f>
        <v>Rear Collision</v>
      </c>
      <c r="U121" s="6" t="str">
        <f>'Cleaning insurance claims'!V128</f>
        <v>Minor Damage</v>
      </c>
      <c r="V121" s="6" t="str">
        <f>'Cleaning insurance claims'!W128</f>
        <v>Police</v>
      </c>
      <c r="W121" s="6" t="str">
        <f>'Cleaning insurance claims'!X128</f>
        <v>NY</v>
      </c>
      <c r="X121" s="6" t="str">
        <f>'Cleaning insurance claims'!Y128</f>
        <v>Arlington</v>
      </c>
      <c r="Y121" s="6" t="str">
        <f>'Cleaning insurance claims'!Z128</f>
        <v>1628 Best Drive</v>
      </c>
      <c r="Z121" s="6">
        <f>'Cleaning insurance claims'!AA128</f>
        <v>7</v>
      </c>
      <c r="AA121" s="6">
        <f>'Cleaning insurance claims'!AB128</f>
        <v>3</v>
      </c>
      <c r="AB121" s="6" t="str">
        <f>'Cleaning insurance claims'!AC128</f>
        <v>?</v>
      </c>
      <c r="AC121" s="6">
        <f>'Cleaning insurance claims'!AD128</f>
        <v>0</v>
      </c>
      <c r="AD121" s="6">
        <f>'Cleaning insurance claims'!AE128</f>
        <v>1</v>
      </c>
      <c r="AE121" s="6" t="str">
        <f>'Cleaning insurance claims'!AF128</f>
        <v>?</v>
      </c>
      <c r="AF121" s="6">
        <f>'Cleaning insurance claims'!AG128</f>
        <v>72820</v>
      </c>
      <c r="AG121" s="6">
        <f>'Cleaning insurance claims'!AH128</f>
        <v>13240</v>
      </c>
      <c r="AH121" s="6">
        <f>'Cleaning insurance claims'!AI128</f>
        <v>6620</v>
      </c>
      <c r="AI121" s="6">
        <f>'Cleaning insurance claims'!AJ128</f>
        <v>52960</v>
      </c>
      <c r="AJ121" s="6" t="str">
        <f>'Cleaning insurance claims'!AK128</f>
        <v>BMW</v>
      </c>
      <c r="AK121" s="6" t="str">
        <f>'Cleaning insurance claims'!AL128</f>
        <v>3 Series</v>
      </c>
      <c r="AL121" s="6">
        <f>'Cleaning insurance claims'!AM128</f>
        <v>2010</v>
      </c>
      <c r="AM121" s="6" t="str">
        <f>'Cleaning insurance claims'!AN128</f>
        <v>N</v>
      </c>
    </row>
    <row r="122" spans="1:39" x14ac:dyDescent="0.25">
      <c r="A122" s="6">
        <f>'Cleaning insurance claims'!B129</f>
        <v>255</v>
      </c>
      <c r="B122" s="6">
        <f>'Cleaning insurance claims'!C129</f>
        <v>41</v>
      </c>
      <c r="C122" s="6">
        <f>'Cleaning insurance claims'!D129</f>
        <v>368050</v>
      </c>
      <c r="D122" s="6">
        <f>'Cleaning insurance claims'!E129</f>
        <v>41282</v>
      </c>
      <c r="E122" s="6" t="str">
        <f>'Cleaning insurance claims'!F129</f>
        <v>IL</v>
      </c>
      <c r="F122" s="6" t="str">
        <f>'Cleaning insurance claims'!G129</f>
        <v>500/1000</v>
      </c>
      <c r="G122" s="6">
        <f>'Cleaning insurance claims'!H129</f>
        <v>2000</v>
      </c>
      <c r="H122" s="6">
        <f>'Cleaning insurance claims'!I129</f>
        <v>1167.3</v>
      </c>
      <c r="I122" s="6">
        <f>'Cleaning insurance claims'!J129</f>
        <v>4000000</v>
      </c>
      <c r="J122" s="6">
        <f>'Cleaning insurance claims'!K129</f>
        <v>618123</v>
      </c>
      <c r="K122" s="6" t="str">
        <f>'Cleaning insurance claims'!L129</f>
        <v>MALE</v>
      </c>
      <c r="L122" s="6" t="str">
        <f>'Cleaning insurance claims'!M129</f>
        <v>High School</v>
      </c>
      <c r="M122" s="6" t="str">
        <f>'Cleaning insurance claims'!N129</f>
        <v>priv-house-serv</v>
      </c>
      <c r="N122" s="6" t="str">
        <f>'Cleaning insurance claims'!O129</f>
        <v>board-games</v>
      </c>
      <c r="O122" s="6" t="str">
        <f>'Cleaning insurance claims'!P129</f>
        <v>other-relative</v>
      </c>
      <c r="P122" s="6">
        <f>'Cleaning insurance claims'!Q129</f>
        <v>0</v>
      </c>
      <c r="Q122" s="6">
        <f>'Cleaning insurance claims'!R129</f>
        <v>0</v>
      </c>
      <c r="R122" s="6">
        <f>'Cleaning insurance claims'!S129</f>
        <v>42057</v>
      </c>
      <c r="S122" s="6" t="str">
        <f>'Cleaning insurance claims'!T129</f>
        <v>Single Vehicle Collision</v>
      </c>
      <c r="T122" s="6" t="str">
        <f>'Cleaning insurance claims'!U129</f>
        <v>Side Collision</v>
      </c>
      <c r="U122" s="6" t="str">
        <f>'Cleaning insurance claims'!V129</f>
        <v>Minor Damage</v>
      </c>
      <c r="V122" s="6" t="str">
        <f>'Cleaning insurance claims'!W129</f>
        <v>Fire</v>
      </c>
      <c r="W122" s="6" t="str">
        <f>'Cleaning insurance claims'!X129</f>
        <v>SC</v>
      </c>
      <c r="X122" s="6" t="str">
        <f>'Cleaning insurance claims'!Y129</f>
        <v>Hillsdale</v>
      </c>
      <c r="Y122" s="6" t="str">
        <f>'Cleaning insurance claims'!Z129</f>
        <v>8381 Solo Hwy</v>
      </c>
      <c r="Z122" s="6">
        <f>'Cleaning insurance claims'!AA129</f>
        <v>22</v>
      </c>
      <c r="AA122" s="6">
        <f>'Cleaning insurance claims'!AB129</f>
        <v>1</v>
      </c>
      <c r="AB122" s="6" t="str">
        <f>'Cleaning insurance claims'!AC129</f>
        <v>NO</v>
      </c>
      <c r="AC122" s="6">
        <f>'Cleaning insurance claims'!AD129</f>
        <v>2</v>
      </c>
      <c r="AD122" s="6">
        <f>'Cleaning insurance claims'!AE129</f>
        <v>0</v>
      </c>
      <c r="AE122" s="6" t="str">
        <f>'Cleaning insurance claims'!AF129</f>
        <v>?</v>
      </c>
      <c r="AF122" s="6">
        <f>'Cleaning insurance claims'!AG129</f>
        <v>69300</v>
      </c>
      <c r="AG122" s="6">
        <f>'Cleaning insurance claims'!AH129</f>
        <v>13860</v>
      </c>
      <c r="AH122" s="6">
        <f>'Cleaning insurance claims'!AI129</f>
        <v>13860</v>
      </c>
      <c r="AI122" s="6">
        <f>'Cleaning insurance claims'!AJ129</f>
        <v>41580</v>
      </c>
      <c r="AJ122" s="6" t="str">
        <f>'Cleaning insurance claims'!AK129</f>
        <v>Volkswagen</v>
      </c>
      <c r="AK122" s="6" t="str">
        <f>'Cleaning insurance claims'!AL129</f>
        <v>Passat</v>
      </c>
      <c r="AL122" s="6">
        <f>'Cleaning insurance claims'!AM129</f>
        <v>2000</v>
      </c>
      <c r="AM122" s="6" t="str">
        <f>'Cleaning insurance claims'!AN129</f>
        <v>N</v>
      </c>
    </row>
    <row r="123" spans="1:39" x14ac:dyDescent="0.25">
      <c r="A123" s="6">
        <f>'Cleaning insurance claims'!B130</f>
        <v>206</v>
      </c>
      <c r="B123" s="6">
        <f>'Cleaning insurance claims'!C130</f>
        <v>36</v>
      </c>
      <c r="C123" s="6">
        <f>'Cleaning insurance claims'!D130</f>
        <v>253791</v>
      </c>
      <c r="D123" s="6">
        <f>'Cleaning insurance claims'!E130</f>
        <v>40017</v>
      </c>
      <c r="E123" s="6" t="str">
        <f>'Cleaning insurance claims'!F130</f>
        <v>IL</v>
      </c>
      <c r="F123" s="6" t="str">
        <f>'Cleaning insurance claims'!G130</f>
        <v>500/1000</v>
      </c>
      <c r="G123" s="6">
        <f>'Cleaning insurance claims'!H130</f>
        <v>500</v>
      </c>
      <c r="H123" s="6">
        <f>'Cleaning insurance claims'!I130</f>
        <v>1625.45</v>
      </c>
      <c r="I123" s="6">
        <f>'Cleaning insurance claims'!J130</f>
        <v>4000000</v>
      </c>
      <c r="J123" s="6">
        <f>'Cleaning insurance claims'!K130</f>
        <v>607452</v>
      </c>
      <c r="K123" s="6" t="str">
        <f>'Cleaning insurance claims'!L130</f>
        <v>FEMALE</v>
      </c>
      <c r="L123" s="6" t="str">
        <f>'Cleaning insurance claims'!M130</f>
        <v>MD</v>
      </c>
      <c r="M123" s="6" t="str">
        <f>'Cleaning insurance claims'!N130</f>
        <v>other-service</v>
      </c>
      <c r="N123" s="6" t="str">
        <f>'Cleaning insurance claims'!O130</f>
        <v>video-games</v>
      </c>
      <c r="O123" s="6" t="str">
        <f>'Cleaning insurance claims'!P130</f>
        <v>other-relative</v>
      </c>
      <c r="P123" s="6">
        <f>'Cleaning insurance claims'!Q130</f>
        <v>0</v>
      </c>
      <c r="Q123" s="6">
        <f>'Cleaning insurance claims'!R130</f>
        <v>-53700</v>
      </c>
      <c r="R123" s="6">
        <f>'Cleaning insurance claims'!S130</f>
        <v>42027</v>
      </c>
      <c r="S123" s="6" t="str">
        <f>'Cleaning insurance claims'!T130</f>
        <v>Single Vehicle Collision</v>
      </c>
      <c r="T123" s="6" t="str">
        <f>'Cleaning insurance claims'!U130</f>
        <v>Front Collision</v>
      </c>
      <c r="U123" s="6" t="str">
        <f>'Cleaning insurance claims'!V130</f>
        <v>Major Damage</v>
      </c>
      <c r="V123" s="6" t="str">
        <f>'Cleaning insurance claims'!W130</f>
        <v>Unknown</v>
      </c>
      <c r="W123" s="6" t="str">
        <f>'Cleaning insurance claims'!X130</f>
        <v>NY</v>
      </c>
      <c r="X123" s="6" t="str">
        <f>'Cleaning insurance claims'!Y130</f>
        <v>Northbrook</v>
      </c>
      <c r="Y123" s="6" t="str">
        <f>'Cleaning insurance claims'!Z130</f>
        <v>2100 MLK St</v>
      </c>
      <c r="Z123" s="6">
        <f>'Cleaning insurance claims'!AA130</f>
        <v>11</v>
      </c>
      <c r="AA123" s="6">
        <f>'Cleaning insurance claims'!AB130</f>
        <v>1</v>
      </c>
      <c r="AB123" s="6" t="str">
        <f>'Cleaning insurance claims'!AC130</f>
        <v>NO</v>
      </c>
      <c r="AC123" s="6">
        <f>'Cleaning insurance claims'!AD130</f>
        <v>2</v>
      </c>
      <c r="AD123" s="6">
        <f>'Cleaning insurance claims'!AE130</f>
        <v>1</v>
      </c>
      <c r="AE123" s="6" t="str">
        <f>'Cleaning insurance claims'!AF130</f>
        <v>NO</v>
      </c>
      <c r="AF123" s="6">
        <f>'Cleaning insurance claims'!AG130</f>
        <v>76560</v>
      </c>
      <c r="AG123" s="6">
        <f>'Cleaning insurance claims'!AH130</f>
        <v>12760</v>
      </c>
      <c r="AH123" s="6">
        <f>'Cleaning insurance claims'!AI130</f>
        <v>12760</v>
      </c>
      <c r="AI123" s="6">
        <f>'Cleaning insurance claims'!AJ130</f>
        <v>51040</v>
      </c>
      <c r="AJ123" s="6" t="str">
        <f>'Cleaning insurance claims'!AK130</f>
        <v>Ford</v>
      </c>
      <c r="AK123" s="6" t="str">
        <f>'Cleaning insurance claims'!AL130</f>
        <v>Fusion</v>
      </c>
      <c r="AL123" s="6">
        <f>'Cleaning insurance claims'!AM130</f>
        <v>2008</v>
      </c>
      <c r="AM123" s="6" t="str">
        <f>'Cleaning insurance claims'!AN130</f>
        <v>Y</v>
      </c>
    </row>
    <row r="124" spans="1:39" x14ac:dyDescent="0.25">
      <c r="A124" s="6">
        <f>'Cleaning insurance claims'!B131</f>
        <v>203</v>
      </c>
      <c r="B124" s="6">
        <f>'Cleaning insurance claims'!C131</f>
        <v>38</v>
      </c>
      <c r="C124" s="6">
        <f>'Cleaning insurance claims'!D131</f>
        <v>155724</v>
      </c>
      <c r="D124" s="6">
        <f>'Cleaning insurance claims'!E131</f>
        <v>35846</v>
      </c>
      <c r="E124" s="6" t="str">
        <f>'Cleaning insurance claims'!F131</f>
        <v>IL</v>
      </c>
      <c r="F124" s="6" t="str">
        <f>'Cleaning insurance claims'!G131</f>
        <v>250/500</v>
      </c>
      <c r="G124" s="6">
        <f>'Cleaning insurance claims'!H131</f>
        <v>500</v>
      </c>
      <c r="H124" s="6">
        <f>'Cleaning insurance claims'!I131</f>
        <v>1394.43</v>
      </c>
      <c r="I124" s="6">
        <f>'Cleaning insurance claims'!J131</f>
        <v>0</v>
      </c>
      <c r="J124" s="6">
        <f>'Cleaning insurance claims'!K131</f>
        <v>606352</v>
      </c>
      <c r="K124" s="6" t="str">
        <f>'Cleaning insurance claims'!L131</f>
        <v>FEMALE</v>
      </c>
      <c r="L124" s="6" t="str">
        <f>'Cleaning insurance claims'!M131</f>
        <v>Masters</v>
      </c>
      <c r="M124" s="6" t="str">
        <f>'Cleaning insurance claims'!N131</f>
        <v>other-service</v>
      </c>
      <c r="N124" s="6" t="str">
        <f>'Cleaning insurance claims'!O131</f>
        <v>skydiving</v>
      </c>
      <c r="O124" s="6" t="str">
        <f>'Cleaning insurance claims'!P131</f>
        <v>not-in-family</v>
      </c>
      <c r="P124" s="6">
        <f>'Cleaning insurance claims'!Q131</f>
        <v>0</v>
      </c>
      <c r="Q124" s="6">
        <f>'Cleaning insurance claims'!R131</f>
        <v>0</v>
      </c>
      <c r="R124" s="6">
        <f>'Cleaning insurance claims'!S131</f>
        <v>42035</v>
      </c>
      <c r="S124" s="6" t="str">
        <f>'Cleaning insurance claims'!T131</f>
        <v>Single Vehicle Collision</v>
      </c>
      <c r="T124" s="6" t="str">
        <f>'Cleaning insurance claims'!U131</f>
        <v>Front Collision</v>
      </c>
      <c r="U124" s="6" t="str">
        <f>'Cleaning insurance claims'!V131</f>
        <v>Major Damage</v>
      </c>
      <c r="V124" s="6" t="str">
        <f>'Cleaning insurance claims'!W131</f>
        <v>Ambulance</v>
      </c>
      <c r="W124" s="6" t="str">
        <f>'Cleaning insurance claims'!X131</f>
        <v>VA</v>
      </c>
      <c r="X124" s="6" t="str">
        <f>'Cleaning insurance claims'!Y131</f>
        <v>Columbus</v>
      </c>
      <c r="Y124" s="6" t="str">
        <f>'Cleaning insurance claims'!Z131</f>
        <v>5071 Flute Ridge</v>
      </c>
      <c r="Z124" s="6">
        <f>'Cleaning insurance claims'!AA131</f>
        <v>7</v>
      </c>
      <c r="AA124" s="6">
        <f>'Cleaning insurance claims'!AB131</f>
        <v>1</v>
      </c>
      <c r="AB124" s="6" t="str">
        <f>'Cleaning insurance claims'!AC131</f>
        <v>?</v>
      </c>
      <c r="AC124" s="6">
        <f>'Cleaning insurance claims'!AD131</f>
        <v>0</v>
      </c>
      <c r="AD124" s="6">
        <f>'Cleaning insurance claims'!AE131</f>
        <v>1</v>
      </c>
      <c r="AE124" s="6" t="str">
        <f>'Cleaning insurance claims'!AF131</f>
        <v>YES</v>
      </c>
      <c r="AF124" s="6">
        <f>'Cleaning insurance claims'!AG131</f>
        <v>55440</v>
      </c>
      <c r="AG124" s="6">
        <f>'Cleaning insurance claims'!AH131</f>
        <v>0</v>
      </c>
      <c r="AH124" s="6">
        <f>'Cleaning insurance claims'!AI131</f>
        <v>6160</v>
      </c>
      <c r="AI124" s="6">
        <f>'Cleaning insurance claims'!AJ131</f>
        <v>49280</v>
      </c>
      <c r="AJ124" s="6" t="str">
        <f>'Cleaning insurance claims'!AK131</f>
        <v>Nissan</v>
      </c>
      <c r="AK124" s="6" t="str">
        <f>'Cleaning insurance claims'!AL131</f>
        <v>Maxima</v>
      </c>
      <c r="AL124" s="6">
        <f>'Cleaning insurance claims'!AM131</f>
        <v>1999</v>
      </c>
      <c r="AM124" s="6" t="str">
        <f>'Cleaning insurance claims'!AN131</f>
        <v>Y</v>
      </c>
    </row>
    <row r="125" spans="1:39" x14ac:dyDescent="0.25">
      <c r="A125" s="6">
        <f>'Cleaning insurance claims'!B132</f>
        <v>22</v>
      </c>
      <c r="B125" s="6">
        <f>'Cleaning insurance claims'!C132</f>
        <v>25</v>
      </c>
      <c r="C125" s="6">
        <f>'Cleaning insurance claims'!D132</f>
        <v>824540</v>
      </c>
      <c r="D125" s="6">
        <f>'Cleaning insurance claims'!E132</f>
        <v>39520</v>
      </c>
      <c r="E125" s="6" t="str">
        <f>'Cleaning insurance claims'!F132</f>
        <v>OH</v>
      </c>
      <c r="F125" s="6" t="str">
        <f>'Cleaning insurance claims'!G132</f>
        <v>250/500</v>
      </c>
      <c r="G125" s="6">
        <f>'Cleaning insurance claims'!H132</f>
        <v>2000</v>
      </c>
      <c r="H125" s="6">
        <f>'Cleaning insurance claims'!I132</f>
        <v>1053.24</v>
      </c>
      <c r="I125" s="6">
        <f>'Cleaning insurance claims'!J132</f>
        <v>0</v>
      </c>
      <c r="J125" s="6">
        <f>'Cleaning insurance claims'!K132</f>
        <v>603527</v>
      </c>
      <c r="K125" s="6" t="str">
        <f>'Cleaning insurance claims'!L132</f>
        <v>FEMALE</v>
      </c>
      <c r="L125" s="6" t="str">
        <f>'Cleaning insurance claims'!M132</f>
        <v>College</v>
      </c>
      <c r="M125" s="6" t="str">
        <f>'Cleaning insurance claims'!N132</f>
        <v>prof-specialty</v>
      </c>
      <c r="N125" s="6" t="str">
        <f>'Cleaning insurance claims'!O132</f>
        <v>movies</v>
      </c>
      <c r="O125" s="6" t="str">
        <f>'Cleaning insurance claims'!P132</f>
        <v>other-relative</v>
      </c>
      <c r="P125" s="6">
        <f>'Cleaning insurance claims'!Q132</f>
        <v>51100</v>
      </c>
      <c r="Q125" s="6">
        <f>'Cleaning insurance claims'!R132</f>
        <v>0</v>
      </c>
      <c r="R125" s="6">
        <f>'Cleaning insurance claims'!S132</f>
        <v>42009</v>
      </c>
      <c r="S125" s="6" t="str">
        <f>'Cleaning insurance claims'!T132</f>
        <v>Multi-vehicle Collision</v>
      </c>
      <c r="T125" s="6" t="str">
        <f>'Cleaning insurance claims'!U132</f>
        <v>Front Collision</v>
      </c>
      <c r="U125" s="6" t="str">
        <f>'Cleaning insurance claims'!V132</f>
        <v>Total Loss</v>
      </c>
      <c r="V125" s="6" t="str">
        <f>'Cleaning insurance claims'!W132</f>
        <v>Other</v>
      </c>
      <c r="W125" s="6" t="str">
        <f>'Cleaning insurance claims'!X132</f>
        <v>NC</v>
      </c>
      <c r="X125" s="6" t="str">
        <f>'Cleaning insurance claims'!Y132</f>
        <v>Arlington</v>
      </c>
      <c r="Y125" s="6" t="str">
        <f>'Cleaning insurance claims'!Z132</f>
        <v>7551 Britain Lane</v>
      </c>
      <c r="Z125" s="6">
        <f>'Cleaning insurance claims'!AA132</f>
        <v>0</v>
      </c>
      <c r="AA125" s="6">
        <f>'Cleaning insurance claims'!AB132</f>
        <v>4</v>
      </c>
      <c r="AB125" s="6" t="str">
        <f>'Cleaning insurance claims'!AC132</f>
        <v>YES</v>
      </c>
      <c r="AC125" s="6">
        <f>'Cleaning insurance claims'!AD132</f>
        <v>1</v>
      </c>
      <c r="AD125" s="6">
        <f>'Cleaning insurance claims'!AE132</f>
        <v>0</v>
      </c>
      <c r="AE125" s="6" t="str">
        <f>'Cleaning insurance claims'!AF132</f>
        <v>NO</v>
      </c>
      <c r="AF125" s="6">
        <f>'Cleaning insurance claims'!AG132</f>
        <v>77130</v>
      </c>
      <c r="AG125" s="6">
        <f>'Cleaning insurance claims'!AH132</f>
        <v>8570</v>
      </c>
      <c r="AH125" s="6">
        <f>'Cleaning insurance claims'!AI132</f>
        <v>17140</v>
      </c>
      <c r="AI125" s="6">
        <f>'Cleaning insurance claims'!AJ132</f>
        <v>51420</v>
      </c>
      <c r="AJ125" s="6" t="str">
        <f>'Cleaning insurance claims'!AK132</f>
        <v>Accura</v>
      </c>
      <c r="AK125" s="6" t="str">
        <f>'Cleaning insurance claims'!AL132</f>
        <v>MDX</v>
      </c>
      <c r="AL125" s="6">
        <f>'Cleaning insurance claims'!AM132</f>
        <v>1995</v>
      </c>
      <c r="AM125" s="6" t="str">
        <f>'Cleaning insurance claims'!AN132</f>
        <v>N</v>
      </c>
    </row>
    <row r="126" spans="1:39" x14ac:dyDescent="0.25">
      <c r="A126" s="6">
        <f>'Cleaning insurance claims'!B133</f>
        <v>211</v>
      </c>
      <c r="B126" s="6">
        <f>'Cleaning insurance claims'!C133</f>
        <v>35</v>
      </c>
      <c r="C126" s="6">
        <f>'Cleaning insurance claims'!D133</f>
        <v>717392</v>
      </c>
      <c r="D126" s="6">
        <f>'Cleaning insurance claims'!E133</f>
        <v>35297</v>
      </c>
      <c r="E126" s="6" t="str">
        <f>'Cleaning insurance claims'!F133</f>
        <v>IL</v>
      </c>
      <c r="F126" s="6" t="str">
        <f>'Cleaning insurance claims'!G133</f>
        <v>100/300</v>
      </c>
      <c r="G126" s="6">
        <f>'Cleaning insurance claims'!H133</f>
        <v>500</v>
      </c>
      <c r="H126" s="6">
        <f>'Cleaning insurance claims'!I133</f>
        <v>1040.75</v>
      </c>
      <c r="I126" s="6">
        <f>'Cleaning insurance claims'!J133</f>
        <v>0</v>
      </c>
      <c r="J126" s="6">
        <f>'Cleaning insurance claims'!K133</f>
        <v>445601</v>
      </c>
      <c r="K126" s="6" t="str">
        <f>'Cleaning insurance claims'!L133</f>
        <v>FEMALE</v>
      </c>
      <c r="L126" s="6" t="str">
        <f>'Cleaning insurance claims'!M133</f>
        <v>JD</v>
      </c>
      <c r="M126" s="6" t="str">
        <f>'Cleaning insurance claims'!N133</f>
        <v>prof-specialty</v>
      </c>
      <c r="N126" s="6" t="str">
        <f>'Cleaning insurance claims'!O133</f>
        <v>paintball</v>
      </c>
      <c r="O126" s="6" t="str">
        <f>'Cleaning insurance claims'!P133</f>
        <v>not-in-family</v>
      </c>
      <c r="P126" s="6">
        <f>'Cleaning insurance claims'!Q133</f>
        <v>0</v>
      </c>
      <c r="Q126" s="6">
        <f>'Cleaning insurance claims'!R133</f>
        <v>0</v>
      </c>
      <c r="R126" s="6">
        <f>'Cleaning insurance claims'!S133</f>
        <v>42038</v>
      </c>
      <c r="S126" s="6" t="str">
        <f>'Cleaning insurance claims'!T133</f>
        <v>Single Vehicle Collision</v>
      </c>
      <c r="T126" s="6" t="str">
        <f>'Cleaning insurance claims'!U133</f>
        <v>Rear Collision</v>
      </c>
      <c r="U126" s="6" t="str">
        <f>'Cleaning insurance claims'!V133</f>
        <v>Total Loss</v>
      </c>
      <c r="V126" s="6" t="str">
        <f>'Cleaning insurance claims'!W133</f>
        <v>Ambulance</v>
      </c>
      <c r="W126" s="6" t="str">
        <f>'Cleaning insurance claims'!X133</f>
        <v>WV</v>
      </c>
      <c r="X126" s="6" t="str">
        <f>'Cleaning insurance claims'!Y133</f>
        <v>Northbend</v>
      </c>
      <c r="Y126" s="6" t="str">
        <f>'Cleaning insurance claims'!Z133</f>
        <v>2275 Best Lane</v>
      </c>
      <c r="Z126" s="6">
        <f>'Cleaning insurance claims'!AA133</f>
        <v>1</v>
      </c>
      <c r="AA126" s="6">
        <f>'Cleaning insurance claims'!AB133</f>
        <v>1</v>
      </c>
      <c r="AB126" s="6" t="str">
        <f>'Cleaning insurance claims'!AC133</f>
        <v>YES</v>
      </c>
      <c r="AC126" s="6">
        <f>'Cleaning insurance claims'!AD133</f>
        <v>1</v>
      </c>
      <c r="AD126" s="6">
        <f>'Cleaning insurance claims'!AE133</f>
        <v>1</v>
      </c>
      <c r="AE126" s="6" t="str">
        <f>'Cleaning insurance claims'!AF133</f>
        <v>?</v>
      </c>
      <c r="AF126" s="6">
        <f>'Cleaning insurance claims'!AG133</f>
        <v>42000</v>
      </c>
      <c r="AG126" s="6">
        <f>'Cleaning insurance claims'!AH133</f>
        <v>7000</v>
      </c>
      <c r="AH126" s="6">
        <f>'Cleaning insurance claims'!AI133</f>
        <v>7000</v>
      </c>
      <c r="AI126" s="6">
        <f>'Cleaning insurance claims'!AJ133</f>
        <v>28000</v>
      </c>
      <c r="AJ126" s="6" t="str">
        <f>'Cleaning insurance claims'!AK133</f>
        <v>BMW</v>
      </c>
      <c r="AK126" s="6" t="str">
        <f>'Cleaning insurance claims'!AL133</f>
        <v>X5</v>
      </c>
      <c r="AL126" s="6">
        <f>'Cleaning insurance claims'!AM133</f>
        <v>2011</v>
      </c>
      <c r="AM126" s="6" t="str">
        <f>'Cleaning insurance claims'!AN133</f>
        <v>N</v>
      </c>
    </row>
    <row r="127" spans="1:39" x14ac:dyDescent="0.25">
      <c r="A127" s="6">
        <f>'Cleaning insurance claims'!B134</f>
        <v>206</v>
      </c>
      <c r="B127" s="6">
        <f>'Cleaning insurance claims'!C134</f>
        <v>39</v>
      </c>
      <c r="C127" s="6">
        <f>'Cleaning insurance claims'!D134</f>
        <v>965768</v>
      </c>
      <c r="D127" s="6">
        <f>'Cleaning insurance claims'!E134</f>
        <v>41847</v>
      </c>
      <c r="E127" s="6" t="str">
        <f>'Cleaning insurance claims'!F134</f>
        <v>IN</v>
      </c>
      <c r="F127" s="6" t="str">
        <f>'Cleaning insurance claims'!G134</f>
        <v>250/500</v>
      </c>
      <c r="G127" s="6">
        <f>'Cleaning insurance claims'!H134</f>
        <v>1000</v>
      </c>
      <c r="H127" s="6">
        <f>'Cleaning insurance claims'!I134</f>
        <v>1302.4000000000001</v>
      </c>
      <c r="I127" s="6">
        <f>'Cleaning insurance claims'!J134</f>
        <v>6000000</v>
      </c>
      <c r="J127" s="6">
        <f>'Cleaning insurance claims'!K134</f>
        <v>603948</v>
      </c>
      <c r="K127" s="6" t="str">
        <f>'Cleaning insurance claims'!L134</f>
        <v>MALE</v>
      </c>
      <c r="L127" s="6" t="str">
        <f>'Cleaning insurance claims'!M134</f>
        <v>JD</v>
      </c>
      <c r="M127" s="6" t="str">
        <f>'Cleaning insurance claims'!N134</f>
        <v>craft-repair</v>
      </c>
      <c r="N127" s="6" t="str">
        <f>'Cleaning insurance claims'!O134</f>
        <v>dancing</v>
      </c>
      <c r="O127" s="6" t="str">
        <f>'Cleaning insurance claims'!P134</f>
        <v>unmarried</v>
      </c>
      <c r="P127" s="6">
        <f>'Cleaning insurance claims'!Q134</f>
        <v>47200</v>
      </c>
      <c r="Q127" s="6">
        <f>'Cleaning insurance claims'!R134</f>
        <v>-69700</v>
      </c>
      <c r="R127" s="6">
        <f>'Cleaning insurance claims'!S134</f>
        <v>42052</v>
      </c>
      <c r="S127" s="6" t="str">
        <f>'Cleaning insurance claims'!T134</f>
        <v>Multi-vehicle Collision</v>
      </c>
      <c r="T127" s="6" t="str">
        <f>'Cleaning insurance claims'!U134</f>
        <v>Rear Collision</v>
      </c>
      <c r="U127" s="6" t="str">
        <f>'Cleaning insurance claims'!V134</f>
        <v>Total Loss</v>
      </c>
      <c r="V127" s="6" t="str">
        <f>'Cleaning insurance claims'!W134</f>
        <v>Ambulance</v>
      </c>
      <c r="W127" s="6" t="str">
        <f>'Cleaning insurance claims'!X134</f>
        <v>NY</v>
      </c>
      <c r="X127" s="6" t="str">
        <f>'Cleaning insurance claims'!Y134</f>
        <v>Hillsdale</v>
      </c>
      <c r="Y127" s="6" t="str">
        <f>'Cleaning insurance claims'!Z134</f>
        <v>1598 3rd Drive</v>
      </c>
      <c r="Z127" s="6">
        <f>'Cleaning insurance claims'!AA134</f>
        <v>12</v>
      </c>
      <c r="AA127" s="6">
        <f>'Cleaning insurance claims'!AB134</f>
        <v>3</v>
      </c>
      <c r="AB127" s="6" t="str">
        <f>'Cleaning insurance claims'!AC134</f>
        <v>NO</v>
      </c>
      <c r="AC127" s="6">
        <f>'Cleaning insurance claims'!AD134</f>
        <v>2</v>
      </c>
      <c r="AD127" s="6">
        <f>'Cleaning insurance claims'!AE134</f>
        <v>3</v>
      </c>
      <c r="AE127" s="6" t="str">
        <f>'Cleaning insurance claims'!AF134</f>
        <v>YES</v>
      </c>
      <c r="AF127" s="6">
        <f>'Cleaning insurance claims'!AG134</f>
        <v>36300</v>
      </c>
      <c r="AG127" s="6">
        <f>'Cleaning insurance claims'!AH134</f>
        <v>3300</v>
      </c>
      <c r="AH127" s="6">
        <f>'Cleaning insurance claims'!AI134</f>
        <v>9900</v>
      </c>
      <c r="AI127" s="6">
        <f>'Cleaning insurance claims'!AJ134</f>
        <v>23100</v>
      </c>
      <c r="AJ127" s="6" t="str">
        <f>'Cleaning insurance claims'!AK134</f>
        <v>Ford</v>
      </c>
      <c r="AK127" s="6" t="str">
        <f>'Cleaning insurance claims'!AL134</f>
        <v>Escape</v>
      </c>
      <c r="AL127" s="6">
        <f>'Cleaning insurance claims'!AM134</f>
        <v>2013</v>
      </c>
      <c r="AM127" s="6" t="str">
        <f>'Cleaning insurance claims'!AN134</f>
        <v>N</v>
      </c>
    </row>
    <row r="128" spans="1:39" x14ac:dyDescent="0.25">
      <c r="A128" s="6">
        <f>'Cleaning insurance claims'!B135</f>
        <v>166</v>
      </c>
      <c r="B128" s="6">
        <f>'Cleaning insurance claims'!C135</f>
        <v>38</v>
      </c>
      <c r="C128" s="6">
        <f>'Cleaning insurance claims'!D135</f>
        <v>414779</v>
      </c>
      <c r="D128" s="6">
        <f>'Cleaning insurance claims'!E135</f>
        <v>33917</v>
      </c>
      <c r="E128" s="6" t="str">
        <f>'Cleaning insurance claims'!F135</f>
        <v>IL</v>
      </c>
      <c r="F128" s="6" t="str">
        <f>'Cleaning insurance claims'!G135</f>
        <v>100/300</v>
      </c>
      <c r="G128" s="6">
        <f>'Cleaning insurance claims'!H135</f>
        <v>2000</v>
      </c>
      <c r="H128" s="6">
        <f>'Cleaning insurance claims'!I135</f>
        <v>1588.55</v>
      </c>
      <c r="I128" s="6">
        <f>'Cleaning insurance claims'!J135</f>
        <v>0</v>
      </c>
      <c r="J128" s="6">
        <f>'Cleaning insurance claims'!K135</f>
        <v>435758</v>
      </c>
      <c r="K128" s="6" t="str">
        <f>'Cleaning insurance claims'!L135</f>
        <v>MALE</v>
      </c>
      <c r="L128" s="6" t="str">
        <f>'Cleaning insurance claims'!M135</f>
        <v>MD</v>
      </c>
      <c r="M128" s="6" t="str">
        <f>'Cleaning insurance claims'!N135</f>
        <v>protective-serv</v>
      </c>
      <c r="N128" s="6" t="str">
        <f>'Cleaning insurance claims'!O135</f>
        <v>video-games</v>
      </c>
      <c r="O128" s="6" t="str">
        <f>'Cleaning insurance claims'!P135</f>
        <v>unmarried</v>
      </c>
      <c r="P128" s="6">
        <f>'Cleaning insurance claims'!Q135</f>
        <v>59600</v>
      </c>
      <c r="Q128" s="6">
        <f>'Cleaning insurance claims'!R135</f>
        <v>-32100</v>
      </c>
      <c r="R128" s="6">
        <f>'Cleaning insurance claims'!S135</f>
        <v>42013</v>
      </c>
      <c r="S128" s="6" t="str">
        <f>'Cleaning insurance claims'!T135</f>
        <v>Single Vehicle Collision</v>
      </c>
      <c r="T128" s="6" t="str">
        <f>'Cleaning insurance claims'!U135</f>
        <v>Side Collision</v>
      </c>
      <c r="U128" s="6" t="str">
        <f>'Cleaning insurance claims'!V135</f>
        <v>Total Loss</v>
      </c>
      <c r="V128" s="6" t="str">
        <f>'Cleaning insurance claims'!W135</f>
        <v>Other</v>
      </c>
      <c r="W128" s="6" t="str">
        <f>'Cleaning insurance claims'!X135</f>
        <v>WV</v>
      </c>
      <c r="X128" s="6" t="str">
        <f>'Cleaning insurance claims'!Y135</f>
        <v>Columbus</v>
      </c>
      <c r="Y128" s="6" t="str">
        <f>'Cleaning insurance claims'!Z135</f>
        <v>7740 MLK St</v>
      </c>
      <c r="Z128" s="6">
        <f>'Cleaning insurance claims'!AA135</f>
        <v>8</v>
      </c>
      <c r="AA128" s="6">
        <f>'Cleaning insurance claims'!AB135</f>
        <v>1</v>
      </c>
      <c r="AB128" s="6" t="str">
        <f>'Cleaning insurance claims'!AC135</f>
        <v>NO</v>
      </c>
      <c r="AC128" s="6">
        <f>'Cleaning insurance claims'!AD135</f>
        <v>0</v>
      </c>
      <c r="AD128" s="6">
        <f>'Cleaning insurance claims'!AE135</f>
        <v>0</v>
      </c>
      <c r="AE128" s="6" t="str">
        <f>'Cleaning insurance claims'!AF135</f>
        <v>?</v>
      </c>
      <c r="AF128" s="6">
        <f>'Cleaning insurance claims'!AG135</f>
        <v>40320</v>
      </c>
      <c r="AG128" s="6">
        <f>'Cleaning insurance claims'!AH135</f>
        <v>5760</v>
      </c>
      <c r="AH128" s="6">
        <f>'Cleaning insurance claims'!AI135</f>
        <v>5760</v>
      </c>
      <c r="AI128" s="6">
        <f>'Cleaning insurance claims'!AJ135</f>
        <v>28800</v>
      </c>
      <c r="AJ128" s="6" t="str">
        <f>'Cleaning insurance claims'!AK135</f>
        <v>Suburu</v>
      </c>
      <c r="AK128" s="6" t="str">
        <f>'Cleaning insurance claims'!AL135</f>
        <v>Impreza</v>
      </c>
      <c r="AL128" s="6">
        <f>'Cleaning insurance claims'!AM135</f>
        <v>2001</v>
      </c>
      <c r="AM128" s="6" t="str">
        <f>'Cleaning insurance claims'!AN135</f>
        <v>N</v>
      </c>
    </row>
    <row r="129" spans="1:39" x14ac:dyDescent="0.25">
      <c r="A129" s="6">
        <f>'Cleaning insurance claims'!B136</f>
        <v>165</v>
      </c>
      <c r="B129" s="6">
        <f>'Cleaning insurance claims'!C136</f>
        <v>32</v>
      </c>
      <c r="C129" s="6">
        <f>'Cleaning insurance claims'!D136</f>
        <v>428230</v>
      </c>
      <c r="D129" s="6">
        <f>'Cleaning insurance claims'!E136</f>
        <v>41064</v>
      </c>
      <c r="E129" s="6" t="str">
        <f>'Cleaning insurance claims'!F136</f>
        <v>IN</v>
      </c>
      <c r="F129" s="6" t="str">
        <f>'Cleaning insurance claims'!G136</f>
        <v>500/1000</v>
      </c>
      <c r="G129" s="6">
        <f>'Cleaning insurance claims'!H136</f>
        <v>500</v>
      </c>
      <c r="H129" s="6">
        <f>'Cleaning insurance claims'!I136</f>
        <v>1399.26</v>
      </c>
      <c r="I129" s="6">
        <f>'Cleaning insurance claims'!J136</f>
        <v>0</v>
      </c>
      <c r="J129" s="6">
        <f>'Cleaning insurance claims'!K136</f>
        <v>611586</v>
      </c>
      <c r="K129" s="6" t="str">
        <f>'Cleaning insurance claims'!L136</f>
        <v>FEMALE</v>
      </c>
      <c r="L129" s="6" t="str">
        <f>'Cleaning insurance claims'!M136</f>
        <v>High School</v>
      </c>
      <c r="M129" s="6" t="str">
        <f>'Cleaning insurance claims'!N136</f>
        <v>tech-support</v>
      </c>
      <c r="N129" s="6" t="str">
        <f>'Cleaning insurance claims'!O136</f>
        <v>exercise</v>
      </c>
      <c r="O129" s="6" t="str">
        <f>'Cleaning insurance claims'!P136</f>
        <v>own-child</v>
      </c>
      <c r="P129" s="6">
        <f>'Cleaning insurance claims'!Q136</f>
        <v>70500</v>
      </c>
      <c r="Q129" s="6">
        <f>'Cleaning insurance claims'!R136</f>
        <v>0</v>
      </c>
      <c r="R129" s="6">
        <f>'Cleaning insurance claims'!S136</f>
        <v>42043</v>
      </c>
      <c r="S129" s="6" t="str">
        <f>'Cleaning insurance claims'!T136</f>
        <v>Parked Car</v>
      </c>
      <c r="T129" s="6" t="str">
        <f>'Cleaning insurance claims'!U136</f>
        <v>?</v>
      </c>
      <c r="U129" s="6" t="str">
        <f>'Cleaning insurance claims'!V136</f>
        <v>Minor Damage</v>
      </c>
      <c r="V129" s="6" t="str">
        <f>'Cleaning insurance claims'!W136</f>
        <v>Police</v>
      </c>
      <c r="W129" s="6" t="str">
        <f>'Cleaning insurance claims'!X136</f>
        <v>PA</v>
      </c>
      <c r="X129" s="6" t="str">
        <f>'Cleaning insurance claims'!Y136</f>
        <v>Northbrook</v>
      </c>
      <c r="Y129" s="6" t="str">
        <f>'Cleaning insurance claims'!Z136</f>
        <v>1240 Tree Lane</v>
      </c>
      <c r="Z129" s="6">
        <f>'Cleaning insurance claims'!AA136</f>
        <v>9</v>
      </c>
      <c r="AA129" s="6">
        <f>'Cleaning insurance claims'!AB136</f>
        <v>1</v>
      </c>
      <c r="AB129" s="6" t="str">
        <f>'Cleaning insurance claims'!AC136</f>
        <v>?</v>
      </c>
      <c r="AC129" s="6">
        <f>'Cleaning insurance claims'!AD136</f>
        <v>2</v>
      </c>
      <c r="AD129" s="6">
        <f>'Cleaning insurance claims'!AE136</f>
        <v>0</v>
      </c>
      <c r="AE129" s="6" t="str">
        <f>'Cleaning insurance claims'!AF136</f>
        <v>?</v>
      </c>
      <c r="AF129" s="6">
        <f>'Cleaning insurance claims'!AG136</f>
        <v>3960</v>
      </c>
      <c r="AG129" s="6">
        <f>'Cleaning insurance claims'!AH136</f>
        <v>330</v>
      </c>
      <c r="AH129" s="6">
        <f>'Cleaning insurance claims'!AI136</f>
        <v>660</v>
      </c>
      <c r="AI129" s="6">
        <f>'Cleaning insurance claims'!AJ136</f>
        <v>2970</v>
      </c>
      <c r="AJ129" s="6" t="str">
        <f>'Cleaning insurance claims'!AK136</f>
        <v>BMW</v>
      </c>
      <c r="AK129" s="6" t="str">
        <f>'Cleaning insurance claims'!AL136</f>
        <v>M5</v>
      </c>
      <c r="AL129" s="6">
        <f>'Cleaning insurance claims'!AM136</f>
        <v>1998</v>
      </c>
      <c r="AM129" s="6" t="str">
        <f>'Cleaning insurance claims'!AN136</f>
        <v>N</v>
      </c>
    </row>
    <row r="130" spans="1:39" x14ac:dyDescent="0.25">
      <c r="A130" s="6">
        <f>'Cleaning insurance claims'!B137</f>
        <v>274</v>
      </c>
      <c r="B130" s="6">
        <f>'Cleaning insurance claims'!C137</f>
        <v>43</v>
      </c>
      <c r="C130" s="6">
        <f>'Cleaning insurance claims'!D137</f>
        <v>517240</v>
      </c>
      <c r="D130" s="6">
        <f>'Cleaning insurance claims'!E137</f>
        <v>37024</v>
      </c>
      <c r="E130" s="6" t="str">
        <f>'Cleaning insurance claims'!F137</f>
        <v>OH</v>
      </c>
      <c r="F130" s="6" t="str">
        <f>'Cleaning insurance claims'!G137</f>
        <v>100/300</v>
      </c>
      <c r="G130" s="6">
        <f>'Cleaning insurance claims'!H137</f>
        <v>2000</v>
      </c>
      <c r="H130" s="6">
        <f>'Cleaning insurance claims'!I137</f>
        <v>1352.31</v>
      </c>
      <c r="I130" s="6">
        <f>'Cleaning insurance claims'!J137</f>
        <v>0</v>
      </c>
      <c r="J130" s="6">
        <f>'Cleaning insurance claims'!K137</f>
        <v>465263</v>
      </c>
      <c r="K130" s="6" t="str">
        <f>'Cleaning insurance claims'!L137</f>
        <v>MALE</v>
      </c>
      <c r="L130" s="6" t="str">
        <f>'Cleaning insurance claims'!M137</f>
        <v>College</v>
      </c>
      <c r="M130" s="6" t="str">
        <f>'Cleaning insurance claims'!N137</f>
        <v>farming-fishing</v>
      </c>
      <c r="N130" s="6" t="str">
        <f>'Cleaning insurance claims'!O137</f>
        <v>basketball</v>
      </c>
      <c r="O130" s="6" t="str">
        <f>'Cleaning insurance claims'!P137</f>
        <v>wife</v>
      </c>
      <c r="P130" s="6">
        <f>'Cleaning insurance claims'!Q137</f>
        <v>40700</v>
      </c>
      <c r="Q130" s="6">
        <f>'Cleaning insurance claims'!R137</f>
        <v>-47300</v>
      </c>
      <c r="R130" s="6">
        <f>'Cleaning insurance claims'!S137</f>
        <v>42041</v>
      </c>
      <c r="S130" s="6" t="str">
        <f>'Cleaning insurance claims'!T137</f>
        <v>Single Vehicle Collision</v>
      </c>
      <c r="T130" s="6" t="str">
        <f>'Cleaning insurance claims'!U137</f>
        <v>Front Collision</v>
      </c>
      <c r="U130" s="6" t="str">
        <f>'Cleaning insurance claims'!V137</f>
        <v>Major Damage</v>
      </c>
      <c r="V130" s="6" t="str">
        <f>'Cleaning insurance claims'!W137</f>
        <v>Fire</v>
      </c>
      <c r="W130" s="6" t="str">
        <f>'Cleaning insurance claims'!X137</f>
        <v>NY</v>
      </c>
      <c r="X130" s="6" t="str">
        <f>'Cleaning insurance claims'!Y137</f>
        <v>Northbend</v>
      </c>
      <c r="Y130" s="6" t="str">
        <f>'Cleaning insurance claims'!Z137</f>
        <v>8983 Francis Ridge</v>
      </c>
      <c r="Z130" s="6">
        <f>'Cleaning insurance claims'!AA137</f>
        <v>22</v>
      </c>
      <c r="AA130" s="6">
        <f>'Cleaning insurance claims'!AB137</f>
        <v>1</v>
      </c>
      <c r="AB130" s="6" t="str">
        <f>'Cleaning insurance claims'!AC137</f>
        <v>YES</v>
      </c>
      <c r="AC130" s="6">
        <f>'Cleaning insurance claims'!AD137</f>
        <v>0</v>
      </c>
      <c r="AD130" s="6">
        <f>'Cleaning insurance claims'!AE137</f>
        <v>3</v>
      </c>
      <c r="AE130" s="6" t="str">
        <f>'Cleaning insurance claims'!AF137</f>
        <v>YES</v>
      </c>
      <c r="AF130" s="6">
        <f>'Cleaning insurance claims'!AG137</f>
        <v>63840</v>
      </c>
      <c r="AG130" s="6">
        <f>'Cleaning insurance claims'!AH137</f>
        <v>10640</v>
      </c>
      <c r="AH130" s="6">
        <f>'Cleaning insurance claims'!AI137</f>
        <v>10640</v>
      </c>
      <c r="AI130" s="6">
        <f>'Cleaning insurance claims'!AJ137</f>
        <v>42560</v>
      </c>
      <c r="AJ130" s="6" t="str">
        <f>'Cleaning insurance claims'!AK137</f>
        <v>BMW</v>
      </c>
      <c r="AK130" s="6" t="str">
        <f>'Cleaning insurance claims'!AL137</f>
        <v>X5</v>
      </c>
      <c r="AL130" s="6">
        <f>'Cleaning insurance claims'!AM137</f>
        <v>2006</v>
      </c>
      <c r="AM130" s="6" t="str">
        <f>'Cleaning insurance claims'!AN137</f>
        <v>Y</v>
      </c>
    </row>
    <row r="131" spans="1:39" x14ac:dyDescent="0.25">
      <c r="A131" s="6">
        <f>'Cleaning insurance claims'!B138</f>
        <v>81</v>
      </c>
      <c r="B131" s="6">
        <f>'Cleaning insurance claims'!C138</f>
        <v>28</v>
      </c>
      <c r="C131" s="6">
        <f>'Cleaning insurance claims'!D138</f>
        <v>469874</v>
      </c>
      <c r="D131" s="6">
        <f>'Cleaning insurance claims'!E138</f>
        <v>40803</v>
      </c>
      <c r="E131" s="6" t="str">
        <f>'Cleaning insurance claims'!F138</f>
        <v>IL</v>
      </c>
      <c r="F131" s="6" t="str">
        <f>'Cleaning insurance claims'!G138</f>
        <v>250/500</v>
      </c>
      <c r="G131" s="6">
        <f>'Cleaning insurance claims'!H138</f>
        <v>1000</v>
      </c>
      <c r="H131" s="6">
        <f>'Cleaning insurance claims'!I138</f>
        <v>1139</v>
      </c>
      <c r="I131" s="6">
        <f>'Cleaning insurance claims'!J138</f>
        <v>6000000</v>
      </c>
      <c r="J131" s="6">
        <f>'Cleaning insurance claims'!K138</f>
        <v>617858</v>
      </c>
      <c r="K131" s="6" t="str">
        <f>'Cleaning insurance claims'!L138</f>
        <v>FEMALE</v>
      </c>
      <c r="L131" s="6" t="str">
        <f>'Cleaning insurance claims'!M138</f>
        <v>Masters</v>
      </c>
      <c r="M131" s="6" t="str">
        <f>'Cleaning insurance claims'!N138</f>
        <v>sales</v>
      </c>
      <c r="N131" s="6" t="str">
        <f>'Cleaning insurance claims'!O138</f>
        <v>sleeping</v>
      </c>
      <c r="O131" s="6" t="str">
        <f>'Cleaning insurance claims'!P138</f>
        <v>husband</v>
      </c>
      <c r="P131" s="6">
        <f>'Cleaning insurance claims'!Q138</f>
        <v>42400</v>
      </c>
      <c r="Q131" s="6">
        <f>'Cleaning insurance claims'!R138</f>
        <v>0</v>
      </c>
      <c r="R131" s="6">
        <f>'Cleaning insurance claims'!S138</f>
        <v>42018</v>
      </c>
      <c r="S131" s="6" t="str">
        <f>'Cleaning insurance claims'!T138</f>
        <v>Multi-vehicle Collision</v>
      </c>
      <c r="T131" s="6" t="str">
        <f>'Cleaning insurance claims'!U138</f>
        <v>Front Collision</v>
      </c>
      <c r="U131" s="6" t="str">
        <f>'Cleaning insurance claims'!V138</f>
        <v>Major Damage</v>
      </c>
      <c r="V131" s="6" t="str">
        <f>'Cleaning insurance claims'!W138</f>
        <v>Fire</v>
      </c>
      <c r="W131" s="6" t="str">
        <f>'Cleaning insurance claims'!X138</f>
        <v>SC</v>
      </c>
      <c r="X131" s="6" t="str">
        <f>'Cleaning insurance claims'!Y138</f>
        <v>Northbend</v>
      </c>
      <c r="Y131" s="6" t="str">
        <f>'Cleaning insurance claims'!Z138</f>
        <v>7756 Solo Drive</v>
      </c>
      <c r="Z131" s="6">
        <f>'Cleaning insurance claims'!AA138</f>
        <v>0</v>
      </c>
      <c r="AA131" s="6">
        <f>'Cleaning insurance claims'!AB138</f>
        <v>3</v>
      </c>
      <c r="AB131" s="6" t="str">
        <f>'Cleaning insurance claims'!AC138</f>
        <v>?</v>
      </c>
      <c r="AC131" s="6">
        <f>'Cleaning insurance claims'!AD138</f>
        <v>1</v>
      </c>
      <c r="AD131" s="6">
        <f>'Cleaning insurance claims'!AE138</f>
        <v>2</v>
      </c>
      <c r="AE131" s="6" t="str">
        <f>'Cleaning insurance claims'!AF138</f>
        <v>?</v>
      </c>
      <c r="AF131" s="6">
        <f>'Cleaning insurance claims'!AG138</f>
        <v>44730</v>
      </c>
      <c r="AG131" s="6">
        <f>'Cleaning insurance claims'!AH138</f>
        <v>4970</v>
      </c>
      <c r="AH131" s="6">
        <f>'Cleaning insurance claims'!AI138</f>
        <v>4970</v>
      </c>
      <c r="AI131" s="6">
        <f>'Cleaning insurance claims'!AJ138</f>
        <v>34790</v>
      </c>
      <c r="AJ131" s="6" t="str">
        <f>'Cleaning insurance claims'!AK138</f>
        <v>Saab</v>
      </c>
      <c r="AK131" s="6" t="str">
        <f>'Cleaning insurance claims'!AL138</f>
        <v>92x</v>
      </c>
      <c r="AL131" s="6">
        <f>'Cleaning insurance claims'!AM138</f>
        <v>2000</v>
      </c>
      <c r="AM131" s="6" t="str">
        <f>'Cleaning insurance claims'!AN138</f>
        <v>Y</v>
      </c>
    </row>
    <row r="132" spans="1:39" x14ac:dyDescent="0.25">
      <c r="A132" s="6">
        <f>'Cleaning insurance claims'!B139</f>
        <v>280</v>
      </c>
      <c r="B132" s="6">
        <f>'Cleaning insurance claims'!C139</f>
        <v>45</v>
      </c>
      <c r="C132" s="6">
        <f>'Cleaning insurance claims'!D139</f>
        <v>718428</v>
      </c>
      <c r="D132" s="6">
        <f>'Cleaning insurance claims'!E139</f>
        <v>40739</v>
      </c>
      <c r="E132" s="6" t="str">
        <f>'Cleaning insurance claims'!F139</f>
        <v>IN</v>
      </c>
      <c r="F132" s="6" t="str">
        <f>'Cleaning insurance claims'!G139</f>
        <v>250/500</v>
      </c>
      <c r="G132" s="6">
        <f>'Cleaning insurance claims'!H139</f>
        <v>1000</v>
      </c>
      <c r="H132" s="6">
        <f>'Cleaning insurance claims'!I139</f>
        <v>1397.67</v>
      </c>
      <c r="I132" s="6">
        <f>'Cleaning insurance claims'!J139</f>
        <v>0</v>
      </c>
      <c r="J132" s="6">
        <f>'Cleaning insurance claims'!K139</f>
        <v>607889</v>
      </c>
      <c r="K132" s="6" t="str">
        <f>'Cleaning insurance claims'!L139</f>
        <v>MALE</v>
      </c>
      <c r="L132" s="6" t="str">
        <f>'Cleaning insurance claims'!M139</f>
        <v>JD</v>
      </c>
      <c r="M132" s="6" t="str">
        <f>'Cleaning insurance claims'!N139</f>
        <v>machine-op-inspct</v>
      </c>
      <c r="N132" s="6" t="str">
        <f>'Cleaning insurance claims'!O139</f>
        <v>camping</v>
      </c>
      <c r="O132" s="6" t="str">
        <f>'Cleaning insurance claims'!P139</f>
        <v>wife</v>
      </c>
      <c r="P132" s="6">
        <f>'Cleaning insurance claims'!Q139</f>
        <v>57900</v>
      </c>
      <c r="Q132" s="6">
        <f>'Cleaning insurance claims'!R139</f>
        <v>0</v>
      </c>
      <c r="R132" s="6">
        <f>'Cleaning insurance claims'!S139</f>
        <v>42026</v>
      </c>
      <c r="S132" s="6" t="str">
        <f>'Cleaning insurance claims'!T139</f>
        <v>Multi-vehicle Collision</v>
      </c>
      <c r="T132" s="6" t="str">
        <f>'Cleaning insurance claims'!U139</f>
        <v>Front Collision</v>
      </c>
      <c r="U132" s="6" t="str">
        <f>'Cleaning insurance claims'!V139</f>
        <v>Minor Damage</v>
      </c>
      <c r="V132" s="6" t="str">
        <f>'Cleaning insurance claims'!W139</f>
        <v>Other</v>
      </c>
      <c r="W132" s="6" t="str">
        <f>'Cleaning insurance claims'!X139</f>
        <v>NY</v>
      </c>
      <c r="X132" s="6" t="str">
        <f>'Cleaning insurance claims'!Y139</f>
        <v>Arlington</v>
      </c>
      <c r="Y132" s="6" t="str">
        <f>'Cleaning insurance claims'!Z139</f>
        <v>9034 Weaver Ridge</v>
      </c>
      <c r="Z132" s="6">
        <f>'Cleaning insurance claims'!AA139</f>
        <v>0</v>
      </c>
      <c r="AA132" s="6">
        <f>'Cleaning insurance claims'!AB139</f>
        <v>3</v>
      </c>
      <c r="AB132" s="6" t="str">
        <f>'Cleaning insurance claims'!AC139</f>
        <v>YES</v>
      </c>
      <c r="AC132" s="6">
        <f>'Cleaning insurance claims'!AD139</f>
        <v>1</v>
      </c>
      <c r="AD132" s="6">
        <f>'Cleaning insurance claims'!AE139</f>
        <v>2</v>
      </c>
      <c r="AE132" s="6" t="str">
        <f>'Cleaning insurance claims'!AF139</f>
        <v>NO</v>
      </c>
      <c r="AF132" s="6">
        <f>'Cleaning insurance claims'!AG139</f>
        <v>84720</v>
      </c>
      <c r="AG132" s="6">
        <f>'Cleaning insurance claims'!AH139</f>
        <v>14120</v>
      </c>
      <c r="AH132" s="6">
        <f>'Cleaning insurance claims'!AI139</f>
        <v>14120</v>
      </c>
      <c r="AI132" s="6">
        <f>'Cleaning insurance claims'!AJ139</f>
        <v>56480</v>
      </c>
      <c r="AJ132" s="6" t="str">
        <f>'Cleaning insurance claims'!AK139</f>
        <v>Ford</v>
      </c>
      <c r="AK132" s="6" t="str">
        <f>'Cleaning insurance claims'!AL139</f>
        <v>Escape</v>
      </c>
      <c r="AL132" s="6">
        <f>'Cleaning insurance claims'!AM139</f>
        <v>1999</v>
      </c>
      <c r="AM132" s="6" t="str">
        <f>'Cleaning insurance claims'!AN139</f>
        <v>N</v>
      </c>
    </row>
    <row r="133" spans="1:39" x14ac:dyDescent="0.25">
      <c r="A133" s="6">
        <f>'Cleaning insurance claims'!B140</f>
        <v>194</v>
      </c>
      <c r="B133" s="6">
        <f>'Cleaning insurance claims'!C140</f>
        <v>39</v>
      </c>
      <c r="C133" s="6">
        <f>'Cleaning insurance claims'!D140</f>
        <v>620215</v>
      </c>
      <c r="D133" s="6">
        <f>'Cleaning insurance claims'!E140</f>
        <v>38560</v>
      </c>
      <c r="E133" s="6" t="str">
        <f>'Cleaning insurance claims'!F140</f>
        <v>IN</v>
      </c>
      <c r="F133" s="6" t="str">
        <f>'Cleaning insurance claims'!G140</f>
        <v>250/500</v>
      </c>
      <c r="G133" s="6">
        <f>'Cleaning insurance claims'!H140</f>
        <v>500</v>
      </c>
      <c r="H133" s="6">
        <f>'Cleaning insurance claims'!I140</f>
        <v>823.17</v>
      </c>
      <c r="I133" s="6">
        <f>'Cleaning insurance claims'!J140</f>
        <v>0</v>
      </c>
      <c r="J133" s="6">
        <f>'Cleaning insurance claims'!K140</f>
        <v>455689</v>
      </c>
      <c r="K133" s="6" t="str">
        <f>'Cleaning insurance claims'!L140</f>
        <v>MALE</v>
      </c>
      <c r="L133" s="6" t="str">
        <f>'Cleaning insurance claims'!M140</f>
        <v>Masters</v>
      </c>
      <c r="M133" s="6" t="str">
        <f>'Cleaning insurance claims'!N140</f>
        <v>adm-clerical</v>
      </c>
      <c r="N133" s="6" t="str">
        <f>'Cleaning insurance claims'!O140</f>
        <v>paintball</v>
      </c>
      <c r="O133" s="6" t="str">
        <f>'Cleaning insurance claims'!P140</f>
        <v>own-child</v>
      </c>
      <c r="P133" s="6">
        <f>'Cleaning insurance claims'!Q140</f>
        <v>0</v>
      </c>
      <c r="Q133" s="6">
        <f>'Cleaning insurance claims'!R140</f>
        <v>0</v>
      </c>
      <c r="R133" s="6">
        <f>'Cleaning insurance claims'!S140</f>
        <v>42058</v>
      </c>
      <c r="S133" s="6" t="str">
        <f>'Cleaning insurance claims'!T140</f>
        <v>Multi-vehicle Collision</v>
      </c>
      <c r="T133" s="6" t="str">
        <f>'Cleaning insurance claims'!U140</f>
        <v>Front Collision</v>
      </c>
      <c r="U133" s="6" t="str">
        <f>'Cleaning insurance claims'!V140</f>
        <v>Major Damage</v>
      </c>
      <c r="V133" s="6" t="str">
        <f>'Cleaning insurance claims'!W140</f>
        <v>Other</v>
      </c>
      <c r="W133" s="6" t="str">
        <f>'Cleaning insurance claims'!X140</f>
        <v>WV</v>
      </c>
      <c r="X133" s="6" t="str">
        <f>'Cleaning insurance claims'!Y140</f>
        <v>Columbus</v>
      </c>
      <c r="Y133" s="6" t="str">
        <f>'Cleaning insurance claims'!Z140</f>
        <v>1126 Texas Hwy</v>
      </c>
      <c r="Z133" s="6">
        <f>'Cleaning insurance claims'!AA140</f>
        <v>3</v>
      </c>
      <c r="AA133" s="6">
        <f>'Cleaning insurance claims'!AB140</f>
        <v>3</v>
      </c>
      <c r="AB133" s="6" t="str">
        <f>'Cleaning insurance claims'!AC140</f>
        <v>?</v>
      </c>
      <c r="AC133" s="6">
        <f>'Cleaning insurance claims'!AD140</f>
        <v>2</v>
      </c>
      <c r="AD133" s="6">
        <f>'Cleaning insurance claims'!AE140</f>
        <v>2</v>
      </c>
      <c r="AE133" s="6" t="str">
        <f>'Cleaning insurance claims'!AF140</f>
        <v>NO</v>
      </c>
      <c r="AF133" s="6">
        <f>'Cleaning insurance claims'!AG140</f>
        <v>61500</v>
      </c>
      <c r="AG133" s="6">
        <f>'Cleaning insurance claims'!AH140</f>
        <v>6150</v>
      </c>
      <c r="AH133" s="6">
        <f>'Cleaning insurance claims'!AI140</f>
        <v>12300</v>
      </c>
      <c r="AI133" s="6">
        <f>'Cleaning insurance claims'!AJ140</f>
        <v>43050</v>
      </c>
      <c r="AJ133" s="6" t="str">
        <f>'Cleaning insurance claims'!AK140</f>
        <v>Dodge</v>
      </c>
      <c r="AK133" s="6" t="str">
        <f>'Cleaning insurance claims'!AL140</f>
        <v>RAM</v>
      </c>
      <c r="AL133" s="6">
        <f>'Cleaning insurance claims'!AM140</f>
        <v>2012</v>
      </c>
      <c r="AM133" s="6" t="str">
        <f>'Cleaning insurance claims'!AN140</f>
        <v>N</v>
      </c>
    </row>
    <row r="134" spans="1:39" x14ac:dyDescent="0.25">
      <c r="A134" s="6">
        <f>'Cleaning insurance claims'!B141</f>
        <v>112</v>
      </c>
      <c r="B134" s="6">
        <f>'Cleaning insurance claims'!C141</f>
        <v>27</v>
      </c>
      <c r="C134" s="6">
        <f>'Cleaning insurance claims'!D141</f>
        <v>618659</v>
      </c>
      <c r="D134" s="6">
        <f>'Cleaning insurance claims'!E141</f>
        <v>38643</v>
      </c>
      <c r="E134" s="6" t="str">
        <f>'Cleaning insurance claims'!F141</f>
        <v>OH</v>
      </c>
      <c r="F134" s="6" t="str">
        <f>'Cleaning insurance claims'!G141</f>
        <v>100/300</v>
      </c>
      <c r="G134" s="6">
        <f>'Cleaning insurance claims'!H141</f>
        <v>500</v>
      </c>
      <c r="H134" s="6">
        <f>'Cleaning insurance claims'!I141</f>
        <v>965.13</v>
      </c>
      <c r="I134" s="6">
        <f>'Cleaning insurance claims'!J141</f>
        <v>0</v>
      </c>
      <c r="J134" s="6">
        <f>'Cleaning insurance claims'!K141</f>
        <v>450341</v>
      </c>
      <c r="K134" s="6" t="str">
        <f>'Cleaning insurance claims'!L141</f>
        <v>FEMALE</v>
      </c>
      <c r="L134" s="6" t="str">
        <f>'Cleaning insurance claims'!M141</f>
        <v>Masters</v>
      </c>
      <c r="M134" s="6" t="str">
        <f>'Cleaning insurance claims'!N141</f>
        <v>tech-support</v>
      </c>
      <c r="N134" s="6" t="str">
        <f>'Cleaning insurance claims'!O141</f>
        <v>exercise</v>
      </c>
      <c r="O134" s="6" t="str">
        <f>'Cleaning insurance claims'!P141</f>
        <v>unmarried</v>
      </c>
      <c r="P134" s="6">
        <f>'Cleaning insurance claims'!Q141</f>
        <v>60000</v>
      </c>
      <c r="Q134" s="6">
        <f>'Cleaning insurance claims'!R141</f>
        <v>-54800</v>
      </c>
      <c r="R134" s="6">
        <f>'Cleaning insurance claims'!S141</f>
        <v>42057</v>
      </c>
      <c r="S134" s="6" t="str">
        <f>'Cleaning insurance claims'!T141</f>
        <v>Multi-vehicle Collision</v>
      </c>
      <c r="T134" s="6" t="str">
        <f>'Cleaning insurance claims'!U141</f>
        <v>Front Collision</v>
      </c>
      <c r="U134" s="6" t="str">
        <f>'Cleaning insurance claims'!V141</f>
        <v>Major Damage</v>
      </c>
      <c r="V134" s="6" t="str">
        <f>'Cleaning insurance claims'!W141</f>
        <v>Ambulance</v>
      </c>
      <c r="W134" s="6" t="str">
        <f>'Cleaning insurance claims'!X141</f>
        <v>NC</v>
      </c>
      <c r="X134" s="6" t="str">
        <f>'Cleaning insurance claims'!Y141</f>
        <v>Arlington</v>
      </c>
      <c r="Y134" s="6" t="str">
        <f>'Cleaning insurance claims'!Z141</f>
        <v>2808 Elm St</v>
      </c>
      <c r="Z134" s="6">
        <f>'Cleaning insurance claims'!AA141</f>
        <v>21</v>
      </c>
      <c r="AA134" s="6">
        <f>'Cleaning insurance claims'!AB141</f>
        <v>3</v>
      </c>
      <c r="AB134" s="6" t="str">
        <f>'Cleaning insurance claims'!AC141</f>
        <v>?</v>
      </c>
      <c r="AC134" s="6">
        <f>'Cleaning insurance claims'!AD141</f>
        <v>0</v>
      </c>
      <c r="AD134" s="6">
        <f>'Cleaning insurance claims'!AE141</f>
        <v>1</v>
      </c>
      <c r="AE134" s="6" t="str">
        <f>'Cleaning insurance claims'!AF141</f>
        <v>?</v>
      </c>
      <c r="AF134" s="6">
        <f>'Cleaning insurance claims'!AG141</f>
        <v>51000</v>
      </c>
      <c r="AG134" s="6">
        <f>'Cleaning insurance claims'!AH141</f>
        <v>8500</v>
      </c>
      <c r="AH134" s="6">
        <f>'Cleaning insurance claims'!AI141</f>
        <v>8500</v>
      </c>
      <c r="AI134" s="6">
        <f>'Cleaning insurance claims'!AJ141</f>
        <v>34000</v>
      </c>
      <c r="AJ134" s="6" t="str">
        <f>'Cleaning insurance claims'!AK141</f>
        <v>Nissan</v>
      </c>
      <c r="AK134" s="6" t="str">
        <f>'Cleaning insurance claims'!AL141</f>
        <v>Pathfinder</v>
      </c>
      <c r="AL134" s="6">
        <f>'Cleaning insurance claims'!AM141</f>
        <v>2013</v>
      </c>
      <c r="AM134" s="6" t="str">
        <f>'Cleaning insurance claims'!AN141</f>
        <v>N</v>
      </c>
    </row>
    <row r="135" spans="1:39" x14ac:dyDescent="0.25">
      <c r="A135" s="6">
        <f>'Cleaning insurance claims'!B142</f>
        <v>24</v>
      </c>
      <c r="B135" s="6">
        <f>'Cleaning insurance claims'!C142</f>
        <v>33</v>
      </c>
      <c r="C135" s="6">
        <f>'Cleaning insurance claims'!D142</f>
        <v>649082</v>
      </c>
      <c r="D135" s="6">
        <f>'Cleaning insurance claims'!E142</f>
        <v>35083</v>
      </c>
      <c r="E135" s="6" t="str">
        <f>'Cleaning insurance claims'!F142</f>
        <v>IL</v>
      </c>
      <c r="F135" s="6" t="str">
        <f>'Cleaning insurance claims'!G142</f>
        <v>500/1000</v>
      </c>
      <c r="G135" s="6">
        <f>'Cleaning insurance claims'!H142</f>
        <v>1000</v>
      </c>
      <c r="H135" s="6">
        <f>'Cleaning insurance claims'!I142</f>
        <v>1922.84</v>
      </c>
      <c r="I135" s="6">
        <f>'Cleaning insurance claims'!J142</f>
        <v>0</v>
      </c>
      <c r="J135" s="6">
        <f>'Cleaning insurance claims'!K142</f>
        <v>431277</v>
      </c>
      <c r="K135" s="6" t="str">
        <f>'Cleaning insurance claims'!L142</f>
        <v>FEMALE</v>
      </c>
      <c r="L135" s="6" t="str">
        <f>'Cleaning insurance claims'!M142</f>
        <v>High School</v>
      </c>
      <c r="M135" s="6" t="str">
        <f>'Cleaning insurance claims'!N142</f>
        <v>machine-op-inspct</v>
      </c>
      <c r="N135" s="6" t="str">
        <f>'Cleaning insurance claims'!O142</f>
        <v>skydiving</v>
      </c>
      <c r="O135" s="6" t="str">
        <f>'Cleaning insurance claims'!P142</f>
        <v>wife</v>
      </c>
      <c r="P135" s="6">
        <f>'Cleaning insurance claims'!Q142</f>
        <v>0</v>
      </c>
      <c r="Q135" s="6">
        <f>'Cleaning insurance claims'!R142</f>
        <v>-45200</v>
      </c>
      <c r="R135" s="6">
        <f>'Cleaning insurance claims'!S142</f>
        <v>42028</v>
      </c>
      <c r="S135" s="6" t="str">
        <f>'Cleaning insurance claims'!T142</f>
        <v>Single Vehicle Collision</v>
      </c>
      <c r="T135" s="6" t="str">
        <f>'Cleaning insurance claims'!U142</f>
        <v>Side Collision</v>
      </c>
      <c r="U135" s="6" t="str">
        <f>'Cleaning insurance claims'!V142</f>
        <v>Total Loss</v>
      </c>
      <c r="V135" s="6" t="str">
        <f>'Cleaning insurance claims'!W142</f>
        <v>Police</v>
      </c>
      <c r="W135" s="6" t="str">
        <f>'Cleaning insurance claims'!X142</f>
        <v>WV</v>
      </c>
      <c r="X135" s="6" t="str">
        <f>'Cleaning insurance claims'!Y142</f>
        <v>Northbend</v>
      </c>
      <c r="Y135" s="6" t="str">
        <f>'Cleaning insurance claims'!Z142</f>
        <v>5061 Francis Ave</v>
      </c>
      <c r="Z135" s="6">
        <f>'Cleaning insurance claims'!AA142</f>
        <v>0</v>
      </c>
      <c r="AA135" s="6">
        <f>'Cleaning insurance claims'!AB142</f>
        <v>1</v>
      </c>
      <c r="AB135" s="6" t="str">
        <f>'Cleaning insurance claims'!AC142</f>
        <v>?</v>
      </c>
      <c r="AC135" s="6">
        <f>'Cleaning insurance claims'!AD142</f>
        <v>2</v>
      </c>
      <c r="AD135" s="6">
        <f>'Cleaning insurance claims'!AE142</f>
        <v>1</v>
      </c>
      <c r="AE135" s="6" t="str">
        <f>'Cleaning insurance claims'!AF142</f>
        <v>NO</v>
      </c>
      <c r="AF135" s="6">
        <f>'Cleaning insurance claims'!AG142</f>
        <v>46800</v>
      </c>
      <c r="AG135" s="6">
        <f>'Cleaning insurance claims'!AH142</f>
        <v>4680</v>
      </c>
      <c r="AH135" s="6">
        <f>'Cleaning insurance claims'!AI142</f>
        <v>9360</v>
      </c>
      <c r="AI135" s="6">
        <f>'Cleaning insurance claims'!AJ142</f>
        <v>32760</v>
      </c>
      <c r="AJ135" s="6" t="str">
        <f>'Cleaning insurance claims'!AK142</f>
        <v>Jeep</v>
      </c>
      <c r="AK135" s="6" t="str">
        <f>'Cleaning insurance claims'!AL142</f>
        <v>Wrangler</v>
      </c>
      <c r="AL135" s="6">
        <f>'Cleaning insurance claims'!AM142</f>
        <v>2002</v>
      </c>
      <c r="AM135" s="6" t="str">
        <f>'Cleaning insurance claims'!AN142</f>
        <v>N</v>
      </c>
    </row>
    <row r="136" spans="1:39" x14ac:dyDescent="0.25">
      <c r="A136" s="6">
        <f>'Cleaning insurance claims'!B143</f>
        <v>93</v>
      </c>
      <c r="B136" s="6">
        <f>'Cleaning insurance claims'!C143</f>
        <v>32</v>
      </c>
      <c r="C136" s="6">
        <f>'Cleaning insurance claims'!D143</f>
        <v>437573</v>
      </c>
      <c r="D136" s="6">
        <f>'Cleaning insurance claims'!E143</f>
        <v>38624</v>
      </c>
      <c r="E136" s="6" t="str">
        <f>'Cleaning insurance claims'!F143</f>
        <v>OH</v>
      </c>
      <c r="F136" s="6" t="str">
        <f>'Cleaning insurance claims'!G143</f>
        <v>250/500</v>
      </c>
      <c r="G136" s="6">
        <f>'Cleaning insurance claims'!H143</f>
        <v>2000</v>
      </c>
      <c r="H136" s="6">
        <f>'Cleaning insurance claims'!I143</f>
        <v>1624.82</v>
      </c>
      <c r="I136" s="6">
        <f>'Cleaning insurance claims'!J143</f>
        <v>0</v>
      </c>
      <c r="J136" s="6">
        <f>'Cleaning insurance claims'!K143</f>
        <v>454656</v>
      </c>
      <c r="K136" s="6" t="str">
        <f>'Cleaning insurance claims'!L143</f>
        <v>MALE</v>
      </c>
      <c r="L136" s="6" t="str">
        <f>'Cleaning insurance claims'!M143</f>
        <v>PhD</v>
      </c>
      <c r="M136" s="6" t="str">
        <f>'Cleaning insurance claims'!N143</f>
        <v>exec-managerial</v>
      </c>
      <c r="N136" s="6" t="str">
        <f>'Cleaning insurance claims'!O143</f>
        <v>basketball</v>
      </c>
      <c r="O136" s="6" t="str">
        <f>'Cleaning insurance claims'!P143</f>
        <v>unmarried</v>
      </c>
      <c r="P136" s="6">
        <f>'Cleaning insurance claims'!Q143</f>
        <v>65300</v>
      </c>
      <c r="Q136" s="6">
        <f>'Cleaning insurance claims'!R143</f>
        <v>-65600</v>
      </c>
      <c r="R136" s="6">
        <f>'Cleaning insurance claims'!S143</f>
        <v>42044</v>
      </c>
      <c r="S136" s="6" t="str">
        <f>'Cleaning insurance claims'!T143</f>
        <v>Single Vehicle Collision</v>
      </c>
      <c r="T136" s="6" t="str">
        <f>'Cleaning insurance claims'!U143</f>
        <v>Side Collision</v>
      </c>
      <c r="U136" s="6" t="str">
        <f>'Cleaning insurance claims'!V143</f>
        <v>Minor Damage</v>
      </c>
      <c r="V136" s="6" t="str">
        <f>'Cleaning insurance claims'!W143</f>
        <v>Ambulance</v>
      </c>
      <c r="W136" s="6" t="str">
        <f>'Cleaning insurance claims'!X143</f>
        <v>WV</v>
      </c>
      <c r="X136" s="6" t="str">
        <f>'Cleaning insurance claims'!Y143</f>
        <v>Northbend</v>
      </c>
      <c r="Y136" s="6" t="str">
        <f>'Cleaning insurance claims'!Z143</f>
        <v>4965 MLK Drive</v>
      </c>
      <c r="Z136" s="6">
        <f>'Cleaning insurance claims'!AA143</f>
        <v>16</v>
      </c>
      <c r="AA136" s="6">
        <f>'Cleaning insurance claims'!AB143</f>
        <v>1</v>
      </c>
      <c r="AB136" s="6" t="str">
        <f>'Cleaning insurance claims'!AC143</f>
        <v>?</v>
      </c>
      <c r="AC136" s="6">
        <f>'Cleaning insurance claims'!AD143</f>
        <v>1</v>
      </c>
      <c r="AD136" s="6">
        <f>'Cleaning insurance claims'!AE143</f>
        <v>1</v>
      </c>
      <c r="AE136" s="6" t="str">
        <f>'Cleaning insurance claims'!AF143</f>
        <v>?</v>
      </c>
      <c r="AF136" s="6">
        <f>'Cleaning insurance claims'!AG143</f>
        <v>78120</v>
      </c>
      <c r="AG136" s="6">
        <f>'Cleaning insurance claims'!AH143</f>
        <v>17360</v>
      </c>
      <c r="AH136" s="6">
        <f>'Cleaning insurance claims'!AI143</f>
        <v>8680</v>
      </c>
      <c r="AI136" s="6">
        <f>'Cleaning insurance claims'!AJ143</f>
        <v>52080</v>
      </c>
      <c r="AJ136" s="6" t="str">
        <f>'Cleaning insurance claims'!AK143</f>
        <v>BMW</v>
      </c>
      <c r="AK136" s="6" t="str">
        <f>'Cleaning insurance claims'!AL143</f>
        <v>3 Series</v>
      </c>
      <c r="AL136" s="6">
        <f>'Cleaning insurance claims'!AM143</f>
        <v>2006</v>
      </c>
      <c r="AM136" s="6" t="str">
        <f>'Cleaning insurance claims'!AN143</f>
        <v>N</v>
      </c>
    </row>
    <row r="137" spans="1:39" x14ac:dyDescent="0.25">
      <c r="A137" s="6">
        <f>'Cleaning insurance claims'!B144</f>
        <v>171</v>
      </c>
      <c r="B137" s="6">
        <f>'Cleaning insurance claims'!C144</f>
        <v>34</v>
      </c>
      <c r="C137" s="6">
        <f>'Cleaning insurance claims'!D144</f>
        <v>964657</v>
      </c>
      <c r="D137" s="6">
        <f>'Cleaning insurance claims'!E144</f>
        <v>35479</v>
      </c>
      <c r="E137" s="6" t="str">
        <f>'Cleaning insurance claims'!F144</f>
        <v>IN</v>
      </c>
      <c r="F137" s="6" t="str">
        <f>'Cleaning insurance claims'!G144</f>
        <v>250/500</v>
      </c>
      <c r="G137" s="6">
        <f>'Cleaning insurance claims'!H144</f>
        <v>2000</v>
      </c>
      <c r="H137" s="6">
        <f>'Cleaning insurance claims'!I144</f>
        <v>1277.25</v>
      </c>
      <c r="I137" s="6">
        <f>'Cleaning insurance claims'!J144</f>
        <v>0</v>
      </c>
      <c r="J137" s="6">
        <f>'Cleaning insurance claims'!K144</f>
        <v>605169</v>
      </c>
      <c r="K137" s="6" t="str">
        <f>'Cleaning insurance claims'!L144</f>
        <v>FEMALE</v>
      </c>
      <c r="L137" s="6" t="str">
        <f>'Cleaning insurance claims'!M144</f>
        <v>College</v>
      </c>
      <c r="M137" s="6" t="str">
        <f>'Cleaning insurance claims'!N144</f>
        <v>exec-managerial</v>
      </c>
      <c r="N137" s="6" t="str">
        <f>'Cleaning insurance claims'!O144</f>
        <v>yachting</v>
      </c>
      <c r="O137" s="6" t="str">
        <f>'Cleaning insurance claims'!P144</f>
        <v>other-relative</v>
      </c>
      <c r="P137" s="6">
        <f>'Cleaning insurance claims'!Q144</f>
        <v>84900</v>
      </c>
      <c r="Q137" s="6">
        <f>'Cleaning insurance claims'!R144</f>
        <v>0</v>
      </c>
      <c r="R137" s="6">
        <f>'Cleaning insurance claims'!S144</f>
        <v>42023</v>
      </c>
      <c r="S137" s="6" t="str">
        <f>'Cleaning insurance claims'!T144</f>
        <v>Single Vehicle Collision</v>
      </c>
      <c r="T137" s="6" t="str">
        <f>'Cleaning insurance claims'!U144</f>
        <v>Rear Collision</v>
      </c>
      <c r="U137" s="6" t="str">
        <f>'Cleaning insurance claims'!V144</f>
        <v>Major Damage</v>
      </c>
      <c r="V137" s="6" t="str">
        <f>'Cleaning insurance claims'!W144</f>
        <v>Police</v>
      </c>
      <c r="W137" s="6" t="str">
        <f>'Cleaning insurance claims'!X144</f>
        <v>NY</v>
      </c>
      <c r="X137" s="6" t="str">
        <f>'Cleaning insurance claims'!Y144</f>
        <v>Springfield</v>
      </c>
      <c r="Y137" s="6" t="str">
        <f>'Cleaning insurance claims'!Z144</f>
        <v>8668 Flute St</v>
      </c>
      <c r="Z137" s="6">
        <f>'Cleaning insurance claims'!AA144</f>
        <v>14</v>
      </c>
      <c r="AA137" s="6">
        <f>'Cleaning insurance claims'!AB144</f>
        <v>1</v>
      </c>
      <c r="AB137" s="6" t="str">
        <f>'Cleaning insurance claims'!AC144</f>
        <v>NO</v>
      </c>
      <c r="AC137" s="6">
        <f>'Cleaning insurance claims'!AD144</f>
        <v>1</v>
      </c>
      <c r="AD137" s="6">
        <f>'Cleaning insurance claims'!AE144</f>
        <v>2</v>
      </c>
      <c r="AE137" s="6" t="str">
        <f>'Cleaning insurance claims'!AF144</f>
        <v>?</v>
      </c>
      <c r="AF137" s="6">
        <f>'Cleaning insurance claims'!AG144</f>
        <v>69200</v>
      </c>
      <c r="AG137" s="6">
        <f>'Cleaning insurance claims'!AH144</f>
        <v>13840</v>
      </c>
      <c r="AH137" s="6">
        <f>'Cleaning insurance claims'!AI144</f>
        <v>6920</v>
      </c>
      <c r="AI137" s="6">
        <f>'Cleaning insurance claims'!AJ144</f>
        <v>48440</v>
      </c>
      <c r="AJ137" s="6" t="str">
        <f>'Cleaning insurance claims'!AK144</f>
        <v>Volkswagen</v>
      </c>
      <c r="AK137" s="6" t="str">
        <f>'Cleaning insurance claims'!AL144</f>
        <v>Passat</v>
      </c>
      <c r="AL137" s="6">
        <f>'Cleaning insurance claims'!AM144</f>
        <v>1996</v>
      </c>
      <c r="AM137" s="6" t="str">
        <f>'Cleaning insurance claims'!AN144</f>
        <v>Y</v>
      </c>
    </row>
    <row r="138" spans="1:39" x14ac:dyDescent="0.25">
      <c r="A138" s="6">
        <f>'Cleaning insurance claims'!B145</f>
        <v>200</v>
      </c>
      <c r="B138" s="6">
        <f>'Cleaning insurance claims'!C145</f>
        <v>40</v>
      </c>
      <c r="C138" s="6">
        <f>'Cleaning insurance claims'!D145</f>
        <v>932502</v>
      </c>
      <c r="D138" s="6">
        <f>'Cleaning insurance claims'!E145</f>
        <v>40309</v>
      </c>
      <c r="E138" s="6" t="str">
        <f>'Cleaning insurance claims'!F145</f>
        <v>IL</v>
      </c>
      <c r="F138" s="6" t="str">
        <f>'Cleaning insurance claims'!G145</f>
        <v>100/300</v>
      </c>
      <c r="G138" s="6">
        <f>'Cleaning insurance claims'!H145</f>
        <v>1000</v>
      </c>
      <c r="H138" s="6">
        <f>'Cleaning insurance claims'!I145</f>
        <v>1439.34</v>
      </c>
      <c r="I138" s="6">
        <f>'Cleaning insurance claims'!J145</f>
        <v>0</v>
      </c>
      <c r="J138" s="6">
        <f>'Cleaning insurance claims'!K145</f>
        <v>444822</v>
      </c>
      <c r="K138" s="6" t="str">
        <f>'Cleaning insurance claims'!L145</f>
        <v>FEMALE</v>
      </c>
      <c r="L138" s="6" t="str">
        <f>'Cleaning insurance claims'!M145</f>
        <v>High School</v>
      </c>
      <c r="M138" s="6" t="str">
        <f>'Cleaning insurance claims'!N145</f>
        <v>sales</v>
      </c>
      <c r="N138" s="6" t="str">
        <f>'Cleaning insurance claims'!O145</f>
        <v>exercise</v>
      </c>
      <c r="O138" s="6" t="str">
        <f>'Cleaning insurance claims'!P145</f>
        <v>other-relative</v>
      </c>
      <c r="P138" s="6">
        <f>'Cleaning insurance claims'!Q145</f>
        <v>45300</v>
      </c>
      <c r="Q138" s="6">
        <f>'Cleaning insurance claims'!R145</f>
        <v>-20400</v>
      </c>
      <c r="R138" s="6">
        <f>'Cleaning insurance claims'!S145</f>
        <v>42005</v>
      </c>
      <c r="S138" s="6" t="str">
        <f>'Cleaning insurance claims'!T145</f>
        <v>Vehicle Theft</v>
      </c>
      <c r="T138" s="6" t="str">
        <f>'Cleaning insurance claims'!U145</f>
        <v>?</v>
      </c>
      <c r="U138" s="6" t="str">
        <f>'Cleaning insurance claims'!V145</f>
        <v>Minor Damage</v>
      </c>
      <c r="V138" s="6" t="str">
        <f>'Cleaning insurance claims'!W145</f>
        <v>Police</v>
      </c>
      <c r="W138" s="6" t="str">
        <f>'Cleaning insurance claims'!X145</f>
        <v>VA</v>
      </c>
      <c r="X138" s="6" t="str">
        <f>'Cleaning insurance claims'!Y145</f>
        <v>Riverwood</v>
      </c>
      <c r="Y138" s="6" t="str">
        <f>'Cleaning insurance claims'!Z145</f>
        <v>2577 Washington Drive</v>
      </c>
      <c r="Z138" s="6">
        <f>'Cleaning insurance claims'!AA145</f>
        <v>9</v>
      </c>
      <c r="AA138" s="6">
        <f>'Cleaning insurance claims'!AB145</f>
        <v>1</v>
      </c>
      <c r="AB138" s="6" t="str">
        <f>'Cleaning insurance claims'!AC145</f>
        <v>?</v>
      </c>
      <c r="AC138" s="6">
        <f>'Cleaning insurance claims'!AD145</f>
        <v>0</v>
      </c>
      <c r="AD138" s="6">
        <f>'Cleaning insurance claims'!AE145</f>
        <v>0</v>
      </c>
      <c r="AE138" s="6" t="str">
        <f>'Cleaning insurance claims'!AF145</f>
        <v>NO</v>
      </c>
      <c r="AF138" s="6">
        <f>'Cleaning insurance claims'!AG145</f>
        <v>3690</v>
      </c>
      <c r="AG138" s="6">
        <f>'Cleaning insurance claims'!AH145</f>
        <v>410</v>
      </c>
      <c r="AH138" s="6">
        <f>'Cleaning insurance claims'!AI145</f>
        <v>410</v>
      </c>
      <c r="AI138" s="6">
        <f>'Cleaning insurance claims'!AJ145</f>
        <v>2870</v>
      </c>
      <c r="AJ138" s="6" t="str">
        <f>'Cleaning insurance claims'!AK145</f>
        <v>Ford</v>
      </c>
      <c r="AK138" s="6" t="str">
        <f>'Cleaning insurance claims'!AL145</f>
        <v>Escape</v>
      </c>
      <c r="AL138" s="6">
        <f>'Cleaning insurance claims'!AM145</f>
        <v>2015</v>
      </c>
      <c r="AM138" s="6" t="str">
        <f>'Cleaning insurance claims'!AN145</f>
        <v>N</v>
      </c>
    </row>
    <row r="139" spans="1:39" x14ac:dyDescent="0.25">
      <c r="A139" s="6">
        <f>'Cleaning insurance claims'!B146</f>
        <v>120</v>
      </c>
      <c r="B139" s="6">
        <f>'Cleaning insurance claims'!C146</f>
        <v>28</v>
      </c>
      <c r="C139" s="6">
        <f>'Cleaning insurance claims'!D146</f>
        <v>434507</v>
      </c>
      <c r="D139" s="6">
        <f>'Cleaning insurance claims'!E146</f>
        <v>39850</v>
      </c>
      <c r="E139" s="6" t="str">
        <f>'Cleaning insurance claims'!F146</f>
        <v>IL</v>
      </c>
      <c r="F139" s="6" t="str">
        <f>'Cleaning insurance claims'!G146</f>
        <v>250/500</v>
      </c>
      <c r="G139" s="6">
        <f>'Cleaning insurance claims'!H146</f>
        <v>1000</v>
      </c>
      <c r="H139" s="6">
        <f>'Cleaning insurance claims'!I146</f>
        <v>1281.27</v>
      </c>
      <c r="I139" s="6">
        <f>'Cleaning insurance claims'!J146</f>
        <v>0</v>
      </c>
      <c r="J139" s="6">
        <f>'Cleaning insurance claims'!K146</f>
        <v>447442</v>
      </c>
      <c r="K139" s="6" t="str">
        <f>'Cleaning insurance claims'!L146</f>
        <v>FEMALE</v>
      </c>
      <c r="L139" s="6" t="str">
        <f>'Cleaning insurance claims'!M146</f>
        <v>PhD</v>
      </c>
      <c r="M139" s="6" t="str">
        <f>'Cleaning insurance claims'!N146</f>
        <v>tech-support</v>
      </c>
      <c r="N139" s="6" t="str">
        <f>'Cleaning insurance claims'!O146</f>
        <v>golf</v>
      </c>
      <c r="O139" s="6" t="str">
        <f>'Cleaning insurance claims'!P146</f>
        <v>not-in-family</v>
      </c>
      <c r="P139" s="6">
        <f>'Cleaning insurance claims'!Q146</f>
        <v>68900</v>
      </c>
      <c r="Q139" s="6">
        <f>'Cleaning insurance claims'!R146</f>
        <v>0</v>
      </c>
      <c r="R139" s="6">
        <f>'Cleaning insurance claims'!S146</f>
        <v>42011</v>
      </c>
      <c r="S139" s="6" t="str">
        <f>'Cleaning insurance claims'!T146</f>
        <v>Multi-vehicle Collision</v>
      </c>
      <c r="T139" s="6" t="str">
        <f>'Cleaning insurance claims'!U146</f>
        <v>Rear Collision</v>
      </c>
      <c r="U139" s="6" t="str">
        <f>'Cleaning insurance claims'!V146</f>
        <v>Minor Damage</v>
      </c>
      <c r="V139" s="6" t="str">
        <f>'Cleaning insurance claims'!W146</f>
        <v>Fire</v>
      </c>
      <c r="W139" s="6" t="str">
        <f>'Cleaning insurance claims'!X146</f>
        <v>SC</v>
      </c>
      <c r="X139" s="6" t="str">
        <f>'Cleaning insurance claims'!Y146</f>
        <v>Springfield</v>
      </c>
      <c r="Y139" s="6" t="str">
        <f>'Cleaning insurance claims'!Z146</f>
        <v>7709 Rock Lane</v>
      </c>
      <c r="Z139" s="6">
        <f>'Cleaning insurance claims'!AA146</f>
        <v>9</v>
      </c>
      <c r="AA139" s="6">
        <f>'Cleaning insurance claims'!AB146</f>
        <v>3</v>
      </c>
      <c r="AB139" s="6" t="str">
        <f>'Cleaning insurance claims'!AC146</f>
        <v>NO</v>
      </c>
      <c r="AC139" s="6">
        <f>'Cleaning insurance claims'!AD146</f>
        <v>0</v>
      </c>
      <c r="AD139" s="6">
        <f>'Cleaning insurance claims'!AE146</f>
        <v>3</v>
      </c>
      <c r="AE139" s="6" t="str">
        <f>'Cleaning insurance claims'!AF146</f>
        <v>?</v>
      </c>
      <c r="AF139" s="6">
        <f>'Cleaning insurance claims'!AG146</f>
        <v>65500</v>
      </c>
      <c r="AG139" s="6">
        <f>'Cleaning insurance claims'!AH146</f>
        <v>6550</v>
      </c>
      <c r="AH139" s="6">
        <f>'Cleaning insurance claims'!AI146</f>
        <v>6550</v>
      </c>
      <c r="AI139" s="6">
        <f>'Cleaning insurance claims'!AJ146</f>
        <v>52400</v>
      </c>
      <c r="AJ139" s="6" t="str">
        <f>'Cleaning insurance claims'!AK146</f>
        <v>BMW</v>
      </c>
      <c r="AK139" s="6" t="str">
        <f>'Cleaning insurance claims'!AL146</f>
        <v>X5</v>
      </c>
      <c r="AL139" s="6">
        <f>'Cleaning insurance claims'!AM146</f>
        <v>2010</v>
      </c>
      <c r="AM139" s="6" t="str">
        <f>'Cleaning insurance claims'!AN146</f>
        <v>N</v>
      </c>
    </row>
    <row r="140" spans="1:39" x14ac:dyDescent="0.25">
      <c r="A140" s="6">
        <f>'Cleaning insurance claims'!B147</f>
        <v>325</v>
      </c>
      <c r="B140" s="6">
        <f>'Cleaning insurance claims'!C147</f>
        <v>46</v>
      </c>
      <c r="C140" s="6">
        <f>'Cleaning insurance claims'!D147</f>
        <v>935277</v>
      </c>
      <c r="D140" s="6">
        <f>'Cleaning insurance claims'!E147</f>
        <v>41464</v>
      </c>
      <c r="E140" s="6" t="str">
        <f>'Cleaning insurance claims'!F147</f>
        <v>IL</v>
      </c>
      <c r="F140" s="6" t="str">
        <f>'Cleaning insurance claims'!G147</f>
        <v>500/1000</v>
      </c>
      <c r="G140" s="6">
        <f>'Cleaning insurance claims'!H147</f>
        <v>500</v>
      </c>
      <c r="H140" s="6">
        <f>'Cleaning insurance claims'!I147</f>
        <v>1348.83</v>
      </c>
      <c r="I140" s="6">
        <f>'Cleaning insurance claims'!J147</f>
        <v>0</v>
      </c>
      <c r="J140" s="6">
        <f>'Cleaning insurance claims'!K147</f>
        <v>474360</v>
      </c>
      <c r="K140" s="6" t="str">
        <f>'Cleaning insurance claims'!L147</f>
        <v>FEMALE</v>
      </c>
      <c r="L140" s="6" t="str">
        <f>'Cleaning insurance claims'!M147</f>
        <v>High School</v>
      </c>
      <c r="M140" s="6" t="str">
        <f>'Cleaning insurance claims'!N147</f>
        <v>prof-specialty</v>
      </c>
      <c r="N140" s="6" t="str">
        <f>'Cleaning insurance claims'!O147</f>
        <v>basketball</v>
      </c>
      <c r="O140" s="6" t="str">
        <f>'Cleaning insurance claims'!P147</f>
        <v>wife</v>
      </c>
      <c r="P140" s="6">
        <f>'Cleaning insurance claims'!Q147</f>
        <v>46300</v>
      </c>
      <c r="Q140" s="6">
        <f>'Cleaning insurance claims'!R147</f>
        <v>-77500</v>
      </c>
      <c r="R140" s="6">
        <f>'Cleaning insurance claims'!S147</f>
        <v>42036</v>
      </c>
      <c r="S140" s="6" t="str">
        <f>'Cleaning insurance claims'!T147</f>
        <v>Multi-vehicle Collision</v>
      </c>
      <c r="T140" s="6" t="str">
        <f>'Cleaning insurance claims'!U147</f>
        <v>Rear Collision</v>
      </c>
      <c r="U140" s="6" t="str">
        <f>'Cleaning insurance claims'!V147</f>
        <v>Minor Damage</v>
      </c>
      <c r="V140" s="6" t="str">
        <f>'Cleaning insurance claims'!W147</f>
        <v>Fire</v>
      </c>
      <c r="W140" s="6" t="str">
        <f>'Cleaning insurance claims'!X147</f>
        <v>NC</v>
      </c>
      <c r="X140" s="6" t="str">
        <f>'Cleaning insurance claims'!Y147</f>
        <v>Springfield</v>
      </c>
      <c r="Y140" s="6" t="str">
        <f>'Cleaning insurance claims'!Z147</f>
        <v>9358 Texas Ridge</v>
      </c>
      <c r="Z140" s="6">
        <f>'Cleaning insurance claims'!AA147</f>
        <v>21</v>
      </c>
      <c r="AA140" s="6">
        <f>'Cleaning insurance claims'!AB147</f>
        <v>3</v>
      </c>
      <c r="AB140" s="6" t="str">
        <f>'Cleaning insurance claims'!AC147</f>
        <v>?</v>
      </c>
      <c r="AC140" s="6">
        <f>'Cleaning insurance claims'!AD147</f>
        <v>1</v>
      </c>
      <c r="AD140" s="6">
        <f>'Cleaning insurance claims'!AE147</f>
        <v>2</v>
      </c>
      <c r="AE140" s="6" t="str">
        <f>'Cleaning insurance claims'!AF147</f>
        <v>YES</v>
      </c>
      <c r="AF140" s="6">
        <f>'Cleaning insurance claims'!AG147</f>
        <v>76120</v>
      </c>
      <c r="AG140" s="6">
        <f>'Cleaning insurance claims'!AH147</f>
        <v>13840</v>
      </c>
      <c r="AH140" s="6">
        <f>'Cleaning insurance claims'!AI147</f>
        <v>6920</v>
      </c>
      <c r="AI140" s="6">
        <f>'Cleaning insurance claims'!AJ147</f>
        <v>55360</v>
      </c>
      <c r="AJ140" s="6" t="str">
        <f>'Cleaning insurance claims'!AK147</f>
        <v>Toyota</v>
      </c>
      <c r="AK140" s="6" t="str">
        <f>'Cleaning insurance claims'!AL147</f>
        <v>Camry</v>
      </c>
      <c r="AL140" s="6">
        <f>'Cleaning insurance claims'!AM147</f>
        <v>1999</v>
      </c>
      <c r="AM140" s="6" t="str">
        <f>'Cleaning insurance claims'!AN147</f>
        <v>N</v>
      </c>
    </row>
    <row r="141" spans="1:39" x14ac:dyDescent="0.25">
      <c r="A141" s="6">
        <f>'Cleaning insurance claims'!B148</f>
        <v>124</v>
      </c>
      <c r="B141" s="6">
        <f>'Cleaning insurance claims'!C148</f>
        <v>32</v>
      </c>
      <c r="C141" s="6">
        <f>'Cleaning insurance claims'!D148</f>
        <v>756054</v>
      </c>
      <c r="D141" s="6">
        <f>'Cleaning insurance claims'!E148</f>
        <v>33761</v>
      </c>
      <c r="E141" s="6" t="str">
        <f>'Cleaning insurance claims'!F148</f>
        <v>IL</v>
      </c>
      <c r="F141" s="6" t="str">
        <f>'Cleaning insurance claims'!G148</f>
        <v>250/500</v>
      </c>
      <c r="G141" s="6">
        <f>'Cleaning insurance claims'!H148</f>
        <v>1000</v>
      </c>
      <c r="H141" s="6">
        <f>'Cleaning insurance claims'!I148</f>
        <v>1198.1500000000001</v>
      </c>
      <c r="I141" s="6">
        <f>'Cleaning insurance claims'!J148</f>
        <v>0</v>
      </c>
      <c r="J141" s="6">
        <f>'Cleaning insurance claims'!K148</f>
        <v>447925</v>
      </c>
      <c r="K141" s="6" t="str">
        <f>'Cleaning insurance claims'!L148</f>
        <v>FEMALE</v>
      </c>
      <c r="L141" s="6" t="str">
        <f>'Cleaning insurance claims'!M148</f>
        <v>MD</v>
      </c>
      <c r="M141" s="6" t="str">
        <f>'Cleaning insurance claims'!N148</f>
        <v>other-service</v>
      </c>
      <c r="N141" s="6" t="str">
        <f>'Cleaning insurance claims'!O148</f>
        <v>hiking</v>
      </c>
      <c r="O141" s="6" t="str">
        <f>'Cleaning insurance claims'!P148</f>
        <v>not-in-family</v>
      </c>
      <c r="P141" s="6">
        <f>'Cleaning insurance claims'!Q148</f>
        <v>0</v>
      </c>
      <c r="Q141" s="6">
        <f>'Cleaning insurance claims'!R148</f>
        <v>-43200</v>
      </c>
      <c r="R141" s="6">
        <f>'Cleaning insurance claims'!S148</f>
        <v>42056</v>
      </c>
      <c r="S141" s="6" t="str">
        <f>'Cleaning insurance claims'!T148</f>
        <v>Multi-vehicle Collision</v>
      </c>
      <c r="T141" s="6" t="str">
        <f>'Cleaning insurance claims'!U148</f>
        <v>Front Collision</v>
      </c>
      <c r="U141" s="6" t="str">
        <f>'Cleaning insurance claims'!V148</f>
        <v>Total Loss</v>
      </c>
      <c r="V141" s="6" t="str">
        <f>'Cleaning insurance claims'!W148</f>
        <v>Other</v>
      </c>
      <c r="W141" s="6" t="str">
        <f>'Cleaning insurance claims'!X148</f>
        <v>VA</v>
      </c>
      <c r="X141" s="6" t="str">
        <f>'Cleaning insurance claims'!Y148</f>
        <v>Springfield</v>
      </c>
      <c r="Y141" s="6" t="str">
        <f>'Cleaning insurance claims'!Z148</f>
        <v>8080 Oak Lane</v>
      </c>
      <c r="Z141" s="6">
        <f>'Cleaning insurance claims'!AA148</f>
        <v>19</v>
      </c>
      <c r="AA141" s="6">
        <f>'Cleaning insurance claims'!AB148</f>
        <v>3</v>
      </c>
      <c r="AB141" s="6" t="str">
        <f>'Cleaning insurance claims'!AC148</f>
        <v>NO</v>
      </c>
      <c r="AC141" s="6">
        <f>'Cleaning insurance claims'!AD148</f>
        <v>0</v>
      </c>
      <c r="AD141" s="6">
        <f>'Cleaning insurance claims'!AE148</f>
        <v>2</v>
      </c>
      <c r="AE141" s="6" t="str">
        <f>'Cleaning insurance claims'!AF148</f>
        <v>YES</v>
      </c>
      <c r="AF141" s="6">
        <f>'Cleaning insurance claims'!AG148</f>
        <v>73560</v>
      </c>
      <c r="AG141" s="6">
        <f>'Cleaning insurance claims'!AH148</f>
        <v>12260</v>
      </c>
      <c r="AH141" s="6">
        <f>'Cleaning insurance claims'!AI148</f>
        <v>12260</v>
      </c>
      <c r="AI141" s="6">
        <f>'Cleaning insurance claims'!AJ148</f>
        <v>49040</v>
      </c>
      <c r="AJ141" s="6" t="str">
        <f>'Cleaning insurance claims'!AK148</f>
        <v>BMW</v>
      </c>
      <c r="AK141" s="6" t="str">
        <f>'Cleaning insurance claims'!AL148</f>
        <v>X5</v>
      </c>
      <c r="AL141" s="6">
        <f>'Cleaning insurance claims'!AM148</f>
        <v>1995</v>
      </c>
      <c r="AM141" s="6" t="str">
        <f>'Cleaning insurance claims'!AN148</f>
        <v>N</v>
      </c>
    </row>
    <row r="142" spans="1:39" x14ac:dyDescent="0.25">
      <c r="A142" s="6">
        <f>'Cleaning insurance claims'!B149</f>
        <v>211</v>
      </c>
      <c r="B142" s="6">
        <f>'Cleaning insurance claims'!C149</f>
        <v>35</v>
      </c>
      <c r="C142" s="6">
        <f>'Cleaning insurance claims'!D149</f>
        <v>682387</v>
      </c>
      <c r="D142" s="6">
        <f>'Cleaning insurance claims'!E149</f>
        <v>35862</v>
      </c>
      <c r="E142" s="6" t="str">
        <f>'Cleaning insurance claims'!F149</f>
        <v>OH</v>
      </c>
      <c r="F142" s="6" t="str">
        <f>'Cleaning insurance claims'!G149</f>
        <v>100/300</v>
      </c>
      <c r="G142" s="6">
        <f>'Cleaning insurance claims'!H149</f>
        <v>2000</v>
      </c>
      <c r="H142" s="6">
        <f>'Cleaning insurance claims'!I149</f>
        <v>1221.22</v>
      </c>
      <c r="I142" s="6">
        <f>'Cleaning insurance claims'!J149</f>
        <v>0</v>
      </c>
      <c r="J142" s="6">
        <f>'Cleaning insurance claims'!K149</f>
        <v>451586</v>
      </c>
      <c r="K142" s="6" t="str">
        <f>'Cleaning insurance claims'!L149</f>
        <v>MALE</v>
      </c>
      <c r="L142" s="6" t="str">
        <f>'Cleaning insurance claims'!M149</f>
        <v>Masters</v>
      </c>
      <c r="M142" s="6" t="str">
        <f>'Cleaning insurance claims'!N149</f>
        <v>machine-op-inspct</v>
      </c>
      <c r="N142" s="6" t="str">
        <f>'Cleaning insurance claims'!O149</f>
        <v>camping</v>
      </c>
      <c r="O142" s="6" t="str">
        <f>'Cleaning insurance claims'!P149</f>
        <v>other-relative</v>
      </c>
      <c r="P142" s="6">
        <f>'Cleaning insurance claims'!Q149</f>
        <v>76000</v>
      </c>
      <c r="Q142" s="6">
        <f>'Cleaning insurance claims'!R149</f>
        <v>0</v>
      </c>
      <c r="R142" s="6">
        <f>'Cleaning insurance claims'!S149</f>
        <v>42025</v>
      </c>
      <c r="S142" s="6" t="str">
        <f>'Cleaning insurance claims'!T149</f>
        <v>Single Vehicle Collision</v>
      </c>
      <c r="T142" s="6" t="str">
        <f>'Cleaning insurance claims'!U149</f>
        <v>Rear Collision</v>
      </c>
      <c r="U142" s="6" t="str">
        <f>'Cleaning insurance claims'!V149</f>
        <v>Total Loss</v>
      </c>
      <c r="V142" s="6" t="str">
        <f>'Cleaning insurance claims'!W149</f>
        <v>Police</v>
      </c>
      <c r="W142" s="6" t="str">
        <f>'Cleaning insurance claims'!X149</f>
        <v>NY</v>
      </c>
      <c r="X142" s="6" t="str">
        <f>'Cleaning insurance claims'!Y149</f>
        <v>Northbend</v>
      </c>
      <c r="Y142" s="6" t="str">
        <f>'Cleaning insurance claims'!Z149</f>
        <v>6408 Weaver Ridge</v>
      </c>
      <c r="Z142" s="6">
        <f>'Cleaning insurance claims'!AA149</f>
        <v>2</v>
      </c>
      <c r="AA142" s="6">
        <f>'Cleaning insurance claims'!AB149</f>
        <v>1</v>
      </c>
      <c r="AB142" s="6" t="str">
        <f>'Cleaning insurance claims'!AC149</f>
        <v>YES</v>
      </c>
      <c r="AC142" s="6">
        <f>'Cleaning insurance claims'!AD149</f>
        <v>0</v>
      </c>
      <c r="AD142" s="6">
        <f>'Cleaning insurance claims'!AE149</f>
        <v>1</v>
      </c>
      <c r="AE142" s="6" t="str">
        <f>'Cleaning insurance claims'!AF149</f>
        <v>?</v>
      </c>
      <c r="AF142" s="6">
        <f>'Cleaning insurance claims'!AG149</f>
        <v>52030</v>
      </c>
      <c r="AG142" s="6">
        <f>'Cleaning insurance claims'!AH149</f>
        <v>9460</v>
      </c>
      <c r="AH142" s="6">
        <f>'Cleaning insurance claims'!AI149</f>
        <v>4730</v>
      </c>
      <c r="AI142" s="6">
        <f>'Cleaning insurance claims'!AJ149</f>
        <v>37840</v>
      </c>
      <c r="AJ142" s="6" t="str">
        <f>'Cleaning insurance claims'!AK149</f>
        <v>Mercedes</v>
      </c>
      <c r="AK142" s="6" t="str">
        <f>'Cleaning insurance claims'!AL149</f>
        <v>E400</v>
      </c>
      <c r="AL142" s="6">
        <f>'Cleaning insurance claims'!AM149</f>
        <v>2008</v>
      </c>
      <c r="AM142" s="6" t="str">
        <f>'Cleaning insurance claims'!AN149</f>
        <v>N</v>
      </c>
    </row>
    <row r="143" spans="1:39" x14ac:dyDescent="0.25">
      <c r="A143" s="6">
        <f>'Cleaning insurance claims'!B150</f>
        <v>287</v>
      </c>
      <c r="B143" s="6">
        <f>'Cleaning insurance claims'!C150</f>
        <v>41</v>
      </c>
      <c r="C143" s="6">
        <f>'Cleaning insurance claims'!D150</f>
        <v>456604</v>
      </c>
      <c r="D143" s="6">
        <f>'Cleaning insurance claims'!E150</f>
        <v>38075</v>
      </c>
      <c r="E143" s="6" t="str">
        <f>'Cleaning insurance claims'!F150</f>
        <v>IL</v>
      </c>
      <c r="F143" s="6" t="str">
        <f>'Cleaning insurance claims'!G150</f>
        <v>500/1000</v>
      </c>
      <c r="G143" s="6">
        <f>'Cleaning insurance claims'!H150</f>
        <v>2000</v>
      </c>
      <c r="H143" s="6">
        <f>'Cleaning insurance claims'!I150</f>
        <v>968.74</v>
      </c>
      <c r="I143" s="6">
        <f>'Cleaning insurance claims'!J150</f>
        <v>0</v>
      </c>
      <c r="J143" s="6">
        <f>'Cleaning insurance claims'!K150</f>
        <v>477519</v>
      </c>
      <c r="K143" s="6" t="str">
        <f>'Cleaning insurance claims'!L150</f>
        <v>MALE</v>
      </c>
      <c r="L143" s="6" t="str">
        <f>'Cleaning insurance claims'!M150</f>
        <v>Masters</v>
      </c>
      <c r="M143" s="6" t="str">
        <f>'Cleaning insurance claims'!N150</f>
        <v>transport-moving</v>
      </c>
      <c r="N143" s="6" t="str">
        <f>'Cleaning insurance claims'!O150</f>
        <v>video-games</v>
      </c>
      <c r="O143" s="6" t="str">
        <f>'Cleaning insurance claims'!P150</f>
        <v>wife</v>
      </c>
      <c r="P143" s="6">
        <f>'Cleaning insurance claims'!Q150</f>
        <v>0</v>
      </c>
      <c r="Q143" s="6">
        <f>'Cleaning insurance claims'!R150</f>
        <v>-49000</v>
      </c>
      <c r="R143" s="6">
        <f>'Cleaning insurance claims'!S150</f>
        <v>42023</v>
      </c>
      <c r="S143" s="6" t="str">
        <f>'Cleaning insurance claims'!T150</f>
        <v>Vehicle Theft</v>
      </c>
      <c r="T143" s="6" t="str">
        <f>'Cleaning insurance claims'!U150</f>
        <v>?</v>
      </c>
      <c r="U143" s="6" t="str">
        <f>'Cleaning insurance claims'!V150</f>
        <v>Trivial Damage</v>
      </c>
      <c r="V143" s="6" t="str">
        <f>'Cleaning insurance claims'!W150</f>
        <v>None</v>
      </c>
      <c r="W143" s="6" t="str">
        <f>'Cleaning insurance claims'!X150</f>
        <v>SC</v>
      </c>
      <c r="X143" s="6" t="str">
        <f>'Cleaning insurance claims'!Y150</f>
        <v>Northbrook</v>
      </c>
      <c r="Y143" s="6" t="str">
        <f>'Cleaning insurance claims'!Z150</f>
        <v>5532 Weaver Ridge</v>
      </c>
      <c r="Z143" s="6">
        <f>'Cleaning insurance claims'!AA150</f>
        <v>9</v>
      </c>
      <c r="AA143" s="6">
        <f>'Cleaning insurance claims'!AB150</f>
        <v>1</v>
      </c>
      <c r="AB143" s="6" t="str">
        <f>'Cleaning insurance claims'!AC150</f>
        <v>?</v>
      </c>
      <c r="AC143" s="6">
        <f>'Cleaning insurance claims'!AD150</f>
        <v>2</v>
      </c>
      <c r="AD143" s="6">
        <f>'Cleaning insurance claims'!AE150</f>
        <v>3</v>
      </c>
      <c r="AE143" s="6" t="str">
        <f>'Cleaning insurance claims'!AF150</f>
        <v>?</v>
      </c>
      <c r="AF143" s="6">
        <f>'Cleaning insurance claims'!AG150</f>
        <v>5170</v>
      </c>
      <c r="AG143" s="6">
        <f>'Cleaning insurance claims'!AH150</f>
        <v>470</v>
      </c>
      <c r="AH143" s="6">
        <f>'Cleaning insurance claims'!AI150</f>
        <v>940</v>
      </c>
      <c r="AI143" s="6">
        <f>'Cleaning insurance claims'!AJ150</f>
        <v>3760</v>
      </c>
      <c r="AJ143" s="6" t="str">
        <f>'Cleaning insurance claims'!AK150</f>
        <v>Suburu</v>
      </c>
      <c r="AK143" s="6" t="str">
        <f>'Cleaning insurance claims'!AL150</f>
        <v>Forrestor</v>
      </c>
      <c r="AL143" s="6">
        <f>'Cleaning insurance claims'!AM150</f>
        <v>2001</v>
      </c>
      <c r="AM143" s="6" t="str">
        <f>'Cleaning insurance claims'!AN150</f>
        <v>N</v>
      </c>
    </row>
    <row r="144" spans="1:39" x14ac:dyDescent="0.25">
      <c r="A144" s="6">
        <f>'Cleaning insurance claims'!B151</f>
        <v>122</v>
      </c>
      <c r="B144" s="6">
        <f>'Cleaning insurance claims'!C151</f>
        <v>34</v>
      </c>
      <c r="C144" s="6">
        <f>'Cleaning insurance claims'!D151</f>
        <v>139872</v>
      </c>
      <c r="D144" s="6">
        <f>'Cleaning insurance claims'!E151</f>
        <v>38869</v>
      </c>
      <c r="E144" s="6" t="str">
        <f>'Cleaning insurance claims'!F151</f>
        <v>IN</v>
      </c>
      <c r="F144" s="6" t="str">
        <f>'Cleaning insurance claims'!G151</f>
        <v>250/500</v>
      </c>
      <c r="G144" s="6">
        <f>'Cleaning insurance claims'!H151</f>
        <v>1000</v>
      </c>
      <c r="H144" s="6">
        <f>'Cleaning insurance claims'!I151</f>
        <v>1220.71</v>
      </c>
      <c r="I144" s="6">
        <f>'Cleaning insurance claims'!J151</f>
        <v>0</v>
      </c>
      <c r="J144" s="6">
        <f>'Cleaning insurance claims'!K151</f>
        <v>603639</v>
      </c>
      <c r="K144" s="6" t="str">
        <f>'Cleaning insurance claims'!L151</f>
        <v>MALE</v>
      </c>
      <c r="L144" s="6" t="str">
        <f>'Cleaning insurance claims'!M151</f>
        <v>PhD</v>
      </c>
      <c r="M144" s="6" t="str">
        <f>'Cleaning insurance claims'!N151</f>
        <v>machine-op-inspct</v>
      </c>
      <c r="N144" s="6" t="str">
        <f>'Cleaning insurance claims'!O151</f>
        <v>video-games</v>
      </c>
      <c r="O144" s="6" t="str">
        <f>'Cleaning insurance claims'!P151</f>
        <v>own-child</v>
      </c>
      <c r="P144" s="6">
        <f>'Cleaning insurance claims'!Q151</f>
        <v>58600</v>
      </c>
      <c r="Q144" s="6">
        <f>'Cleaning insurance claims'!R151</f>
        <v>-28700</v>
      </c>
      <c r="R144" s="6">
        <f>'Cleaning insurance claims'!S151</f>
        <v>42062</v>
      </c>
      <c r="S144" s="6" t="str">
        <f>'Cleaning insurance claims'!T151</f>
        <v>Parked Car</v>
      </c>
      <c r="T144" s="6" t="str">
        <f>'Cleaning insurance claims'!U151</f>
        <v>?</v>
      </c>
      <c r="U144" s="6" t="str">
        <f>'Cleaning insurance claims'!V151</f>
        <v>Minor Damage</v>
      </c>
      <c r="V144" s="6" t="str">
        <f>'Cleaning insurance claims'!W151</f>
        <v>None</v>
      </c>
      <c r="W144" s="6" t="str">
        <f>'Cleaning insurance claims'!X151</f>
        <v>SC</v>
      </c>
      <c r="X144" s="6" t="str">
        <f>'Cleaning insurance claims'!Y151</f>
        <v>Northbend</v>
      </c>
      <c r="Y144" s="6" t="str">
        <f>'Cleaning insurance claims'!Z151</f>
        <v>9101 2nd Hwy</v>
      </c>
      <c r="Z144" s="6">
        <f>'Cleaning insurance claims'!AA151</f>
        <v>5</v>
      </c>
      <c r="AA144" s="6">
        <f>'Cleaning insurance claims'!AB151</f>
        <v>1</v>
      </c>
      <c r="AB144" s="6" t="str">
        <f>'Cleaning insurance claims'!AC151</f>
        <v>?</v>
      </c>
      <c r="AC144" s="6">
        <f>'Cleaning insurance claims'!AD151</f>
        <v>2</v>
      </c>
      <c r="AD144" s="6">
        <f>'Cleaning insurance claims'!AE151</f>
        <v>1</v>
      </c>
      <c r="AE144" s="6" t="str">
        <f>'Cleaning insurance claims'!AF151</f>
        <v>YES</v>
      </c>
      <c r="AF144" s="6">
        <f>'Cleaning insurance claims'!AG151</f>
        <v>8190</v>
      </c>
      <c r="AG144" s="6">
        <f>'Cleaning insurance claims'!AH151</f>
        <v>1890</v>
      </c>
      <c r="AH144" s="6">
        <f>'Cleaning insurance claims'!AI151</f>
        <v>1260</v>
      </c>
      <c r="AI144" s="6">
        <f>'Cleaning insurance claims'!AJ151</f>
        <v>5040</v>
      </c>
      <c r="AJ144" s="6" t="str">
        <f>'Cleaning insurance claims'!AK151</f>
        <v>Chevrolet</v>
      </c>
      <c r="AK144" s="6" t="str">
        <f>'Cleaning insurance claims'!AL151</f>
        <v>Silverado</v>
      </c>
      <c r="AL144" s="6">
        <f>'Cleaning insurance claims'!AM151</f>
        <v>2013</v>
      </c>
      <c r="AM144" s="6" t="str">
        <f>'Cleaning insurance claims'!AN151</f>
        <v>N</v>
      </c>
    </row>
    <row r="145" spans="1:39" x14ac:dyDescent="0.25">
      <c r="A145" s="6">
        <f>'Cleaning insurance claims'!B152</f>
        <v>22</v>
      </c>
      <c r="B145" s="6">
        <f>'Cleaning insurance claims'!C152</f>
        <v>29</v>
      </c>
      <c r="C145" s="6">
        <f>'Cleaning insurance claims'!D152</f>
        <v>354105</v>
      </c>
      <c r="D145" s="6">
        <f>'Cleaning insurance claims'!E152</f>
        <v>34493</v>
      </c>
      <c r="E145" s="6" t="str">
        <f>'Cleaning insurance claims'!F152</f>
        <v>IN</v>
      </c>
      <c r="F145" s="6" t="str">
        <f>'Cleaning insurance claims'!G152</f>
        <v>250/500</v>
      </c>
      <c r="G145" s="6">
        <f>'Cleaning insurance claims'!H152</f>
        <v>2000</v>
      </c>
      <c r="H145" s="6">
        <f>'Cleaning insurance claims'!I152</f>
        <v>1238.6199999999999</v>
      </c>
      <c r="I145" s="6">
        <f>'Cleaning insurance claims'!J152</f>
        <v>6000000</v>
      </c>
      <c r="J145" s="6">
        <f>'Cleaning insurance claims'!K152</f>
        <v>463993</v>
      </c>
      <c r="K145" s="6" t="str">
        <f>'Cleaning insurance claims'!L152</f>
        <v>MALE</v>
      </c>
      <c r="L145" s="6" t="str">
        <f>'Cleaning insurance claims'!M152</f>
        <v>MD</v>
      </c>
      <c r="M145" s="6" t="str">
        <f>'Cleaning insurance claims'!N152</f>
        <v>exec-managerial</v>
      </c>
      <c r="N145" s="6" t="str">
        <f>'Cleaning insurance claims'!O152</f>
        <v>yachting</v>
      </c>
      <c r="O145" s="6" t="str">
        <f>'Cleaning insurance claims'!P152</f>
        <v>other-relative</v>
      </c>
      <c r="P145" s="6">
        <f>'Cleaning insurance claims'!Q152</f>
        <v>0</v>
      </c>
      <c r="Q145" s="6">
        <f>'Cleaning insurance claims'!R152</f>
        <v>-56200</v>
      </c>
      <c r="R145" s="6">
        <f>'Cleaning insurance claims'!S152</f>
        <v>42049</v>
      </c>
      <c r="S145" s="6" t="str">
        <f>'Cleaning insurance claims'!T152</f>
        <v>Single Vehicle Collision</v>
      </c>
      <c r="T145" s="6" t="str">
        <f>'Cleaning insurance claims'!U152</f>
        <v>Rear Collision</v>
      </c>
      <c r="U145" s="6" t="str">
        <f>'Cleaning insurance claims'!V152</f>
        <v>Major Damage</v>
      </c>
      <c r="V145" s="6" t="str">
        <f>'Cleaning insurance claims'!W152</f>
        <v>Ambulance</v>
      </c>
      <c r="W145" s="6" t="str">
        <f>'Cleaning insurance claims'!X152</f>
        <v>SC</v>
      </c>
      <c r="X145" s="6" t="str">
        <f>'Cleaning insurance claims'!Y152</f>
        <v>Springfield</v>
      </c>
      <c r="Y145" s="6" t="str">
        <f>'Cleaning insurance claims'!Z152</f>
        <v>8576 Andromedia St</v>
      </c>
      <c r="Z145" s="6">
        <f>'Cleaning insurance claims'!AA152</f>
        <v>14</v>
      </c>
      <c r="AA145" s="6">
        <f>'Cleaning insurance claims'!AB152</f>
        <v>1</v>
      </c>
      <c r="AB145" s="6" t="str">
        <f>'Cleaning insurance claims'!AC152</f>
        <v>?</v>
      </c>
      <c r="AC145" s="6">
        <f>'Cleaning insurance claims'!AD152</f>
        <v>2</v>
      </c>
      <c r="AD145" s="6">
        <f>'Cleaning insurance claims'!AE152</f>
        <v>3</v>
      </c>
      <c r="AE145" s="6" t="str">
        <f>'Cleaning insurance claims'!AF152</f>
        <v>?</v>
      </c>
      <c r="AF145" s="6">
        <f>'Cleaning insurance claims'!AG152</f>
        <v>70800</v>
      </c>
      <c r="AG145" s="6">
        <f>'Cleaning insurance claims'!AH152</f>
        <v>7080</v>
      </c>
      <c r="AH145" s="6">
        <f>'Cleaning insurance claims'!AI152</f>
        <v>14160</v>
      </c>
      <c r="AI145" s="6">
        <f>'Cleaning insurance claims'!AJ152</f>
        <v>49560</v>
      </c>
      <c r="AJ145" s="6" t="str">
        <f>'Cleaning insurance claims'!AK152</f>
        <v>Accura</v>
      </c>
      <c r="AK145" s="6" t="str">
        <f>'Cleaning insurance claims'!AL152</f>
        <v>MDX</v>
      </c>
      <c r="AL145" s="6">
        <f>'Cleaning insurance claims'!AM152</f>
        <v>2012</v>
      </c>
      <c r="AM145" s="6" t="str">
        <f>'Cleaning insurance claims'!AN152</f>
        <v>Y</v>
      </c>
    </row>
    <row r="146" spans="1:39" x14ac:dyDescent="0.25">
      <c r="A146" s="6">
        <f>'Cleaning insurance claims'!B153</f>
        <v>106</v>
      </c>
      <c r="B146" s="6">
        <f>'Cleaning insurance claims'!C153</f>
        <v>31</v>
      </c>
      <c r="C146" s="6">
        <f>'Cleaning insurance claims'!D153</f>
        <v>165485</v>
      </c>
      <c r="D146" s="6">
        <f>'Cleaning insurance claims'!E153</f>
        <v>35838</v>
      </c>
      <c r="E146" s="6" t="str">
        <f>'Cleaning insurance claims'!F153</f>
        <v>IL</v>
      </c>
      <c r="F146" s="6" t="str">
        <f>'Cleaning insurance claims'!G153</f>
        <v>500/1000</v>
      </c>
      <c r="G146" s="6">
        <f>'Cleaning insurance claims'!H153</f>
        <v>2000</v>
      </c>
      <c r="H146" s="6">
        <f>'Cleaning insurance claims'!I153</f>
        <v>1320.75</v>
      </c>
      <c r="I146" s="6">
        <f>'Cleaning insurance claims'!J153</f>
        <v>0</v>
      </c>
      <c r="J146" s="6">
        <f>'Cleaning insurance claims'!K153</f>
        <v>441491</v>
      </c>
      <c r="K146" s="6" t="str">
        <f>'Cleaning insurance claims'!L153</f>
        <v>FEMALE</v>
      </c>
      <c r="L146" s="6" t="str">
        <f>'Cleaning insurance claims'!M153</f>
        <v>JD</v>
      </c>
      <c r="M146" s="6" t="str">
        <f>'Cleaning insurance claims'!N153</f>
        <v>farming-fishing</v>
      </c>
      <c r="N146" s="6" t="str">
        <f>'Cleaning insurance claims'!O153</f>
        <v>video-games</v>
      </c>
      <c r="O146" s="6" t="str">
        <f>'Cleaning insurance claims'!P153</f>
        <v>wife</v>
      </c>
      <c r="P146" s="6">
        <f>'Cleaning insurance claims'!Q153</f>
        <v>54100</v>
      </c>
      <c r="Q146" s="6">
        <f>'Cleaning insurance claims'!R153</f>
        <v>0</v>
      </c>
      <c r="R146" s="6">
        <f>'Cleaning insurance claims'!S153</f>
        <v>42036</v>
      </c>
      <c r="S146" s="6" t="str">
        <f>'Cleaning insurance claims'!T153</f>
        <v>Multi-vehicle Collision</v>
      </c>
      <c r="T146" s="6" t="str">
        <f>'Cleaning insurance claims'!U153</f>
        <v>Rear Collision</v>
      </c>
      <c r="U146" s="6" t="str">
        <f>'Cleaning insurance claims'!V153</f>
        <v>Total Loss</v>
      </c>
      <c r="V146" s="6" t="str">
        <f>'Cleaning insurance claims'!W153</f>
        <v>Police</v>
      </c>
      <c r="W146" s="6" t="str">
        <f>'Cleaning insurance claims'!X153</f>
        <v>WV</v>
      </c>
      <c r="X146" s="6" t="str">
        <f>'Cleaning insurance claims'!Y153</f>
        <v>Springfield</v>
      </c>
      <c r="Y146" s="6" t="str">
        <f>'Cleaning insurance claims'!Z153</f>
        <v>6315 2nd Lane</v>
      </c>
      <c r="Z146" s="6">
        <f>'Cleaning insurance claims'!AA153</f>
        <v>20</v>
      </c>
      <c r="AA146" s="6">
        <f>'Cleaning insurance claims'!AB153</f>
        <v>3</v>
      </c>
      <c r="AB146" s="6" t="str">
        <f>'Cleaning insurance claims'!AC153</f>
        <v>?</v>
      </c>
      <c r="AC146" s="6">
        <f>'Cleaning insurance claims'!AD153</f>
        <v>0</v>
      </c>
      <c r="AD146" s="6">
        <f>'Cleaning insurance claims'!AE153</f>
        <v>3</v>
      </c>
      <c r="AE146" s="6" t="str">
        <f>'Cleaning insurance claims'!AF153</f>
        <v>YES</v>
      </c>
      <c r="AF146" s="6">
        <f>'Cleaning insurance claims'!AG153</f>
        <v>45630</v>
      </c>
      <c r="AG146" s="6">
        <f>'Cleaning insurance claims'!AH153</f>
        <v>5070</v>
      </c>
      <c r="AH146" s="6">
        <f>'Cleaning insurance claims'!AI153</f>
        <v>5070</v>
      </c>
      <c r="AI146" s="6">
        <f>'Cleaning insurance claims'!AJ153</f>
        <v>35490</v>
      </c>
      <c r="AJ146" s="6" t="str">
        <f>'Cleaning insurance claims'!AK153</f>
        <v>Accura</v>
      </c>
      <c r="AK146" s="6" t="str">
        <f>'Cleaning insurance claims'!AL153</f>
        <v>MDX</v>
      </c>
      <c r="AL146" s="6">
        <f>'Cleaning insurance claims'!AM153</f>
        <v>2011</v>
      </c>
      <c r="AM146" s="6" t="str">
        <f>'Cleaning insurance claims'!AN153</f>
        <v>N</v>
      </c>
    </row>
    <row r="147" spans="1:39" x14ac:dyDescent="0.25">
      <c r="A147" s="6">
        <f>'Cleaning insurance claims'!B154</f>
        <v>398</v>
      </c>
      <c r="B147" s="6">
        <f>'Cleaning insurance claims'!C154</f>
        <v>58</v>
      </c>
      <c r="C147" s="6">
        <f>'Cleaning insurance claims'!D154</f>
        <v>515050</v>
      </c>
      <c r="D147" s="6">
        <f>'Cleaning insurance claims'!E154</f>
        <v>36846</v>
      </c>
      <c r="E147" s="6" t="str">
        <f>'Cleaning insurance claims'!F154</f>
        <v>OH</v>
      </c>
      <c r="F147" s="6" t="str">
        <f>'Cleaning insurance claims'!G154</f>
        <v>100/300</v>
      </c>
      <c r="G147" s="6">
        <f>'Cleaning insurance claims'!H154</f>
        <v>500</v>
      </c>
      <c r="H147" s="6">
        <f>'Cleaning insurance claims'!I154</f>
        <v>990.98</v>
      </c>
      <c r="I147" s="6">
        <f>'Cleaning insurance claims'!J154</f>
        <v>0</v>
      </c>
      <c r="J147" s="6">
        <f>'Cleaning insurance claims'!K154</f>
        <v>469429</v>
      </c>
      <c r="K147" s="6" t="str">
        <f>'Cleaning insurance claims'!L154</f>
        <v>FEMALE</v>
      </c>
      <c r="L147" s="6" t="str">
        <f>'Cleaning insurance claims'!M154</f>
        <v>Associate</v>
      </c>
      <c r="M147" s="6" t="str">
        <f>'Cleaning insurance claims'!N154</f>
        <v>exec-managerial</v>
      </c>
      <c r="N147" s="6" t="str">
        <f>'Cleaning insurance claims'!O154</f>
        <v>cross-fit</v>
      </c>
      <c r="O147" s="6" t="str">
        <f>'Cleaning insurance claims'!P154</f>
        <v>wife</v>
      </c>
      <c r="P147" s="6">
        <f>'Cleaning insurance claims'!Q154</f>
        <v>0</v>
      </c>
      <c r="Q147" s="6">
        <f>'Cleaning insurance claims'!R154</f>
        <v>-57900</v>
      </c>
      <c r="R147" s="6">
        <f>'Cleaning insurance claims'!S154</f>
        <v>42037</v>
      </c>
      <c r="S147" s="6" t="str">
        <f>'Cleaning insurance claims'!T154</f>
        <v>Single Vehicle Collision</v>
      </c>
      <c r="T147" s="6" t="str">
        <f>'Cleaning insurance claims'!U154</f>
        <v>Front Collision</v>
      </c>
      <c r="U147" s="6" t="str">
        <f>'Cleaning insurance claims'!V154</f>
        <v>Major Damage</v>
      </c>
      <c r="V147" s="6" t="str">
        <f>'Cleaning insurance claims'!W154</f>
        <v>Police</v>
      </c>
      <c r="W147" s="6" t="str">
        <f>'Cleaning insurance claims'!X154</f>
        <v>NC</v>
      </c>
      <c r="X147" s="6" t="str">
        <f>'Cleaning insurance claims'!Y154</f>
        <v>Northbrook</v>
      </c>
      <c r="Y147" s="6" t="str">
        <f>'Cleaning insurance claims'!Z154</f>
        <v>1536 Flute Drive</v>
      </c>
      <c r="Z147" s="6">
        <f>'Cleaning insurance claims'!AA154</f>
        <v>18</v>
      </c>
      <c r="AA147" s="6">
        <f>'Cleaning insurance claims'!AB154</f>
        <v>1</v>
      </c>
      <c r="AB147" s="6" t="str">
        <f>'Cleaning insurance claims'!AC154</f>
        <v>YES</v>
      </c>
      <c r="AC147" s="6">
        <f>'Cleaning insurance claims'!AD154</f>
        <v>2</v>
      </c>
      <c r="AD147" s="6">
        <f>'Cleaning insurance claims'!AE154</f>
        <v>1</v>
      </c>
      <c r="AE147" s="6" t="str">
        <f>'Cleaning insurance claims'!AF154</f>
        <v>?</v>
      </c>
      <c r="AF147" s="6">
        <f>'Cleaning insurance claims'!AG154</f>
        <v>99320</v>
      </c>
      <c r="AG147" s="6">
        <f>'Cleaning insurance claims'!AH154</f>
        <v>7640</v>
      </c>
      <c r="AH147" s="6">
        <f>'Cleaning insurance claims'!AI154</f>
        <v>15280</v>
      </c>
      <c r="AI147" s="6">
        <f>'Cleaning insurance claims'!AJ154</f>
        <v>76400</v>
      </c>
      <c r="AJ147" s="6" t="str">
        <f>'Cleaning insurance claims'!AK154</f>
        <v>Accura</v>
      </c>
      <c r="AK147" s="6" t="str">
        <f>'Cleaning insurance claims'!AL154</f>
        <v>TL</v>
      </c>
      <c r="AL147" s="6">
        <f>'Cleaning insurance claims'!AM154</f>
        <v>2002</v>
      </c>
      <c r="AM147" s="6" t="str">
        <f>'Cleaning insurance claims'!AN154</f>
        <v>Y</v>
      </c>
    </row>
    <row r="148" spans="1:39" x14ac:dyDescent="0.25">
      <c r="A148" s="6">
        <f>'Cleaning insurance claims'!B155</f>
        <v>214</v>
      </c>
      <c r="B148" s="6">
        <f>'Cleaning insurance claims'!C155</f>
        <v>41</v>
      </c>
      <c r="C148" s="6">
        <f>'Cleaning insurance claims'!D155</f>
        <v>795686</v>
      </c>
      <c r="D148" s="6">
        <f>'Cleaning insurance claims'!E155</f>
        <v>38284</v>
      </c>
      <c r="E148" s="6" t="str">
        <f>'Cleaning insurance claims'!F155</f>
        <v>IL</v>
      </c>
      <c r="F148" s="6" t="str">
        <f>'Cleaning insurance claims'!G155</f>
        <v>500/1000</v>
      </c>
      <c r="G148" s="6">
        <f>'Cleaning insurance claims'!H155</f>
        <v>500</v>
      </c>
      <c r="H148" s="6">
        <f>'Cleaning insurance claims'!I155</f>
        <v>1398.51</v>
      </c>
      <c r="I148" s="6">
        <f>'Cleaning insurance claims'!J155</f>
        <v>4000000</v>
      </c>
      <c r="J148" s="6">
        <f>'Cleaning insurance claims'!K155</f>
        <v>472214</v>
      </c>
      <c r="K148" s="6" t="str">
        <f>'Cleaning insurance claims'!L155</f>
        <v>MALE</v>
      </c>
      <c r="L148" s="6" t="str">
        <f>'Cleaning insurance claims'!M155</f>
        <v>Masters</v>
      </c>
      <c r="M148" s="6" t="str">
        <f>'Cleaning insurance claims'!N155</f>
        <v>tech-support</v>
      </c>
      <c r="N148" s="6" t="str">
        <f>'Cleaning insurance claims'!O155</f>
        <v>polo</v>
      </c>
      <c r="O148" s="6" t="str">
        <f>'Cleaning insurance claims'!P155</f>
        <v>not-in-family</v>
      </c>
      <c r="P148" s="6">
        <f>'Cleaning insurance claims'!Q155</f>
        <v>0</v>
      </c>
      <c r="Q148" s="6">
        <f>'Cleaning insurance claims'!R155</f>
        <v>-57100</v>
      </c>
      <c r="R148" s="6">
        <f>'Cleaning insurance claims'!S155</f>
        <v>42036</v>
      </c>
      <c r="S148" s="6" t="str">
        <f>'Cleaning insurance claims'!T155</f>
        <v>Multi-vehicle Collision</v>
      </c>
      <c r="T148" s="6" t="str">
        <f>'Cleaning insurance claims'!U155</f>
        <v>Side Collision</v>
      </c>
      <c r="U148" s="6" t="str">
        <f>'Cleaning insurance claims'!V155</f>
        <v>Major Damage</v>
      </c>
      <c r="V148" s="6" t="str">
        <f>'Cleaning insurance claims'!W155</f>
        <v>Fire</v>
      </c>
      <c r="W148" s="6" t="str">
        <f>'Cleaning insurance claims'!X155</f>
        <v>NC</v>
      </c>
      <c r="X148" s="6" t="str">
        <f>'Cleaning insurance claims'!Y155</f>
        <v>Northbend</v>
      </c>
      <c r="Y148" s="6" t="str">
        <f>'Cleaning insurance claims'!Z155</f>
        <v>4672 MLK St</v>
      </c>
      <c r="Z148" s="6">
        <f>'Cleaning insurance claims'!AA155</f>
        <v>13</v>
      </c>
      <c r="AA148" s="6">
        <f>'Cleaning insurance claims'!AB155</f>
        <v>3</v>
      </c>
      <c r="AB148" s="6" t="str">
        <f>'Cleaning insurance claims'!AC155</f>
        <v>?</v>
      </c>
      <c r="AC148" s="6">
        <f>'Cleaning insurance claims'!AD155</f>
        <v>2</v>
      </c>
      <c r="AD148" s="6">
        <f>'Cleaning insurance claims'!AE155</f>
        <v>0</v>
      </c>
      <c r="AE148" s="6" t="str">
        <f>'Cleaning insurance claims'!AF155</f>
        <v>NO</v>
      </c>
      <c r="AF148" s="6">
        <f>'Cleaning insurance claims'!AG155</f>
        <v>64000</v>
      </c>
      <c r="AG148" s="6">
        <f>'Cleaning insurance claims'!AH155</f>
        <v>12800</v>
      </c>
      <c r="AH148" s="6">
        <f>'Cleaning insurance claims'!AI155</f>
        <v>6400</v>
      </c>
      <c r="AI148" s="6">
        <f>'Cleaning insurance claims'!AJ155</f>
        <v>44800</v>
      </c>
      <c r="AJ148" s="6" t="str">
        <f>'Cleaning insurance claims'!AK155</f>
        <v>BMW</v>
      </c>
      <c r="AK148" s="6" t="str">
        <f>'Cleaning insurance claims'!AL155</f>
        <v>X6</v>
      </c>
      <c r="AL148" s="6">
        <f>'Cleaning insurance claims'!AM155</f>
        <v>1996</v>
      </c>
      <c r="AM148" s="6" t="str">
        <f>'Cleaning insurance claims'!AN155</f>
        <v>Y</v>
      </c>
    </row>
    <row r="149" spans="1:39" x14ac:dyDescent="0.25">
      <c r="A149" s="6">
        <f>'Cleaning insurance claims'!B156</f>
        <v>209</v>
      </c>
      <c r="B149" s="6">
        <f>'Cleaning insurance claims'!C156</f>
        <v>38</v>
      </c>
      <c r="C149" s="6">
        <f>'Cleaning insurance claims'!D156</f>
        <v>395983</v>
      </c>
      <c r="D149" s="6">
        <f>'Cleaning insurance claims'!E156</f>
        <v>40125</v>
      </c>
      <c r="E149" s="6" t="str">
        <f>'Cleaning insurance claims'!F156</f>
        <v>OH</v>
      </c>
      <c r="F149" s="6" t="str">
        <f>'Cleaning insurance claims'!G156</f>
        <v>100/300</v>
      </c>
      <c r="G149" s="6">
        <f>'Cleaning insurance claims'!H156</f>
        <v>500</v>
      </c>
      <c r="H149" s="6">
        <f>'Cleaning insurance claims'!I156</f>
        <v>1355.08</v>
      </c>
      <c r="I149" s="6">
        <f>'Cleaning insurance claims'!J156</f>
        <v>0</v>
      </c>
      <c r="J149" s="6">
        <f>'Cleaning insurance claims'!K156</f>
        <v>614945</v>
      </c>
      <c r="K149" s="6" t="str">
        <f>'Cleaning insurance claims'!L156</f>
        <v>FEMALE</v>
      </c>
      <c r="L149" s="6" t="str">
        <f>'Cleaning insurance claims'!M156</f>
        <v>MD</v>
      </c>
      <c r="M149" s="6" t="str">
        <f>'Cleaning insurance claims'!N156</f>
        <v>other-service</v>
      </c>
      <c r="N149" s="6" t="str">
        <f>'Cleaning insurance claims'!O156</f>
        <v>golf</v>
      </c>
      <c r="O149" s="6" t="str">
        <f>'Cleaning insurance claims'!P156</f>
        <v>other-relative</v>
      </c>
      <c r="P149" s="6">
        <f>'Cleaning insurance claims'!Q156</f>
        <v>58100</v>
      </c>
      <c r="Q149" s="6">
        <f>'Cleaning insurance claims'!R156</f>
        <v>0</v>
      </c>
      <c r="R149" s="6">
        <f>'Cleaning insurance claims'!S156</f>
        <v>42023</v>
      </c>
      <c r="S149" s="6" t="str">
        <f>'Cleaning insurance claims'!T156</f>
        <v>Single Vehicle Collision</v>
      </c>
      <c r="T149" s="6" t="str">
        <f>'Cleaning insurance claims'!U156</f>
        <v>Front Collision</v>
      </c>
      <c r="U149" s="6" t="str">
        <f>'Cleaning insurance claims'!V156</f>
        <v>Minor Damage</v>
      </c>
      <c r="V149" s="6" t="str">
        <f>'Cleaning insurance claims'!W156</f>
        <v>Fire</v>
      </c>
      <c r="W149" s="6" t="str">
        <f>'Cleaning insurance claims'!X156</f>
        <v>WV</v>
      </c>
      <c r="X149" s="6" t="str">
        <f>'Cleaning insurance claims'!Y156</f>
        <v>Northbrook</v>
      </c>
      <c r="Y149" s="6" t="str">
        <f>'Cleaning insurance claims'!Z156</f>
        <v>2204 Washington Lane</v>
      </c>
      <c r="Z149" s="6">
        <f>'Cleaning insurance claims'!AA156</f>
        <v>21</v>
      </c>
      <c r="AA149" s="6">
        <f>'Cleaning insurance claims'!AB156</f>
        <v>1</v>
      </c>
      <c r="AB149" s="6" t="str">
        <f>'Cleaning insurance claims'!AC156</f>
        <v>?</v>
      </c>
      <c r="AC149" s="6">
        <f>'Cleaning insurance claims'!AD156</f>
        <v>1</v>
      </c>
      <c r="AD149" s="6">
        <f>'Cleaning insurance claims'!AE156</f>
        <v>1</v>
      </c>
      <c r="AE149" s="6" t="str">
        <f>'Cleaning insurance claims'!AF156</f>
        <v>?</v>
      </c>
      <c r="AF149" s="6">
        <f>'Cleaning insurance claims'!AG156</f>
        <v>47300</v>
      </c>
      <c r="AG149" s="6">
        <f>'Cleaning insurance claims'!AH156</f>
        <v>4730</v>
      </c>
      <c r="AH149" s="6">
        <f>'Cleaning insurance claims'!AI156</f>
        <v>4730</v>
      </c>
      <c r="AI149" s="6">
        <f>'Cleaning insurance claims'!AJ156</f>
        <v>37840</v>
      </c>
      <c r="AJ149" s="6" t="str">
        <f>'Cleaning insurance claims'!AK156</f>
        <v>Nissan</v>
      </c>
      <c r="AK149" s="6" t="str">
        <f>'Cleaning insurance claims'!AL156</f>
        <v>Pathfinder</v>
      </c>
      <c r="AL149" s="6">
        <f>'Cleaning insurance claims'!AM156</f>
        <v>2014</v>
      </c>
      <c r="AM149" s="6" t="str">
        <f>'Cleaning insurance claims'!AN156</f>
        <v>N</v>
      </c>
    </row>
    <row r="150" spans="1:39" x14ac:dyDescent="0.25">
      <c r="A150" s="6">
        <f>'Cleaning insurance claims'!B157</f>
        <v>82</v>
      </c>
      <c r="B150" s="6">
        <f>'Cleaning insurance claims'!C157</f>
        <v>27</v>
      </c>
      <c r="C150" s="6">
        <f>'Cleaning insurance claims'!D157</f>
        <v>119513</v>
      </c>
      <c r="D150" s="6">
        <f>'Cleaning insurance claims'!E157</f>
        <v>35329</v>
      </c>
      <c r="E150" s="6" t="str">
        <f>'Cleaning insurance claims'!F157</f>
        <v>IL</v>
      </c>
      <c r="F150" s="6" t="str">
        <f>'Cleaning insurance claims'!G157</f>
        <v>100/300</v>
      </c>
      <c r="G150" s="6">
        <f>'Cleaning insurance claims'!H157</f>
        <v>1000</v>
      </c>
      <c r="H150" s="6">
        <f>'Cleaning insurance claims'!I157</f>
        <v>1384.51</v>
      </c>
      <c r="I150" s="6">
        <f>'Cleaning insurance claims'!J157</f>
        <v>0</v>
      </c>
      <c r="J150" s="6">
        <f>'Cleaning insurance claims'!K157</f>
        <v>476727</v>
      </c>
      <c r="K150" s="6" t="str">
        <f>'Cleaning insurance claims'!L157</f>
        <v>MALE</v>
      </c>
      <c r="L150" s="6" t="str">
        <f>'Cleaning insurance claims'!M157</f>
        <v>PhD</v>
      </c>
      <c r="M150" s="6" t="str">
        <f>'Cleaning insurance claims'!N157</f>
        <v>adm-clerical</v>
      </c>
      <c r="N150" s="6" t="str">
        <f>'Cleaning insurance claims'!O157</f>
        <v>reading</v>
      </c>
      <c r="O150" s="6" t="str">
        <f>'Cleaning insurance claims'!P157</f>
        <v>not-in-family</v>
      </c>
      <c r="P150" s="6">
        <f>'Cleaning insurance claims'!Q157</f>
        <v>13100</v>
      </c>
      <c r="Q150" s="6">
        <f>'Cleaning insurance claims'!R157</f>
        <v>-38200</v>
      </c>
      <c r="R150" s="6">
        <f>'Cleaning insurance claims'!S157</f>
        <v>42053</v>
      </c>
      <c r="S150" s="6" t="str">
        <f>'Cleaning insurance claims'!T157</f>
        <v>Single Vehicle Collision</v>
      </c>
      <c r="T150" s="6" t="str">
        <f>'Cleaning insurance claims'!U157</f>
        <v>Rear Collision</v>
      </c>
      <c r="U150" s="6" t="str">
        <f>'Cleaning insurance claims'!V157</f>
        <v>Major Damage</v>
      </c>
      <c r="V150" s="6" t="str">
        <f>'Cleaning insurance claims'!W157</f>
        <v>Other</v>
      </c>
      <c r="W150" s="6" t="str">
        <f>'Cleaning insurance claims'!X157</f>
        <v>SC</v>
      </c>
      <c r="X150" s="6" t="str">
        <f>'Cleaning insurance claims'!Y157</f>
        <v>Springfield</v>
      </c>
      <c r="Y150" s="6" t="str">
        <f>'Cleaning insurance claims'!Z157</f>
        <v>9484 Pine Drive</v>
      </c>
      <c r="Z150" s="6">
        <f>'Cleaning insurance claims'!AA157</f>
        <v>14</v>
      </c>
      <c r="AA150" s="6">
        <f>'Cleaning insurance claims'!AB157</f>
        <v>1</v>
      </c>
      <c r="AB150" s="6" t="str">
        <f>'Cleaning insurance claims'!AC157</f>
        <v>NO</v>
      </c>
      <c r="AC150" s="6">
        <f>'Cleaning insurance claims'!AD157</f>
        <v>2</v>
      </c>
      <c r="AD150" s="6">
        <f>'Cleaning insurance claims'!AE157</f>
        <v>3</v>
      </c>
      <c r="AE150" s="6" t="str">
        <f>'Cleaning insurance claims'!AF157</f>
        <v>?</v>
      </c>
      <c r="AF150" s="6">
        <f>'Cleaning insurance claims'!AG157</f>
        <v>71680</v>
      </c>
      <c r="AG150" s="6">
        <f>'Cleaning insurance claims'!AH157</f>
        <v>8960</v>
      </c>
      <c r="AH150" s="6">
        <f>'Cleaning insurance claims'!AI157</f>
        <v>8960</v>
      </c>
      <c r="AI150" s="6">
        <f>'Cleaning insurance claims'!AJ157</f>
        <v>53760</v>
      </c>
      <c r="AJ150" s="6" t="str">
        <f>'Cleaning insurance claims'!AK157</f>
        <v>Volkswagen</v>
      </c>
      <c r="AK150" s="6" t="str">
        <f>'Cleaning insurance claims'!AL157</f>
        <v>Jetta</v>
      </c>
      <c r="AL150" s="6">
        <f>'Cleaning insurance claims'!AM157</f>
        <v>2007</v>
      </c>
      <c r="AM150" s="6" t="str">
        <f>'Cleaning insurance claims'!AN157</f>
        <v>Y</v>
      </c>
    </row>
    <row r="151" spans="1:39" x14ac:dyDescent="0.25">
      <c r="A151" s="6">
        <f>'Cleaning insurance claims'!B158</f>
        <v>193</v>
      </c>
      <c r="B151" s="6">
        <f>'Cleaning insurance claims'!C158</f>
        <v>41</v>
      </c>
      <c r="C151" s="6">
        <f>'Cleaning insurance claims'!D158</f>
        <v>217938</v>
      </c>
      <c r="D151" s="6">
        <f>'Cleaning insurance claims'!E158</f>
        <v>34896</v>
      </c>
      <c r="E151" s="6" t="str">
        <f>'Cleaning insurance claims'!F158</f>
        <v>OH</v>
      </c>
      <c r="F151" s="6" t="str">
        <f>'Cleaning insurance claims'!G158</f>
        <v>250/500</v>
      </c>
      <c r="G151" s="6">
        <f>'Cleaning insurance claims'!H158</f>
        <v>500</v>
      </c>
      <c r="H151" s="6">
        <f>'Cleaning insurance claims'!I158</f>
        <v>847.03</v>
      </c>
      <c r="I151" s="6">
        <f>'Cleaning insurance claims'!J158</f>
        <v>0</v>
      </c>
      <c r="J151" s="6">
        <f>'Cleaning insurance claims'!K158</f>
        <v>438555</v>
      </c>
      <c r="K151" s="6" t="str">
        <f>'Cleaning insurance claims'!L158</f>
        <v>FEMALE</v>
      </c>
      <c r="L151" s="6" t="str">
        <f>'Cleaning insurance claims'!M158</f>
        <v>JD</v>
      </c>
      <c r="M151" s="6" t="str">
        <f>'Cleaning insurance claims'!N158</f>
        <v>craft-repair</v>
      </c>
      <c r="N151" s="6" t="str">
        <f>'Cleaning insurance claims'!O158</f>
        <v>skydiving</v>
      </c>
      <c r="O151" s="6" t="str">
        <f>'Cleaning insurance claims'!P158</f>
        <v>not-in-family</v>
      </c>
      <c r="P151" s="6">
        <f>'Cleaning insurance claims'!Q158</f>
        <v>0</v>
      </c>
      <c r="Q151" s="6">
        <f>'Cleaning insurance claims'!R158</f>
        <v>0</v>
      </c>
      <c r="R151" s="6">
        <f>'Cleaning insurance claims'!S158</f>
        <v>42043</v>
      </c>
      <c r="S151" s="6" t="str">
        <f>'Cleaning insurance claims'!T158</f>
        <v>Single Vehicle Collision</v>
      </c>
      <c r="T151" s="6" t="str">
        <f>'Cleaning insurance claims'!U158</f>
        <v>Side Collision</v>
      </c>
      <c r="U151" s="6" t="str">
        <f>'Cleaning insurance claims'!V158</f>
        <v>Major Damage</v>
      </c>
      <c r="V151" s="6" t="str">
        <f>'Cleaning insurance claims'!W158</f>
        <v>Other</v>
      </c>
      <c r="W151" s="6" t="str">
        <f>'Cleaning insurance claims'!X158</f>
        <v>SC</v>
      </c>
      <c r="X151" s="6" t="str">
        <f>'Cleaning insurance claims'!Y158</f>
        <v>Springfield</v>
      </c>
      <c r="Y151" s="6" t="str">
        <f>'Cleaning insurance claims'!Z158</f>
        <v>5431 3rd Ridge</v>
      </c>
      <c r="Z151" s="6">
        <f>'Cleaning insurance claims'!AA158</f>
        <v>1</v>
      </c>
      <c r="AA151" s="6">
        <f>'Cleaning insurance claims'!AB158</f>
        <v>1</v>
      </c>
      <c r="AB151" s="6" t="str">
        <f>'Cleaning insurance claims'!AC158</f>
        <v>?</v>
      </c>
      <c r="AC151" s="6">
        <f>'Cleaning insurance claims'!AD158</f>
        <v>1</v>
      </c>
      <c r="AD151" s="6">
        <f>'Cleaning insurance claims'!AE158</f>
        <v>0</v>
      </c>
      <c r="AE151" s="6" t="str">
        <f>'Cleaning insurance claims'!AF158</f>
        <v>YES</v>
      </c>
      <c r="AF151" s="6">
        <f>'Cleaning insurance claims'!AG158</f>
        <v>112320</v>
      </c>
      <c r="AG151" s="6">
        <f>'Cleaning insurance claims'!AH158</f>
        <v>17280</v>
      </c>
      <c r="AH151" s="6">
        <f>'Cleaning insurance claims'!AI158</f>
        <v>17280</v>
      </c>
      <c r="AI151" s="6">
        <f>'Cleaning insurance claims'!AJ158</f>
        <v>77760</v>
      </c>
      <c r="AJ151" s="6" t="str">
        <f>'Cleaning insurance claims'!AK158</f>
        <v>Suburu</v>
      </c>
      <c r="AK151" s="6" t="str">
        <f>'Cleaning insurance claims'!AL158</f>
        <v>Impreza</v>
      </c>
      <c r="AL151" s="6">
        <f>'Cleaning insurance claims'!AM158</f>
        <v>2011</v>
      </c>
      <c r="AM151" s="6" t="str">
        <f>'Cleaning insurance claims'!AN158</f>
        <v>Y</v>
      </c>
    </row>
    <row r="152" spans="1:39" x14ac:dyDescent="0.25">
      <c r="A152" s="6">
        <f>'Cleaning insurance claims'!B159</f>
        <v>134</v>
      </c>
      <c r="B152" s="6">
        <f>'Cleaning insurance claims'!C159</f>
        <v>32</v>
      </c>
      <c r="C152" s="6">
        <f>'Cleaning insurance claims'!D159</f>
        <v>203914</v>
      </c>
      <c r="D152" s="6">
        <f>'Cleaning insurance claims'!E159</f>
        <v>37051</v>
      </c>
      <c r="E152" s="6" t="str">
        <f>'Cleaning insurance claims'!F159</f>
        <v>OH</v>
      </c>
      <c r="F152" s="6" t="str">
        <f>'Cleaning insurance claims'!G159</f>
        <v>100/300</v>
      </c>
      <c r="G152" s="6">
        <f>'Cleaning insurance claims'!H159</f>
        <v>1000</v>
      </c>
      <c r="H152" s="6">
        <f>'Cleaning insurance claims'!I159</f>
        <v>1000.06</v>
      </c>
      <c r="I152" s="6">
        <f>'Cleaning insurance claims'!J159</f>
        <v>0</v>
      </c>
      <c r="J152" s="6">
        <f>'Cleaning insurance claims'!K159</f>
        <v>440961</v>
      </c>
      <c r="K152" s="6" t="str">
        <f>'Cleaning insurance claims'!L159</f>
        <v>FEMALE</v>
      </c>
      <c r="L152" s="6" t="str">
        <f>'Cleaning insurance claims'!M159</f>
        <v>PhD</v>
      </c>
      <c r="M152" s="6" t="str">
        <f>'Cleaning insurance claims'!N159</f>
        <v>farming-fishing</v>
      </c>
      <c r="N152" s="6" t="str">
        <f>'Cleaning insurance claims'!O159</f>
        <v>base-jumping</v>
      </c>
      <c r="O152" s="6" t="str">
        <f>'Cleaning insurance claims'!P159</f>
        <v>wife</v>
      </c>
      <c r="P152" s="6">
        <f>'Cleaning insurance claims'!Q159</f>
        <v>0</v>
      </c>
      <c r="Q152" s="6">
        <f>'Cleaning insurance claims'!R159</f>
        <v>0</v>
      </c>
      <c r="R152" s="6">
        <f>'Cleaning insurance claims'!S159</f>
        <v>42013</v>
      </c>
      <c r="S152" s="6" t="str">
        <f>'Cleaning insurance claims'!T159</f>
        <v>Single Vehicle Collision</v>
      </c>
      <c r="T152" s="6" t="str">
        <f>'Cleaning insurance claims'!U159</f>
        <v>Side Collision</v>
      </c>
      <c r="U152" s="6" t="str">
        <f>'Cleaning insurance claims'!V159</f>
        <v>Total Loss</v>
      </c>
      <c r="V152" s="6" t="str">
        <f>'Cleaning insurance claims'!W159</f>
        <v>Other</v>
      </c>
      <c r="W152" s="6" t="str">
        <f>'Cleaning insurance claims'!X159</f>
        <v>NY</v>
      </c>
      <c r="X152" s="6" t="str">
        <f>'Cleaning insurance claims'!Y159</f>
        <v>Columbus</v>
      </c>
      <c r="Y152" s="6" t="str">
        <f>'Cleaning insurance claims'!Z159</f>
        <v>7121 Britain Drive</v>
      </c>
      <c r="Z152" s="6">
        <f>'Cleaning insurance claims'!AA159</f>
        <v>17</v>
      </c>
      <c r="AA152" s="6">
        <f>'Cleaning insurance claims'!AB159</f>
        <v>1</v>
      </c>
      <c r="AB152" s="6" t="str">
        <f>'Cleaning insurance claims'!AC159</f>
        <v>?</v>
      </c>
      <c r="AC152" s="6">
        <f>'Cleaning insurance claims'!AD159</f>
        <v>1</v>
      </c>
      <c r="AD152" s="6">
        <f>'Cleaning insurance claims'!AE159</f>
        <v>0</v>
      </c>
      <c r="AE152" s="6" t="str">
        <f>'Cleaning insurance claims'!AF159</f>
        <v>?</v>
      </c>
      <c r="AF152" s="6">
        <f>'Cleaning insurance claims'!AG159</f>
        <v>82720</v>
      </c>
      <c r="AG152" s="6">
        <f>'Cleaning insurance claims'!AH159</f>
        <v>7520</v>
      </c>
      <c r="AH152" s="6">
        <f>'Cleaning insurance claims'!AI159</f>
        <v>15040</v>
      </c>
      <c r="AI152" s="6">
        <f>'Cleaning insurance claims'!AJ159</f>
        <v>60160</v>
      </c>
      <c r="AJ152" s="6" t="str">
        <f>'Cleaning insurance claims'!AK159</f>
        <v>Audi</v>
      </c>
      <c r="AK152" s="6" t="str">
        <f>'Cleaning insurance claims'!AL159</f>
        <v>A3</v>
      </c>
      <c r="AL152" s="6">
        <f>'Cleaning insurance claims'!AM159</f>
        <v>2014</v>
      </c>
      <c r="AM152" s="6" t="str">
        <f>'Cleaning insurance claims'!AN159</f>
        <v>N</v>
      </c>
    </row>
    <row r="153" spans="1:39" x14ac:dyDescent="0.25">
      <c r="A153" s="6">
        <f>'Cleaning insurance claims'!B160</f>
        <v>288</v>
      </c>
      <c r="B153" s="6">
        <f>'Cleaning insurance claims'!C160</f>
        <v>45</v>
      </c>
      <c r="C153" s="6">
        <f>'Cleaning insurance claims'!D160</f>
        <v>565157</v>
      </c>
      <c r="D153" s="6">
        <f>'Cleaning insurance claims'!E160</f>
        <v>37535</v>
      </c>
      <c r="E153" s="6" t="str">
        <f>'Cleaning insurance claims'!F160</f>
        <v>IL</v>
      </c>
      <c r="F153" s="6" t="str">
        <f>'Cleaning insurance claims'!G160</f>
        <v>100/300</v>
      </c>
      <c r="G153" s="6">
        <f>'Cleaning insurance claims'!H160</f>
        <v>1000</v>
      </c>
      <c r="H153" s="6">
        <f>'Cleaning insurance claims'!I160</f>
        <v>1046.71</v>
      </c>
      <c r="I153" s="6">
        <f>'Cleaning insurance claims'!J160</f>
        <v>0</v>
      </c>
      <c r="J153" s="6">
        <f>'Cleaning insurance claims'!K160</f>
        <v>616714</v>
      </c>
      <c r="K153" s="6" t="str">
        <f>'Cleaning insurance claims'!L160</f>
        <v>MALE</v>
      </c>
      <c r="L153" s="6" t="str">
        <f>'Cleaning insurance claims'!M160</f>
        <v>Masters</v>
      </c>
      <c r="M153" s="6" t="str">
        <f>'Cleaning insurance claims'!N160</f>
        <v>priv-house-serv</v>
      </c>
      <c r="N153" s="6" t="str">
        <f>'Cleaning insurance claims'!O160</f>
        <v>polo</v>
      </c>
      <c r="O153" s="6" t="str">
        <f>'Cleaning insurance claims'!P160</f>
        <v>husband</v>
      </c>
      <c r="P153" s="6">
        <f>'Cleaning insurance claims'!Q160</f>
        <v>0</v>
      </c>
      <c r="Q153" s="6">
        <f>'Cleaning insurance claims'!R160</f>
        <v>0</v>
      </c>
      <c r="R153" s="6">
        <f>'Cleaning insurance claims'!S160</f>
        <v>42062</v>
      </c>
      <c r="S153" s="6" t="str">
        <f>'Cleaning insurance claims'!T160</f>
        <v>Multi-vehicle Collision</v>
      </c>
      <c r="T153" s="6" t="str">
        <f>'Cleaning insurance claims'!U160</f>
        <v>Rear Collision</v>
      </c>
      <c r="U153" s="6" t="str">
        <f>'Cleaning insurance claims'!V160</f>
        <v>Major Damage</v>
      </c>
      <c r="V153" s="6" t="str">
        <f>'Cleaning insurance claims'!W160</f>
        <v>Fire</v>
      </c>
      <c r="W153" s="6" t="str">
        <f>'Cleaning insurance claims'!X160</f>
        <v>NC</v>
      </c>
      <c r="X153" s="6" t="str">
        <f>'Cleaning insurance claims'!Y160</f>
        <v>Hillsdale</v>
      </c>
      <c r="Y153" s="6" t="str">
        <f>'Cleaning insurance claims'!Z160</f>
        <v>8586 1st Ridge</v>
      </c>
      <c r="Z153" s="6">
        <f>'Cleaning insurance claims'!AA160</f>
        <v>4</v>
      </c>
      <c r="AA153" s="6">
        <f>'Cleaning insurance claims'!AB160</f>
        <v>3</v>
      </c>
      <c r="AB153" s="6" t="str">
        <f>'Cleaning insurance claims'!AC160</f>
        <v>?</v>
      </c>
      <c r="AC153" s="6">
        <f>'Cleaning insurance claims'!AD160</f>
        <v>2</v>
      </c>
      <c r="AD153" s="6">
        <f>'Cleaning insurance claims'!AE160</f>
        <v>1</v>
      </c>
      <c r="AE153" s="6" t="str">
        <f>'Cleaning insurance claims'!AF160</f>
        <v>?</v>
      </c>
      <c r="AF153" s="6">
        <f>'Cleaning insurance claims'!AG160</f>
        <v>48060</v>
      </c>
      <c r="AG153" s="6">
        <f>'Cleaning insurance claims'!AH160</f>
        <v>10680</v>
      </c>
      <c r="AH153" s="6">
        <f>'Cleaning insurance claims'!AI160</f>
        <v>5340</v>
      </c>
      <c r="AI153" s="6">
        <f>'Cleaning insurance claims'!AJ160</f>
        <v>32040</v>
      </c>
      <c r="AJ153" s="6" t="str">
        <f>'Cleaning insurance claims'!AK160</f>
        <v>Mercedes</v>
      </c>
      <c r="AK153" s="6" t="str">
        <f>'Cleaning insurance claims'!AL160</f>
        <v>C300</v>
      </c>
      <c r="AL153" s="6">
        <f>'Cleaning insurance claims'!AM160</f>
        <v>2009</v>
      </c>
      <c r="AM153" s="6" t="str">
        <f>'Cleaning insurance claims'!AN160</f>
        <v>N</v>
      </c>
    </row>
    <row r="154" spans="1:39" x14ac:dyDescent="0.25">
      <c r="A154" s="6">
        <f>'Cleaning insurance claims'!B161</f>
        <v>104</v>
      </c>
      <c r="B154" s="6">
        <f>'Cleaning insurance claims'!C161</f>
        <v>32</v>
      </c>
      <c r="C154" s="6">
        <f>'Cleaning insurance claims'!D161</f>
        <v>904191</v>
      </c>
      <c r="D154" s="6">
        <f>'Cleaning insurance claims'!E161</f>
        <v>35625</v>
      </c>
      <c r="E154" s="6" t="str">
        <f>'Cleaning insurance claims'!F161</f>
        <v>IN</v>
      </c>
      <c r="F154" s="6" t="str">
        <f>'Cleaning insurance claims'!G161</f>
        <v>250/500</v>
      </c>
      <c r="G154" s="6">
        <f>'Cleaning insurance claims'!H161</f>
        <v>500</v>
      </c>
      <c r="H154" s="6">
        <f>'Cleaning insurance claims'!I161</f>
        <v>1158.03</v>
      </c>
      <c r="I154" s="6">
        <f>'Cleaning insurance claims'!J161</f>
        <v>0</v>
      </c>
      <c r="J154" s="6">
        <f>'Cleaning insurance claims'!K161</f>
        <v>434247</v>
      </c>
      <c r="K154" s="6" t="str">
        <f>'Cleaning insurance claims'!L161</f>
        <v>MALE</v>
      </c>
      <c r="L154" s="6" t="str">
        <f>'Cleaning insurance claims'!M161</f>
        <v>High School</v>
      </c>
      <c r="M154" s="6" t="str">
        <f>'Cleaning insurance claims'!N161</f>
        <v>exec-managerial</v>
      </c>
      <c r="N154" s="6" t="str">
        <f>'Cleaning insurance claims'!O161</f>
        <v>kayaking</v>
      </c>
      <c r="O154" s="6" t="str">
        <f>'Cleaning insurance claims'!P161</f>
        <v>own-child</v>
      </c>
      <c r="P154" s="6">
        <f>'Cleaning insurance claims'!Q161</f>
        <v>31900</v>
      </c>
      <c r="Q154" s="6">
        <f>'Cleaning insurance claims'!R161</f>
        <v>-44600</v>
      </c>
      <c r="R154" s="6">
        <f>'Cleaning insurance claims'!S161</f>
        <v>42012</v>
      </c>
      <c r="S154" s="6" t="str">
        <f>'Cleaning insurance claims'!T161</f>
        <v>Multi-vehicle Collision</v>
      </c>
      <c r="T154" s="6" t="str">
        <f>'Cleaning insurance claims'!U161</f>
        <v>Rear Collision</v>
      </c>
      <c r="U154" s="6" t="str">
        <f>'Cleaning insurance claims'!V161</f>
        <v>Total Loss</v>
      </c>
      <c r="V154" s="6" t="str">
        <f>'Cleaning insurance claims'!W161</f>
        <v>Police</v>
      </c>
      <c r="W154" s="6" t="str">
        <f>'Cleaning insurance claims'!X161</f>
        <v>NY</v>
      </c>
      <c r="X154" s="6" t="str">
        <f>'Cleaning insurance claims'!Y161</f>
        <v>Riverwood</v>
      </c>
      <c r="Y154" s="6" t="str">
        <f>'Cleaning insurance claims'!Z161</f>
        <v>7582 Pine Drive</v>
      </c>
      <c r="Z154" s="6">
        <f>'Cleaning insurance claims'!AA161</f>
        <v>23</v>
      </c>
      <c r="AA154" s="6">
        <f>'Cleaning insurance claims'!AB161</f>
        <v>3</v>
      </c>
      <c r="AB154" s="6" t="str">
        <f>'Cleaning insurance claims'!AC161</f>
        <v>YES</v>
      </c>
      <c r="AC154" s="6">
        <f>'Cleaning insurance claims'!AD161</f>
        <v>1</v>
      </c>
      <c r="AD154" s="6">
        <f>'Cleaning insurance claims'!AE161</f>
        <v>3</v>
      </c>
      <c r="AE154" s="6" t="str">
        <f>'Cleaning insurance claims'!AF161</f>
        <v>YES</v>
      </c>
      <c r="AF154" s="6">
        <f>'Cleaning insurance claims'!AG161</f>
        <v>63570</v>
      </c>
      <c r="AG154" s="6">
        <f>'Cleaning insurance claims'!AH161</f>
        <v>9780</v>
      </c>
      <c r="AH154" s="6">
        <f>'Cleaning insurance claims'!AI161</f>
        <v>9780</v>
      </c>
      <c r="AI154" s="6">
        <f>'Cleaning insurance claims'!AJ161</f>
        <v>44010</v>
      </c>
      <c r="AJ154" s="6" t="str">
        <f>'Cleaning insurance claims'!AK161</f>
        <v>Volkswagen</v>
      </c>
      <c r="AK154" s="6" t="str">
        <f>'Cleaning insurance claims'!AL161</f>
        <v>Jetta</v>
      </c>
      <c r="AL154" s="6">
        <f>'Cleaning insurance claims'!AM161</f>
        <v>2006</v>
      </c>
      <c r="AM154" s="6" t="str">
        <f>'Cleaning insurance claims'!AN161</f>
        <v>Y</v>
      </c>
    </row>
    <row r="155" spans="1:39" x14ac:dyDescent="0.25">
      <c r="A155" s="6">
        <f>'Cleaning insurance claims'!B162</f>
        <v>431</v>
      </c>
      <c r="B155" s="6">
        <f>'Cleaning insurance claims'!C162</f>
        <v>54</v>
      </c>
      <c r="C155" s="6">
        <f>'Cleaning insurance claims'!D162</f>
        <v>419510</v>
      </c>
      <c r="D155" s="6">
        <f>'Cleaning insurance claims'!E162</f>
        <v>34649</v>
      </c>
      <c r="E155" s="6" t="str">
        <f>'Cleaning insurance claims'!F162</f>
        <v>OH</v>
      </c>
      <c r="F155" s="6" t="str">
        <f>'Cleaning insurance claims'!G162</f>
        <v>100/300</v>
      </c>
      <c r="G155" s="6">
        <f>'Cleaning insurance claims'!H162</f>
        <v>1000</v>
      </c>
      <c r="H155" s="6">
        <f>'Cleaning insurance claims'!I162</f>
        <v>1372.27</v>
      </c>
      <c r="I155" s="6">
        <f>'Cleaning insurance claims'!J162</f>
        <v>0</v>
      </c>
      <c r="J155" s="6">
        <f>'Cleaning insurance claims'!K162</f>
        <v>436547</v>
      </c>
      <c r="K155" s="6" t="str">
        <f>'Cleaning insurance claims'!L162</f>
        <v>FEMALE</v>
      </c>
      <c r="L155" s="6" t="str">
        <f>'Cleaning insurance claims'!M162</f>
        <v>Masters</v>
      </c>
      <c r="M155" s="6" t="str">
        <f>'Cleaning insurance claims'!N162</f>
        <v>craft-repair</v>
      </c>
      <c r="N155" s="6" t="str">
        <f>'Cleaning insurance claims'!O162</f>
        <v>paintball</v>
      </c>
      <c r="O155" s="6" t="str">
        <f>'Cleaning insurance claims'!P162</f>
        <v>own-child</v>
      </c>
      <c r="P155" s="6">
        <f>'Cleaning insurance claims'!Q162</f>
        <v>17600</v>
      </c>
      <c r="Q155" s="6">
        <f>'Cleaning insurance claims'!R162</f>
        <v>0</v>
      </c>
      <c r="R155" s="6">
        <f>'Cleaning insurance claims'!S162</f>
        <v>42012</v>
      </c>
      <c r="S155" s="6" t="str">
        <f>'Cleaning insurance claims'!T162</f>
        <v>Multi-vehicle Collision</v>
      </c>
      <c r="T155" s="6" t="str">
        <f>'Cleaning insurance claims'!U162</f>
        <v>Rear Collision</v>
      </c>
      <c r="U155" s="6" t="str">
        <f>'Cleaning insurance claims'!V162</f>
        <v>Total Loss</v>
      </c>
      <c r="V155" s="6" t="str">
        <f>'Cleaning insurance claims'!W162</f>
        <v>Fire</v>
      </c>
      <c r="W155" s="6" t="str">
        <f>'Cleaning insurance claims'!X162</f>
        <v>WV</v>
      </c>
      <c r="X155" s="6" t="str">
        <f>'Cleaning insurance claims'!Y162</f>
        <v>Columbus</v>
      </c>
      <c r="Y155" s="6" t="str">
        <f>'Cleaning insurance claims'!Z162</f>
        <v>1388 Embaracadero Hwy</v>
      </c>
      <c r="Z155" s="6">
        <f>'Cleaning insurance claims'!AA162</f>
        <v>13</v>
      </c>
      <c r="AA155" s="6">
        <f>'Cleaning insurance claims'!AB162</f>
        <v>3</v>
      </c>
      <c r="AB155" s="6" t="str">
        <f>'Cleaning insurance claims'!AC162</f>
        <v>NO</v>
      </c>
      <c r="AC155" s="6">
        <f>'Cleaning insurance claims'!AD162</f>
        <v>2</v>
      </c>
      <c r="AD155" s="6">
        <f>'Cleaning insurance claims'!AE162</f>
        <v>3</v>
      </c>
      <c r="AE155" s="6" t="str">
        <f>'Cleaning insurance claims'!AF162</f>
        <v>?</v>
      </c>
      <c r="AF155" s="6">
        <f>'Cleaning insurance claims'!AG162</f>
        <v>63240</v>
      </c>
      <c r="AG155" s="6">
        <f>'Cleaning insurance claims'!AH162</f>
        <v>10540</v>
      </c>
      <c r="AH155" s="6">
        <f>'Cleaning insurance claims'!AI162</f>
        <v>10540</v>
      </c>
      <c r="AI155" s="6">
        <f>'Cleaning insurance claims'!AJ162</f>
        <v>42160</v>
      </c>
      <c r="AJ155" s="6" t="str">
        <f>'Cleaning insurance claims'!AK162</f>
        <v>Suburu</v>
      </c>
      <c r="AK155" s="6" t="str">
        <f>'Cleaning insurance claims'!AL162</f>
        <v>Forrestor</v>
      </c>
      <c r="AL155" s="6">
        <f>'Cleaning insurance claims'!AM162</f>
        <v>1997</v>
      </c>
      <c r="AM155" s="6" t="str">
        <f>'Cleaning insurance claims'!AN162</f>
        <v>N</v>
      </c>
    </row>
    <row r="156" spans="1:39" x14ac:dyDescent="0.25">
      <c r="A156" s="6">
        <f>'Cleaning insurance claims'!B163</f>
        <v>101</v>
      </c>
      <c r="B156" s="6">
        <f>'Cleaning insurance claims'!C163</f>
        <v>33</v>
      </c>
      <c r="C156" s="6">
        <f>'Cleaning insurance claims'!D163</f>
        <v>575000</v>
      </c>
      <c r="D156" s="6">
        <f>'Cleaning insurance claims'!E163</f>
        <v>41083</v>
      </c>
      <c r="E156" s="6" t="str">
        <f>'Cleaning insurance claims'!F163</f>
        <v>OH</v>
      </c>
      <c r="F156" s="6" t="str">
        <f>'Cleaning insurance claims'!G163</f>
        <v>100/300</v>
      </c>
      <c r="G156" s="6">
        <f>'Cleaning insurance claims'!H163</f>
        <v>1000</v>
      </c>
      <c r="H156" s="6">
        <f>'Cleaning insurance claims'!I163</f>
        <v>1053.04</v>
      </c>
      <c r="I156" s="6">
        <f>'Cleaning insurance claims'!J163</f>
        <v>7000000</v>
      </c>
      <c r="J156" s="6">
        <f>'Cleaning insurance claims'!K163</f>
        <v>619540</v>
      </c>
      <c r="K156" s="6" t="str">
        <f>'Cleaning insurance claims'!L163</f>
        <v>FEMALE</v>
      </c>
      <c r="L156" s="6" t="str">
        <f>'Cleaning insurance claims'!M163</f>
        <v>Masters</v>
      </c>
      <c r="M156" s="6" t="str">
        <f>'Cleaning insurance claims'!N163</f>
        <v>other-service</v>
      </c>
      <c r="N156" s="6" t="str">
        <f>'Cleaning insurance claims'!O163</f>
        <v>reading</v>
      </c>
      <c r="O156" s="6" t="str">
        <f>'Cleaning insurance claims'!P163</f>
        <v>own-child</v>
      </c>
      <c r="P156" s="6">
        <f>'Cleaning insurance claims'!Q163</f>
        <v>52000</v>
      </c>
      <c r="Q156" s="6">
        <f>'Cleaning insurance claims'!R163</f>
        <v>-44500</v>
      </c>
      <c r="R156" s="6">
        <f>'Cleaning insurance claims'!S163</f>
        <v>42059</v>
      </c>
      <c r="S156" s="6" t="str">
        <f>'Cleaning insurance claims'!T163</f>
        <v>Multi-vehicle Collision</v>
      </c>
      <c r="T156" s="6" t="str">
        <f>'Cleaning insurance claims'!U163</f>
        <v>Rear Collision</v>
      </c>
      <c r="U156" s="6" t="str">
        <f>'Cleaning insurance claims'!V163</f>
        <v>Minor Damage</v>
      </c>
      <c r="V156" s="6" t="str">
        <f>'Cleaning insurance claims'!W163</f>
        <v>Ambulance</v>
      </c>
      <c r="W156" s="6" t="str">
        <f>'Cleaning insurance claims'!X163</f>
        <v>NC</v>
      </c>
      <c r="X156" s="6" t="str">
        <f>'Cleaning insurance claims'!Y163</f>
        <v>Northbrook</v>
      </c>
      <c r="Y156" s="6" t="str">
        <f>'Cleaning insurance claims'!Z163</f>
        <v>5621 4th Ave</v>
      </c>
      <c r="Z156" s="6">
        <f>'Cleaning insurance claims'!AA163</f>
        <v>20</v>
      </c>
      <c r="AA156" s="6">
        <f>'Cleaning insurance claims'!AB163</f>
        <v>3</v>
      </c>
      <c r="AB156" s="6" t="str">
        <f>'Cleaning insurance claims'!AC163</f>
        <v>NO</v>
      </c>
      <c r="AC156" s="6">
        <f>'Cleaning insurance claims'!AD163</f>
        <v>1</v>
      </c>
      <c r="AD156" s="6">
        <f>'Cleaning insurance claims'!AE163</f>
        <v>3</v>
      </c>
      <c r="AE156" s="6" t="str">
        <f>'Cleaning insurance claims'!AF163</f>
        <v>?</v>
      </c>
      <c r="AF156" s="6">
        <f>'Cleaning insurance claims'!AG163</f>
        <v>54240</v>
      </c>
      <c r="AG156" s="6">
        <f>'Cleaning insurance claims'!AH163</f>
        <v>9040</v>
      </c>
      <c r="AH156" s="6">
        <f>'Cleaning insurance claims'!AI163</f>
        <v>9040</v>
      </c>
      <c r="AI156" s="6">
        <f>'Cleaning insurance claims'!AJ163</f>
        <v>36160</v>
      </c>
      <c r="AJ156" s="6" t="str">
        <f>'Cleaning insurance claims'!AK163</f>
        <v>Saab</v>
      </c>
      <c r="AK156" s="6">
        <f>'Cleaning insurance claims'!AL163</f>
        <v>93</v>
      </c>
      <c r="AL156" s="6">
        <f>'Cleaning insurance claims'!AM163</f>
        <v>2013</v>
      </c>
      <c r="AM156" s="6" t="str">
        <f>'Cleaning insurance claims'!AN163</f>
        <v>Y</v>
      </c>
    </row>
    <row r="157" spans="1:39" x14ac:dyDescent="0.25">
      <c r="A157" s="6">
        <f>'Cleaning insurance claims'!B164</f>
        <v>375</v>
      </c>
      <c r="B157" s="6">
        <f>'Cleaning insurance claims'!C164</f>
        <v>50</v>
      </c>
      <c r="C157" s="6">
        <f>'Cleaning insurance claims'!D164</f>
        <v>120485</v>
      </c>
      <c r="D157" s="6">
        <f>'Cleaning insurance claims'!E164</f>
        <v>39131</v>
      </c>
      <c r="E157" s="6" t="str">
        <f>'Cleaning insurance claims'!F164</f>
        <v>OH</v>
      </c>
      <c r="F157" s="6" t="str">
        <f>'Cleaning insurance claims'!G164</f>
        <v>100/300</v>
      </c>
      <c r="G157" s="6">
        <f>'Cleaning insurance claims'!H164</f>
        <v>1000</v>
      </c>
      <c r="H157" s="6">
        <f>'Cleaning insurance claims'!I164</f>
        <v>1275.3900000000001</v>
      </c>
      <c r="I157" s="6">
        <f>'Cleaning insurance claims'!J164</f>
        <v>0</v>
      </c>
      <c r="J157" s="6">
        <f>'Cleaning insurance claims'!K164</f>
        <v>466283</v>
      </c>
      <c r="K157" s="6" t="str">
        <f>'Cleaning insurance claims'!L164</f>
        <v>MALE</v>
      </c>
      <c r="L157" s="6" t="str">
        <f>'Cleaning insurance claims'!M164</f>
        <v>Associate</v>
      </c>
      <c r="M157" s="6" t="str">
        <f>'Cleaning insurance claims'!N164</f>
        <v>sales</v>
      </c>
      <c r="N157" s="6" t="str">
        <f>'Cleaning insurance claims'!O164</f>
        <v>bungie-jumping</v>
      </c>
      <c r="O157" s="6" t="str">
        <f>'Cleaning insurance claims'!P164</f>
        <v>other-relative</v>
      </c>
      <c r="P157" s="6">
        <f>'Cleaning insurance claims'!Q164</f>
        <v>0</v>
      </c>
      <c r="Q157" s="6">
        <f>'Cleaning insurance claims'!R164</f>
        <v>0</v>
      </c>
      <c r="R157" s="6">
        <f>'Cleaning insurance claims'!S164</f>
        <v>42047</v>
      </c>
      <c r="S157" s="6" t="str">
        <f>'Cleaning insurance claims'!T164</f>
        <v>Single Vehicle Collision</v>
      </c>
      <c r="T157" s="6" t="str">
        <f>'Cleaning insurance claims'!U164</f>
        <v>Front Collision</v>
      </c>
      <c r="U157" s="6" t="str">
        <f>'Cleaning insurance claims'!V164</f>
        <v>Major Damage</v>
      </c>
      <c r="V157" s="6" t="str">
        <f>'Cleaning insurance claims'!W164</f>
        <v>Police</v>
      </c>
      <c r="W157" s="6" t="str">
        <f>'Cleaning insurance claims'!X164</f>
        <v>NY</v>
      </c>
      <c r="X157" s="6" t="str">
        <f>'Cleaning insurance claims'!Y164</f>
        <v>Riverwood</v>
      </c>
      <c r="Y157" s="6" t="str">
        <f>'Cleaning insurance claims'!Z164</f>
        <v>8150 Washington Ridge</v>
      </c>
      <c r="Z157" s="6">
        <f>'Cleaning insurance claims'!AA164</f>
        <v>16</v>
      </c>
      <c r="AA157" s="6">
        <f>'Cleaning insurance claims'!AB164</f>
        <v>1</v>
      </c>
      <c r="AB157" s="6" t="str">
        <f>'Cleaning insurance claims'!AC164</f>
        <v>YES</v>
      </c>
      <c r="AC157" s="6">
        <f>'Cleaning insurance claims'!AD164</f>
        <v>2</v>
      </c>
      <c r="AD157" s="6">
        <f>'Cleaning insurance claims'!AE164</f>
        <v>3</v>
      </c>
      <c r="AE157" s="6" t="str">
        <f>'Cleaning insurance claims'!AF164</f>
        <v>NO</v>
      </c>
      <c r="AF157" s="6">
        <f>'Cleaning insurance claims'!AG164</f>
        <v>37280</v>
      </c>
      <c r="AG157" s="6">
        <f>'Cleaning insurance claims'!AH164</f>
        <v>0</v>
      </c>
      <c r="AH157" s="6">
        <f>'Cleaning insurance claims'!AI164</f>
        <v>0</v>
      </c>
      <c r="AI157" s="6">
        <f>'Cleaning insurance claims'!AJ164</f>
        <v>37280</v>
      </c>
      <c r="AJ157" s="6" t="str">
        <f>'Cleaning insurance claims'!AK164</f>
        <v>Audi</v>
      </c>
      <c r="AK157" s="6" t="str">
        <f>'Cleaning insurance claims'!AL164</f>
        <v>A5</v>
      </c>
      <c r="AL157" s="6">
        <f>'Cleaning insurance claims'!AM164</f>
        <v>1996</v>
      </c>
      <c r="AM157" s="6" t="str">
        <f>'Cleaning insurance claims'!AN164</f>
        <v>Y</v>
      </c>
    </row>
    <row r="158" spans="1:39" x14ac:dyDescent="0.25">
      <c r="A158" s="6">
        <f>'Cleaning insurance claims'!B165</f>
        <v>461</v>
      </c>
      <c r="B158" s="6">
        <f>'Cleaning insurance claims'!C165</f>
        <v>61</v>
      </c>
      <c r="C158" s="6">
        <f>'Cleaning insurance claims'!D165</f>
        <v>781181</v>
      </c>
      <c r="D158" s="6">
        <f>'Cleaning insurance claims'!E165</f>
        <v>38530</v>
      </c>
      <c r="E158" s="6" t="str">
        <f>'Cleaning insurance claims'!F165</f>
        <v>OH</v>
      </c>
      <c r="F158" s="6" t="str">
        <f>'Cleaning insurance claims'!G165</f>
        <v>100/300</v>
      </c>
      <c r="G158" s="6">
        <f>'Cleaning insurance claims'!H165</f>
        <v>2000</v>
      </c>
      <c r="H158" s="6">
        <f>'Cleaning insurance claims'!I165</f>
        <v>1402.75</v>
      </c>
      <c r="I158" s="6">
        <f>'Cleaning insurance claims'!J165</f>
        <v>0</v>
      </c>
      <c r="J158" s="6">
        <f>'Cleaning insurance claims'!K165</f>
        <v>449557</v>
      </c>
      <c r="K158" s="6" t="str">
        <f>'Cleaning insurance claims'!L165</f>
        <v>MALE</v>
      </c>
      <c r="L158" s="6" t="str">
        <f>'Cleaning insurance claims'!M165</f>
        <v>JD</v>
      </c>
      <c r="M158" s="6" t="str">
        <f>'Cleaning insurance claims'!N165</f>
        <v>exec-managerial</v>
      </c>
      <c r="N158" s="6" t="str">
        <f>'Cleaning insurance claims'!O165</f>
        <v>exercise</v>
      </c>
      <c r="O158" s="6" t="str">
        <f>'Cleaning insurance claims'!P165</f>
        <v>husband</v>
      </c>
      <c r="P158" s="6">
        <f>'Cleaning insurance claims'!Q165</f>
        <v>0</v>
      </c>
      <c r="Q158" s="6">
        <f>'Cleaning insurance claims'!R165</f>
        <v>0</v>
      </c>
      <c r="R158" s="6">
        <f>'Cleaning insurance claims'!S165</f>
        <v>42053</v>
      </c>
      <c r="S158" s="6" t="str">
        <f>'Cleaning insurance claims'!T165</f>
        <v>Multi-vehicle Collision</v>
      </c>
      <c r="T158" s="6" t="str">
        <f>'Cleaning insurance claims'!U165</f>
        <v>Rear Collision</v>
      </c>
      <c r="U158" s="6" t="str">
        <f>'Cleaning insurance claims'!V165</f>
        <v>Minor Damage</v>
      </c>
      <c r="V158" s="6" t="str">
        <f>'Cleaning insurance claims'!W165</f>
        <v>Police</v>
      </c>
      <c r="W158" s="6" t="str">
        <f>'Cleaning insurance claims'!X165</f>
        <v>NY</v>
      </c>
      <c r="X158" s="6" t="str">
        <f>'Cleaning insurance claims'!Y165</f>
        <v>Columbus</v>
      </c>
      <c r="Y158" s="6" t="str">
        <f>'Cleaning insurance claims'!Z165</f>
        <v>4268 2nd Ave</v>
      </c>
      <c r="Z158" s="6">
        <f>'Cleaning insurance claims'!AA165</f>
        <v>10</v>
      </c>
      <c r="AA158" s="6">
        <f>'Cleaning insurance claims'!AB165</f>
        <v>3</v>
      </c>
      <c r="AB158" s="6" t="str">
        <f>'Cleaning insurance claims'!AC165</f>
        <v>?</v>
      </c>
      <c r="AC158" s="6">
        <f>'Cleaning insurance claims'!AD165</f>
        <v>2</v>
      </c>
      <c r="AD158" s="6">
        <f>'Cleaning insurance claims'!AE165</f>
        <v>1</v>
      </c>
      <c r="AE158" s="6" t="str">
        <f>'Cleaning insurance claims'!AF165</f>
        <v>YES</v>
      </c>
      <c r="AF158" s="6">
        <f>'Cleaning insurance claims'!AG165</f>
        <v>72100</v>
      </c>
      <c r="AG158" s="6">
        <f>'Cleaning insurance claims'!AH165</f>
        <v>7210</v>
      </c>
      <c r="AH158" s="6">
        <f>'Cleaning insurance claims'!AI165</f>
        <v>14420</v>
      </c>
      <c r="AI158" s="6">
        <f>'Cleaning insurance claims'!AJ165</f>
        <v>50470</v>
      </c>
      <c r="AJ158" s="6" t="str">
        <f>'Cleaning insurance claims'!AK165</f>
        <v>Jeep</v>
      </c>
      <c r="AK158" s="6" t="str">
        <f>'Cleaning insurance claims'!AL165</f>
        <v>Wrangler</v>
      </c>
      <c r="AL158" s="6">
        <f>'Cleaning insurance claims'!AM165</f>
        <v>2006</v>
      </c>
      <c r="AM158" s="6" t="str">
        <f>'Cleaning insurance claims'!AN165</f>
        <v>N</v>
      </c>
    </row>
    <row r="159" spans="1:39" x14ac:dyDescent="0.25">
      <c r="A159" s="6">
        <f>'Cleaning insurance claims'!B166</f>
        <v>428</v>
      </c>
      <c r="B159" s="6">
        <f>'Cleaning insurance claims'!C166</f>
        <v>59</v>
      </c>
      <c r="C159" s="6">
        <f>'Cleaning insurance claims'!D166</f>
        <v>299796</v>
      </c>
      <c r="D159" s="6">
        <f>'Cleaning insurance claims'!E166</f>
        <v>36432</v>
      </c>
      <c r="E159" s="6" t="str">
        <f>'Cleaning insurance claims'!F166</f>
        <v>IN</v>
      </c>
      <c r="F159" s="6" t="str">
        <f>'Cleaning insurance claims'!G166</f>
        <v>250/500</v>
      </c>
      <c r="G159" s="6">
        <f>'Cleaning insurance claims'!H166</f>
        <v>500</v>
      </c>
      <c r="H159" s="6">
        <f>'Cleaning insurance claims'!I166</f>
        <v>1344.36</v>
      </c>
      <c r="I159" s="6">
        <f>'Cleaning insurance claims'!J166</f>
        <v>7000000</v>
      </c>
      <c r="J159" s="6">
        <f>'Cleaning insurance claims'!K166</f>
        <v>473329</v>
      </c>
      <c r="K159" s="6" t="str">
        <f>'Cleaning insurance claims'!L166</f>
        <v>FEMALE</v>
      </c>
      <c r="L159" s="6" t="str">
        <f>'Cleaning insurance claims'!M166</f>
        <v>JD</v>
      </c>
      <c r="M159" s="6" t="str">
        <f>'Cleaning insurance claims'!N166</f>
        <v>prof-specialty</v>
      </c>
      <c r="N159" s="6" t="str">
        <f>'Cleaning insurance claims'!O166</f>
        <v>hiking</v>
      </c>
      <c r="O159" s="6" t="str">
        <f>'Cleaning insurance claims'!P166</f>
        <v>other-relative</v>
      </c>
      <c r="P159" s="6">
        <f>'Cleaning insurance claims'!Q166</f>
        <v>0</v>
      </c>
      <c r="Q159" s="6">
        <f>'Cleaning insurance claims'!R166</f>
        <v>0</v>
      </c>
      <c r="R159" s="6">
        <f>'Cleaning insurance claims'!S166</f>
        <v>42041</v>
      </c>
      <c r="S159" s="6" t="str">
        <f>'Cleaning insurance claims'!T166</f>
        <v>Parked Car</v>
      </c>
      <c r="T159" s="6" t="str">
        <f>'Cleaning insurance claims'!U166</f>
        <v>?</v>
      </c>
      <c r="U159" s="6" t="str">
        <f>'Cleaning insurance claims'!V166</f>
        <v>Minor Damage</v>
      </c>
      <c r="V159" s="6" t="str">
        <f>'Cleaning insurance claims'!W166</f>
        <v>None</v>
      </c>
      <c r="W159" s="6" t="str">
        <f>'Cleaning insurance claims'!X166</f>
        <v>WV</v>
      </c>
      <c r="X159" s="6" t="str">
        <f>'Cleaning insurance claims'!Y166</f>
        <v>Northbend</v>
      </c>
      <c r="Y159" s="6" t="str">
        <f>'Cleaning insurance claims'!Z166</f>
        <v>6375 2nd Lane</v>
      </c>
      <c r="Z159" s="6">
        <f>'Cleaning insurance claims'!AA166</f>
        <v>8</v>
      </c>
      <c r="AA159" s="6">
        <f>'Cleaning insurance claims'!AB166</f>
        <v>1</v>
      </c>
      <c r="AB159" s="6" t="str">
        <f>'Cleaning insurance claims'!AC166</f>
        <v>?</v>
      </c>
      <c r="AC159" s="6">
        <f>'Cleaning insurance claims'!AD166</f>
        <v>2</v>
      </c>
      <c r="AD159" s="6">
        <f>'Cleaning insurance claims'!AE166</f>
        <v>3</v>
      </c>
      <c r="AE159" s="6" t="str">
        <f>'Cleaning insurance claims'!AF166</f>
        <v>NO</v>
      </c>
      <c r="AF159" s="6">
        <f>'Cleaning insurance claims'!AG166</f>
        <v>6500</v>
      </c>
      <c r="AG159" s="6">
        <f>'Cleaning insurance claims'!AH166</f>
        <v>1300</v>
      </c>
      <c r="AH159" s="6">
        <f>'Cleaning insurance claims'!AI166</f>
        <v>650</v>
      </c>
      <c r="AI159" s="6">
        <f>'Cleaning insurance claims'!AJ166</f>
        <v>4550</v>
      </c>
      <c r="AJ159" s="6" t="str">
        <f>'Cleaning insurance claims'!AK166</f>
        <v>Saab</v>
      </c>
      <c r="AK159" s="6" t="str">
        <f>'Cleaning insurance claims'!AL166</f>
        <v>92x</v>
      </c>
      <c r="AL159" s="6">
        <f>'Cleaning insurance claims'!AM166</f>
        <v>2013</v>
      </c>
      <c r="AM159" s="6" t="str">
        <f>'Cleaning insurance claims'!AN166</f>
        <v>N</v>
      </c>
    </row>
    <row r="160" spans="1:39" x14ac:dyDescent="0.25">
      <c r="A160" s="6">
        <f>'Cleaning insurance claims'!B167</f>
        <v>45</v>
      </c>
      <c r="B160" s="6">
        <f>'Cleaning insurance claims'!C167</f>
        <v>38</v>
      </c>
      <c r="C160" s="6">
        <f>'Cleaning insurance claims'!D167</f>
        <v>589749</v>
      </c>
      <c r="D160" s="6">
        <f>'Cleaning insurance claims'!E167</f>
        <v>38851</v>
      </c>
      <c r="E160" s="6" t="str">
        <f>'Cleaning insurance claims'!F167</f>
        <v>IN</v>
      </c>
      <c r="F160" s="6" t="str">
        <f>'Cleaning insurance claims'!G167</f>
        <v>100/300</v>
      </c>
      <c r="G160" s="6">
        <f>'Cleaning insurance claims'!H167</f>
        <v>1000</v>
      </c>
      <c r="H160" s="6">
        <f>'Cleaning insurance claims'!I167</f>
        <v>1197.71</v>
      </c>
      <c r="I160" s="6">
        <f>'Cleaning insurance claims'!J167</f>
        <v>0</v>
      </c>
      <c r="J160" s="6">
        <f>'Cleaning insurance claims'!K167</f>
        <v>470117</v>
      </c>
      <c r="K160" s="6" t="str">
        <f>'Cleaning insurance claims'!L167</f>
        <v>MALE</v>
      </c>
      <c r="L160" s="6" t="str">
        <f>'Cleaning insurance claims'!M167</f>
        <v>Masters</v>
      </c>
      <c r="M160" s="6" t="str">
        <f>'Cleaning insurance claims'!N167</f>
        <v>machine-op-inspct</v>
      </c>
      <c r="N160" s="6" t="str">
        <f>'Cleaning insurance claims'!O167</f>
        <v>movies</v>
      </c>
      <c r="O160" s="6" t="str">
        <f>'Cleaning insurance claims'!P167</f>
        <v>not-in-family</v>
      </c>
      <c r="P160" s="6">
        <f>'Cleaning insurance claims'!Q167</f>
        <v>29000</v>
      </c>
      <c r="Q160" s="6">
        <f>'Cleaning insurance claims'!R167</f>
        <v>0</v>
      </c>
      <c r="R160" s="6">
        <f>'Cleaning insurance claims'!S167</f>
        <v>42049</v>
      </c>
      <c r="S160" s="6" t="str">
        <f>'Cleaning insurance claims'!T167</f>
        <v>Multi-vehicle Collision</v>
      </c>
      <c r="T160" s="6" t="str">
        <f>'Cleaning insurance claims'!U167</f>
        <v>Front Collision</v>
      </c>
      <c r="U160" s="6" t="str">
        <f>'Cleaning insurance claims'!V167</f>
        <v>Total Loss</v>
      </c>
      <c r="V160" s="6" t="str">
        <f>'Cleaning insurance claims'!W167</f>
        <v>Ambulance</v>
      </c>
      <c r="W160" s="6" t="str">
        <f>'Cleaning insurance claims'!X167</f>
        <v>WV</v>
      </c>
      <c r="X160" s="6" t="str">
        <f>'Cleaning insurance claims'!Y167</f>
        <v>Springfield</v>
      </c>
      <c r="Y160" s="6" t="str">
        <f>'Cleaning insurance claims'!Z167</f>
        <v>3770 Flute Drive</v>
      </c>
      <c r="Z160" s="6">
        <f>'Cleaning insurance claims'!AA167</f>
        <v>17</v>
      </c>
      <c r="AA160" s="6">
        <f>'Cleaning insurance claims'!AB167</f>
        <v>3</v>
      </c>
      <c r="AB160" s="6" t="str">
        <f>'Cleaning insurance claims'!AC167</f>
        <v>?</v>
      </c>
      <c r="AC160" s="6">
        <f>'Cleaning insurance claims'!AD167</f>
        <v>2</v>
      </c>
      <c r="AD160" s="6">
        <f>'Cleaning insurance claims'!AE167</f>
        <v>0</v>
      </c>
      <c r="AE160" s="6" t="str">
        <f>'Cleaning insurance claims'!AF167</f>
        <v>?</v>
      </c>
      <c r="AF160" s="6">
        <f>'Cleaning insurance claims'!AG167</f>
        <v>78240</v>
      </c>
      <c r="AG160" s="6">
        <f>'Cleaning insurance claims'!AH167</f>
        <v>13040</v>
      </c>
      <c r="AH160" s="6">
        <f>'Cleaning insurance claims'!AI167</f>
        <v>13040</v>
      </c>
      <c r="AI160" s="6">
        <f>'Cleaning insurance claims'!AJ167</f>
        <v>52160</v>
      </c>
      <c r="AJ160" s="6" t="str">
        <f>'Cleaning insurance claims'!AK167</f>
        <v>Suburu</v>
      </c>
      <c r="AK160" s="6" t="str">
        <f>'Cleaning insurance claims'!AL167</f>
        <v>Legacy</v>
      </c>
      <c r="AL160" s="6">
        <f>'Cleaning insurance claims'!AM167</f>
        <v>2013</v>
      </c>
      <c r="AM160" s="6" t="str">
        <f>'Cleaning insurance claims'!AN167</f>
        <v>N</v>
      </c>
    </row>
    <row r="161" spans="1:39" x14ac:dyDescent="0.25">
      <c r="A161" s="6">
        <f>'Cleaning insurance claims'!B168</f>
        <v>136</v>
      </c>
      <c r="B161" s="6">
        <f>'Cleaning insurance claims'!C168</f>
        <v>29</v>
      </c>
      <c r="C161" s="6">
        <f>'Cleaning insurance claims'!D168</f>
        <v>854021</v>
      </c>
      <c r="D161" s="6">
        <f>'Cleaning insurance claims'!E168</f>
        <v>40297</v>
      </c>
      <c r="E161" s="6" t="str">
        <f>'Cleaning insurance claims'!F168</f>
        <v>OH</v>
      </c>
      <c r="F161" s="6" t="str">
        <f>'Cleaning insurance claims'!G168</f>
        <v>100/300</v>
      </c>
      <c r="G161" s="6">
        <f>'Cleaning insurance claims'!H168</f>
        <v>500</v>
      </c>
      <c r="H161" s="6">
        <f>'Cleaning insurance claims'!I168</f>
        <v>1203.24</v>
      </c>
      <c r="I161" s="6">
        <f>'Cleaning insurance claims'!J168</f>
        <v>0</v>
      </c>
      <c r="J161" s="6">
        <f>'Cleaning insurance claims'!K168</f>
        <v>600702</v>
      </c>
      <c r="K161" s="6" t="str">
        <f>'Cleaning insurance claims'!L168</f>
        <v>FEMALE</v>
      </c>
      <c r="L161" s="6" t="str">
        <f>'Cleaning insurance claims'!M168</f>
        <v>JD</v>
      </c>
      <c r="M161" s="6" t="str">
        <f>'Cleaning insurance claims'!N168</f>
        <v>transport-moving</v>
      </c>
      <c r="N161" s="6" t="str">
        <f>'Cleaning insurance claims'!O168</f>
        <v>video-games</v>
      </c>
      <c r="O161" s="6" t="str">
        <f>'Cleaning insurance claims'!P168</f>
        <v>other-relative</v>
      </c>
      <c r="P161" s="6">
        <f>'Cleaning insurance claims'!Q168</f>
        <v>62500</v>
      </c>
      <c r="Q161" s="6">
        <f>'Cleaning insurance claims'!R168</f>
        <v>-66900</v>
      </c>
      <c r="R161" s="6">
        <f>'Cleaning insurance claims'!S168</f>
        <v>42040</v>
      </c>
      <c r="S161" s="6" t="str">
        <f>'Cleaning insurance claims'!T168</f>
        <v>Vehicle Theft</v>
      </c>
      <c r="T161" s="6" t="str">
        <f>'Cleaning insurance claims'!U168</f>
        <v>?</v>
      </c>
      <c r="U161" s="6" t="str">
        <f>'Cleaning insurance claims'!V168</f>
        <v>Minor Damage</v>
      </c>
      <c r="V161" s="6" t="str">
        <f>'Cleaning insurance claims'!W168</f>
        <v>Police</v>
      </c>
      <c r="W161" s="6" t="str">
        <f>'Cleaning insurance claims'!X168</f>
        <v>NY</v>
      </c>
      <c r="X161" s="6" t="str">
        <f>'Cleaning insurance claims'!Y168</f>
        <v>Columbus</v>
      </c>
      <c r="Y161" s="6" t="str">
        <f>'Cleaning insurance claims'!Z168</f>
        <v>1562 Britain St</v>
      </c>
      <c r="Z161" s="6">
        <f>'Cleaning insurance claims'!AA168</f>
        <v>9</v>
      </c>
      <c r="AA161" s="6">
        <f>'Cleaning insurance claims'!AB168</f>
        <v>1</v>
      </c>
      <c r="AB161" s="6" t="str">
        <f>'Cleaning insurance claims'!AC168</f>
        <v>?</v>
      </c>
      <c r="AC161" s="6">
        <f>'Cleaning insurance claims'!AD168</f>
        <v>2</v>
      </c>
      <c r="AD161" s="6">
        <f>'Cleaning insurance claims'!AE168</f>
        <v>0</v>
      </c>
      <c r="AE161" s="6" t="str">
        <f>'Cleaning insurance claims'!AF168</f>
        <v>?</v>
      </c>
      <c r="AF161" s="6">
        <f>'Cleaning insurance claims'!AG168</f>
        <v>6200</v>
      </c>
      <c r="AG161" s="6">
        <f>'Cleaning insurance claims'!AH168</f>
        <v>1240</v>
      </c>
      <c r="AH161" s="6">
        <f>'Cleaning insurance claims'!AI168</f>
        <v>620</v>
      </c>
      <c r="AI161" s="6">
        <f>'Cleaning insurance claims'!AJ168</f>
        <v>4340</v>
      </c>
      <c r="AJ161" s="6" t="str">
        <f>'Cleaning insurance claims'!AK168</f>
        <v>Honda</v>
      </c>
      <c r="AK161" s="6" t="str">
        <f>'Cleaning insurance claims'!AL168</f>
        <v>Accord</v>
      </c>
      <c r="AL161" s="6">
        <f>'Cleaning insurance claims'!AM168</f>
        <v>1999</v>
      </c>
      <c r="AM161" s="6" t="str">
        <f>'Cleaning insurance claims'!AN168</f>
        <v>N</v>
      </c>
    </row>
    <row r="162" spans="1:39" x14ac:dyDescent="0.25">
      <c r="A162" s="6">
        <f>'Cleaning insurance claims'!B169</f>
        <v>216</v>
      </c>
      <c r="B162" s="6">
        <f>'Cleaning insurance claims'!C169</f>
        <v>36</v>
      </c>
      <c r="C162" s="6">
        <f>'Cleaning insurance claims'!D169</f>
        <v>454086</v>
      </c>
      <c r="D162" s="6">
        <f>'Cleaning insurance claims'!E169</f>
        <v>33918</v>
      </c>
      <c r="E162" s="6" t="str">
        <f>'Cleaning insurance claims'!F169</f>
        <v>IN</v>
      </c>
      <c r="F162" s="6" t="str">
        <f>'Cleaning insurance claims'!G169</f>
        <v>500/1000</v>
      </c>
      <c r="G162" s="6">
        <f>'Cleaning insurance claims'!H169</f>
        <v>1000</v>
      </c>
      <c r="H162" s="6">
        <f>'Cleaning insurance claims'!I169</f>
        <v>1152.4000000000001</v>
      </c>
      <c r="I162" s="6">
        <f>'Cleaning insurance claims'!J169</f>
        <v>0</v>
      </c>
      <c r="J162" s="6">
        <f>'Cleaning insurance claims'!K169</f>
        <v>615921</v>
      </c>
      <c r="K162" s="6" t="str">
        <f>'Cleaning insurance claims'!L169</f>
        <v>FEMALE</v>
      </c>
      <c r="L162" s="6" t="str">
        <f>'Cleaning insurance claims'!M169</f>
        <v>Associate</v>
      </c>
      <c r="M162" s="6" t="str">
        <f>'Cleaning insurance claims'!N169</f>
        <v>priv-house-serv</v>
      </c>
      <c r="N162" s="6" t="str">
        <f>'Cleaning insurance claims'!O169</f>
        <v>reading</v>
      </c>
      <c r="O162" s="6" t="str">
        <f>'Cleaning insurance claims'!P169</f>
        <v>unmarried</v>
      </c>
      <c r="P162" s="6">
        <f>'Cleaning insurance claims'!Q169</f>
        <v>39600</v>
      </c>
      <c r="Q162" s="6">
        <f>'Cleaning insurance claims'!R169</f>
        <v>-82400</v>
      </c>
      <c r="R162" s="6">
        <f>'Cleaning insurance claims'!S169</f>
        <v>42029</v>
      </c>
      <c r="S162" s="6" t="str">
        <f>'Cleaning insurance claims'!T169</f>
        <v>Parked Car</v>
      </c>
      <c r="T162" s="6" t="str">
        <f>'Cleaning insurance claims'!U169</f>
        <v>?</v>
      </c>
      <c r="U162" s="6" t="str">
        <f>'Cleaning insurance claims'!V169</f>
        <v>Minor Damage</v>
      </c>
      <c r="V162" s="6" t="str">
        <f>'Cleaning insurance claims'!W169</f>
        <v>Police</v>
      </c>
      <c r="W162" s="6" t="str">
        <f>'Cleaning insurance claims'!X169</f>
        <v>VA</v>
      </c>
      <c r="X162" s="6" t="str">
        <f>'Cleaning insurance claims'!Y169</f>
        <v>Springfield</v>
      </c>
      <c r="Y162" s="6" t="str">
        <f>'Cleaning insurance claims'!Z169</f>
        <v>1681 Cherokee Hwy</v>
      </c>
      <c r="Z162" s="6">
        <f>'Cleaning insurance claims'!AA169</f>
        <v>0</v>
      </c>
      <c r="AA162" s="6">
        <f>'Cleaning insurance claims'!AB169</f>
        <v>1</v>
      </c>
      <c r="AB162" s="6" t="str">
        <f>'Cleaning insurance claims'!AC169</f>
        <v>YES</v>
      </c>
      <c r="AC162" s="6">
        <f>'Cleaning insurance claims'!AD169</f>
        <v>2</v>
      </c>
      <c r="AD162" s="6">
        <f>'Cleaning insurance claims'!AE169</f>
        <v>3</v>
      </c>
      <c r="AE162" s="6" t="str">
        <f>'Cleaning insurance claims'!AF169</f>
        <v>?</v>
      </c>
      <c r="AF162" s="6">
        <f>'Cleaning insurance claims'!AG169</f>
        <v>6160</v>
      </c>
      <c r="AG162" s="6">
        <f>'Cleaning insurance claims'!AH169</f>
        <v>560</v>
      </c>
      <c r="AH162" s="6">
        <f>'Cleaning insurance claims'!AI169</f>
        <v>1680</v>
      </c>
      <c r="AI162" s="6">
        <f>'Cleaning insurance claims'!AJ169</f>
        <v>3920</v>
      </c>
      <c r="AJ162" s="6" t="str">
        <f>'Cleaning insurance claims'!AK169</f>
        <v>Mercedes</v>
      </c>
      <c r="AK162" s="6" t="str">
        <f>'Cleaning insurance claims'!AL169</f>
        <v>E400</v>
      </c>
      <c r="AL162" s="6">
        <f>'Cleaning insurance claims'!AM169</f>
        <v>2014</v>
      </c>
      <c r="AM162" s="6" t="str">
        <f>'Cleaning insurance claims'!AN169</f>
        <v>N</v>
      </c>
    </row>
    <row r="163" spans="1:39" x14ac:dyDescent="0.25">
      <c r="A163" s="6">
        <f>'Cleaning insurance claims'!B170</f>
        <v>278</v>
      </c>
      <c r="B163" s="6">
        <f>'Cleaning insurance claims'!C170</f>
        <v>48</v>
      </c>
      <c r="C163" s="6">
        <f>'Cleaning insurance claims'!D170</f>
        <v>139484</v>
      </c>
      <c r="D163" s="6">
        <f>'Cleaning insurance claims'!E170</f>
        <v>36365</v>
      </c>
      <c r="E163" s="6" t="str">
        <f>'Cleaning insurance claims'!F170</f>
        <v>IN</v>
      </c>
      <c r="F163" s="6" t="str">
        <f>'Cleaning insurance claims'!G170</f>
        <v>500/1000</v>
      </c>
      <c r="G163" s="6">
        <f>'Cleaning insurance claims'!H170</f>
        <v>2000</v>
      </c>
      <c r="H163" s="6">
        <f>'Cleaning insurance claims'!I170</f>
        <v>1142.6199999999999</v>
      </c>
      <c r="I163" s="6">
        <f>'Cleaning insurance claims'!J170</f>
        <v>7000000</v>
      </c>
      <c r="J163" s="6">
        <f>'Cleaning insurance claims'!K170</f>
        <v>475588</v>
      </c>
      <c r="K163" s="6" t="str">
        <f>'Cleaning insurance claims'!L170</f>
        <v>FEMALE</v>
      </c>
      <c r="L163" s="6" t="str">
        <f>'Cleaning insurance claims'!M170</f>
        <v>MD</v>
      </c>
      <c r="M163" s="6" t="str">
        <f>'Cleaning insurance claims'!N170</f>
        <v>farming-fishing</v>
      </c>
      <c r="N163" s="6" t="str">
        <f>'Cleaning insurance claims'!O170</f>
        <v>dancing</v>
      </c>
      <c r="O163" s="6" t="str">
        <f>'Cleaning insurance claims'!P170</f>
        <v>not-in-family</v>
      </c>
      <c r="P163" s="6">
        <f>'Cleaning insurance claims'!Q170</f>
        <v>0</v>
      </c>
      <c r="Q163" s="6">
        <f>'Cleaning insurance claims'!R170</f>
        <v>-54000</v>
      </c>
      <c r="R163" s="6">
        <f>'Cleaning insurance claims'!S170</f>
        <v>42020</v>
      </c>
      <c r="S163" s="6" t="str">
        <f>'Cleaning insurance claims'!T170</f>
        <v>Single Vehicle Collision</v>
      </c>
      <c r="T163" s="6" t="str">
        <f>'Cleaning insurance claims'!U170</f>
        <v>Front Collision</v>
      </c>
      <c r="U163" s="6" t="str">
        <f>'Cleaning insurance claims'!V170</f>
        <v>Total Loss</v>
      </c>
      <c r="V163" s="6" t="str">
        <f>'Cleaning insurance claims'!W170</f>
        <v>Ambulance</v>
      </c>
      <c r="W163" s="6" t="str">
        <f>'Cleaning insurance claims'!X170</f>
        <v>SC</v>
      </c>
      <c r="X163" s="6" t="str">
        <f>'Cleaning insurance claims'!Y170</f>
        <v>Northbrook</v>
      </c>
      <c r="Y163" s="6" t="str">
        <f>'Cleaning insurance claims'!Z170</f>
        <v>7523 Oak Lane</v>
      </c>
      <c r="Z163" s="6">
        <f>'Cleaning insurance claims'!AA170</f>
        <v>12</v>
      </c>
      <c r="AA163" s="6">
        <f>'Cleaning insurance claims'!AB170</f>
        <v>1</v>
      </c>
      <c r="AB163" s="6" t="str">
        <f>'Cleaning insurance claims'!AC170</f>
        <v>?</v>
      </c>
      <c r="AC163" s="6">
        <f>'Cleaning insurance claims'!AD170</f>
        <v>2</v>
      </c>
      <c r="AD163" s="6">
        <f>'Cleaning insurance claims'!AE170</f>
        <v>0</v>
      </c>
      <c r="AE163" s="6" t="str">
        <f>'Cleaning insurance claims'!AF170</f>
        <v>?</v>
      </c>
      <c r="AF163" s="6">
        <f>'Cleaning insurance claims'!AG170</f>
        <v>76050</v>
      </c>
      <c r="AG163" s="6">
        <f>'Cleaning insurance claims'!AH170</f>
        <v>11700</v>
      </c>
      <c r="AH163" s="6">
        <f>'Cleaning insurance claims'!AI170</f>
        <v>11700</v>
      </c>
      <c r="AI163" s="6">
        <f>'Cleaning insurance claims'!AJ170</f>
        <v>52650</v>
      </c>
      <c r="AJ163" s="6" t="str">
        <f>'Cleaning insurance claims'!AK170</f>
        <v>Chevrolet</v>
      </c>
      <c r="AK163" s="6" t="str">
        <f>'Cleaning insurance claims'!AL170</f>
        <v>Silverado</v>
      </c>
      <c r="AL163" s="6">
        <f>'Cleaning insurance claims'!AM170</f>
        <v>1997</v>
      </c>
      <c r="AM163" s="6" t="str">
        <f>'Cleaning insurance claims'!AN170</f>
        <v>N</v>
      </c>
    </row>
    <row r="164" spans="1:39" x14ac:dyDescent="0.25">
      <c r="A164" s="6">
        <f>'Cleaning insurance claims'!B171</f>
        <v>295</v>
      </c>
      <c r="B164" s="6">
        <f>'Cleaning insurance claims'!C171</f>
        <v>48</v>
      </c>
      <c r="C164" s="6">
        <f>'Cleaning insurance claims'!D171</f>
        <v>678849</v>
      </c>
      <c r="D164" s="6">
        <f>'Cleaning insurance claims'!E171</f>
        <v>33656</v>
      </c>
      <c r="E164" s="6" t="str">
        <f>'Cleaning insurance claims'!F171</f>
        <v>OH</v>
      </c>
      <c r="F164" s="6" t="str">
        <f>'Cleaning insurance claims'!G171</f>
        <v>500/1000</v>
      </c>
      <c r="G164" s="6">
        <f>'Cleaning insurance claims'!H171</f>
        <v>1000</v>
      </c>
      <c r="H164" s="6">
        <f>'Cleaning insurance claims'!I171</f>
        <v>1332.07</v>
      </c>
      <c r="I164" s="6">
        <f>'Cleaning insurance claims'!J171</f>
        <v>0</v>
      </c>
      <c r="J164" s="6">
        <f>'Cleaning insurance claims'!K171</f>
        <v>609409</v>
      </c>
      <c r="K164" s="6" t="str">
        <f>'Cleaning insurance claims'!L171</f>
        <v>FEMALE</v>
      </c>
      <c r="L164" s="6" t="str">
        <f>'Cleaning insurance claims'!M171</f>
        <v>MD</v>
      </c>
      <c r="M164" s="6" t="str">
        <f>'Cleaning insurance claims'!N171</f>
        <v>exec-managerial</v>
      </c>
      <c r="N164" s="6" t="str">
        <f>'Cleaning insurance claims'!O171</f>
        <v>polo</v>
      </c>
      <c r="O164" s="6" t="str">
        <f>'Cleaning insurance claims'!P171</f>
        <v>unmarried</v>
      </c>
      <c r="P164" s="6">
        <f>'Cleaning insurance claims'!Q171</f>
        <v>49700</v>
      </c>
      <c r="Q164" s="6">
        <f>'Cleaning insurance claims'!R171</f>
        <v>-59100</v>
      </c>
      <c r="R164" s="6">
        <f>'Cleaning insurance claims'!S171</f>
        <v>42032</v>
      </c>
      <c r="S164" s="6" t="str">
        <f>'Cleaning insurance claims'!T171</f>
        <v>Multi-vehicle Collision</v>
      </c>
      <c r="T164" s="6" t="str">
        <f>'Cleaning insurance claims'!U171</f>
        <v>Side Collision</v>
      </c>
      <c r="U164" s="6" t="str">
        <f>'Cleaning insurance claims'!V171</f>
        <v>Total Loss</v>
      </c>
      <c r="V164" s="6" t="str">
        <f>'Cleaning insurance claims'!W171</f>
        <v>Ambulance</v>
      </c>
      <c r="W164" s="6" t="str">
        <f>'Cleaning insurance claims'!X171</f>
        <v>NY</v>
      </c>
      <c r="X164" s="6" t="str">
        <f>'Cleaning insurance claims'!Y171</f>
        <v>Hillsdale</v>
      </c>
      <c r="Y164" s="6" t="str">
        <f>'Cleaning insurance claims'!Z171</f>
        <v>1815 Cherokee Drive</v>
      </c>
      <c r="Z164" s="6">
        <f>'Cleaning insurance claims'!AA171</f>
        <v>20</v>
      </c>
      <c r="AA164" s="6">
        <f>'Cleaning insurance claims'!AB171</f>
        <v>2</v>
      </c>
      <c r="AB164" s="6" t="str">
        <f>'Cleaning insurance claims'!AC171</f>
        <v>NO</v>
      </c>
      <c r="AC164" s="6">
        <f>'Cleaning insurance claims'!AD171</f>
        <v>2</v>
      </c>
      <c r="AD164" s="6">
        <f>'Cleaning insurance claims'!AE171</f>
        <v>1</v>
      </c>
      <c r="AE164" s="6" t="str">
        <f>'Cleaning insurance claims'!AF171</f>
        <v>YES</v>
      </c>
      <c r="AF164" s="6">
        <f>'Cleaning insurance claims'!AG171</f>
        <v>86060</v>
      </c>
      <c r="AG164" s="6">
        <f>'Cleaning insurance claims'!AH171</f>
        <v>13240</v>
      </c>
      <c r="AH164" s="6">
        <f>'Cleaning insurance claims'!AI171</f>
        <v>13240</v>
      </c>
      <c r="AI164" s="6">
        <f>'Cleaning insurance claims'!AJ171</f>
        <v>59580</v>
      </c>
      <c r="AJ164" s="6" t="str">
        <f>'Cleaning insurance claims'!AK171</f>
        <v>Volkswagen</v>
      </c>
      <c r="AK164" s="6" t="str">
        <f>'Cleaning insurance claims'!AL171</f>
        <v>Passat</v>
      </c>
      <c r="AL164" s="6">
        <f>'Cleaning insurance claims'!AM171</f>
        <v>2002</v>
      </c>
      <c r="AM164" s="6" t="str">
        <f>'Cleaning insurance claims'!AN171</f>
        <v>N</v>
      </c>
    </row>
    <row r="165" spans="1:39" x14ac:dyDescent="0.25">
      <c r="A165" s="6">
        <f>'Cleaning insurance claims'!B172</f>
        <v>112</v>
      </c>
      <c r="B165" s="6">
        <f>'Cleaning insurance claims'!C172</f>
        <v>30</v>
      </c>
      <c r="C165" s="6">
        <f>'Cleaning insurance claims'!D172</f>
        <v>346940</v>
      </c>
      <c r="D165" s="6">
        <f>'Cleaning insurance claims'!E172</f>
        <v>37512</v>
      </c>
      <c r="E165" s="6" t="str">
        <f>'Cleaning insurance claims'!F172</f>
        <v>OH</v>
      </c>
      <c r="F165" s="6" t="str">
        <f>'Cleaning insurance claims'!G172</f>
        <v>500/1000</v>
      </c>
      <c r="G165" s="6">
        <f>'Cleaning insurance claims'!H172</f>
        <v>1000</v>
      </c>
      <c r="H165" s="6">
        <f>'Cleaning insurance claims'!I172</f>
        <v>1166.54</v>
      </c>
      <c r="I165" s="6">
        <f>'Cleaning insurance claims'!J172</f>
        <v>0</v>
      </c>
      <c r="J165" s="6">
        <f>'Cleaning insurance claims'!K172</f>
        <v>479852</v>
      </c>
      <c r="K165" s="6" t="str">
        <f>'Cleaning insurance claims'!L172</f>
        <v>FEMALE</v>
      </c>
      <c r="L165" s="6" t="str">
        <f>'Cleaning insurance claims'!M172</f>
        <v>Masters</v>
      </c>
      <c r="M165" s="6" t="str">
        <f>'Cleaning insurance claims'!N172</f>
        <v>prof-specialty</v>
      </c>
      <c r="N165" s="6" t="str">
        <f>'Cleaning insurance claims'!O172</f>
        <v>sleeping</v>
      </c>
      <c r="O165" s="6" t="str">
        <f>'Cleaning insurance claims'!P172</f>
        <v>not-in-family</v>
      </c>
      <c r="P165" s="6">
        <f>'Cleaning insurance claims'!Q172</f>
        <v>47700</v>
      </c>
      <c r="Q165" s="6">
        <f>'Cleaning insurance claims'!R172</f>
        <v>-59300</v>
      </c>
      <c r="R165" s="6">
        <f>'Cleaning insurance claims'!S172</f>
        <v>42025</v>
      </c>
      <c r="S165" s="6" t="str">
        <f>'Cleaning insurance claims'!T172</f>
        <v>Single Vehicle Collision</v>
      </c>
      <c r="T165" s="6" t="str">
        <f>'Cleaning insurance claims'!U172</f>
        <v>Front Collision</v>
      </c>
      <c r="U165" s="6" t="str">
        <f>'Cleaning insurance claims'!V172</f>
        <v>Major Damage</v>
      </c>
      <c r="V165" s="6" t="str">
        <f>'Cleaning insurance claims'!W172</f>
        <v>Fire</v>
      </c>
      <c r="W165" s="6" t="str">
        <f>'Cleaning insurance claims'!X172</f>
        <v>SC</v>
      </c>
      <c r="X165" s="6" t="str">
        <f>'Cleaning insurance claims'!Y172</f>
        <v>Arlington</v>
      </c>
      <c r="Y165" s="6" t="str">
        <f>'Cleaning insurance claims'!Z172</f>
        <v>9316 Pine Ave</v>
      </c>
      <c r="Z165" s="6">
        <f>'Cleaning insurance claims'!AA172</f>
        <v>3</v>
      </c>
      <c r="AA165" s="6">
        <f>'Cleaning insurance claims'!AB172</f>
        <v>1</v>
      </c>
      <c r="AB165" s="6" t="str">
        <f>'Cleaning insurance claims'!AC172</f>
        <v>YES</v>
      </c>
      <c r="AC165" s="6">
        <f>'Cleaning insurance claims'!AD172</f>
        <v>2</v>
      </c>
      <c r="AD165" s="6">
        <f>'Cleaning insurance claims'!AE172</f>
        <v>0</v>
      </c>
      <c r="AE165" s="6" t="str">
        <f>'Cleaning insurance claims'!AF172</f>
        <v>NO</v>
      </c>
      <c r="AF165" s="6">
        <f>'Cleaning insurance claims'!AG172</f>
        <v>107900</v>
      </c>
      <c r="AG165" s="6">
        <f>'Cleaning insurance claims'!AH172</f>
        <v>10790</v>
      </c>
      <c r="AH165" s="6">
        <f>'Cleaning insurance claims'!AI172</f>
        <v>21580</v>
      </c>
      <c r="AI165" s="6">
        <f>'Cleaning insurance claims'!AJ172</f>
        <v>75530</v>
      </c>
      <c r="AJ165" s="6" t="str">
        <f>'Cleaning insurance claims'!AK172</f>
        <v>Dodge</v>
      </c>
      <c r="AK165" s="6" t="str">
        <f>'Cleaning insurance claims'!AL172</f>
        <v>Neon</v>
      </c>
      <c r="AL165" s="6">
        <f>'Cleaning insurance claims'!AM172</f>
        <v>1997</v>
      </c>
      <c r="AM165" s="6" t="str">
        <f>'Cleaning insurance claims'!AN172</f>
        <v>Y</v>
      </c>
    </row>
    <row r="166" spans="1:39" x14ac:dyDescent="0.25">
      <c r="A166" s="6">
        <f>'Cleaning insurance claims'!B173</f>
        <v>122</v>
      </c>
      <c r="B166" s="6">
        <f>'Cleaning insurance claims'!C173</f>
        <v>34</v>
      </c>
      <c r="C166" s="6">
        <f>'Cleaning insurance claims'!D173</f>
        <v>985436</v>
      </c>
      <c r="D166" s="6">
        <f>'Cleaning insurance claims'!E173</f>
        <v>37842</v>
      </c>
      <c r="E166" s="6" t="str">
        <f>'Cleaning insurance claims'!F173</f>
        <v>IL</v>
      </c>
      <c r="F166" s="6" t="str">
        <f>'Cleaning insurance claims'!G173</f>
        <v>250/500</v>
      </c>
      <c r="G166" s="6">
        <f>'Cleaning insurance claims'!H173</f>
        <v>500</v>
      </c>
      <c r="H166" s="6">
        <f>'Cleaning insurance claims'!I173</f>
        <v>1495.06</v>
      </c>
      <c r="I166" s="6">
        <f>'Cleaning insurance claims'!J173</f>
        <v>0</v>
      </c>
      <c r="J166" s="6">
        <f>'Cleaning insurance claims'!K173</f>
        <v>452249</v>
      </c>
      <c r="K166" s="6" t="str">
        <f>'Cleaning insurance claims'!L173</f>
        <v>FEMALE</v>
      </c>
      <c r="L166" s="6" t="str">
        <f>'Cleaning insurance claims'!M173</f>
        <v>Masters</v>
      </c>
      <c r="M166" s="6" t="str">
        <f>'Cleaning insurance claims'!N173</f>
        <v>prof-specialty</v>
      </c>
      <c r="N166" s="6" t="str">
        <f>'Cleaning insurance claims'!O173</f>
        <v>polo</v>
      </c>
      <c r="O166" s="6" t="str">
        <f>'Cleaning insurance claims'!P173</f>
        <v>unmarried</v>
      </c>
      <c r="P166" s="6">
        <f>'Cleaning insurance claims'!Q173</f>
        <v>38100</v>
      </c>
      <c r="Q166" s="6">
        <f>'Cleaning insurance claims'!R173</f>
        <v>-31400</v>
      </c>
      <c r="R166" s="6">
        <f>'Cleaning insurance claims'!S173</f>
        <v>42011</v>
      </c>
      <c r="S166" s="6" t="str">
        <f>'Cleaning insurance claims'!T173</f>
        <v>Multi-vehicle Collision</v>
      </c>
      <c r="T166" s="6" t="str">
        <f>'Cleaning insurance claims'!U173</f>
        <v>Rear Collision</v>
      </c>
      <c r="U166" s="6" t="str">
        <f>'Cleaning insurance claims'!V173</f>
        <v>Total Loss</v>
      </c>
      <c r="V166" s="6" t="str">
        <f>'Cleaning insurance claims'!W173</f>
        <v>Fire</v>
      </c>
      <c r="W166" s="6" t="str">
        <f>'Cleaning insurance claims'!X173</f>
        <v>PA</v>
      </c>
      <c r="X166" s="6" t="str">
        <f>'Cleaning insurance claims'!Y173</f>
        <v>Columbus</v>
      </c>
      <c r="Y166" s="6" t="str">
        <f>'Cleaning insurance claims'!Z173</f>
        <v>2733 Texas Drive</v>
      </c>
      <c r="Z166" s="6">
        <f>'Cleaning insurance claims'!AA173</f>
        <v>18</v>
      </c>
      <c r="AA166" s="6">
        <f>'Cleaning insurance claims'!AB173</f>
        <v>3</v>
      </c>
      <c r="AB166" s="6" t="str">
        <f>'Cleaning insurance claims'!AC173</f>
        <v>NO</v>
      </c>
      <c r="AC166" s="6">
        <f>'Cleaning insurance claims'!AD173</f>
        <v>2</v>
      </c>
      <c r="AD166" s="6">
        <f>'Cleaning insurance claims'!AE173</f>
        <v>0</v>
      </c>
      <c r="AE166" s="6" t="str">
        <f>'Cleaning insurance claims'!AF173</f>
        <v>YES</v>
      </c>
      <c r="AF166" s="6">
        <f>'Cleaning insurance claims'!AG173</f>
        <v>99990</v>
      </c>
      <c r="AG166" s="6">
        <f>'Cleaning insurance claims'!AH173</f>
        <v>18180</v>
      </c>
      <c r="AH166" s="6">
        <f>'Cleaning insurance claims'!AI173</f>
        <v>18180</v>
      </c>
      <c r="AI166" s="6">
        <f>'Cleaning insurance claims'!AJ173</f>
        <v>63630</v>
      </c>
      <c r="AJ166" s="6" t="str">
        <f>'Cleaning insurance claims'!AK173</f>
        <v>Mercedes</v>
      </c>
      <c r="AK166" s="6" t="str">
        <f>'Cleaning insurance claims'!AL173</f>
        <v>E400</v>
      </c>
      <c r="AL166" s="6">
        <f>'Cleaning insurance claims'!AM173</f>
        <v>2011</v>
      </c>
      <c r="AM166" s="6" t="str">
        <f>'Cleaning insurance claims'!AN173</f>
        <v>N</v>
      </c>
    </row>
    <row r="167" spans="1:39" x14ac:dyDescent="0.25">
      <c r="A167" s="6">
        <f>'Cleaning insurance claims'!B174</f>
        <v>108</v>
      </c>
      <c r="B167" s="6">
        <f>'Cleaning insurance claims'!C174</f>
        <v>29</v>
      </c>
      <c r="C167" s="6">
        <f>'Cleaning insurance claims'!D174</f>
        <v>237418</v>
      </c>
      <c r="D167" s="6">
        <f>'Cleaning insurance claims'!E174</f>
        <v>39420</v>
      </c>
      <c r="E167" s="6" t="str">
        <f>'Cleaning insurance claims'!F174</f>
        <v>IN</v>
      </c>
      <c r="F167" s="6" t="str">
        <f>'Cleaning insurance claims'!G174</f>
        <v>500/1000</v>
      </c>
      <c r="G167" s="6">
        <f>'Cleaning insurance claims'!H174</f>
        <v>1000</v>
      </c>
      <c r="H167" s="6">
        <f>'Cleaning insurance claims'!I174</f>
        <v>1337.92</v>
      </c>
      <c r="I167" s="6">
        <f>'Cleaning insurance claims'!J174</f>
        <v>0</v>
      </c>
      <c r="J167" s="6">
        <f>'Cleaning insurance claims'!K174</f>
        <v>441536</v>
      </c>
      <c r="K167" s="6" t="str">
        <f>'Cleaning insurance claims'!L174</f>
        <v>FEMALE</v>
      </c>
      <c r="L167" s="6" t="str">
        <f>'Cleaning insurance claims'!M174</f>
        <v>PhD</v>
      </c>
      <c r="M167" s="6" t="str">
        <f>'Cleaning insurance claims'!N174</f>
        <v>armed-forces</v>
      </c>
      <c r="N167" s="6" t="str">
        <f>'Cleaning insurance claims'!O174</f>
        <v>bungie-jumping</v>
      </c>
      <c r="O167" s="6" t="str">
        <f>'Cleaning insurance claims'!P174</f>
        <v>not-in-family</v>
      </c>
      <c r="P167" s="6">
        <f>'Cleaning insurance claims'!Q174</f>
        <v>71400</v>
      </c>
      <c r="Q167" s="6">
        <f>'Cleaning insurance claims'!R174</f>
        <v>0</v>
      </c>
      <c r="R167" s="6">
        <f>'Cleaning insurance claims'!S174</f>
        <v>42058</v>
      </c>
      <c r="S167" s="6" t="str">
        <f>'Cleaning insurance claims'!T174</f>
        <v>Multi-vehicle Collision</v>
      </c>
      <c r="T167" s="6" t="str">
        <f>'Cleaning insurance claims'!U174</f>
        <v>Side Collision</v>
      </c>
      <c r="U167" s="6" t="str">
        <f>'Cleaning insurance claims'!V174</f>
        <v>Minor Damage</v>
      </c>
      <c r="V167" s="6" t="str">
        <f>'Cleaning insurance claims'!W174</f>
        <v>Ambulance</v>
      </c>
      <c r="W167" s="6" t="str">
        <f>'Cleaning insurance claims'!X174</f>
        <v>WV</v>
      </c>
      <c r="X167" s="6" t="str">
        <f>'Cleaning insurance claims'!Y174</f>
        <v>Columbus</v>
      </c>
      <c r="Y167" s="6" t="str">
        <f>'Cleaning insurance claims'!Z174</f>
        <v>7684 Francis Ridge</v>
      </c>
      <c r="Z167" s="6">
        <f>'Cleaning insurance claims'!AA174</f>
        <v>4</v>
      </c>
      <c r="AA167" s="6">
        <f>'Cleaning insurance claims'!AB174</f>
        <v>3</v>
      </c>
      <c r="AB167" s="6" t="str">
        <f>'Cleaning insurance claims'!AC174</f>
        <v>NO</v>
      </c>
      <c r="AC167" s="6">
        <f>'Cleaning insurance claims'!AD174</f>
        <v>2</v>
      </c>
      <c r="AD167" s="6">
        <f>'Cleaning insurance claims'!AE174</f>
        <v>2</v>
      </c>
      <c r="AE167" s="6" t="str">
        <f>'Cleaning insurance claims'!AF174</f>
        <v>YES</v>
      </c>
      <c r="AF167" s="6">
        <f>'Cleaning insurance claims'!AG174</f>
        <v>61380</v>
      </c>
      <c r="AG167" s="6">
        <f>'Cleaning insurance claims'!AH174</f>
        <v>11160</v>
      </c>
      <c r="AH167" s="6">
        <f>'Cleaning insurance claims'!AI174</f>
        <v>5580</v>
      </c>
      <c r="AI167" s="6">
        <f>'Cleaning insurance claims'!AJ174</f>
        <v>44640</v>
      </c>
      <c r="AJ167" s="6" t="str">
        <f>'Cleaning insurance claims'!AK174</f>
        <v>Suburu</v>
      </c>
      <c r="AK167" s="6" t="str">
        <f>'Cleaning insurance claims'!AL174</f>
        <v>Legacy</v>
      </c>
      <c r="AL167" s="6">
        <f>'Cleaning insurance claims'!AM174</f>
        <v>2012</v>
      </c>
      <c r="AM167" s="6" t="str">
        <f>'Cleaning insurance claims'!AN174</f>
        <v>N</v>
      </c>
    </row>
    <row r="168" spans="1:39" x14ac:dyDescent="0.25">
      <c r="A168" s="6">
        <f>'Cleaning insurance claims'!B175</f>
        <v>14</v>
      </c>
      <c r="B168" s="6">
        <f>'Cleaning insurance claims'!C175</f>
        <v>28</v>
      </c>
      <c r="C168" s="6">
        <f>'Cleaning insurance claims'!D175</f>
        <v>335780</v>
      </c>
      <c r="D168" s="6">
        <f>'Cleaning insurance claims'!E175</f>
        <v>37459</v>
      </c>
      <c r="E168" s="6" t="str">
        <f>'Cleaning insurance claims'!F175</f>
        <v>OH</v>
      </c>
      <c r="F168" s="6" t="str">
        <f>'Cleaning insurance claims'!G175</f>
        <v>250/500</v>
      </c>
      <c r="G168" s="6">
        <f>'Cleaning insurance claims'!H175</f>
        <v>2000</v>
      </c>
      <c r="H168" s="6">
        <f>'Cleaning insurance claims'!I175</f>
        <v>1587.96</v>
      </c>
      <c r="I168" s="6">
        <f>'Cleaning insurance claims'!J175</f>
        <v>0</v>
      </c>
      <c r="J168" s="6">
        <f>'Cleaning insurance claims'!K175</f>
        <v>601617</v>
      </c>
      <c r="K168" s="6" t="str">
        <f>'Cleaning insurance claims'!L175</f>
        <v>FEMALE</v>
      </c>
      <c r="L168" s="6" t="str">
        <f>'Cleaning insurance claims'!M175</f>
        <v>Associate</v>
      </c>
      <c r="M168" s="6" t="str">
        <f>'Cleaning insurance claims'!N175</f>
        <v>craft-repair</v>
      </c>
      <c r="N168" s="6" t="str">
        <f>'Cleaning insurance claims'!O175</f>
        <v>board-games</v>
      </c>
      <c r="O168" s="6" t="str">
        <f>'Cleaning insurance claims'!P175</f>
        <v>unmarried</v>
      </c>
      <c r="P168" s="6">
        <f>'Cleaning insurance claims'!Q175</f>
        <v>0</v>
      </c>
      <c r="Q168" s="6">
        <f>'Cleaning insurance claims'!R175</f>
        <v>-26900</v>
      </c>
      <c r="R168" s="6">
        <f>'Cleaning insurance claims'!S175</f>
        <v>42049</v>
      </c>
      <c r="S168" s="6" t="str">
        <f>'Cleaning insurance claims'!T175</f>
        <v>Single Vehicle Collision</v>
      </c>
      <c r="T168" s="6" t="str">
        <f>'Cleaning insurance claims'!U175</f>
        <v>Rear Collision</v>
      </c>
      <c r="U168" s="6" t="str">
        <f>'Cleaning insurance claims'!V175</f>
        <v>Major Damage</v>
      </c>
      <c r="V168" s="6" t="str">
        <f>'Cleaning insurance claims'!W175</f>
        <v>Fire</v>
      </c>
      <c r="W168" s="6" t="str">
        <f>'Cleaning insurance claims'!X175</f>
        <v>WV</v>
      </c>
      <c r="X168" s="6" t="str">
        <f>'Cleaning insurance claims'!Y175</f>
        <v>Riverwood</v>
      </c>
      <c r="Y168" s="6" t="str">
        <f>'Cleaning insurance claims'!Z175</f>
        <v>8991 Embaracadero Ave</v>
      </c>
      <c r="Z168" s="6">
        <f>'Cleaning insurance claims'!AA175</f>
        <v>18</v>
      </c>
      <c r="AA168" s="6">
        <f>'Cleaning insurance claims'!AB175</f>
        <v>1</v>
      </c>
      <c r="AB168" s="6" t="str">
        <f>'Cleaning insurance claims'!AC175</f>
        <v>?</v>
      </c>
      <c r="AC168" s="6">
        <f>'Cleaning insurance claims'!AD175</f>
        <v>2</v>
      </c>
      <c r="AD168" s="6">
        <f>'Cleaning insurance claims'!AE175</f>
        <v>1</v>
      </c>
      <c r="AE168" s="6" t="str">
        <f>'Cleaning insurance claims'!AF175</f>
        <v>YES</v>
      </c>
      <c r="AF168" s="6">
        <f>'Cleaning insurance claims'!AG175</f>
        <v>71280</v>
      </c>
      <c r="AG168" s="6">
        <f>'Cleaning insurance claims'!AH175</f>
        <v>12960</v>
      </c>
      <c r="AH168" s="6">
        <f>'Cleaning insurance claims'!AI175</f>
        <v>12960</v>
      </c>
      <c r="AI168" s="6">
        <f>'Cleaning insurance claims'!AJ175</f>
        <v>45360</v>
      </c>
      <c r="AJ168" s="6" t="str">
        <f>'Cleaning insurance claims'!AK175</f>
        <v>Audi</v>
      </c>
      <c r="AK168" s="6" t="str">
        <f>'Cleaning insurance claims'!AL175</f>
        <v>A5</v>
      </c>
      <c r="AL168" s="6">
        <f>'Cleaning insurance claims'!AM175</f>
        <v>2012</v>
      </c>
      <c r="AM168" s="6" t="str">
        <f>'Cleaning insurance claims'!AN175</f>
        <v>Y</v>
      </c>
    </row>
    <row r="169" spans="1:39" x14ac:dyDescent="0.25">
      <c r="A169" s="6">
        <f>'Cleaning insurance claims'!B176</f>
        <v>298</v>
      </c>
      <c r="B169" s="6">
        <f>'Cleaning insurance claims'!C176</f>
        <v>45</v>
      </c>
      <c r="C169" s="6">
        <f>'Cleaning insurance claims'!D176</f>
        <v>491392</v>
      </c>
      <c r="D169" s="6">
        <f>'Cleaning insurance claims'!E176</f>
        <v>33788</v>
      </c>
      <c r="E169" s="6" t="str">
        <f>'Cleaning insurance claims'!F176</f>
        <v>IL</v>
      </c>
      <c r="F169" s="6" t="str">
        <f>'Cleaning insurance claims'!G176</f>
        <v>500/1000</v>
      </c>
      <c r="G169" s="6">
        <f>'Cleaning insurance claims'!H176</f>
        <v>1000</v>
      </c>
      <c r="H169" s="6">
        <f>'Cleaning insurance claims'!I176</f>
        <v>1362.29</v>
      </c>
      <c r="I169" s="6">
        <f>'Cleaning insurance claims'!J176</f>
        <v>0</v>
      </c>
      <c r="J169" s="6">
        <f>'Cleaning insurance claims'!K176</f>
        <v>442598</v>
      </c>
      <c r="K169" s="6" t="str">
        <f>'Cleaning insurance claims'!L176</f>
        <v>MALE</v>
      </c>
      <c r="L169" s="6" t="str">
        <f>'Cleaning insurance claims'!M176</f>
        <v>High School</v>
      </c>
      <c r="M169" s="6" t="str">
        <f>'Cleaning insurance claims'!N176</f>
        <v>farming-fishing</v>
      </c>
      <c r="N169" s="6" t="str">
        <f>'Cleaning insurance claims'!O176</f>
        <v>yachting</v>
      </c>
      <c r="O169" s="6" t="str">
        <f>'Cleaning insurance claims'!P176</f>
        <v>unmarried</v>
      </c>
      <c r="P169" s="6">
        <f>'Cleaning insurance claims'!Q176</f>
        <v>0</v>
      </c>
      <c r="Q169" s="6">
        <f>'Cleaning insurance claims'!R176</f>
        <v>-51100</v>
      </c>
      <c r="R169" s="6">
        <f>'Cleaning insurance claims'!S176</f>
        <v>42062</v>
      </c>
      <c r="S169" s="6" t="str">
        <f>'Cleaning insurance claims'!T176</f>
        <v>Multi-vehicle Collision</v>
      </c>
      <c r="T169" s="6" t="str">
        <f>'Cleaning insurance claims'!U176</f>
        <v>Front Collision</v>
      </c>
      <c r="U169" s="6" t="str">
        <f>'Cleaning insurance claims'!V176</f>
        <v>Minor Damage</v>
      </c>
      <c r="V169" s="6" t="str">
        <f>'Cleaning insurance claims'!W176</f>
        <v>Ambulance</v>
      </c>
      <c r="W169" s="6" t="str">
        <f>'Cleaning insurance claims'!X176</f>
        <v>NY</v>
      </c>
      <c r="X169" s="6" t="str">
        <f>'Cleaning insurance claims'!Y176</f>
        <v>Northbend</v>
      </c>
      <c r="Y169" s="6" t="str">
        <f>'Cleaning insurance claims'!Z176</f>
        <v>4905 Francis Ave</v>
      </c>
      <c r="Z169" s="6">
        <f>'Cleaning insurance claims'!AA176</f>
        <v>18</v>
      </c>
      <c r="AA169" s="6">
        <f>'Cleaning insurance claims'!AB176</f>
        <v>3</v>
      </c>
      <c r="AB169" s="6" t="str">
        <f>'Cleaning insurance claims'!AC176</f>
        <v>NO</v>
      </c>
      <c r="AC169" s="6">
        <f>'Cleaning insurance claims'!AD176</f>
        <v>0</v>
      </c>
      <c r="AD169" s="6">
        <f>'Cleaning insurance claims'!AE176</f>
        <v>0</v>
      </c>
      <c r="AE169" s="6" t="str">
        <f>'Cleaning insurance claims'!AF176</f>
        <v>NO</v>
      </c>
      <c r="AF169" s="6">
        <f>'Cleaning insurance claims'!AG176</f>
        <v>64000</v>
      </c>
      <c r="AG169" s="6">
        <f>'Cleaning insurance claims'!AH176</f>
        <v>12800</v>
      </c>
      <c r="AH169" s="6">
        <f>'Cleaning insurance claims'!AI176</f>
        <v>6400</v>
      </c>
      <c r="AI169" s="6">
        <f>'Cleaning insurance claims'!AJ176</f>
        <v>44800</v>
      </c>
      <c r="AJ169" s="6" t="str">
        <f>'Cleaning insurance claims'!AK176</f>
        <v>Saab</v>
      </c>
      <c r="AK169" s="6">
        <f>'Cleaning insurance claims'!AL176</f>
        <v>95</v>
      </c>
      <c r="AL169" s="6">
        <f>'Cleaning insurance claims'!AM176</f>
        <v>1999</v>
      </c>
      <c r="AM169" s="6" t="str">
        <f>'Cleaning insurance claims'!AN176</f>
        <v>N</v>
      </c>
    </row>
    <row r="170" spans="1:39" x14ac:dyDescent="0.25">
      <c r="A170" s="6">
        <f>'Cleaning insurance claims'!B177</f>
        <v>276</v>
      </c>
      <c r="B170" s="6">
        <f>'Cleaning insurance claims'!C177</f>
        <v>46</v>
      </c>
      <c r="C170" s="6">
        <f>'Cleaning insurance claims'!D177</f>
        <v>140880</v>
      </c>
      <c r="D170" s="6">
        <f>'Cleaning insurance claims'!E177</f>
        <v>38440</v>
      </c>
      <c r="E170" s="6" t="str">
        <f>'Cleaning insurance claims'!F177</f>
        <v>IL</v>
      </c>
      <c r="F170" s="6" t="str">
        <f>'Cleaning insurance claims'!G177</f>
        <v>250/500</v>
      </c>
      <c r="G170" s="6">
        <f>'Cleaning insurance claims'!H177</f>
        <v>500</v>
      </c>
      <c r="H170" s="6">
        <f>'Cleaning insurance claims'!I177</f>
        <v>1448.84</v>
      </c>
      <c r="I170" s="6">
        <f>'Cleaning insurance claims'!J177</f>
        <v>0</v>
      </c>
      <c r="J170" s="6">
        <f>'Cleaning insurance claims'!K177</f>
        <v>430987</v>
      </c>
      <c r="K170" s="6" t="str">
        <f>'Cleaning insurance claims'!L177</f>
        <v>FEMALE</v>
      </c>
      <c r="L170" s="6" t="str">
        <f>'Cleaning insurance claims'!M177</f>
        <v>Masters</v>
      </c>
      <c r="M170" s="6" t="str">
        <f>'Cleaning insurance claims'!N177</f>
        <v>machine-op-inspct</v>
      </c>
      <c r="N170" s="6" t="str">
        <f>'Cleaning insurance claims'!O177</f>
        <v>bungie-jumping</v>
      </c>
      <c r="O170" s="6" t="str">
        <f>'Cleaning insurance claims'!P177</f>
        <v>husband</v>
      </c>
      <c r="P170" s="6">
        <f>'Cleaning insurance claims'!Q177</f>
        <v>0</v>
      </c>
      <c r="Q170" s="6">
        <f>'Cleaning insurance claims'!R177</f>
        <v>-50000</v>
      </c>
      <c r="R170" s="6">
        <f>'Cleaning insurance claims'!S177</f>
        <v>42056</v>
      </c>
      <c r="S170" s="6" t="str">
        <f>'Cleaning insurance claims'!T177</f>
        <v>Parked Car</v>
      </c>
      <c r="T170" s="6" t="str">
        <f>'Cleaning insurance claims'!U177</f>
        <v>?</v>
      </c>
      <c r="U170" s="6" t="str">
        <f>'Cleaning insurance claims'!V177</f>
        <v>Trivial Damage</v>
      </c>
      <c r="V170" s="6" t="str">
        <f>'Cleaning insurance claims'!W177</f>
        <v>Police</v>
      </c>
      <c r="W170" s="6" t="str">
        <f>'Cleaning insurance claims'!X177</f>
        <v>SC</v>
      </c>
      <c r="X170" s="6" t="str">
        <f>'Cleaning insurance claims'!Y177</f>
        <v>Hillsdale</v>
      </c>
      <c r="Y170" s="6" t="str">
        <f>'Cleaning insurance claims'!Z177</f>
        <v>7783 Lincoln Hwy</v>
      </c>
      <c r="Z170" s="6">
        <f>'Cleaning insurance claims'!AA177</f>
        <v>7</v>
      </c>
      <c r="AA170" s="6">
        <f>'Cleaning insurance claims'!AB177</f>
        <v>1</v>
      </c>
      <c r="AB170" s="6" t="str">
        <f>'Cleaning insurance claims'!AC177</f>
        <v>?</v>
      </c>
      <c r="AC170" s="6">
        <f>'Cleaning insurance claims'!AD177</f>
        <v>0</v>
      </c>
      <c r="AD170" s="6">
        <f>'Cleaning insurance claims'!AE177</f>
        <v>1</v>
      </c>
      <c r="AE170" s="6" t="str">
        <f>'Cleaning insurance claims'!AF177</f>
        <v>NO</v>
      </c>
      <c r="AF170" s="6">
        <f>'Cleaning insurance claims'!AG177</f>
        <v>5940</v>
      </c>
      <c r="AG170" s="6">
        <f>'Cleaning insurance claims'!AH177</f>
        <v>660</v>
      </c>
      <c r="AH170" s="6">
        <f>'Cleaning insurance claims'!AI177</f>
        <v>660</v>
      </c>
      <c r="AI170" s="6">
        <f>'Cleaning insurance claims'!AJ177</f>
        <v>4620</v>
      </c>
      <c r="AJ170" s="6" t="str">
        <f>'Cleaning insurance claims'!AK177</f>
        <v>Toyota</v>
      </c>
      <c r="AK170" s="6" t="str">
        <f>'Cleaning insurance claims'!AL177</f>
        <v>Highlander</v>
      </c>
      <c r="AL170" s="6">
        <f>'Cleaning insurance claims'!AM177</f>
        <v>2015</v>
      </c>
      <c r="AM170" s="6" t="str">
        <f>'Cleaning insurance claims'!AN177</f>
        <v>N</v>
      </c>
    </row>
    <row r="171" spans="1:39" x14ac:dyDescent="0.25">
      <c r="A171" s="6">
        <f>'Cleaning insurance claims'!B178</f>
        <v>47</v>
      </c>
      <c r="B171" s="6">
        <f>'Cleaning insurance claims'!C178</f>
        <v>37</v>
      </c>
      <c r="C171" s="6">
        <f>'Cleaning insurance claims'!D178</f>
        <v>962591</v>
      </c>
      <c r="D171" s="6">
        <f>'Cleaning insurance claims'!E178</f>
        <v>39523</v>
      </c>
      <c r="E171" s="6" t="str">
        <f>'Cleaning insurance claims'!F178</f>
        <v>IN</v>
      </c>
      <c r="F171" s="6" t="str">
        <f>'Cleaning insurance claims'!G178</f>
        <v>250/500</v>
      </c>
      <c r="G171" s="6">
        <f>'Cleaning insurance claims'!H178</f>
        <v>2000</v>
      </c>
      <c r="H171" s="6">
        <f>'Cleaning insurance claims'!I178</f>
        <v>1241.97</v>
      </c>
      <c r="I171" s="6">
        <f>'Cleaning insurance claims'!J178</f>
        <v>0</v>
      </c>
      <c r="J171" s="6">
        <f>'Cleaning insurance claims'!K178</f>
        <v>430104</v>
      </c>
      <c r="K171" s="6" t="str">
        <f>'Cleaning insurance claims'!L178</f>
        <v>MALE</v>
      </c>
      <c r="L171" s="6" t="str">
        <f>'Cleaning insurance claims'!M178</f>
        <v>High School</v>
      </c>
      <c r="M171" s="6" t="str">
        <f>'Cleaning insurance claims'!N178</f>
        <v>other-service</v>
      </c>
      <c r="N171" s="6" t="str">
        <f>'Cleaning insurance claims'!O178</f>
        <v>movies</v>
      </c>
      <c r="O171" s="6" t="str">
        <f>'Cleaning insurance claims'!P178</f>
        <v>not-in-family</v>
      </c>
      <c r="P171" s="6">
        <f>'Cleaning insurance claims'!Q178</f>
        <v>75400</v>
      </c>
      <c r="Q171" s="6">
        <f>'Cleaning insurance claims'!R178</f>
        <v>0</v>
      </c>
      <c r="R171" s="6">
        <f>'Cleaning insurance claims'!S178</f>
        <v>42009</v>
      </c>
      <c r="S171" s="6" t="str">
        <f>'Cleaning insurance claims'!T178</f>
        <v>Parked Car</v>
      </c>
      <c r="T171" s="6" t="str">
        <f>'Cleaning insurance claims'!U178</f>
        <v>?</v>
      </c>
      <c r="U171" s="6" t="str">
        <f>'Cleaning insurance claims'!V178</f>
        <v>Minor Damage</v>
      </c>
      <c r="V171" s="6" t="str">
        <f>'Cleaning insurance claims'!W178</f>
        <v>None</v>
      </c>
      <c r="W171" s="6" t="str">
        <f>'Cleaning insurance claims'!X178</f>
        <v>NY</v>
      </c>
      <c r="X171" s="6" t="str">
        <f>'Cleaning insurance claims'!Y178</f>
        <v>Hillsdale</v>
      </c>
      <c r="Y171" s="6" t="str">
        <f>'Cleaning insurance claims'!Z178</f>
        <v>8749 Tree St</v>
      </c>
      <c r="Z171" s="6">
        <f>'Cleaning insurance claims'!AA178</f>
        <v>18</v>
      </c>
      <c r="AA171" s="6">
        <f>'Cleaning insurance claims'!AB178</f>
        <v>1</v>
      </c>
      <c r="AB171" s="6" t="str">
        <f>'Cleaning insurance claims'!AC178</f>
        <v>NO</v>
      </c>
      <c r="AC171" s="6">
        <f>'Cleaning insurance claims'!AD178</f>
        <v>1</v>
      </c>
      <c r="AD171" s="6">
        <f>'Cleaning insurance claims'!AE178</f>
        <v>0</v>
      </c>
      <c r="AE171" s="6" t="str">
        <f>'Cleaning insurance claims'!AF178</f>
        <v>NO</v>
      </c>
      <c r="AF171" s="6">
        <f>'Cleaning insurance claims'!AG178</f>
        <v>6700</v>
      </c>
      <c r="AG171" s="6">
        <f>'Cleaning insurance claims'!AH178</f>
        <v>670</v>
      </c>
      <c r="AH171" s="6">
        <f>'Cleaning insurance claims'!AI178</f>
        <v>670</v>
      </c>
      <c r="AI171" s="6">
        <f>'Cleaning insurance claims'!AJ178</f>
        <v>5360</v>
      </c>
      <c r="AJ171" s="6" t="str">
        <f>'Cleaning insurance claims'!AK178</f>
        <v>Jeep</v>
      </c>
      <c r="AK171" s="6" t="str">
        <f>'Cleaning insurance claims'!AL178</f>
        <v>Wrangler</v>
      </c>
      <c r="AL171" s="6">
        <f>'Cleaning insurance claims'!AM178</f>
        <v>2011</v>
      </c>
      <c r="AM171" s="6" t="str">
        <f>'Cleaning insurance claims'!AN178</f>
        <v>N</v>
      </c>
    </row>
    <row r="172" spans="1:39" x14ac:dyDescent="0.25">
      <c r="A172" s="6">
        <f>'Cleaning insurance claims'!B179</f>
        <v>222</v>
      </c>
      <c r="B172" s="6">
        <f>'Cleaning insurance claims'!C179</f>
        <v>42</v>
      </c>
      <c r="C172" s="6">
        <f>'Cleaning insurance claims'!D179</f>
        <v>922565</v>
      </c>
      <c r="D172" s="6">
        <f>'Cleaning insurance claims'!E179</f>
        <v>36303</v>
      </c>
      <c r="E172" s="6" t="str">
        <f>'Cleaning insurance claims'!F179</f>
        <v>IL</v>
      </c>
      <c r="F172" s="6" t="str">
        <f>'Cleaning insurance claims'!G179</f>
        <v>250/500</v>
      </c>
      <c r="G172" s="6">
        <f>'Cleaning insurance claims'!H179</f>
        <v>500</v>
      </c>
      <c r="H172" s="6">
        <f>'Cleaning insurance claims'!I179</f>
        <v>1124.5999999999999</v>
      </c>
      <c r="I172" s="6">
        <f>'Cleaning insurance claims'!J179</f>
        <v>0</v>
      </c>
      <c r="J172" s="6">
        <f>'Cleaning insurance claims'!K179</f>
        <v>612904</v>
      </c>
      <c r="K172" s="6" t="str">
        <f>'Cleaning insurance claims'!L179</f>
        <v>MALE</v>
      </c>
      <c r="L172" s="6" t="str">
        <f>'Cleaning insurance claims'!M179</f>
        <v>Associate</v>
      </c>
      <c r="M172" s="6" t="str">
        <f>'Cleaning insurance claims'!N179</f>
        <v>armed-forces</v>
      </c>
      <c r="N172" s="6" t="str">
        <f>'Cleaning insurance claims'!O179</f>
        <v>hiking</v>
      </c>
      <c r="O172" s="6" t="str">
        <f>'Cleaning insurance claims'!P179</f>
        <v>not-in-family</v>
      </c>
      <c r="P172" s="6">
        <f>'Cleaning insurance claims'!Q179</f>
        <v>0</v>
      </c>
      <c r="Q172" s="6">
        <f>'Cleaning insurance claims'!R179</f>
        <v>0</v>
      </c>
      <c r="R172" s="6">
        <f>'Cleaning insurance claims'!S179</f>
        <v>42034</v>
      </c>
      <c r="S172" s="6" t="str">
        <f>'Cleaning insurance claims'!T179</f>
        <v>Multi-vehicle Collision</v>
      </c>
      <c r="T172" s="6" t="str">
        <f>'Cleaning insurance claims'!U179</f>
        <v>Rear Collision</v>
      </c>
      <c r="U172" s="6" t="str">
        <f>'Cleaning insurance claims'!V179</f>
        <v>Minor Damage</v>
      </c>
      <c r="V172" s="6" t="str">
        <f>'Cleaning insurance claims'!W179</f>
        <v>Police</v>
      </c>
      <c r="W172" s="6" t="str">
        <f>'Cleaning insurance claims'!X179</f>
        <v>NY</v>
      </c>
      <c r="X172" s="6" t="str">
        <f>'Cleaning insurance claims'!Y179</f>
        <v>Arlington</v>
      </c>
      <c r="Y172" s="6" t="str">
        <f>'Cleaning insurance claims'!Z179</f>
        <v>4985 Sky Lane</v>
      </c>
      <c r="Z172" s="6">
        <f>'Cleaning insurance claims'!AA179</f>
        <v>23</v>
      </c>
      <c r="AA172" s="6">
        <f>'Cleaning insurance claims'!AB179</f>
        <v>3</v>
      </c>
      <c r="AB172" s="6" t="str">
        <f>'Cleaning insurance claims'!AC179</f>
        <v>YES</v>
      </c>
      <c r="AC172" s="6">
        <f>'Cleaning insurance claims'!AD179</f>
        <v>0</v>
      </c>
      <c r="AD172" s="6">
        <f>'Cleaning insurance claims'!AE179</f>
        <v>0</v>
      </c>
      <c r="AE172" s="6" t="str">
        <f>'Cleaning insurance claims'!AF179</f>
        <v>?</v>
      </c>
      <c r="AF172" s="6">
        <f>'Cleaning insurance claims'!AG179</f>
        <v>51740</v>
      </c>
      <c r="AG172" s="6">
        <f>'Cleaning insurance claims'!AH179</f>
        <v>11940</v>
      </c>
      <c r="AH172" s="6">
        <f>'Cleaning insurance claims'!AI179</f>
        <v>7960</v>
      </c>
      <c r="AI172" s="6">
        <f>'Cleaning insurance claims'!AJ179</f>
        <v>31840</v>
      </c>
      <c r="AJ172" s="6" t="str">
        <f>'Cleaning insurance claims'!AK179</f>
        <v>Jeep</v>
      </c>
      <c r="AK172" s="6" t="str">
        <f>'Cleaning insurance claims'!AL179</f>
        <v>Wrangler</v>
      </c>
      <c r="AL172" s="6">
        <f>'Cleaning insurance claims'!AM179</f>
        <v>2006</v>
      </c>
      <c r="AM172" s="6" t="str">
        <f>'Cleaning insurance claims'!AN179</f>
        <v>N</v>
      </c>
    </row>
    <row r="173" spans="1:39" x14ac:dyDescent="0.25">
      <c r="A173" s="6">
        <f>'Cleaning insurance claims'!B180</f>
        <v>119</v>
      </c>
      <c r="B173" s="6">
        <f>'Cleaning insurance claims'!C180</f>
        <v>28</v>
      </c>
      <c r="C173" s="6">
        <f>'Cleaning insurance claims'!D180</f>
        <v>288580</v>
      </c>
      <c r="D173" s="6">
        <f>'Cleaning insurance claims'!E180</f>
        <v>41235</v>
      </c>
      <c r="E173" s="6" t="str">
        <f>'Cleaning insurance claims'!F180</f>
        <v>OH</v>
      </c>
      <c r="F173" s="6" t="str">
        <f>'Cleaning insurance claims'!G180</f>
        <v>250/500</v>
      </c>
      <c r="G173" s="6">
        <f>'Cleaning insurance claims'!H180</f>
        <v>2000</v>
      </c>
      <c r="H173" s="6">
        <f>'Cleaning insurance claims'!I180</f>
        <v>1079.92</v>
      </c>
      <c r="I173" s="6">
        <f>'Cleaning insurance claims'!J180</f>
        <v>0</v>
      </c>
      <c r="J173" s="6">
        <f>'Cleaning insurance claims'!K180</f>
        <v>430886</v>
      </c>
      <c r="K173" s="6" t="str">
        <f>'Cleaning insurance claims'!L180</f>
        <v>MALE</v>
      </c>
      <c r="L173" s="6" t="str">
        <f>'Cleaning insurance claims'!M180</f>
        <v>High School</v>
      </c>
      <c r="M173" s="6" t="str">
        <f>'Cleaning insurance claims'!N180</f>
        <v>machine-op-inspct</v>
      </c>
      <c r="N173" s="6" t="str">
        <f>'Cleaning insurance claims'!O180</f>
        <v>hiking</v>
      </c>
      <c r="O173" s="6" t="str">
        <f>'Cleaning insurance claims'!P180</f>
        <v>husband</v>
      </c>
      <c r="P173" s="6">
        <f>'Cleaning insurance claims'!Q180</f>
        <v>88800</v>
      </c>
      <c r="Q173" s="6">
        <f>'Cleaning insurance claims'!R180</f>
        <v>0</v>
      </c>
      <c r="R173" s="6">
        <f>'Cleaning insurance claims'!S180</f>
        <v>42061</v>
      </c>
      <c r="S173" s="6" t="str">
        <f>'Cleaning insurance claims'!T180</f>
        <v>Single Vehicle Collision</v>
      </c>
      <c r="T173" s="6" t="str">
        <f>'Cleaning insurance claims'!U180</f>
        <v>Rear Collision</v>
      </c>
      <c r="U173" s="6" t="str">
        <f>'Cleaning insurance claims'!V180</f>
        <v>Total Loss</v>
      </c>
      <c r="V173" s="6" t="str">
        <f>'Cleaning insurance claims'!W180</f>
        <v>Ambulance</v>
      </c>
      <c r="W173" s="6" t="str">
        <f>'Cleaning insurance claims'!X180</f>
        <v>PA</v>
      </c>
      <c r="X173" s="6" t="str">
        <f>'Cleaning insurance claims'!Y180</f>
        <v>Riverwood</v>
      </c>
      <c r="Y173" s="6" t="str">
        <f>'Cleaning insurance claims'!Z180</f>
        <v>7534 MLK Hwy</v>
      </c>
      <c r="Z173" s="6">
        <f>'Cleaning insurance claims'!AA180</f>
        <v>1</v>
      </c>
      <c r="AA173" s="6">
        <f>'Cleaning insurance claims'!AB180</f>
        <v>1</v>
      </c>
      <c r="AB173" s="6" t="str">
        <f>'Cleaning insurance claims'!AC180</f>
        <v>?</v>
      </c>
      <c r="AC173" s="6">
        <f>'Cleaning insurance claims'!AD180</f>
        <v>0</v>
      </c>
      <c r="AD173" s="6">
        <f>'Cleaning insurance claims'!AE180</f>
        <v>1</v>
      </c>
      <c r="AE173" s="6" t="str">
        <f>'Cleaning insurance claims'!AF180</f>
        <v>YES</v>
      </c>
      <c r="AF173" s="6">
        <f>'Cleaning insurance claims'!AG180</f>
        <v>53600</v>
      </c>
      <c r="AG173" s="6">
        <f>'Cleaning insurance claims'!AH180</f>
        <v>6700</v>
      </c>
      <c r="AH173" s="6">
        <f>'Cleaning insurance claims'!AI180</f>
        <v>6700</v>
      </c>
      <c r="AI173" s="6">
        <f>'Cleaning insurance claims'!AJ180</f>
        <v>40200</v>
      </c>
      <c r="AJ173" s="6" t="str">
        <f>'Cleaning insurance claims'!AK180</f>
        <v>Volkswagen</v>
      </c>
      <c r="AK173" s="6" t="str">
        <f>'Cleaning insurance claims'!AL180</f>
        <v>Jetta</v>
      </c>
      <c r="AL173" s="6">
        <f>'Cleaning insurance claims'!AM180</f>
        <v>2007</v>
      </c>
      <c r="AM173" s="6" t="str">
        <f>'Cleaning insurance claims'!AN180</f>
        <v>Y</v>
      </c>
    </row>
    <row r="174" spans="1:39" x14ac:dyDescent="0.25">
      <c r="A174" s="6">
        <f>'Cleaning insurance claims'!B181</f>
        <v>73</v>
      </c>
      <c r="B174" s="6">
        <f>'Cleaning insurance claims'!C181</f>
        <v>29</v>
      </c>
      <c r="C174" s="6">
        <f>'Cleaning insurance claims'!D181</f>
        <v>154280</v>
      </c>
      <c r="D174" s="6">
        <f>'Cleaning insurance claims'!E181</f>
        <v>33998</v>
      </c>
      <c r="E174" s="6" t="str">
        <f>'Cleaning insurance claims'!F181</f>
        <v>IL</v>
      </c>
      <c r="F174" s="6" t="str">
        <f>'Cleaning insurance claims'!G181</f>
        <v>250/500</v>
      </c>
      <c r="G174" s="6">
        <f>'Cleaning insurance claims'!H181</f>
        <v>1000</v>
      </c>
      <c r="H174" s="6">
        <f>'Cleaning insurance claims'!I181</f>
        <v>1447.78</v>
      </c>
      <c r="I174" s="6">
        <f>'Cleaning insurance claims'!J181</f>
        <v>0</v>
      </c>
      <c r="J174" s="6">
        <f>'Cleaning insurance claims'!K181</f>
        <v>467947</v>
      </c>
      <c r="K174" s="6" t="str">
        <f>'Cleaning insurance claims'!L181</f>
        <v>MALE</v>
      </c>
      <c r="L174" s="6" t="str">
        <f>'Cleaning insurance claims'!M181</f>
        <v>College</v>
      </c>
      <c r="M174" s="6" t="str">
        <f>'Cleaning insurance claims'!N181</f>
        <v>protective-serv</v>
      </c>
      <c r="N174" s="6" t="str">
        <f>'Cleaning insurance claims'!O181</f>
        <v>board-games</v>
      </c>
      <c r="O174" s="6" t="str">
        <f>'Cleaning insurance claims'!P181</f>
        <v>wife</v>
      </c>
      <c r="P174" s="6">
        <f>'Cleaning insurance claims'!Q181</f>
        <v>35100</v>
      </c>
      <c r="Q174" s="6">
        <f>'Cleaning insurance claims'!R181</f>
        <v>-59900</v>
      </c>
      <c r="R174" s="6">
        <f>'Cleaning insurance claims'!S181</f>
        <v>42014</v>
      </c>
      <c r="S174" s="6" t="str">
        <f>'Cleaning insurance claims'!T181</f>
        <v>Multi-vehicle Collision</v>
      </c>
      <c r="T174" s="6" t="str">
        <f>'Cleaning insurance claims'!U181</f>
        <v>Rear Collision</v>
      </c>
      <c r="U174" s="6" t="str">
        <f>'Cleaning insurance claims'!V181</f>
        <v>Total Loss</v>
      </c>
      <c r="V174" s="6" t="str">
        <f>'Cleaning insurance claims'!W181</f>
        <v>Other</v>
      </c>
      <c r="W174" s="6" t="str">
        <f>'Cleaning insurance claims'!X181</f>
        <v>SC</v>
      </c>
      <c r="X174" s="6" t="str">
        <f>'Cleaning insurance claims'!Y181</f>
        <v>Arlington</v>
      </c>
      <c r="Y174" s="6" t="str">
        <f>'Cleaning insurance claims'!Z181</f>
        <v>8689 Maple Hwy</v>
      </c>
      <c r="Z174" s="6">
        <f>'Cleaning insurance claims'!AA181</f>
        <v>15</v>
      </c>
      <c r="AA174" s="6">
        <f>'Cleaning insurance claims'!AB181</f>
        <v>3</v>
      </c>
      <c r="AB174" s="6" t="str">
        <f>'Cleaning insurance claims'!AC181</f>
        <v>YES</v>
      </c>
      <c r="AC174" s="6">
        <f>'Cleaning insurance claims'!AD181</f>
        <v>1</v>
      </c>
      <c r="AD174" s="6">
        <f>'Cleaning insurance claims'!AE181</f>
        <v>0</v>
      </c>
      <c r="AE174" s="6" t="str">
        <f>'Cleaning insurance claims'!AF181</f>
        <v>?</v>
      </c>
      <c r="AF174" s="6">
        <f>'Cleaning insurance claims'!AG181</f>
        <v>44910</v>
      </c>
      <c r="AG174" s="6">
        <f>'Cleaning insurance claims'!AH181</f>
        <v>4990</v>
      </c>
      <c r="AH174" s="6">
        <f>'Cleaning insurance claims'!AI181</f>
        <v>4990</v>
      </c>
      <c r="AI174" s="6">
        <f>'Cleaning insurance claims'!AJ181</f>
        <v>34930</v>
      </c>
      <c r="AJ174" s="6" t="str">
        <f>'Cleaning insurance claims'!AK181</f>
        <v>Dodge</v>
      </c>
      <c r="AK174" s="6" t="str">
        <f>'Cleaning insurance claims'!AL181</f>
        <v>Neon</v>
      </c>
      <c r="AL174" s="6">
        <f>'Cleaning insurance claims'!AM181</f>
        <v>2001</v>
      </c>
      <c r="AM174" s="6" t="str">
        <f>'Cleaning insurance claims'!AN181</f>
        <v>N</v>
      </c>
    </row>
    <row r="175" spans="1:39" x14ac:dyDescent="0.25">
      <c r="A175" s="6">
        <f>'Cleaning insurance claims'!B182</f>
        <v>8</v>
      </c>
      <c r="B175" s="6">
        <f>'Cleaning insurance claims'!C182</f>
        <v>31</v>
      </c>
      <c r="C175" s="6">
        <f>'Cleaning insurance claims'!D182</f>
        <v>425973</v>
      </c>
      <c r="D175" s="6">
        <f>'Cleaning insurance claims'!E182</f>
        <v>37663</v>
      </c>
      <c r="E175" s="6" t="str">
        <f>'Cleaning insurance claims'!F182</f>
        <v>IN</v>
      </c>
      <c r="F175" s="6" t="str">
        <f>'Cleaning insurance claims'!G182</f>
        <v>250/500</v>
      </c>
      <c r="G175" s="6">
        <f>'Cleaning insurance claims'!H182</f>
        <v>500</v>
      </c>
      <c r="H175" s="6">
        <f>'Cleaning insurance claims'!I182</f>
        <v>1229.1600000000001</v>
      </c>
      <c r="I175" s="6">
        <f>'Cleaning insurance claims'!J182</f>
        <v>4000000</v>
      </c>
      <c r="J175" s="6">
        <f>'Cleaning insurance claims'!K182</f>
        <v>604804</v>
      </c>
      <c r="K175" s="6" t="str">
        <f>'Cleaning insurance claims'!L182</f>
        <v>FEMALE</v>
      </c>
      <c r="L175" s="6" t="str">
        <f>'Cleaning insurance claims'!M182</f>
        <v>MD</v>
      </c>
      <c r="M175" s="6" t="str">
        <f>'Cleaning insurance claims'!N182</f>
        <v>transport-moving</v>
      </c>
      <c r="N175" s="6" t="str">
        <f>'Cleaning insurance claims'!O182</f>
        <v>kayaking</v>
      </c>
      <c r="O175" s="6" t="str">
        <f>'Cleaning insurance claims'!P182</f>
        <v>wife</v>
      </c>
      <c r="P175" s="6">
        <f>'Cleaning insurance claims'!Q182</f>
        <v>0</v>
      </c>
      <c r="Q175" s="6">
        <f>'Cleaning insurance claims'!R182</f>
        <v>-88300</v>
      </c>
      <c r="R175" s="6">
        <f>'Cleaning insurance claims'!S182</f>
        <v>42058</v>
      </c>
      <c r="S175" s="6" t="str">
        <f>'Cleaning insurance claims'!T182</f>
        <v>Multi-vehicle Collision</v>
      </c>
      <c r="T175" s="6" t="str">
        <f>'Cleaning insurance claims'!U182</f>
        <v>Front Collision</v>
      </c>
      <c r="U175" s="6" t="str">
        <f>'Cleaning insurance claims'!V182</f>
        <v>Major Damage</v>
      </c>
      <c r="V175" s="6" t="str">
        <f>'Cleaning insurance claims'!W182</f>
        <v>Fire</v>
      </c>
      <c r="W175" s="6" t="str">
        <f>'Cleaning insurance claims'!X182</f>
        <v>PA</v>
      </c>
      <c r="X175" s="6" t="str">
        <f>'Cleaning insurance claims'!Y182</f>
        <v>Hillsdale</v>
      </c>
      <c r="Y175" s="6" t="str">
        <f>'Cleaning insurance claims'!Z182</f>
        <v>9153 3rd Hwy</v>
      </c>
      <c r="Z175" s="6">
        <f>'Cleaning insurance claims'!AA182</f>
        <v>2</v>
      </c>
      <c r="AA175" s="6">
        <f>'Cleaning insurance claims'!AB182</f>
        <v>3</v>
      </c>
      <c r="AB175" s="6" t="str">
        <f>'Cleaning insurance claims'!AC182</f>
        <v>?</v>
      </c>
      <c r="AC175" s="6">
        <f>'Cleaning insurance claims'!AD182</f>
        <v>0</v>
      </c>
      <c r="AD175" s="6">
        <f>'Cleaning insurance claims'!AE182</f>
        <v>2</v>
      </c>
      <c r="AE175" s="6" t="str">
        <f>'Cleaning insurance claims'!AF182</f>
        <v>YES</v>
      </c>
      <c r="AF175" s="6">
        <f>'Cleaning insurance claims'!AG182</f>
        <v>48100</v>
      </c>
      <c r="AG175" s="6">
        <f>'Cleaning insurance claims'!AH182</f>
        <v>11100</v>
      </c>
      <c r="AH175" s="6">
        <f>'Cleaning insurance claims'!AI182</f>
        <v>7400</v>
      </c>
      <c r="AI175" s="6">
        <f>'Cleaning insurance claims'!AJ182</f>
        <v>29600</v>
      </c>
      <c r="AJ175" s="6" t="str">
        <f>'Cleaning insurance claims'!AK182</f>
        <v>Volkswagen</v>
      </c>
      <c r="AK175" s="6" t="str">
        <f>'Cleaning insurance claims'!AL182</f>
        <v>Jetta</v>
      </c>
      <c r="AL175" s="6">
        <f>'Cleaning insurance claims'!AM182</f>
        <v>2014</v>
      </c>
      <c r="AM175" s="6" t="str">
        <f>'Cleaning insurance claims'!AN182</f>
        <v>N</v>
      </c>
    </row>
    <row r="176" spans="1:39" x14ac:dyDescent="0.25">
      <c r="A176" s="6">
        <f>'Cleaning insurance claims'!B183</f>
        <v>294</v>
      </c>
      <c r="B176" s="6">
        <f>'Cleaning insurance claims'!C183</f>
        <v>44</v>
      </c>
      <c r="C176" s="6">
        <f>'Cleaning insurance claims'!D183</f>
        <v>477177</v>
      </c>
      <c r="D176" s="6">
        <f>'Cleaning insurance claims'!E183</f>
        <v>33100</v>
      </c>
      <c r="E176" s="6" t="str">
        <f>'Cleaning insurance claims'!F183</f>
        <v>IL</v>
      </c>
      <c r="F176" s="6" t="str">
        <f>'Cleaning insurance claims'!G183</f>
        <v>100/300</v>
      </c>
      <c r="G176" s="6">
        <f>'Cleaning insurance claims'!H183</f>
        <v>1000</v>
      </c>
      <c r="H176" s="6">
        <f>'Cleaning insurance claims'!I183</f>
        <v>1226.49</v>
      </c>
      <c r="I176" s="6">
        <f>'Cleaning insurance claims'!J183</f>
        <v>0</v>
      </c>
      <c r="J176" s="6">
        <f>'Cleaning insurance claims'!K183</f>
        <v>460308</v>
      </c>
      <c r="K176" s="6" t="str">
        <f>'Cleaning insurance claims'!L183</f>
        <v>FEMALE</v>
      </c>
      <c r="L176" s="6" t="str">
        <f>'Cleaning insurance claims'!M183</f>
        <v>PhD</v>
      </c>
      <c r="M176" s="6" t="str">
        <f>'Cleaning insurance claims'!N183</f>
        <v>farming-fishing</v>
      </c>
      <c r="N176" s="6" t="str">
        <f>'Cleaning insurance claims'!O183</f>
        <v>kayaking</v>
      </c>
      <c r="O176" s="6" t="str">
        <f>'Cleaning insurance claims'!P183</f>
        <v>unmarried</v>
      </c>
      <c r="P176" s="6">
        <f>'Cleaning insurance claims'!Q183</f>
        <v>53900</v>
      </c>
      <c r="Q176" s="6">
        <f>'Cleaning insurance claims'!R183</f>
        <v>0</v>
      </c>
      <c r="R176" s="6">
        <f>'Cleaning insurance claims'!S183</f>
        <v>42040</v>
      </c>
      <c r="S176" s="6" t="str">
        <f>'Cleaning insurance claims'!T183</f>
        <v>Vehicle Theft</v>
      </c>
      <c r="T176" s="6" t="str">
        <f>'Cleaning insurance claims'!U183</f>
        <v>?</v>
      </c>
      <c r="U176" s="6" t="str">
        <f>'Cleaning insurance claims'!V183</f>
        <v>Trivial Damage</v>
      </c>
      <c r="V176" s="6" t="str">
        <f>'Cleaning insurance claims'!W183</f>
        <v>None</v>
      </c>
      <c r="W176" s="6" t="str">
        <f>'Cleaning insurance claims'!X183</f>
        <v>WV</v>
      </c>
      <c r="X176" s="6" t="str">
        <f>'Cleaning insurance claims'!Y183</f>
        <v>Riverwood</v>
      </c>
      <c r="Y176" s="6" t="str">
        <f>'Cleaning insurance claims'!Z183</f>
        <v>5904 1st Drive</v>
      </c>
      <c r="Z176" s="6">
        <f>'Cleaning insurance claims'!AA183</f>
        <v>3</v>
      </c>
      <c r="AA176" s="6">
        <f>'Cleaning insurance claims'!AB183</f>
        <v>1</v>
      </c>
      <c r="AB176" s="6" t="str">
        <f>'Cleaning insurance claims'!AC183</f>
        <v>NO</v>
      </c>
      <c r="AC176" s="6">
        <f>'Cleaning insurance claims'!AD183</f>
        <v>0</v>
      </c>
      <c r="AD176" s="6">
        <f>'Cleaning insurance claims'!AE183</f>
        <v>1</v>
      </c>
      <c r="AE176" s="6" t="str">
        <f>'Cleaning insurance claims'!AF183</f>
        <v>NO</v>
      </c>
      <c r="AF176" s="6">
        <f>'Cleaning insurance claims'!AG183</f>
        <v>6100</v>
      </c>
      <c r="AG176" s="6">
        <f>'Cleaning insurance claims'!AH183</f>
        <v>610</v>
      </c>
      <c r="AH176" s="6">
        <f>'Cleaning insurance claims'!AI183</f>
        <v>1220</v>
      </c>
      <c r="AI176" s="6">
        <f>'Cleaning insurance claims'!AJ183</f>
        <v>4270</v>
      </c>
      <c r="AJ176" s="6" t="str">
        <f>'Cleaning insurance claims'!AK183</f>
        <v>Ford</v>
      </c>
      <c r="AK176" s="6" t="str">
        <f>'Cleaning insurance claims'!AL183</f>
        <v>Fusion</v>
      </c>
      <c r="AL176" s="6">
        <f>'Cleaning insurance claims'!AM183</f>
        <v>2002</v>
      </c>
      <c r="AM176" s="6" t="str">
        <f>'Cleaning insurance claims'!AN183</f>
        <v>N</v>
      </c>
    </row>
    <row r="177" spans="1:39" x14ac:dyDescent="0.25">
      <c r="A177" s="6">
        <f>'Cleaning insurance claims'!B184</f>
        <v>324</v>
      </c>
      <c r="B177" s="6">
        <f>'Cleaning insurance claims'!C184</f>
        <v>46</v>
      </c>
      <c r="C177" s="6">
        <f>'Cleaning insurance claims'!D184</f>
        <v>648509</v>
      </c>
      <c r="D177" s="6">
        <f>'Cleaning insurance claims'!E184</f>
        <v>40243</v>
      </c>
      <c r="E177" s="6" t="str">
        <f>'Cleaning insurance claims'!F184</f>
        <v>IN</v>
      </c>
      <c r="F177" s="6" t="str">
        <f>'Cleaning insurance claims'!G184</f>
        <v>100/300</v>
      </c>
      <c r="G177" s="6">
        <f>'Cleaning insurance claims'!H184</f>
        <v>2000</v>
      </c>
      <c r="H177" s="6">
        <f>'Cleaning insurance claims'!I184</f>
        <v>897.89</v>
      </c>
      <c r="I177" s="6">
        <f>'Cleaning insurance claims'!J184</f>
        <v>6000000</v>
      </c>
      <c r="J177" s="6">
        <f>'Cleaning insurance claims'!K184</f>
        <v>618862</v>
      </c>
      <c r="K177" s="6" t="str">
        <f>'Cleaning insurance claims'!L184</f>
        <v>MALE</v>
      </c>
      <c r="L177" s="6" t="str">
        <f>'Cleaning insurance claims'!M184</f>
        <v>MD</v>
      </c>
      <c r="M177" s="6" t="str">
        <f>'Cleaning insurance claims'!N184</f>
        <v>tech-support</v>
      </c>
      <c r="N177" s="6" t="str">
        <f>'Cleaning insurance claims'!O184</f>
        <v>board-games</v>
      </c>
      <c r="O177" s="6" t="str">
        <f>'Cleaning insurance claims'!P184</f>
        <v>wife</v>
      </c>
      <c r="P177" s="6">
        <f>'Cleaning insurance claims'!Q184</f>
        <v>0</v>
      </c>
      <c r="Q177" s="6">
        <f>'Cleaning insurance claims'!R184</f>
        <v>-41300</v>
      </c>
      <c r="R177" s="6">
        <f>'Cleaning insurance claims'!S184</f>
        <v>42025</v>
      </c>
      <c r="S177" s="6" t="str">
        <f>'Cleaning insurance claims'!T184</f>
        <v>Single Vehicle Collision</v>
      </c>
      <c r="T177" s="6" t="str">
        <f>'Cleaning insurance claims'!U184</f>
        <v>Rear Collision</v>
      </c>
      <c r="U177" s="6" t="str">
        <f>'Cleaning insurance claims'!V184</f>
        <v>Minor Damage</v>
      </c>
      <c r="V177" s="6" t="str">
        <f>'Cleaning insurance claims'!W184</f>
        <v>Other</v>
      </c>
      <c r="W177" s="6" t="str">
        <f>'Cleaning insurance claims'!X184</f>
        <v>PA</v>
      </c>
      <c r="X177" s="6" t="str">
        <f>'Cleaning insurance claims'!Y184</f>
        <v>Hillsdale</v>
      </c>
      <c r="Y177" s="6" t="str">
        <f>'Cleaning insurance claims'!Z184</f>
        <v>4519 Embaracadero St</v>
      </c>
      <c r="Z177" s="6">
        <f>'Cleaning insurance claims'!AA184</f>
        <v>13</v>
      </c>
      <c r="AA177" s="6">
        <f>'Cleaning insurance claims'!AB184</f>
        <v>1</v>
      </c>
      <c r="AB177" s="6" t="str">
        <f>'Cleaning insurance claims'!AC184</f>
        <v>?</v>
      </c>
      <c r="AC177" s="6">
        <f>'Cleaning insurance claims'!AD184</f>
        <v>1</v>
      </c>
      <c r="AD177" s="6">
        <f>'Cleaning insurance claims'!AE184</f>
        <v>0</v>
      </c>
      <c r="AE177" s="6" t="str">
        <f>'Cleaning insurance claims'!AF184</f>
        <v>YES</v>
      </c>
      <c r="AF177" s="6">
        <f>'Cleaning insurance claims'!AG184</f>
        <v>79600</v>
      </c>
      <c r="AG177" s="6">
        <f>'Cleaning insurance claims'!AH184</f>
        <v>15920</v>
      </c>
      <c r="AH177" s="6">
        <f>'Cleaning insurance claims'!AI184</f>
        <v>15920</v>
      </c>
      <c r="AI177" s="6">
        <f>'Cleaning insurance claims'!AJ184</f>
        <v>47760</v>
      </c>
      <c r="AJ177" s="6" t="str">
        <f>'Cleaning insurance claims'!AK184</f>
        <v>Jeep</v>
      </c>
      <c r="AK177" s="6" t="str">
        <f>'Cleaning insurance claims'!AL184</f>
        <v>Wrangler</v>
      </c>
      <c r="AL177" s="6">
        <f>'Cleaning insurance claims'!AM184</f>
        <v>2011</v>
      </c>
      <c r="AM177" s="6" t="str">
        <f>'Cleaning insurance claims'!AN184</f>
        <v>N</v>
      </c>
    </row>
    <row r="178" spans="1:39" x14ac:dyDescent="0.25">
      <c r="A178" s="6">
        <f>'Cleaning insurance claims'!B185</f>
        <v>155</v>
      </c>
      <c r="B178" s="6">
        <f>'Cleaning insurance claims'!C185</f>
        <v>34</v>
      </c>
      <c r="C178" s="6">
        <f>'Cleaning insurance claims'!D185</f>
        <v>914815</v>
      </c>
      <c r="D178" s="6">
        <f>'Cleaning insurance claims'!E185</f>
        <v>33143</v>
      </c>
      <c r="E178" s="6" t="str">
        <f>'Cleaning insurance claims'!F185</f>
        <v>IN</v>
      </c>
      <c r="F178" s="6" t="str">
        <f>'Cleaning insurance claims'!G185</f>
        <v>100/300</v>
      </c>
      <c r="G178" s="6">
        <f>'Cleaning insurance claims'!H185</f>
        <v>500</v>
      </c>
      <c r="H178" s="6">
        <f>'Cleaning insurance claims'!I185</f>
        <v>1706.79</v>
      </c>
      <c r="I178" s="6">
        <f>'Cleaning insurance claims'!J185</f>
        <v>0</v>
      </c>
      <c r="J178" s="6">
        <f>'Cleaning insurance claims'!K185</f>
        <v>462479</v>
      </c>
      <c r="K178" s="6" t="str">
        <f>'Cleaning insurance claims'!L185</f>
        <v>MALE</v>
      </c>
      <c r="L178" s="6" t="str">
        <f>'Cleaning insurance claims'!M185</f>
        <v>Masters</v>
      </c>
      <c r="M178" s="6" t="str">
        <f>'Cleaning insurance claims'!N185</f>
        <v>protective-serv</v>
      </c>
      <c r="N178" s="6" t="str">
        <f>'Cleaning insurance claims'!O185</f>
        <v>dancing</v>
      </c>
      <c r="O178" s="6" t="str">
        <f>'Cleaning insurance claims'!P185</f>
        <v>other-relative</v>
      </c>
      <c r="P178" s="6">
        <f>'Cleaning insurance claims'!Q185</f>
        <v>0</v>
      </c>
      <c r="Q178" s="6">
        <f>'Cleaning insurance claims'!R185</f>
        <v>0</v>
      </c>
      <c r="R178" s="6">
        <f>'Cleaning insurance claims'!S185</f>
        <v>42011</v>
      </c>
      <c r="S178" s="6" t="str">
        <f>'Cleaning insurance claims'!T185</f>
        <v>Single Vehicle Collision</v>
      </c>
      <c r="T178" s="6" t="str">
        <f>'Cleaning insurance claims'!U185</f>
        <v>Front Collision</v>
      </c>
      <c r="U178" s="6" t="str">
        <f>'Cleaning insurance claims'!V185</f>
        <v>Minor Damage</v>
      </c>
      <c r="V178" s="6" t="str">
        <f>'Cleaning insurance claims'!W185</f>
        <v>Ambulance</v>
      </c>
      <c r="W178" s="6" t="str">
        <f>'Cleaning insurance claims'!X185</f>
        <v>OH</v>
      </c>
      <c r="X178" s="6" t="str">
        <f>'Cleaning insurance claims'!Y185</f>
        <v>Hillsdale</v>
      </c>
      <c r="Y178" s="6" t="str">
        <f>'Cleaning insurance claims'!Z185</f>
        <v>9706 MLK Lane</v>
      </c>
      <c r="Z178" s="6">
        <f>'Cleaning insurance claims'!AA185</f>
        <v>1</v>
      </c>
      <c r="AA178" s="6">
        <f>'Cleaning insurance claims'!AB185</f>
        <v>1</v>
      </c>
      <c r="AB178" s="6" t="str">
        <f>'Cleaning insurance claims'!AC185</f>
        <v>NO</v>
      </c>
      <c r="AC178" s="6">
        <f>'Cleaning insurance claims'!AD185</f>
        <v>1</v>
      </c>
      <c r="AD178" s="6">
        <f>'Cleaning insurance claims'!AE185</f>
        <v>1</v>
      </c>
      <c r="AE178" s="6" t="str">
        <f>'Cleaning insurance claims'!AF185</f>
        <v>YES</v>
      </c>
      <c r="AF178" s="6">
        <f>'Cleaning insurance claims'!AG185</f>
        <v>77040</v>
      </c>
      <c r="AG178" s="6">
        <f>'Cleaning insurance claims'!AH185</f>
        <v>8560</v>
      </c>
      <c r="AH178" s="6">
        <f>'Cleaning insurance claims'!AI185</f>
        <v>8560</v>
      </c>
      <c r="AI178" s="6">
        <f>'Cleaning insurance claims'!AJ185</f>
        <v>59920</v>
      </c>
      <c r="AJ178" s="6" t="str">
        <f>'Cleaning insurance claims'!AK185</f>
        <v>Honda</v>
      </c>
      <c r="AK178" s="6" t="str">
        <f>'Cleaning insurance claims'!AL185</f>
        <v>Civic</v>
      </c>
      <c r="AL178" s="6">
        <f>'Cleaning insurance claims'!AM185</f>
        <v>1998</v>
      </c>
      <c r="AM178" s="6" t="str">
        <f>'Cleaning insurance claims'!AN185</f>
        <v>N</v>
      </c>
    </row>
    <row r="179" spans="1:39" x14ac:dyDescent="0.25">
      <c r="A179" s="6">
        <f>'Cleaning insurance claims'!B186</f>
        <v>261</v>
      </c>
      <c r="B179" s="6">
        <f>'Cleaning insurance claims'!C186</f>
        <v>45</v>
      </c>
      <c r="C179" s="6">
        <f>'Cleaning insurance claims'!D186</f>
        <v>249048</v>
      </c>
      <c r="D179" s="6">
        <f>'Cleaning insurance claims'!E186</f>
        <v>38520</v>
      </c>
      <c r="E179" s="6" t="str">
        <f>'Cleaning insurance claims'!F186</f>
        <v>IL</v>
      </c>
      <c r="F179" s="6" t="str">
        <f>'Cleaning insurance claims'!G186</f>
        <v>250/500</v>
      </c>
      <c r="G179" s="6">
        <f>'Cleaning insurance claims'!H186</f>
        <v>1000</v>
      </c>
      <c r="H179" s="6">
        <f>'Cleaning insurance claims'!I186</f>
        <v>1254.18</v>
      </c>
      <c r="I179" s="6">
        <f>'Cleaning insurance claims'!J186</f>
        <v>0</v>
      </c>
      <c r="J179" s="6">
        <f>'Cleaning insurance claims'!K186</f>
        <v>457555</v>
      </c>
      <c r="K179" s="6" t="str">
        <f>'Cleaning insurance claims'!L186</f>
        <v>FEMALE</v>
      </c>
      <c r="L179" s="6" t="str">
        <f>'Cleaning insurance claims'!M186</f>
        <v>PhD</v>
      </c>
      <c r="M179" s="6" t="str">
        <f>'Cleaning insurance claims'!N186</f>
        <v>prof-specialty</v>
      </c>
      <c r="N179" s="6" t="str">
        <f>'Cleaning insurance claims'!O186</f>
        <v>kayaking</v>
      </c>
      <c r="O179" s="6" t="str">
        <f>'Cleaning insurance claims'!P186</f>
        <v>other-relative</v>
      </c>
      <c r="P179" s="6">
        <f>'Cleaning insurance claims'!Q186</f>
        <v>0</v>
      </c>
      <c r="Q179" s="6">
        <f>'Cleaning insurance claims'!R186</f>
        <v>-45100</v>
      </c>
      <c r="R179" s="6">
        <f>'Cleaning insurance claims'!S186</f>
        <v>42015</v>
      </c>
      <c r="S179" s="6" t="str">
        <f>'Cleaning insurance claims'!T186</f>
        <v>Single Vehicle Collision</v>
      </c>
      <c r="T179" s="6" t="str">
        <f>'Cleaning insurance claims'!U186</f>
        <v>Rear Collision</v>
      </c>
      <c r="U179" s="6" t="str">
        <f>'Cleaning insurance claims'!V186</f>
        <v>Minor Damage</v>
      </c>
      <c r="V179" s="6" t="str">
        <f>'Cleaning insurance claims'!W186</f>
        <v>Fire</v>
      </c>
      <c r="W179" s="6" t="str">
        <f>'Cleaning insurance claims'!X186</f>
        <v>SC</v>
      </c>
      <c r="X179" s="6" t="str">
        <f>'Cleaning insurance claims'!Y186</f>
        <v>Columbus</v>
      </c>
      <c r="Y179" s="6" t="str">
        <f>'Cleaning insurance claims'!Z186</f>
        <v>6012 Texas Hwy</v>
      </c>
      <c r="Z179" s="6">
        <f>'Cleaning insurance claims'!AA186</f>
        <v>16</v>
      </c>
      <c r="AA179" s="6">
        <f>'Cleaning insurance claims'!AB186</f>
        <v>1</v>
      </c>
      <c r="AB179" s="6" t="str">
        <f>'Cleaning insurance claims'!AC186</f>
        <v>YES</v>
      </c>
      <c r="AC179" s="6">
        <f>'Cleaning insurance claims'!AD186</f>
        <v>0</v>
      </c>
      <c r="AD179" s="6">
        <f>'Cleaning insurance claims'!AE186</f>
        <v>1</v>
      </c>
      <c r="AE179" s="6" t="str">
        <f>'Cleaning insurance claims'!AF186</f>
        <v>?</v>
      </c>
      <c r="AF179" s="6">
        <f>'Cleaning insurance claims'!AG186</f>
        <v>62590</v>
      </c>
      <c r="AG179" s="6">
        <f>'Cleaning insurance claims'!AH186</f>
        <v>11380</v>
      </c>
      <c r="AH179" s="6">
        <f>'Cleaning insurance claims'!AI186</f>
        <v>11380</v>
      </c>
      <c r="AI179" s="6">
        <f>'Cleaning insurance claims'!AJ186</f>
        <v>39830</v>
      </c>
      <c r="AJ179" s="6" t="str">
        <f>'Cleaning insurance claims'!AK186</f>
        <v>Volkswagen</v>
      </c>
      <c r="AK179" s="6" t="str">
        <f>'Cleaning insurance claims'!AL186</f>
        <v>Jetta</v>
      </c>
      <c r="AL179" s="6">
        <f>'Cleaning insurance claims'!AM186</f>
        <v>2003</v>
      </c>
      <c r="AM179" s="6" t="str">
        <f>'Cleaning insurance claims'!AN186</f>
        <v>N</v>
      </c>
    </row>
    <row r="180" spans="1:39" x14ac:dyDescent="0.25">
      <c r="A180" s="6">
        <f>'Cleaning insurance claims'!B187</f>
        <v>245</v>
      </c>
      <c r="B180" s="6">
        <f>'Cleaning insurance claims'!C187</f>
        <v>40</v>
      </c>
      <c r="C180" s="6">
        <f>'Cleaning insurance claims'!D187</f>
        <v>144323</v>
      </c>
      <c r="D180" s="6">
        <f>'Cleaning insurance claims'!E187</f>
        <v>37148</v>
      </c>
      <c r="E180" s="6" t="str">
        <f>'Cleaning insurance claims'!F187</f>
        <v>IN</v>
      </c>
      <c r="F180" s="6" t="str">
        <f>'Cleaning insurance claims'!G187</f>
        <v>500/1000</v>
      </c>
      <c r="G180" s="6">
        <f>'Cleaning insurance claims'!H187</f>
        <v>500</v>
      </c>
      <c r="H180" s="6">
        <f>'Cleaning insurance claims'!I187</f>
        <v>885.08</v>
      </c>
      <c r="I180" s="6">
        <f>'Cleaning insurance claims'!J187</f>
        <v>0</v>
      </c>
      <c r="J180" s="6">
        <f>'Cleaning insurance claims'!K187</f>
        <v>459984</v>
      </c>
      <c r="K180" s="6" t="str">
        <f>'Cleaning insurance claims'!L187</f>
        <v>FEMALE</v>
      </c>
      <c r="L180" s="6" t="str">
        <f>'Cleaning insurance claims'!M187</f>
        <v>Masters</v>
      </c>
      <c r="M180" s="6" t="str">
        <f>'Cleaning insurance claims'!N187</f>
        <v>armed-forces</v>
      </c>
      <c r="N180" s="6" t="str">
        <f>'Cleaning insurance claims'!O187</f>
        <v>skydiving</v>
      </c>
      <c r="O180" s="6" t="str">
        <f>'Cleaning insurance claims'!P187</f>
        <v>other-relative</v>
      </c>
      <c r="P180" s="6">
        <f>'Cleaning insurance claims'!Q187</f>
        <v>27000</v>
      </c>
      <c r="Q180" s="6">
        <f>'Cleaning insurance claims'!R187</f>
        <v>-58900</v>
      </c>
      <c r="R180" s="6">
        <f>'Cleaning insurance claims'!S187</f>
        <v>42041</v>
      </c>
      <c r="S180" s="6" t="str">
        <f>'Cleaning insurance claims'!T187</f>
        <v>Single Vehicle Collision</v>
      </c>
      <c r="T180" s="6" t="str">
        <f>'Cleaning insurance claims'!U187</f>
        <v>Front Collision</v>
      </c>
      <c r="U180" s="6" t="str">
        <f>'Cleaning insurance claims'!V187</f>
        <v>Total Loss</v>
      </c>
      <c r="V180" s="6" t="str">
        <f>'Cleaning insurance claims'!W187</f>
        <v>Other</v>
      </c>
      <c r="W180" s="6" t="str">
        <f>'Cleaning insurance claims'!X187</f>
        <v>WV</v>
      </c>
      <c r="X180" s="6" t="str">
        <f>'Cleaning insurance claims'!Y187</f>
        <v>Northbend</v>
      </c>
      <c r="Y180" s="6" t="str">
        <f>'Cleaning insurance claims'!Z187</f>
        <v>4098 Weaver Ridge</v>
      </c>
      <c r="Z180" s="6">
        <f>'Cleaning insurance claims'!AA187</f>
        <v>0</v>
      </c>
      <c r="AA180" s="6">
        <f>'Cleaning insurance claims'!AB187</f>
        <v>1</v>
      </c>
      <c r="AB180" s="6" t="str">
        <f>'Cleaning insurance claims'!AC187</f>
        <v>YES</v>
      </c>
      <c r="AC180" s="6">
        <f>'Cleaning insurance claims'!AD187</f>
        <v>0</v>
      </c>
      <c r="AD180" s="6">
        <f>'Cleaning insurance claims'!AE187</f>
        <v>1</v>
      </c>
      <c r="AE180" s="6" t="str">
        <f>'Cleaning insurance claims'!AF187</f>
        <v>NO</v>
      </c>
      <c r="AF180" s="6">
        <f>'Cleaning insurance claims'!AG187</f>
        <v>85150</v>
      </c>
      <c r="AG180" s="6">
        <f>'Cleaning insurance claims'!AH187</f>
        <v>13100</v>
      </c>
      <c r="AH180" s="6">
        <f>'Cleaning insurance claims'!AI187</f>
        <v>13100</v>
      </c>
      <c r="AI180" s="6">
        <f>'Cleaning insurance claims'!AJ187</f>
        <v>58950</v>
      </c>
      <c r="AJ180" s="6" t="str">
        <f>'Cleaning insurance claims'!AK187</f>
        <v>Chevrolet</v>
      </c>
      <c r="AK180" s="6" t="str">
        <f>'Cleaning insurance claims'!AL187</f>
        <v>Malibu</v>
      </c>
      <c r="AL180" s="6">
        <f>'Cleaning insurance claims'!AM187</f>
        <v>1998</v>
      </c>
      <c r="AM180" s="6" t="str">
        <f>'Cleaning insurance claims'!AN187</f>
        <v>N</v>
      </c>
    </row>
    <row r="181" spans="1:39" x14ac:dyDescent="0.25">
      <c r="A181" s="6">
        <f>'Cleaning insurance claims'!B188</f>
        <v>235</v>
      </c>
      <c r="B181" s="6">
        <f>'Cleaning insurance claims'!C188</f>
        <v>39</v>
      </c>
      <c r="C181" s="6">
        <f>'Cleaning insurance claims'!D188</f>
        <v>651861</v>
      </c>
      <c r="D181" s="6">
        <f>'Cleaning insurance claims'!E188</f>
        <v>40550</v>
      </c>
      <c r="E181" s="6" t="str">
        <f>'Cleaning insurance claims'!F188</f>
        <v>IL</v>
      </c>
      <c r="F181" s="6" t="str">
        <f>'Cleaning insurance claims'!G188</f>
        <v>100/300</v>
      </c>
      <c r="G181" s="6">
        <f>'Cleaning insurance claims'!H188</f>
        <v>500</v>
      </c>
      <c r="H181" s="6">
        <f>'Cleaning insurance claims'!I188</f>
        <v>1046.58</v>
      </c>
      <c r="I181" s="6">
        <f>'Cleaning insurance claims'!J188</f>
        <v>4000000</v>
      </c>
      <c r="J181" s="6">
        <f>'Cleaning insurance claims'!K188</f>
        <v>434982</v>
      </c>
      <c r="K181" s="6" t="str">
        <f>'Cleaning insurance claims'!L188</f>
        <v>MALE</v>
      </c>
      <c r="L181" s="6" t="str">
        <f>'Cleaning insurance claims'!M188</f>
        <v>MD</v>
      </c>
      <c r="M181" s="6" t="str">
        <f>'Cleaning insurance claims'!N188</f>
        <v>tech-support</v>
      </c>
      <c r="N181" s="6" t="str">
        <f>'Cleaning insurance claims'!O188</f>
        <v>exercise</v>
      </c>
      <c r="O181" s="6" t="str">
        <f>'Cleaning insurance claims'!P188</f>
        <v>wife</v>
      </c>
      <c r="P181" s="6">
        <f>'Cleaning insurance claims'!Q188</f>
        <v>0</v>
      </c>
      <c r="Q181" s="6">
        <f>'Cleaning insurance claims'!R188</f>
        <v>-31700</v>
      </c>
      <c r="R181" s="6">
        <f>'Cleaning insurance claims'!S188</f>
        <v>42028</v>
      </c>
      <c r="S181" s="6" t="str">
        <f>'Cleaning insurance claims'!T188</f>
        <v>Vehicle Theft</v>
      </c>
      <c r="T181" s="6" t="str">
        <f>'Cleaning insurance claims'!U188</f>
        <v>?</v>
      </c>
      <c r="U181" s="6" t="str">
        <f>'Cleaning insurance claims'!V188</f>
        <v>Trivial Damage</v>
      </c>
      <c r="V181" s="6" t="str">
        <f>'Cleaning insurance claims'!W188</f>
        <v>None</v>
      </c>
      <c r="W181" s="6" t="str">
        <f>'Cleaning insurance claims'!X188</f>
        <v>NY</v>
      </c>
      <c r="X181" s="6" t="str">
        <f>'Cleaning insurance claims'!Y188</f>
        <v>Hillsdale</v>
      </c>
      <c r="Y181" s="6" t="str">
        <f>'Cleaning insurance claims'!Z188</f>
        <v>6193 1st Hwy</v>
      </c>
      <c r="Z181" s="6">
        <f>'Cleaning insurance claims'!AA188</f>
        <v>1</v>
      </c>
      <c r="AA181" s="6">
        <f>'Cleaning insurance claims'!AB188</f>
        <v>1</v>
      </c>
      <c r="AB181" s="6" t="str">
        <f>'Cleaning insurance claims'!AC188</f>
        <v>?</v>
      </c>
      <c r="AC181" s="6">
        <f>'Cleaning insurance claims'!AD188</f>
        <v>2</v>
      </c>
      <c r="AD181" s="6">
        <f>'Cleaning insurance claims'!AE188</f>
        <v>1</v>
      </c>
      <c r="AE181" s="6" t="str">
        <f>'Cleaning insurance claims'!AF188</f>
        <v>NO</v>
      </c>
      <c r="AF181" s="6">
        <f>'Cleaning insurance claims'!AG188</f>
        <v>4950</v>
      </c>
      <c r="AG181" s="6">
        <f>'Cleaning insurance claims'!AH188</f>
        <v>450</v>
      </c>
      <c r="AH181" s="6">
        <f>'Cleaning insurance claims'!AI188</f>
        <v>900</v>
      </c>
      <c r="AI181" s="6">
        <f>'Cleaning insurance claims'!AJ188</f>
        <v>3600</v>
      </c>
      <c r="AJ181" s="6" t="str">
        <f>'Cleaning insurance claims'!AK188</f>
        <v>Chevrolet</v>
      </c>
      <c r="AK181" s="6" t="str">
        <f>'Cleaning insurance claims'!AL188</f>
        <v>Silverado</v>
      </c>
      <c r="AL181" s="6">
        <f>'Cleaning insurance claims'!AM188</f>
        <v>2010</v>
      </c>
      <c r="AM181" s="6" t="str">
        <f>'Cleaning insurance claims'!AN188</f>
        <v>N</v>
      </c>
    </row>
    <row r="182" spans="1:39" x14ac:dyDescent="0.25">
      <c r="A182" s="6">
        <f>'Cleaning insurance claims'!B189</f>
        <v>53</v>
      </c>
      <c r="B182" s="6">
        <f>'Cleaning insurance claims'!C189</f>
        <v>36</v>
      </c>
      <c r="C182" s="6">
        <f>'Cleaning insurance claims'!D189</f>
        <v>125324</v>
      </c>
      <c r="D182" s="6">
        <f>'Cleaning insurance claims'!E189</f>
        <v>37877</v>
      </c>
      <c r="E182" s="6" t="str">
        <f>'Cleaning insurance claims'!F189</f>
        <v>OH</v>
      </c>
      <c r="F182" s="6" t="str">
        <f>'Cleaning insurance claims'!G189</f>
        <v>500/1000</v>
      </c>
      <c r="G182" s="6">
        <f>'Cleaning insurance claims'!H189</f>
        <v>2000</v>
      </c>
      <c r="H182" s="6">
        <f>'Cleaning insurance claims'!I189</f>
        <v>1712.68</v>
      </c>
      <c r="I182" s="6">
        <f>'Cleaning insurance claims'!J189</f>
        <v>0</v>
      </c>
      <c r="J182" s="6">
        <f>'Cleaning insurance claims'!K189</f>
        <v>614233</v>
      </c>
      <c r="K182" s="6" t="str">
        <f>'Cleaning insurance claims'!L189</f>
        <v>MALE</v>
      </c>
      <c r="L182" s="6" t="str">
        <f>'Cleaning insurance claims'!M189</f>
        <v>Associate</v>
      </c>
      <c r="M182" s="6" t="str">
        <f>'Cleaning insurance claims'!N189</f>
        <v>handlers-cleaners</v>
      </c>
      <c r="N182" s="6" t="str">
        <f>'Cleaning insurance claims'!O189</f>
        <v>basketball</v>
      </c>
      <c r="O182" s="6" t="str">
        <f>'Cleaning insurance claims'!P189</f>
        <v>not-in-family</v>
      </c>
      <c r="P182" s="6">
        <f>'Cleaning insurance claims'!Q189</f>
        <v>72200</v>
      </c>
      <c r="Q182" s="6">
        <f>'Cleaning insurance claims'!R189</f>
        <v>0</v>
      </c>
      <c r="R182" s="6">
        <f>'Cleaning insurance claims'!S189</f>
        <v>42053</v>
      </c>
      <c r="S182" s="6" t="str">
        <f>'Cleaning insurance claims'!T189</f>
        <v>Multi-vehicle Collision</v>
      </c>
      <c r="T182" s="6" t="str">
        <f>'Cleaning insurance claims'!U189</f>
        <v>Side Collision</v>
      </c>
      <c r="U182" s="6" t="str">
        <f>'Cleaning insurance claims'!V189</f>
        <v>Major Damage</v>
      </c>
      <c r="V182" s="6" t="str">
        <f>'Cleaning insurance claims'!W189</f>
        <v>Fire</v>
      </c>
      <c r="W182" s="6" t="str">
        <f>'Cleaning insurance claims'!X189</f>
        <v>VA</v>
      </c>
      <c r="X182" s="6" t="str">
        <f>'Cleaning insurance claims'!Y189</f>
        <v>Riverwood</v>
      </c>
      <c r="Y182" s="6" t="str">
        <f>'Cleaning insurance claims'!Z189</f>
        <v>4053 Sky Lane</v>
      </c>
      <c r="Z182" s="6">
        <f>'Cleaning insurance claims'!AA189</f>
        <v>17</v>
      </c>
      <c r="AA182" s="6">
        <f>'Cleaning insurance claims'!AB189</f>
        <v>3</v>
      </c>
      <c r="AB182" s="6" t="str">
        <f>'Cleaning insurance claims'!AC189</f>
        <v>?</v>
      </c>
      <c r="AC182" s="6">
        <f>'Cleaning insurance claims'!AD189</f>
        <v>2</v>
      </c>
      <c r="AD182" s="6">
        <f>'Cleaning insurance claims'!AE189</f>
        <v>0</v>
      </c>
      <c r="AE182" s="6" t="str">
        <f>'Cleaning insurance claims'!AF189</f>
        <v>YES</v>
      </c>
      <c r="AF182" s="6">
        <f>'Cleaning insurance claims'!AG189</f>
        <v>51100</v>
      </c>
      <c r="AG182" s="6">
        <f>'Cleaning insurance claims'!AH189</f>
        <v>10220</v>
      </c>
      <c r="AH182" s="6">
        <f>'Cleaning insurance claims'!AI189</f>
        <v>5110</v>
      </c>
      <c r="AI182" s="6">
        <f>'Cleaning insurance claims'!AJ189</f>
        <v>35770</v>
      </c>
      <c r="AJ182" s="6" t="str">
        <f>'Cleaning insurance claims'!AK189</f>
        <v>Audi</v>
      </c>
      <c r="AK182" s="6" t="str">
        <f>'Cleaning insurance claims'!AL189</f>
        <v>A3</v>
      </c>
      <c r="AL182" s="6">
        <f>'Cleaning insurance claims'!AM189</f>
        <v>2006</v>
      </c>
      <c r="AM182" s="6" t="str">
        <f>'Cleaning insurance claims'!AN189</f>
        <v>N</v>
      </c>
    </row>
    <row r="183" spans="1:39" x14ac:dyDescent="0.25">
      <c r="A183" s="6">
        <f>'Cleaning insurance claims'!B190</f>
        <v>426</v>
      </c>
      <c r="B183" s="6">
        <f>'Cleaning insurance claims'!C190</f>
        <v>54</v>
      </c>
      <c r="C183" s="6">
        <f>'Cleaning insurance claims'!D190</f>
        <v>398102</v>
      </c>
      <c r="D183" s="6">
        <f>'Cleaning insurance claims'!E190</f>
        <v>35727</v>
      </c>
      <c r="E183" s="6" t="str">
        <f>'Cleaning insurance claims'!F190</f>
        <v>IL</v>
      </c>
      <c r="F183" s="6" t="str">
        <f>'Cleaning insurance claims'!G190</f>
        <v>500/1000</v>
      </c>
      <c r="G183" s="6">
        <f>'Cleaning insurance claims'!H190</f>
        <v>2000</v>
      </c>
      <c r="H183" s="6">
        <f>'Cleaning insurance claims'!I190</f>
        <v>1097.71</v>
      </c>
      <c r="I183" s="6">
        <f>'Cleaning insurance claims'!J190</f>
        <v>0</v>
      </c>
      <c r="J183" s="6">
        <f>'Cleaning insurance claims'!K190</f>
        <v>605258</v>
      </c>
      <c r="K183" s="6" t="str">
        <f>'Cleaning insurance claims'!L190</f>
        <v>FEMALE</v>
      </c>
      <c r="L183" s="6" t="str">
        <f>'Cleaning insurance claims'!M190</f>
        <v>Masters</v>
      </c>
      <c r="M183" s="6" t="str">
        <f>'Cleaning insurance claims'!N190</f>
        <v>adm-clerical</v>
      </c>
      <c r="N183" s="6" t="str">
        <f>'Cleaning insurance claims'!O190</f>
        <v>reading</v>
      </c>
      <c r="O183" s="6" t="str">
        <f>'Cleaning insurance claims'!P190</f>
        <v>not-in-family</v>
      </c>
      <c r="P183" s="6">
        <f>'Cleaning insurance claims'!Q190</f>
        <v>29600</v>
      </c>
      <c r="Q183" s="6">
        <f>'Cleaning insurance claims'!R190</f>
        <v>-22300</v>
      </c>
      <c r="R183" s="6">
        <f>'Cleaning insurance claims'!S190</f>
        <v>42016</v>
      </c>
      <c r="S183" s="6" t="str">
        <f>'Cleaning insurance claims'!T190</f>
        <v>Single Vehicle Collision</v>
      </c>
      <c r="T183" s="6" t="str">
        <f>'Cleaning insurance claims'!U190</f>
        <v>Side Collision</v>
      </c>
      <c r="U183" s="6" t="str">
        <f>'Cleaning insurance claims'!V190</f>
        <v>Minor Damage</v>
      </c>
      <c r="V183" s="6" t="str">
        <f>'Cleaning insurance claims'!W190</f>
        <v>Police</v>
      </c>
      <c r="W183" s="6" t="str">
        <f>'Cleaning insurance claims'!X190</f>
        <v>SC</v>
      </c>
      <c r="X183" s="6" t="str">
        <f>'Cleaning insurance claims'!Y190</f>
        <v>Springfield</v>
      </c>
      <c r="Y183" s="6" t="str">
        <f>'Cleaning insurance claims'!Z190</f>
        <v>8964 Francis St</v>
      </c>
      <c r="Z183" s="6">
        <f>'Cleaning insurance claims'!AA190</f>
        <v>13</v>
      </c>
      <c r="AA183" s="6">
        <f>'Cleaning insurance claims'!AB190</f>
        <v>1</v>
      </c>
      <c r="AB183" s="6" t="str">
        <f>'Cleaning insurance claims'!AC190</f>
        <v>YES</v>
      </c>
      <c r="AC183" s="6">
        <f>'Cleaning insurance claims'!AD190</f>
        <v>2</v>
      </c>
      <c r="AD183" s="6">
        <f>'Cleaning insurance claims'!AE190</f>
        <v>3</v>
      </c>
      <c r="AE183" s="6" t="str">
        <f>'Cleaning insurance claims'!AF190</f>
        <v>?</v>
      </c>
      <c r="AF183" s="6">
        <f>'Cleaning insurance claims'!AG190</f>
        <v>100800</v>
      </c>
      <c r="AG183" s="6">
        <f>'Cleaning insurance claims'!AH190</f>
        <v>16800</v>
      </c>
      <c r="AH183" s="6">
        <f>'Cleaning insurance claims'!AI190</f>
        <v>16800</v>
      </c>
      <c r="AI183" s="6">
        <f>'Cleaning insurance claims'!AJ190</f>
        <v>67200</v>
      </c>
      <c r="AJ183" s="6" t="str">
        <f>'Cleaning insurance claims'!AK190</f>
        <v>Dodge</v>
      </c>
      <c r="AK183" s="6" t="str">
        <f>'Cleaning insurance claims'!AL190</f>
        <v>Neon</v>
      </c>
      <c r="AL183" s="6">
        <f>'Cleaning insurance claims'!AM190</f>
        <v>1997</v>
      </c>
      <c r="AM183" s="6" t="str">
        <f>'Cleaning insurance claims'!AN190</f>
        <v>N</v>
      </c>
    </row>
    <row r="184" spans="1:39" x14ac:dyDescent="0.25">
      <c r="A184" s="6">
        <f>'Cleaning insurance claims'!B191</f>
        <v>111</v>
      </c>
      <c r="B184" s="6">
        <f>'Cleaning insurance claims'!C191</f>
        <v>27</v>
      </c>
      <c r="C184" s="6">
        <f>'Cleaning insurance claims'!D191</f>
        <v>514065</v>
      </c>
      <c r="D184" s="6">
        <f>'Cleaning insurance claims'!E191</f>
        <v>39817</v>
      </c>
      <c r="E184" s="6" t="str">
        <f>'Cleaning insurance claims'!F191</f>
        <v>IN</v>
      </c>
      <c r="F184" s="6" t="str">
        <f>'Cleaning insurance claims'!G191</f>
        <v>250/500</v>
      </c>
      <c r="G184" s="6">
        <f>'Cleaning insurance claims'!H191</f>
        <v>500</v>
      </c>
      <c r="H184" s="6">
        <f>'Cleaning insurance claims'!I191</f>
        <v>1363.77</v>
      </c>
      <c r="I184" s="6">
        <f>'Cleaning insurance claims'!J191</f>
        <v>4000000</v>
      </c>
      <c r="J184" s="6">
        <f>'Cleaning insurance claims'!K191</f>
        <v>604377</v>
      </c>
      <c r="K184" s="6" t="str">
        <f>'Cleaning insurance claims'!L191</f>
        <v>FEMALE</v>
      </c>
      <c r="L184" s="6" t="str">
        <f>'Cleaning insurance claims'!M191</f>
        <v>Masters</v>
      </c>
      <c r="M184" s="6" t="str">
        <f>'Cleaning insurance claims'!N191</f>
        <v>tech-support</v>
      </c>
      <c r="N184" s="6" t="str">
        <f>'Cleaning insurance claims'!O191</f>
        <v>exercise</v>
      </c>
      <c r="O184" s="6" t="str">
        <f>'Cleaning insurance claims'!P191</f>
        <v>husband</v>
      </c>
      <c r="P184" s="6">
        <f>'Cleaning insurance claims'!Q191</f>
        <v>51100</v>
      </c>
      <c r="Q184" s="6">
        <f>'Cleaning insurance claims'!R191</f>
        <v>0</v>
      </c>
      <c r="R184" s="6">
        <f>'Cleaning insurance claims'!S191</f>
        <v>42021</v>
      </c>
      <c r="S184" s="6" t="str">
        <f>'Cleaning insurance claims'!T191</f>
        <v>Single Vehicle Collision</v>
      </c>
      <c r="T184" s="6" t="str">
        <f>'Cleaning insurance claims'!U191</f>
        <v>Side Collision</v>
      </c>
      <c r="U184" s="6" t="str">
        <f>'Cleaning insurance claims'!V191</f>
        <v>Total Loss</v>
      </c>
      <c r="V184" s="6" t="str">
        <f>'Cleaning insurance claims'!W191</f>
        <v>Police</v>
      </c>
      <c r="W184" s="6" t="str">
        <f>'Cleaning insurance claims'!X191</f>
        <v>VA</v>
      </c>
      <c r="X184" s="6" t="str">
        <f>'Cleaning insurance claims'!Y191</f>
        <v>Springfield</v>
      </c>
      <c r="Y184" s="6" t="str">
        <f>'Cleaning insurance claims'!Z191</f>
        <v>9748 Sky Drive</v>
      </c>
      <c r="Z184" s="6">
        <f>'Cleaning insurance claims'!AA191</f>
        <v>12</v>
      </c>
      <c r="AA184" s="6">
        <f>'Cleaning insurance claims'!AB191</f>
        <v>1</v>
      </c>
      <c r="AB184" s="6" t="str">
        <f>'Cleaning insurance claims'!AC191</f>
        <v>YES</v>
      </c>
      <c r="AC184" s="6">
        <f>'Cleaning insurance claims'!AD191</f>
        <v>2</v>
      </c>
      <c r="AD184" s="6">
        <f>'Cleaning insurance claims'!AE191</f>
        <v>3</v>
      </c>
      <c r="AE184" s="6" t="str">
        <f>'Cleaning insurance claims'!AF191</f>
        <v>NO</v>
      </c>
      <c r="AF184" s="6">
        <f>'Cleaning insurance claims'!AG191</f>
        <v>90970</v>
      </c>
      <c r="AG184" s="6">
        <f>'Cleaning insurance claims'!AH191</f>
        <v>16540</v>
      </c>
      <c r="AH184" s="6">
        <f>'Cleaning insurance claims'!AI191</f>
        <v>16540</v>
      </c>
      <c r="AI184" s="6">
        <f>'Cleaning insurance claims'!AJ191</f>
        <v>57890</v>
      </c>
      <c r="AJ184" s="6" t="str">
        <f>'Cleaning insurance claims'!AK191</f>
        <v>Accura</v>
      </c>
      <c r="AK184" s="6" t="str">
        <f>'Cleaning insurance claims'!AL191</f>
        <v>RSX</v>
      </c>
      <c r="AL184" s="6">
        <f>'Cleaning insurance claims'!AM191</f>
        <v>2009</v>
      </c>
      <c r="AM184" s="6" t="str">
        <f>'Cleaning insurance claims'!AN191</f>
        <v>N</v>
      </c>
    </row>
    <row r="185" spans="1:39" x14ac:dyDescent="0.25">
      <c r="A185" s="6">
        <f>'Cleaning insurance claims'!B192</f>
        <v>86</v>
      </c>
      <c r="B185" s="6">
        <f>'Cleaning insurance claims'!C192</f>
        <v>26</v>
      </c>
      <c r="C185" s="6">
        <f>'Cleaning insurance claims'!D192</f>
        <v>391652</v>
      </c>
      <c r="D185" s="6">
        <f>'Cleaning insurance claims'!E192</f>
        <v>36080</v>
      </c>
      <c r="E185" s="6" t="str">
        <f>'Cleaning insurance claims'!F192</f>
        <v>OH</v>
      </c>
      <c r="F185" s="6" t="str">
        <f>'Cleaning insurance claims'!G192</f>
        <v>100/300</v>
      </c>
      <c r="G185" s="6">
        <f>'Cleaning insurance claims'!H192</f>
        <v>500</v>
      </c>
      <c r="H185" s="6">
        <f>'Cleaning insurance claims'!I192</f>
        <v>1382.88</v>
      </c>
      <c r="I185" s="6">
        <f>'Cleaning insurance claims'!J192</f>
        <v>7000000</v>
      </c>
      <c r="J185" s="6">
        <f>'Cleaning insurance claims'!K192</f>
        <v>434923</v>
      </c>
      <c r="K185" s="6" t="str">
        <f>'Cleaning insurance claims'!L192</f>
        <v>MALE</v>
      </c>
      <c r="L185" s="6" t="str">
        <f>'Cleaning insurance claims'!M192</f>
        <v>JD</v>
      </c>
      <c r="M185" s="6" t="str">
        <f>'Cleaning insurance claims'!N192</f>
        <v>tech-support</v>
      </c>
      <c r="N185" s="6" t="str">
        <f>'Cleaning insurance claims'!O192</f>
        <v>cross-fit</v>
      </c>
      <c r="O185" s="6" t="str">
        <f>'Cleaning insurance claims'!P192</f>
        <v>other-relative</v>
      </c>
      <c r="P185" s="6">
        <f>'Cleaning insurance claims'!Q192</f>
        <v>0</v>
      </c>
      <c r="Q185" s="6">
        <f>'Cleaning insurance claims'!R192</f>
        <v>-30300</v>
      </c>
      <c r="R185" s="6">
        <f>'Cleaning insurance claims'!S192</f>
        <v>42016</v>
      </c>
      <c r="S185" s="6" t="str">
        <f>'Cleaning insurance claims'!T192</f>
        <v>Single Vehicle Collision</v>
      </c>
      <c r="T185" s="6" t="str">
        <f>'Cleaning insurance claims'!U192</f>
        <v>Rear Collision</v>
      </c>
      <c r="U185" s="6" t="str">
        <f>'Cleaning insurance claims'!V192</f>
        <v>Minor Damage</v>
      </c>
      <c r="V185" s="6" t="str">
        <f>'Cleaning insurance claims'!W192</f>
        <v>Police</v>
      </c>
      <c r="W185" s="6" t="str">
        <f>'Cleaning insurance claims'!X192</f>
        <v>SC</v>
      </c>
      <c r="X185" s="6" t="str">
        <f>'Cleaning insurance claims'!Y192</f>
        <v>Northbend</v>
      </c>
      <c r="Y185" s="6" t="str">
        <f>'Cleaning insurance claims'!Z192</f>
        <v>2293 Washington Ave</v>
      </c>
      <c r="Z185" s="6">
        <f>'Cleaning insurance claims'!AA192</f>
        <v>11</v>
      </c>
      <c r="AA185" s="6">
        <f>'Cleaning insurance claims'!AB192</f>
        <v>1</v>
      </c>
      <c r="AB185" s="6" t="str">
        <f>'Cleaning insurance claims'!AC192</f>
        <v>?</v>
      </c>
      <c r="AC185" s="6">
        <f>'Cleaning insurance claims'!AD192</f>
        <v>1</v>
      </c>
      <c r="AD185" s="6">
        <f>'Cleaning insurance claims'!AE192</f>
        <v>1</v>
      </c>
      <c r="AE185" s="6" t="str">
        <f>'Cleaning insurance claims'!AF192</f>
        <v>YES</v>
      </c>
      <c r="AF185" s="6">
        <f>'Cleaning insurance claims'!AG192</f>
        <v>81840</v>
      </c>
      <c r="AG185" s="6">
        <f>'Cleaning insurance claims'!AH192</f>
        <v>14880</v>
      </c>
      <c r="AH185" s="6">
        <f>'Cleaning insurance claims'!AI192</f>
        <v>7440</v>
      </c>
      <c r="AI185" s="6">
        <f>'Cleaning insurance claims'!AJ192</f>
        <v>59520</v>
      </c>
      <c r="AJ185" s="6" t="str">
        <f>'Cleaning insurance claims'!AK192</f>
        <v>Chevrolet</v>
      </c>
      <c r="AK185" s="6" t="str">
        <f>'Cleaning insurance claims'!AL192</f>
        <v>Malibu</v>
      </c>
      <c r="AL185" s="6">
        <f>'Cleaning insurance claims'!AM192</f>
        <v>2011</v>
      </c>
      <c r="AM185" s="6" t="str">
        <f>'Cleaning insurance claims'!AN192</f>
        <v>Y</v>
      </c>
    </row>
    <row r="186" spans="1:39" x14ac:dyDescent="0.25">
      <c r="A186" s="6">
        <f>'Cleaning insurance claims'!B193</f>
        <v>296</v>
      </c>
      <c r="B186" s="6">
        <f>'Cleaning insurance claims'!C193</f>
        <v>46</v>
      </c>
      <c r="C186" s="6">
        <f>'Cleaning insurance claims'!D193</f>
        <v>922167</v>
      </c>
      <c r="D186" s="6">
        <f>'Cleaning insurance claims'!E193</f>
        <v>34023</v>
      </c>
      <c r="E186" s="6" t="str">
        <f>'Cleaning insurance claims'!F193</f>
        <v>OH</v>
      </c>
      <c r="F186" s="6" t="str">
        <f>'Cleaning insurance claims'!G193</f>
        <v>100/300</v>
      </c>
      <c r="G186" s="6">
        <f>'Cleaning insurance claims'!H193</f>
        <v>1000</v>
      </c>
      <c r="H186" s="6">
        <f>'Cleaning insurance claims'!I193</f>
        <v>1141.3499999999999</v>
      </c>
      <c r="I186" s="6">
        <f>'Cleaning insurance claims'!J193</f>
        <v>7000000</v>
      </c>
      <c r="J186" s="6">
        <f>'Cleaning insurance claims'!K193</f>
        <v>476456</v>
      </c>
      <c r="K186" s="6" t="str">
        <f>'Cleaning insurance claims'!L193</f>
        <v>MALE</v>
      </c>
      <c r="L186" s="6" t="str">
        <f>'Cleaning insurance claims'!M193</f>
        <v>Masters</v>
      </c>
      <c r="M186" s="6" t="str">
        <f>'Cleaning insurance claims'!N193</f>
        <v>craft-repair</v>
      </c>
      <c r="N186" s="6" t="str">
        <f>'Cleaning insurance claims'!O193</f>
        <v>sleeping</v>
      </c>
      <c r="O186" s="6" t="str">
        <f>'Cleaning insurance claims'!P193</f>
        <v>not-in-family</v>
      </c>
      <c r="P186" s="6">
        <f>'Cleaning insurance claims'!Q193</f>
        <v>0</v>
      </c>
      <c r="Q186" s="6">
        <f>'Cleaning insurance claims'!R193</f>
        <v>0</v>
      </c>
      <c r="R186" s="6">
        <f>'Cleaning insurance claims'!S193</f>
        <v>42010</v>
      </c>
      <c r="S186" s="6" t="str">
        <f>'Cleaning insurance claims'!T193</f>
        <v>Single Vehicle Collision</v>
      </c>
      <c r="T186" s="6" t="str">
        <f>'Cleaning insurance claims'!U193</f>
        <v>Front Collision</v>
      </c>
      <c r="U186" s="6" t="str">
        <f>'Cleaning insurance claims'!V193</f>
        <v>Major Damage</v>
      </c>
      <c r="V186" s="6" t="str">
        <f>'Cleaning insurance claims'!W193</f>
        <v>Ambulance</v>
      </c>
      <c r="W186" s="6" t="str">
        <f>'Cleaning insurance claims'!X193</f>
        <v>NY</v>
      </c>
      <c r="X186" s="6" t="str">
        <f>'Cleaning insurance claims'!Y193</f>
        <v>Northbend</v>
      </c>
      <c r="Y186" s="6" t="str">
        <f>'Cleaning insurance claims'!Z193</f>
        <v>3656 Solo Ave</v>
      </c>
      <c r="Z186" s="6">
        <f>'Cleaning insurance claims'!AA193</f>
        <v>18</v>
      </c>
      <c r="AA186" s="6">
        <f>'Cleaning insurance claims'!AB193</f>
        <v>1</v>
      </c>
      <c r="AB186" s="6" t="str">
        <f>'Cleaning insurance claims'!AC193</f>
        <v>?</v>
      </c>
      <c r="AC186" s="6">
        <f>'Cleaning insurance claims'!AD193</f>
        <v>0</v>
      </c>
      <c r="AD186" s="6">
        <f>'Cleaning insurance claims'!AE193</f>
        <v>2</v>
      </c>
      <c r="AE186" s="6" t="str">
        <f>'Cleaning insurance claims'!AF193</f>
        <v>NO</v>
      </c>
      <c r="AF186" s="6">
        <f>'Cleaning insurance claims'!AG193</f>
        <v>54900</v>
      </c>
      <c r="AG186" s="6">
        <f>'Cleaning insurance claims'!AH193</f>
        <v>5490</v>
      </c>
      <c r="AH186" s="6">
        <f>'Cleaning insurance claims'!AI193</f>
        <v>5490</v>
      </c>
      <c r="AI186" s="6">
        <f>'Cleaning insurance claims'!AJ193</f>
        <v>43920</v>
      </c>
      <c r="AJ186" s="6" t="str">
        <f>'Cleaning insurance claims'!AK193</f>
        <v>Mercedes</v>
      </c>
      <c r="AK186" s="6" t="str">
        <f>'Cleaning insurance claims'!AL193</f>
        <v>C300</v>
      </c>
      <c r="AL186" s="6">
        <f>'Cleaning insurance claims'!AM193</f>
        <v>2013</v>
      </c>
      <c r="AM186" s="6" t="str">
        <f>'Cleaning insurance claims'!AN193</f>
        <v>N</v>
      </c>
    </row>
    <row r="187" spans="1:39" x14ac:dyDescent="0.25">
      <c r="A187" s="6">
        <f>'Cleaning insurance claims'!B194</f>
        <v>125</v>
      </c>
      <c r="B187" s="6">
        <f>'Cleaning insurance claims'!C194</f>
        <v>35</v>
      </c>
      <c r="C187" s="6">
        <f>'Cleaning insurance claims'!D194</f>
        <v>442795</v>
      </c>
      <c r="D187" s="6">
        <f>'Cleaning insurance claims'!E194</f>
        <v>35253</v>
      </c>
      <c r="E187" s="6" t="str">
        <f>'Cleaning insurance claims'!F194</f>
        <v>OH</v>
      </c>
      <c r="F187" s="6" t="str">
        <f>'Cleaning insurance claims'!G194</f>
        <v>500/1000</v>
      </c>
      <c r="G187" s="6">
        <f>'Cleaning insurance claims'!H194</f>
        <v>500</v>
      </c>
      <c r="H187" s="6">
        <f>'Cleaning insurance claims'!I194</f>
        <v>1054.83</v>
      </c>
      <c r="I187" s="6">
        <f>'Cleaning insurance claims'!J194</f>
        <v>7000000</v>
      </c>
      <c r="J187" s="6">
        <f>'Cleaning insurance claims'!K194</f>
        <v>446788</v>
      </c>
      <c r="K187" s="6" t="str">
        <f>'Cleaning insurance claims'!L194</f>
        <v>MALE</v>
      </c>
      <c r="L187" s="6" t="str">
        <f>'Cleaning insurance claims'!M194</f>
        <v>JD</v>
      </c>
      <c r="M187" s="6" t="str">
        <f>'Cleaning insurance claims'!N194</f>
        <v>tech-support</v>
      </c>
      <c r="N187" s="6" t="str">
        <f>'Cleaning insurance claims'!O194</f>
        <v>cross-fit</v>
      </c>
      <c r="O187" s="6" t="str">
        <f>'Cleaning insurance claims'!P194</f>
        <v>husband</v>
      </c>
      <c r="P187" s="6">
        <f>'Cleaning insurance claims'!Q194</f>
        <v>0</v>
      </c>
      <c r="Q187" s="6">
        <f>'Cleaning insurance claims'!R194</f>
        <v>-51300</v>
      </c>
      <c r="R187" s="6">
        <f>'Cleaning insurance claims'!S194</f>
        <v>42060</v>
      </c>
      <c r="S187" s="6" t="str">
        <f>'Cleaning insurance claims'!T194</f>
        <v>Single Vehicle Collision</v>
      </c>
      <c r="T187" s="6" t="str">
        <f>'Cleaning insurance claims'!U194</f>
        <v>Front Collision</v>
      </c>
      <c r="U187" s="6" t="str">
        <f>'Cleaning insurance claims'!V194</f>
        <v>Total Loss</v>
      </c>
      <c r="V187" s="6" t="str">
        <f>'Cleaning insurance claims'!W194</f>
        <v>Fire</v>
      </c>
      <c r="W187" s="6" t="str">
        <f>'Cleaning insurance claims'!X194</f>
        <v>NY</v>
      </c>
      <c r="X187" s="6" t="str">
        <f>'Cleaning insurance claims'!Y194</f>
        <v>Northbend</v>
      </c>
      <c r="Y187" s="6" t="str">
        <f>'Cleaning insurance claims'!Z194</f>
        <v>8579 Apache Drive</v>
      </c>
      <c r="Z187" s="6">
        <f>'Cleaning insurance claims'!AA194</f>
        <v>17</v>
      </c>
      <c r="AA187" s="6">
        <f>'Cleaning insurance claims'!AB194</f>
        <v>1</v>
      </c>
      <c r="AB187" s="6" t="str">
        <f>'Cleaning insurance claims'!AC194</f>
        <v>YES</v>
      </c>
      <c r="AC187" s="6">
        <f>'Cleaning insurance claims'!AD194</f>
        <v>2</v>
      </c>
      <c r="AD187" s="6">
        <f>'Cleaning insurance claims'!AE194</f>
        <v>3</v>
      </c>
      <c r="AE187" s="6" t="str">
        <f>'Cleaning insurance claims'!AF194</f>
        <v>NO</v>
      </c>
      <c r="AF187" s="6">
        <f>'Cleaning insurance claims'!AG194</f>
        <v>88660</v>
      </c>
      <c r="AG187" s="6">
        <f>'Cleaning insurance claims'!AH194</f>
        <v>8060</v>
      </c>
      <c r="AH187" s="6">
        <f>'Cleaning insurance claims'!AI194</f>
        <v>16120</v>
      </c>
      <c r="AI187" s="6">
        <f>'Cleaning insurance claims'!AJ194</f>
        <v>64480</v>
      </c>
      <c r="AJ187" s="6" t="str">
        <f>'Cleaning insurance claims'!AK194</f>
        <v>Mercedes</v>
      </c>
      <c r="AK187" s="6" t="str">
        <f>'Cleaning insurance claims'!AL194</f>
        <v>C300</v>
      </c>
      <c r="AL187" s="6">
        <f>'Cleaning insurance claims'!AM194</f>
        <v>2007</v>
      </c>
      <c r="AM187" s="6" t="str">
        <f>'Cleaning insurance claims'!AN194</f>
        <v>Y</v>
      </c>
    </row>
    <row r="188" spans="1:39" x14ac:dyDescent="0.25">
      <c r="A188" s="6">
        <f>'Cleaning insurance claims'!B195</f>
        <v>177</v>
      </c>
      <c r="B188" s="6">
        <f>'Cleaning insurance claims'!C195</f>
        <v>34</v>
      </c>
      <c r="C188" s="6">
        <f>'Cleaning insurance claims'!D195</f>
        <v>226330</v>
      </c>
      <c r="D188" s="6">
        <f>'Cleaning insurance claims'!E195</f>
        <v>41297</v>
      </c>
      <c r="E188" s="6" t="str">
        <f>'Cleaning insurance claims'!F195</f>
        <v>IL</v>
      </c>
      <c r="F188" s="6" t="str">
        <f>'Cleaning insurance claims'!G195</f>
        <v>100/300</v>
      </c>
      <c r="G188" s="6">
        <f>'Cleaning insurance claims'!H195</f>
        <v>2000</v>
      </c>
      <c r="H188" s="6">
        <f>'Cleaning insurance claims'!I195</f>
        <v>1057.77</v>
      </c>
      <c r="I188" s="6">
        <f>'Cleaning insurance claims'!J195</f>
        <v>0</v>
      </c>
      <c r="J188" s="6">
        <f>'Cleaning insurance claims'!K195</f>
        <v>477382</v>
      </c>
      <c r="K188" s="6" t="str">
        <f>'Cleaning insurance claims'!L195</f>
        <v>FEMALE</v>
      </c>
      <c r="L188" s="6" t="str">
        <f>'Cleaning insurance claims'!M195</f>
        <v>JD</v>
      </c>
      <c r="M188" s="6" t="str">
        <f>'Cleaning insurance claims'!N195</f>
        <v>tech-support</v>
      </c>
      <c r="N188" s="6" t="str">
        <f>'Cleaning insurance claims'!O195</f>
        <v>bungie-jumping</v>
      </c>
      <c r="O188" s="6" t="str">
        <f>'Cleaning insurance claims'!P195</f>
        <v>unmarried</v>
      </c>
      <c r="P188" s="6">
        <f>'Cleaning insurance claims'!Q195</f>
        <v>0</v>
      </c>
      <c r="Q188" s="6">
        <f>'Cleaning insurance claims'!R195</f>
        <v>-57700</v>
      </c>
      <c r="R188" s="6">
        <f>'Cleaning insurance claims'!S195</f>
        <v>42051</v>
      </c>
      <c r="S188" s="6" t="str">
        <f>'Cleaning insurance claims'!T195</f>
        <v>Multi-vehicle Collision</v>
      </c>
      <c r="T188" s="6" t="str">
        <f>'Cleaning insurance claims'!U195</f>
        <v>Front Collision</v>
      </c>
      <c r="U188" s="6" t="str">
        <f>'Cleaning insurance claims'!V195</f>
        <v>Total Loss</v>
      </c>
      <c r="V188" s="6" t="str">
        <f>'Cleaning insurance claims'!W195</f>
        <v>Ambulance</v>
      </c>
      <c r="W188" s="6" t="str">
        <f>'Cleaning insurance claims'!X195</f>
        <v>NC</v>
      </c>
      <c r="X188" s="6" t="str">
        <f>'Cleaning insurance claims'!Y195</f>
        <v>Riverwood</v>
      </c>
      <c r="Y188" s="6" t="str">
        <f>'Cleaning insurance claims'!Z195</f>
        <v>2003 Maple Hwy</v>
      </c>
      <c r="Z188" s="6">
        <f>'Cleaning insurance claims'!AA195</f>
        <v>22</v>
      </c>
      <c r="AA188" s="6">
        <f>'Cleaning insurance claims'!AB195</f>
        <v>3</v>
      </c>
      <c r="AB188" s="6" t="str">
        <f>'Cleaning insurance claims'!AC195</f>
        <v>?</v>
      </c>
      <c r="AC188" s="6">
        <f>'Cleaning insurance claims'!AD195</f>
        <v>1</v>
      </c>
      <c r="AD188" s="6">
        <f>'Cleaning insurance claims'!AE195</f>
        <v>1</v>
      </c>
      <c r="AE188" s="6" t="str">
        <f>'Cleaning insurance claims'!AF195</f>
        <v>NO</v>
      </c>
      <c r="AF188" s="6">
        <f>'Cleaning insurance claims'!AG195</f>
        <v>18000</v>
      </c>
      <c r="AG188" s="6">
        <f>'Cleaning insurance claims'!AH195</f>
        <v>2250</v>
      </c>
      <c r="AH188" s="6">
        <f>'Cleaning insurance claims'!AI195</f>
        <v>2250</v>
      </c>
      <c r="AI188" s="6">
        <f>'Cleaning insurance claims'!AJ195</f>
        <v>13500</v>
      </c>
      <c r="AJ188" s="6" t="str">
        <f>'Cleaning insurance claims'!AK195</f>
        <v>Audi</v>
      </c>
      <c r="AK188" s="6" t="str">
        <f>'Cleaning insurance claims'!AL195</f>
        <v>A3</v>
      </c>
      <c r="AL188" s="6">
        <f>'Cleaning insurance claims'!AM195</f>
        <v>2009</v>
      </c>
      <c r="AM188" s="6" t="str">
        <f>'Cleaning insurance claims'!AN195</f>
        <v>N</v>
      </c>
    </row>
    <row r="189" spans="1:39" x14ac:dyDescent="0.25">
      <c r="A189" s="6">
        <f>'Cleaning insurance claims'!B196</f>
        <v>238</v>
      </c>
      <c r="B189" s="6">
        <f>'Cleaning insurance claims'!C196</f>
        <v>39</v>
      </c>
      <c r="C189" s="6">
        <f>'Cleaning insurance claims'!D196</f>
        <v>134430</v>
      </c>
      <c r="D189" s="6">
        <f>'Cleaning insurance claims'!E196</f>
        <v>39057</v>
      </c>
      <c r="E189" s="6" t="str">
        <f>'Cleaning insurance claims'!F196</f>
        <v>IN</v>
      </c>
      <c r="F189" s="6" t="str">
        <f>'Cleaning insurance claims'!G196</f>
        <v>250/500</v>
      </c>
      <c r="G189" s="6">
        <f>'Cleaning insurance claims'!H196</f>
        <v>2000</v>
      </c>
      <c r="H189" s="6">
        <f>'Cleaning insurance claims'!I196</f>
        <v>1488.02</v>
      </c>
      <c r="I189" s="6">
        <f>'Cleaning insurance claims'!J196</f>
        <v>0</v>
      </c>
      <c r="J189" s="6">
        <f>'Cleaning insurance claims'!K196</f>
        <v>600275</v>
      </c>
      <c r="K189" s="6" t="str">
        <f>'Cleaning insurance claims'!L196</f>
        <v>FEMALE</v>
      </c>
      <c r="L189" s="6" t="str">
        <f>'Cleaning insurance claims'!M196</f>
        <v>JD</v>
      </c>
      <c r="M189" s="6" t="str">
        <f>'Cleaning insurance claims'!N196</f>
        <v>protective-serv</v>
      </c>
      <c r="N189" s="6" t="str">
        <f>'Cleaning insurance claims'!O196</f>
        <v>exercise</v>
      </c>
      <c r="O189" s="6" t="str">
        <f>'Cleaning insurance claims'!P196</f>
        <v>other-relative</v>
      </c>
      <c r="P189" s="6">
        <f>'Cleaning insurance claims'!Q196</f>
        <v>0</v>
      </c>
      <c r="Q189" s="6">
        <f>'Cleaning insurance claims'!R196</f>
        <v>-39200</v>
      </c>
      <c r="R189" s="6">
        <f>'Cleaning insurance claims'!S196</f>
        <v>42060</v>
      </c>
      <c r="S189" s="6" t="str">
        <f>'Cleaning insurance claims'!T196</f>
        <v>Vehicle Theft</v>
      </c>
      <c r="T189" s="6" t="str">
        <f>'Cleaning insurance claims'!U196</f>
        <v>?</v>
      </c>
      <c r="U189" s="6" t="str">
        <f>'Cleaning insurance claims'!V196</f>
        <v>Minor Damage</v>
      </c>
      <c r="V189" s="6" t="str">
        <f>'Cleaning insurance claims'!W196</f>
        <v>Police</v>
      </c>
      <c r="W189" s="6" t="str">
        <f>'Cleaning insurance claims'!X196</f>
        <v>NY</v>
      </c>
      <c r="X189" s="6" t="str">
        <f>'Cleaning insurance claims'!Y196</f>
        <v>Northbrook</v>
      </c>
      <c r="Y189" s="6" t="str">
        <f>'Cleaning insurance claims'!Z196</f>
        <v>5445 Tree Hwy</v>
      </c>
      <c r="Z189" s="6">
        <f>'Cleaning insurance claims'!AA196</f>
        <v>9</v>
      </c>
      <c r="AA189" s="6">
        <f>'Cleaning insurance claims'!AB196</f>
        <v>1</v>
      </c>
      <c r="AB189" s="6" t="str">
        <f>'Cleaning insurance claims'!AC196</f>
        <v>YES</v>
      </c>
      <c r="AC189" s="6">
        <f>'Cleaning insurance claims'!AD196</f>
        <v>1</v>
      </c>
      <c r="AD189" s="6">
        <f>'Cleaning insurance claims'!AE196</f>
        <v>3</v>
      </c>
      <c r="AE189" s="6" t="str">
        <f>'Cleaning insurance claims'!AF196</f>
        <v>YES</v>
      </c>
      <c r="AF189" s="6">
        <f>'Cleaning insurance claims'!AG196</f>
        <v>5500</v>
      </c>
      <c r="AG189" s="6">
        <f>'Cleaning insurance claims'!AH196</f>
        <v>1100</v>
      </c>
      <c r="AH189" s="6">
        <f>'Cleaning insurance claims'!AI196</f>
        <v>550</v>
      </c>
      <c r="AI189" s="6">
        <f>'Cleaning insurance claims'!AJ196</f>
        <v>3850</v>
      </c>
      <c r="AJ189" s="6" t="str">
        <f>'Cleaning insurance claims'!AK196</f>
        <v>Chevrolet</v>
      </c>
      <c r="AK189" s="6" t="str">
        <f>'Cleaning insurance claims'!AL196</f>
        <v>Tahoe</v>
      </c>
      <c r="AL189" s="6">
        <f>'Cleaning insurance claims'!AM196</f>
        <v>2010</v>
      </c>
      <c r="AM189" s="6" t="str">
        <f>'Cleaning insurance claims'!AN196</f>
        <v>N</v>
      </c>
    </row>
    <row r="190" spans="1:39" x14ac:dyDescent="0.25">
      <c r="A190" s="6">
        <f>'Cleaning insurance claims'!B197</f>
        <v>81</v>
      </c>
      <c r="B190" s="6">
        <f>'Cleaning insurance claims'!C197</f>
        <v>25</v>
      </c>
      <c r="C190" s="6">
        <f>'Cleaning insurance claims'!D197</f>
        <v>524230</v>
      </c>
      <c r="D190" s="6">
        <f>'Cleaning insurance claims'!E197</f>
        <v>41693</v>
      </c>
      <c r="E190" s="6" t="str">
        <f>'Cleaning insurance claims'!F197</f>
        <v>IN</v>
      </c>
      <c r="F190" s="6" t="str">
        <f>'Cleaning insurance claims'!G197</f>
        <v>100/300</v>
      </c>
      <c r="G190" s="6">
        <f>'Cleaning insurance claims'!H197</f>
        <v>500</v>
      </c>
      <c r="H190" s="6">
        <f>'Cleaning insurance claims'!I197</f>
        <v>920.3</v>
      </c>
      <c r="I190" s="6">
        <f>'Cleaning insurance claims'!J197</f>
        <v>5000000</v>
      </c>
      <c r="J190" s="6">
        <f>'Cleaning insurance claims'!K197</f>
        <v>461958</v>
      </c>
      <c r="K190" s="6" t="str">
        <f>'Cleaning insurance claims'!L197</f>
        <v>FEMALE</v>
      </c>
      <c r="L190" s="6" t="str">
        <f>'Cleaning insurance claims'!M197</f>
        <v>High School</v>
      </c>
      <c r="M190" s="6" t="str">
        <f>'Cleaning insurance claims'!N197</f>
        <v>tech-support</v>
      </c>
      <c r="N190" s="6" t="str">
        <f>'Cleaning insurance claims'!O197</f>
        <v>hiking</v>
      </c>
      <c r="O190" s="6" t="str">
        <f>'Cleaning insurance claims'!P197</f>
        <v>own-child</v>
      </c>
      <c r="P190" s="6">
        <f>'Cleaning insurance claims'!Q197</f>
        <v>51000</v>
      </c>
      <c r="Q190" s="6">
        <f>'Cleaning insurance claims'!R197</f>
        <v>-67900</v>
      </c>
      <c r="R190" s="6">
        <f>'Cleaning insurance claims'!S197</f>
        <v>42056</v>
      </c>
      <c r="S190" s="6" t="str">
        <f>'Cleaning insurance claims'!T197</f>
        <v>Multi-vehicle Collision</v>
      </c>
      <c r="T190" s="6" t="str">
        <f>'Cleaning insurance claims'!U197</f>
        <v>Rear Collision</v>
      </c>
      <c r="U190" s="6" t="str">
        <f>'Cleaning insurance claims'!V197</f>
        <v>Major Damage</v>
      </c>
      <c r="V190" s="6" t="str">
        <f>'Cleaning insurance claims'!W197</f>
        <v>Other</v>
      </c>
      <c r="W190" s="6" t="str">
        <f>'Cleaning insurance claims'!X197</f>
        <v>WV</v>
      </c>
      <c r="X190" s="6" t="str">
        <f>'Cleaning insurance claims'!Y197</f>
        <v>Hillsdale</v>
      </c>
      <c r="Y190" s="6" t="str">
        <f>'Cleaning insurance claims'!Z197</f>
        <v>9730 2nd Hwy</v>
      </c>
      <c r="Z190" s="6">
        <f>'Cleaning insurance claims'!AA197</f>
        <v>11</v>
      </c>
      <c r="AA190" s="6">
        <f>'Cleaning insurance claims'!AB197</f>
        <v>3</v>
      </c>
      <c r="AB190" s="6" t="str">
        <f>'Cleaning insurance claims'!AC197</f>
        <v>?</v>
      </c>
      <c r="AC190" s="6">
        <f>'Cleaning insurance claims'!AD197</f>
        <v>1</v>
      </c>
      <c r="AD190" s="6">
        <f>'Cleaning insurance claims'!AE197</f>
        <v>0</v>
      </c>
      <c r="AE190" s="6" t="str">
        <f>'Cleaning insurance claims'!AF197</f>
        <v>?</v>
      </c>
      <c r="AF190" s="6">
        <f>'Cleaning insurance claims'!AG197</f>
        <v>73920</v>
      </c>
      <c r="AG190" s="6">
        <f>'Cleaning insurance claims'!AH197</f>
        <v>13440</v>
      </c>
      <c r="AH190" s="6">
        <f>'Cleaning insurance claims'!AI197</f>
        <v>6720</v>
      </c>
      <c r="AI190" s="6">
        <f>'Cleaning insurance claims'!AJ197</f>
        <v>53760</v>
      </c>
      <c r="AJ190" s="6" t="str">
        <f>'Cleaning insurance claims'!AK197</f>
        <v>Honda</v>
      </c>
      <c r="AK190" s="6" t="str">
        <f>'Cleaning insurance claims'!AL197</f>
        <v>Civic</v>
      </c>
      <c r="AL190" s="6">
        <f>'Cleaning insurance claims'!AM197</f>
        <v>2003</v>
      </c>
      <c r="AM190" s="6" t="str">
        <f>'Cleaning insurance claims'!AN197</f>
        <v>Y</v>
      </c>
    </row>
    <row r="191" spans="1:39" x14ac:dyDescent="0.25">
      <c r="A191" s="6">
        <f>'Cleaning insurance claims'!B198</f>
        <v>128</v>
      </c>
      <c r="B191" s="6">
        <f>'Cleaning insurance claims'!C198</f>
        <v>28</v>
      </c>
      <c r="C191" s="6">
        <f>'Cleaning insurance claims'!D198</f>
        <v>438817</v>
      </c>
      <c r="D191" s="6">
        <f>'Cleaning insurance claims'!E198</f>
        <v>39402</v>
      </c>
      <c r="E191" s="6" t="str">
        <f>'Cleaning insurance claims'!F198</f>
        <v>OH</v>
      </c>
      <c r="F191" s="6" t="str">
        <f>'Cleaning insurance claims'!G198</f>
        <v>500/1000</v>
      </c>
      <c r="G191" s="6">
        <f>'Cleaning insurance claims'!H198</f>
        <v>1000</v>
      </c>
      <c r="H191" s="6">
        <f>'Cleaning insurance claims'!I198</f>
        <v>986.53</v>
      </c>
      <c r="I191" s="6">
        <f>'Cleaning insurance claims'!J198</f>
        <v>0</v>
      </c>
      <c r="J191" s="6">
        <f>'Cleaning insurance claims'!K198</f>
        <v>472720</v>
      </c>
      <c r="K191" s="6" t="str">
        <f>'Cleaning insurance claims'!L198</f>
        <v>FEMALE</v>
      </c>
      <c r="L191" s="6" t="str">
        <f>'Cleaning insurance claims'!M198</f>
        <v>High School</v>
      </c>
      <c r="M191" s="6" t="str">
        <f>'Cleaning insurance claims'!N198</f>
        <v>adm-clerical</v>
      </c>
      <c r="N191" s="6" t="str">
        <f>'Cleaning insurance claims'!O198</f>
        <v>polo</v>
      </c>
      <c r="O191" s="6" t="str">
        <f>'Cleaning insurance claims'!P198</f>
        <v>other-relative</v>
      </c>
      <c r="P191" s="6">
        <f>'Cleaning insurance claims'!Q198</f>
        <v>62700</v>
      </c>
      <c r="Q191" s="6">
        <f>'Cleaning insurance claims'!R198</f>
        <v>0</v>
      </c>
      <c r="R191" s="6">
        <f>'Cleaning insurance claims'!S198</f>
        <v>42051</v>
      </c>
      <c r="S191" s="6" t="str">
        <f>'Cleaning insurance claims'!T198</f>
        <v>Single Vehicle Collision</v>
      </c>
      <c r="T191" s="6" t="str">
        <f>'Cleaning insurance claims'!U198</f>
        <v>Rear Collision</v>
      </c>
      <c r="U191" s="6" t="str">
        <f>'Cleaning insurance claims'!V198</f>
        <v>Total Loss</v>
      </c>
      <c r="V191" s="6" t="str">
        <f>'Cleaning insurance claims'!W198</f>
        <v>Ambulance</v>
      </c>
      <c r="W191" s="6" t="str">
        <f>'Cleaning insurance claims'!X198</f>
        <v>VA</v>
      </c>
      <c r="X191" s="6" t="str">
        <f>'Cleaning insurance claims'!Y198</f>
        <v>Columbus</v>
      </c>
      <c r="Y191" s="6" t="str">
        <f>'Cleaning insurance claims'!Z198</f>
        <v>7819 Oak St</v>
      </c>
      <c r="Z191" s="6">
        <f>'Cleaning insurance claims'!AA198</f>
        <v>11</v>
      </c>
      <c r="AA191" s="6">
        <f>'Cleaning insurance claims'!AB198</f>
        <v>1</v>
      </c>
      <c r="AB191" s="6" t="str">
        <f>'Cleaning insurance claims'!AC198</f>
        <v>NO</v>
      </c>
      <c r="AC191" s="6">
        <f>'Cleaning insurance claims'!AD198</f>
        <v>0</v>
      </c>
      <c r="AD191" s="6">
        <f>'Cleaning insurance claims'!AE198</f>
        <v>2</v>
      </c>
      <c r="AE191" s="6" t="str">
        <f>'Cleaning insurance claims'!AF198</f>
        <v>YES</v>
      </c>
      <c r="AF191" s="6">
        <f>'Cleaning insurance claims'!AG198</f>
        <v>101860</v>
      </c>
      <c r="AG191" s="6">
        <f>'Cleaning insurance claims'!AH198</f>
        <v>18520</v>
      </c>
      <c r="AH191" s="6">
        <f>'Cleaning insurance claims'!AI198</f>
        <v>18520</v>
      </c>
      <c r="AI191" s="6">
        <f>'Cleaning insurance claims'!AJ198</f>
        <v>64820</v>
      </c>
      <c r="AJ191" s="6" t="str">
        <f>'Cleaning insurance claims'!AK198</f>
        <v>Honda</v>
      </c>
      <c r="AK191" s="6" t="str">
        <f>'Cleaning insurance claims'!AL198</f>
        <v>CRV</v>
      </c>
      <c r="AL191" s="6">
        <f>'Cleaning insurance claims'!AM198</f>
        <v>2007</v>
      </c>
      <c r="AM191" s="6" t="str">
        <f>'Cleaning insurance claims'!AN198</f>
        <v>N</v>
      </c>
    </row>
    <row r="192" spans="1:39" x14ac:dyDescent="0.25">
      <c r="A192" s="6">
        <f>'Cleaning insurance claims'!B199</f>
        <v>449</v>
      </c>
      <c r="B192" s="6">
        <f>'Cleaning insurance claims'!C199</f>
        <v>57</v>
      </c>
      <c r="C192" s="6">
        <f>'Cleaning insurance claims'!D199</f>
        <v>293794</v>
      </c>
      <c r="D192" s="6">
        <f>'Cleaning insurance claims'!E199</f>
        <v>36267</v>
      </c>
      <c r="E192" s="6" t="str">
        <f>'Cleaning insurance claims'!F199</f>
        <v>OH</v>
      </c>
      <c r="F192" s="6" t="str">
        <f>'Cleaning insurance claims'!G199</f>
        <v>250/500</v>
      </c>
      <c r="G192" s="6">
        <f>'Cleaning insurance claims'!H199</f>
        <v>2000</v>
      </c>
      <c r="H192" s="6">
        <f>'Cleaning insurance claims'!I199</f>
        <v>1440.68</v>
      </c>
      <c r="I192" s="6">
        <f>'Cleaning insurance claims'!J199</f>
        <v>0</v>
      </c>
      <c r="J192" s="6">
        <f>'Cleaning insurance claims'!K199</f>
        <v>442395</v>
      </c>
      <c r="K192" s="6" t="str">
        <f>'Cleaning insurance claims'!L199</f>
        <v>MALE</v>
      </c>
      <c r="L192" s="6" t="str">
        <f>'Cleaning insurance claims'!M199</f>
        <v>Associate</v>
      </c>
      <c r="M192" s="6" t="str">
        <f>'Cleaning insurance claims'!N199</f>
        <v>tech-support</v>
      </c>
      <c r="N192" s="6" t="str">
        <f>'Cleaning insurance claims'!O199</f>
        <v>movies</v>
      </c>
      <c r="O192" s="6" t="str">
        <f>'Cleaning insurance claims'!P199</f>
        <v>own-child</v>
      </c>
      <c r="P192" s="6">
        <f>'Cleaning insurance claims'!Q199</f>
        <v>25000</v>
      </c>
      <c r="Q192" s="6">
        <f>'Cleaning insurance claims'!R199</f>
        <v>0</v>
      </c>
      <c r="R192" s="6">
        <f>'Cleaning insurance claims'!S199</f>
        <v>42044</v>
      </c>
      <c r="S192" s="6" t="str">
        <f>'Cleaning insurance claims'!T199</f>
        <v>Parked Car</v>
      </c>
      <c r="T192" s="6" t="str">
        <f>'Cleaning insurance claims'!U199</f>
        <v>?</v>
      </c>
      <c r="U192" s="6" t="str">
        <f>'Cleaning insurance claims'!V199</f>
        <v>Minor Damage</v>
      </c>
      <c r="V192" s="6" t="str">
        <f>'Cleaning insurance claims'!W199</f>
        <v>None</v>
      </c>
      <c r="W192" s="6" t="str">
        <f>'Cleaning insurance claims'!X199</f>
        <v>SC</v>
      </c>
      <c r="X192" s="6" t="str">
        <f>'Cleaning insurance claims'!Y199</f>
        <v>Riverwood</v>
      </c>
      <c r="Y192" s="6" t="str">
        <f>'Cleaning insurance claims'!Z199</f>
        <v>1845 Best St</v>
      </c>
      <c r="Z192" s="6">
        <f>'Cleaning insurance claims'!AA199</f>
        <v>8</v>
      </c>
      <c r="AA192" s="6">
        <f>'Cleaning insurance claims'!AB199</f>
        <v>1</v>
      </c>
      <c r="AB192" s="6" t="str">
        <f>'Cleaning insurance claims'!AC199</f>
        <v>YES</v>
      </c>
      <c r="AC192" s="6">
        <f>'Cleaning insurance claims'!AD199</f>
        <v>0</v>
      </c>
      <c r="AD192" s="6">
        <f>'Cleaning insurance claims'!AE199</f>
        <v>1</v>
      </c>
      <c r="AE192" s="6" t="str">
        <f>'Cleaning insurance claims'!AF199</f>
        <v>YES</v>
      </c>
      <c r="AF192" s="6">
        <f>'Cleaning insurance claims'!AG199</f>
        <v>5390</v>
      </c>
      <c r="AG192" s="6">
        <f>'Cleaning insurance claims'!AH199</f>
        <v>980</v>
      </c>
      <c r="AH192" s="6">
        <f>'Cleaning insurance claims'!AI199</f>
        <v>980</v>
      </c>
      <c r="AI192" s="6">
        <f>'Cleaning insurance claims'!AJ199</f>
        <v>3430</v>
      </c>
      <c r="AJ192" s="6" t="str">
        <f>'Cleaning insurance claims'!AK199</f>
        <v>Volkswagen</v>
      </c>
      <c r="AK192" s="6" t="str">
        <f>'Cleaning insurance claims'!AL199</f>
        <v>Passat</v>
      </c>
      <c r="AL192" s="6">
        <f>'Cleaning insurance claims'!AM199</f>
        <v>2008</v>
      </c>
      <c r="AM192" s="6" t="str">
        <f>'Cleaning insurance claims'!AN199</f>
        <v>N</v>
      </c>
    </row>
    <row r="193" spans="1:39" x14ac:dyDescent="0.25">
      <c r="A193" s="6">
        <f>'Cleaning insurance claims'!B200</f>
        <v>252</v>
      </c>
      <c r="B193" s="6">
        <f>'Cleaning insurance claims'!C200</f>
        <v>39</v>
      </c>
      <c r="C193" s="6">
        <f>'Cleaning insurance claims'!D200</f>
        <v>868283</v>
      </c>
      <c r="D193" s="6">
        <f>'Cleaning insurance claims'!E200</f>
        <v>38754</v>
      </c>
      <c r="E193" s="6" t="str">
        <f>'Cleaning insurance claims'!F200</f>
        <v>IN</v>
      </c>
      <c r="F193" s="6" t="str">
        <f>'Cleaning insurance claims'!G200</f>
        <v>250/500</v>
      </c>
      <c r="G193" s="6">
        <f>'Cleaning insurance claims'!H200</f>
        <v>1000</v>
      </c>
      <c r="H193" s="6">
        <f>'Cleaning insurance claims'!I200</f>
        <v>1086.21</v>
      </c>
      <c r="I193" s="6">
        <f>'Cleaning insurance claims'!J200</f>
        <v>0</v>
      </c>
      <c r="J193" s="6">
        <f>'Cleaning insurance claims'!K200</f>
        <v>455340</v>
      </c>
      <c r="K193" s="6" t="str">
        <f>'Cleaning insurance claims'!L200</f>
        <v>MALE</v>
      </c>
      <c r="L193" s="6" t="str">
        <f>'Cleaning insurance claims'!M200</f>
        <v>JD</v>
      </c>
      <c r="M193" s="6" t="str">
        <f>'Cleaning insurance claims'!N200</f>
        <v>farming-fishing</v>
      </c>
      <c r="N193" s="6" t="str">
        <f>'Cleaning insurance claims'!O200</f>
        <v>hiking</v>
      </c>
      <c r="O193" s="6" t="str">
        <f>'Cleaning insurance claims'!P200</f>
        <v>unmarried</v>
      </c>
      <c r="P193" s="6">
        <f>'Cleaning insurance claims'!Q200</f>
        <v>68500</v>
      </c>
      <c r="Q193" s="6">
        <f>'Cleaning insurance claims'!R200</f>
        <v>-57500</v>
      </c>
      <c r="R193" s="6">
        <f>'Cleaning insurance claims'!S200</f>
        <v>42048</v>
      </c>
      <c r="S193" s="6" t="str">
        <f>'Cleaning insurance claims'!T200</f>
        <v>Single Vehicle Collision</v>
      </c>
      <c r="T193" s="6" t="str">
        <f>'Cleaning insurance claims'!U200</f>
        <v>Side Collision</v>
      </c>
      <c r="U193" s="6" t="str">
        <f>'Cleaning insurance claims'!V200</f>
        <v>Minor Damage</v>
      </c>
      <c r="V193" s="6" t="str">
        <f>'Cleaning insurance claims'!W200</f>
        <v>Police</v>
      </c>
      <c r="W193" s="6" t="str">
        <f>'Cleaning insurance claims'!X200</f>
        <v>SC</v>
      </c>
      <c r="X193" s="6" t="str">
        <f>'Cleaning insurance claims'!Y200</f>
        <v>Springfield</v>
      </c>
      <c r="Y193" s="6" t="str">
        <f>'Cleaning insurance claims'!Z200</f>
        <v>2500 Tree St</v>
      </c>
      <c r="Z193" s="6">
        <f>'Cleaning insurance claims'!AA200</f>
        <v>18</v>
      </c>
      <c r="AA193" s="6">
        <f>'Cleaning insurance claims'!AB200</f>
        <v>1</v>
      </c>
      <c r="AB193" s="6" t="str">
        <f>'Cleaning insurance claims'!AC200</f>
        <v>?</v>
      </c>
      <c r="AC193" s="6">
        <f>'Cleaning insurance claims'!AD200</f>
        <v>1</v>
      </c>
      <c r="AD193" s="6">
        <f>'Cleaning insurance claims'!AE200</f>
        <v>2</v>
      </c>
      <c r="AE193" s="6" t="str">
        <f>'Cleaning insurance claims'!AF200</f>
        <v>?</v>
      </c>
      <c r="AF193" s="6">
        <f>'Cleaning insurance claims'!AG200</f>
        <v>50490</v>
      </c>
      <c r="AG193" s="6">
        <f>'Cleaning insurance claims'!AH200</f>
        <v>5610</v>
      </c>
      <c r="AH193" s="6">
        <f>'Cleaning insurance claims'!AI200</f>
        <v>5610</v>
      </c>
      <c r="AI193" s="6">
        <f>'Cleaning insurance claims'!AJ200</f>
        <v>39270</v>
      </c>
      <c r="AJ193" s="6" t="str">
        <f>'Cleaning insurance claims'!AK200</f>
        <v>Nissan</v>
      </c>
      <c r="AK193" s="6" t="str">
        <f>'Cleaning insurance claims'!AL200</f>
        <v>Maxima</v>
      </c>
      <c r="AL193" s="6">
        <f>'Cleaning insurance claims'!AM200</f>
        <v>2001</v>
      </c>
      <c r="AM193" s="6" t="str">
        <f>'Cleaning insurance claims'!AN200</f>
        <v>N</v>
      </c>
    </row>
    <row r="194" spans="1:39" x14ac:dyDescent="0.25">
      <c r="A194" s="6">
        <f>'Cleaning insurance claims'!B201</f>
        <v>359</v>
      </c>
      <c r="B194" s="6">
        <f>'Cleaning insurance claims'!C201</f>
        <v>47</v>
      </c>
      <c r="C194" s="6">
        <f>'Cleaning insurance claims'!D201</f>
        <v>828890</v>
      </c>
      <c r="D194" s="6">
        <f>'Cleaning insurance claims'!E201</f>
        <v>34262</v>
      </c>
      <c r="E194" s="6" t="str">
        <f>'Cleaning insurance claims'!F201</f>
        <v>OH</v>
      </c>
      <c r="F194" s="6" t="str">
        <f>'Cleaning insurance claims'!G201</f>
        <v>100/300</v>
      </c>
      <c r="G194" s="6">
        <f>'Cleaning insurance claims'!H201</f>
        <v>2000</v>
      </c>
      <c r="H194" s="6">
        <f>'Cleaning insurance claims'!I201</f>
        <v>1367.68</v>
      </c>
      <c r="I194" s="6">
        <f>'Cleaning insurance claims'!J201</f>
        <v>0</v>
      </c>
      <c r="J194" s="6">
        <f>'Cleaning insurance claims'!K201</f>
        <v>613247</v>
      </c>
      <c r="K194" s="6" t="str">
        <f>'Cleaning insurance claims'!L201</f>
        <v>FEMALE</v>
      </c>
      <c r="L194" s="6" t="str">
        <f>'Cleaning insurance claims'!M201</f>
        <v>MD</v>
      </c>
      <c r="M194" s="6" t="str">
        <f>'Cleaning insurance claims'!N201</f>
        <v>handlers-cleaners</v>
      </c>
      <c r="N194" s="6" t="str">
        <f>'Cleaning insurance claims'!O201</f>
        <v>basketball</v>
      </c>
      <c r="O194" s="6" t="str">
        <f>'Cleaning insurance claims'!P201</f>
        <v>unmarried</v>
      </c>
      <c r="P194" s="6">
        <f>'Cleaning insurance claims'!Q201</f>
        <v>0</v>
      </c>
      <c r="Q194" s="6">
        <f>'Cleaning insurance claims'!R201</f>
        <v>0</v>
      </c>
      <c r="R194" s="6">
        <f>'Cleaning insurance claims'!S201</f>
        <v>42015</v>
      </c>
      <c r="S194" s="6" t="str">
        <f>'Cleaning insurance claims'!T201</f>
        <v>Single Vehicle Collision</v>
      </c>
      <c r="T194" s="6" t="str">
        <f>'Cleaning insurance claims'!U201</f>
        <v>Front Collision</v>
      </c>
      <c r="U194" s="6" t="str">
        <f>'Cleaning insurance claims'!V201</f>
        <v>Total Loss</v>
      </c>
      <c r="V194" s="6" t="str">
        <f>'Cleaning insurance claims'!W201</f>
        <v>Police</v>
      </c>
      <c r="W194" s="6" t="str">
        <f>'Cleaning insurance claims'!X201</f>
        <v>SC</v>
      </c>
      <c r="X194" s="6" t="str">
        <f>'Cleaning insurance claims'!Y201</f>
        <v>Arlington</v>
      </c>
      <c r="Y194" s="6" t="str">
        <f>'Cleaning insurance claims'!Z201</f>
        <v>6955 Pine Drive</v>
      </c>
      <c r="Z194" s="6">
        <f>'Cleaning insurance claims'!AA201</f>
        <v>13</v>
      </c>
      <c r="AA194" s="6">
        <f>'Cleaning insurance claims'!AB201</f>
        <v>1</v>
      </c>
      <c r="AB194" s="6" t="str">
        <f>'Cleaning insurance claims'!AC201</f>
        <v>NO</v>
      </c>
      <c r="AC194" s="6">
        <f>'Cleaning insurance claims'!AD201</f>
        <v>0</v>
      </c>
      <c r="AD194" s="6">
        <f>'Cleaning insurance claims'!AE201</f>
        <v>3</v>
      </c>
      <c r="AE194" s="6" t="str">
        <f>'Cleaning insurance claims'!AF201</f>
        <v>NO</v>
      </c>
      <c r="AF194" s="6">
        <f>'Cleaning insurance claims'!AG201</f>
        <v>55500</v>
      </c>
      <c r="AG194" s="6">
        <f>'Cleaning insurance claims'!AH201</f>
        <v>5550</v>
      </c>
      <c r="AH194" s="6">
        <f>'Cleaning insurance claims'!AI201</f>
        <v>11100</v>
      </c>
      <c r="AI194" s="6">
        <f>'Cleaning insurance claims'!AJ201</f>
        <v>38850</v>
      </c>
      <c r="AJ194" s="6" t="str">
        <f>'Cleaning insurance claims'!AK201</f>
        <v>Mercedes</v>
      </c>
      <c r="AK194" s="6" t="str">
        <f>'Cleaning insurance claims'!AL201</f>
        <v>C300</v>
      </c>
      <c r="AL194" s="6">
        <f>'Cleaning insurance claims'!AM201</f>
        <v>2012</v>
      </c>
      <c r="AM194" s="6" t="str">
        <f>'Cleaning insurance claims'!AN201</f>
        <v>N</v>
      </c>
    </row>
    <row r="195" spans="1:39" x14ac:dyDescent="0.25">
      <c r="A195" s="6">
        <f>'Cleaning insurance claims'!B202</f>
        <v>19</v>
      </c>
      <c r="B195" s="6">
        <f>'Cleaning insurance claims'!C202</f>
        <v>32</v>
      </c>
      <c r="C195" s="6">
        <f>'Cleaning insurance claims'!D202</f>
        <v>882920</v>
      </c>
      <c r="D195" s="6">
        <f>'Cleaning insurance claims'!E202</f>
        <v>38718</v>
      </c>
      <c r="E195" s="6" t="str">
        <f>'Cleaning insurance claims'!F202</f>
        <v>OH</v>
      </c>
      <c r="F195" s="6" t="str">
        <f>'Cleaning insurance claims'!G202</f>
        <v>500/1000</v>
      </c>
      <c r="G195" s="6">
        <f>'Cleaning insurance claims'!H202</f>
        <v>1000</v>
      </c>
      <c r="H195" s="6">
        <f>'Cleaning insurance claims'!I202</f>
        <v>1215.8499999999999</v>
      </c>
      <c r="I195" s="6">
        <f>'Cleaning insurance claims'!J202</f>
        <v>0</v>
      </c>
      <c r="J195" s="6">
        <f>'Cleaning insurance claims'!K202</f>
        <v>454985</v>
      </c>
      <c r="K195" s="6" t="str">
        <f>'Cleaning insurance claims'!L202</f>
        <v>MALE</v>
      </c>
      <c r="L195" s="6" t="str">
        <f>'Cleaning insurance claims'!M202</f>
        <v>High School</v>
      </c>
      <c r="M195" s="6" t="str">
        <f>'Cleaning insurance claims'!N202</f>
        <v>other-service</v>
      </c>
      <c r="N195" s="6" t="str">
        <f>'Cleaning insurance claims'!O202</f>
        <v>hiking</v>
      </c>
      <c r="O195" s="6" t="str">
        <f>'Cleaning insurance claims'!P202</f>
        <v>husband</v>
      </c>
      <c r="P195" s="6">
        <f>'Cleaning insurance claims'!Q202</f>
        <v>42900</v>
      </c>
      <c r="Q195" s="6">
        <f>'Cleaning insurance claims'!R202</f>
        <v>-90200</v>
      </c>
      <c r="R195" s="6">
        <f>'Cleaning insurance claims'!S202</f>
        <v>42006</v>
      </c>
      <c r="S195" s="6" t="str">
        <f>'Cleaning insurance claims'!T202</f>
        <v>Vehicle Theft</v>
      </c>
      <c r="T195" s="6" t="str">
        <f>'Cleaning insurance claims'!U202</f>
        <v>?</v>
      </c>
      <c r="U195" s="6" t="str">
        <f>'Cleaning insurance claims'!V202</f>
        <v>Minor Damage</v>
      </c>
      <c r="V195" s="6" t="str">
        <f>'Cleaning insurance claims'!W202</f>
        <v>Police</v>
      </c>
      <c r="W195" s="6" t="str">
        <f>'Cleaning insurance claims'!X202</f>
        <v>VA</v>
      </c>
      <c r="X195" s="6" t="str">
        <f>'Cleaning insurance claims'!Y202</f>
        <v>Hillsdale</v>
      </c>
      <c r="Y195" s="6" t="str">
        <f>'Cleaning insurance claims'!Z202</f>
        <v>6165 Rock Ridge</v>
      </c>
      <c r="Z195" s="6">
        <f>'Cleaning insurance claims'!AA202</f>
        <v>8</v>
      </c>
      <c r="AA195" s="6">
        <f>'Cleaning insurance claims'!AB202</f>
        <v>1</v>
      </c>
      <c r="AB195" s="6" t="str">
        <f>'Cleaning insurance claims'!AC202</f>
        <v>YES</v>
      </c>
      <c r="AC195" s="6">
        <f>'Cleaning insurance claims'!AD202</f>
        <v>1</v>
      </c>
      <c r="AD195" s="6">
        <f>'Cleaning insurance claims'!AE202</f>
        <v>1</v>
      </c>
      <c r="AE195" s="6" t="str">
        <f>'Cleaning insurance claims'!AF202</f>
        <v>YES</v>
      </c>
      <c r="AF195" s="6">
        <f>'Cleaning insurance claims'!AG202</f>
        <v>7040</v>
      </c>
      <c r="AG195" s="6">
        <f>'Cleaning insurance claims'!AH202</f>
        <v>1280</v>
      </c>
      <c r="AH195" s="6">
        <f>'Cleaning insurance claims'!AI202</f>
        <v>640</v>
      </c>
      <c r="AI195" s="6">
        <f>'Cleaning insurance claims'!AJ202</f>
        <v>5120</v>
      </c>
      <c r="AJ195" s="6" t="str">
        <f>'Cleaning insurance claims'!AK202</f>
        <v>Nissan</v>
      </c>
      <c r="AK195" s="6" t="str">
        <f>'Cleaning insurance claims'!AL202</f>
        <v>Maxima</v>
      </c>
      <c r="AL195" s="6">
        <f>'Cleaning insurance claims'!AM202</f>
        <v>2015</v>
      </c>
      <c r="AM195" s="6" t="str">
        <f>'Cleaning insurance claims'!AN202</f>
        <v>N</v>
      </c>
    </row>
    <row r="196" spans="1:39" x14ac:dyDescent="0.25">
      <c r="A196" s="6">
        <f>'Cleaning insurance claims'!B203</f>
        <v>73</v>
      </c>
      <c r="B196" s="6">
        <f>'Cleaning insurance claims'!C203</f>
        <v>26</v>
      </c>
      <c r="C196" s="6">
        <f>'Cleaning insurance claims'!D203</f>
        <v>918777</v>
      </c>
      <c r="D196" s="6">
        <f>'Cleaning insurance claims'!E203</f>
        <v>37715</v>
      </c>
      <c r="E196" s="6" t="str">
        <f>'Cleaning insurance claims'!F203</f>
        <v>IL</v>
      </c>
      <c r="F196" s="6" t="str">
        <f>'Cleaning insurance claims'!G203</f>
        <v>250/500</v>
      </c>
      <c r="G196" s="6">
        <f>'Cleaning insurance claims'!H203</f>
        <v>2000</v>
      </c>
      <c r="H196" s="6">
        <f>'Cleaning insurance claims'!I203</f>
        <v>1191.19</v>
      </c>
      <c r="I196" s="6">
        <f>'Cleaning insurance claims'!J203</f>
        <v>4000000</v>
      </c>
      <c r="J196" s="6">
        <f>'Cleaning insurance claims'!K203</f>
        <v>468813</v>
      </c>
      <c r="K196" s="6" t="str">
        <f>'Cleaning insurance claims'!L203</f>
        <v>MALE</v>
      </c>
      <c r="L196" s="6" t="str">
        <f>'Cleaning insurance claims'!M203</f>
        <v>MD</v>
      </c>
      <c r="M196" s="6" t="str">
        <f>'Cleaning insurance claims'!N203</f>
        <v>farming-fishing</v>
      </c>
      <c r="N196" s="6" t="str">
        <f>'Cleaning insurance claims'!O203</f>
        <v>basketball</v>
      </c>
      <c r="O196" s="6" t="str">
        <f>'Cleaning insurance claims'!P203</f>
        <v>not-in-family</v>
      </c>
      <c r="P196" s="6">
        <f>'Cleaning insurance claims'!Q203</f>
        <v>29300</v>
      </c>
      <c r="Q196" s="6">
        <f>'Cleaning insurance claims'!R203</f>
        <v>0</v>
      </c>
      <c r="R196" s="6">
        <f>'Cleaning insurance claims'!S203</f>
        <v>42047</v>
      </c>
      <c r="S196" s="6" t="str">
        <f>'Cleaning insurance claims'!T203</f>
        <v>Multi-vehicle Collision</v>
      </c>
      <c r="T196" s="6" t="str">
        <f>'Cleaning insurance claims'!U203</f>
        <v>Rear Collision</v>
      </c>
      <c r="U196" s="6" t="str">
        <f>'Cleaning insurance claims'!V203</f>
        <v>Total Loss</v>
      </c>
      <c r="V196" s="6" t="str">
        <f>'Cleaning insurance claims'!W203</f>
        <v>Other</v>
      </c>
      <c r="W196" s="6" t="str">
        <f>'Cleaning insurance claims'!X203</f>
        <v>VA</v>
      </c>
      <c r="X196" s="6" t="str">
        <f>'Cleaning insurance claims'!Y203</f>
        <v>Northbrook</v>
      </c>
      <c r="Y196" s="6" t="str">
        <f>'Cleaning insurance claims'!Z203</f>
        <v>3653 Elm Drive</v>
      </c>
      <c r="Z196" s="6">
        <f>'Cleaning insurance claims'!AA203</f>
        <v>9</v>
      </c>
      <c r="AA196" s="6">
        <f>'Cleaning insurance claims'!AB203</f>
        <v>3</v>
      </c>
      <c r="AB196" s="6" t="str">
        <f>'Cleaning insurance claims'!AC203</f>
        <v>?</v>
      </c>
      <c r="AC196" s="6">
        <f>'Cleaning insurance claims'!AD203</f>
        <v>0</v>
      </c>
      <c r="AD196" s="6">
        <f>'Cleaning insurance claims'!AE203</f>
        <v>1</v>
      </c>
      <c r="AE196" s="6" t="str">
        <f>'Cleaning insurance claims'!AF203</f>
        <v>YES</v>
      </c>
      <c r="AF196" s="6">
        <f>'Cleaning insurance claims'!AG203</f>
        <v>40160</v>
      </c>
      <c r="AG196" s="6">
        <f>'Cleaning insurance claims'!AH203</f>
        <v>5020</v>
      </c>
      <c r="AH196" s="6">
        <f>'Cleaning insurance claims'!AI203</f>
        <v>0</v>
      </c>
      <c r="AI196" s="6">
        <f>'Cleaning insurance claims'!AJ203</f>
        <v>35140</v>
      </c>
      <c r="AJ196" s="6" t="str">
        <f>'Cleaning insurance claims'!AK203</f>
        <v>Chevrolet</v>
      </c>
      <c r="AK196" s="6" t="str">
        <f>'Cleaning insurance claims'!AL203</f>
        <v>Tahoe</v>
      </c>
      <c r="AL196" s="6">
        <f>'Cleaning insurance claims'!AM203</f>
        <v>2003</v>
      </c>
      <c r="AM196" s="6" t="str">
        <f>'Cleaning insurance claims'!AN203</f>
        <v>N</v>
      </c>
    </row>
    <row r="197" spans="1:39" x14ac:dyDescent="0.25">
      <c r="A197" s="6">
        <f>'Cleaning insurance claims'!B204</f>
        <v>285</v>
      </c>
      <c r="B197" s="6">
        <f>'Cleaning insurance claims'!C204</f>
        <v>44</v>
      </c>
      <c r="C197" s="6">
        <f>'Cleaning insurance claims'!D204</f>
        <v>212580</v>
      </c>
      <c r="D197" s="6">
        <f>'Cleaning insurance claims'!E204</f>
        <v>41825</v>
      </c>
      <c r="E197" s="6" t="str">
        <f>'Cleaning insurance claims'!F204</f>
        <v>IL</v>
      </c>
      <c r="F197" s="6" t="str">
        <f>'Cleaning insurance claims'!G204</f>
        <v>500/1000</v>
      </c>
      <c r="G197" s="6">
        <f>'Cleaning insurance claims'!H204</f>
        <v>1000</v>
      </c>
      <c r="H197" s="6">
        <f>'Cleaning insurance claims'!I204</f>
        <v>1594.45</v>
      </c>
      <c r="I197" s="6">
        <f>'Cleaning insurance claims'!J204</f>
        <v>0</v>
      </c>
      <c r="J197" s="6">
        <f>'Cleaning insurance claims'!K204</f>
        <v>452747</v>
      </c>
      <c r="K197" s="6" t="str">
        <f>'Cleaning insurance claims'!L204</f>
        <v>MALE</v>
      </c>
      <c r="L197" s="6" t="str">
        <f>'Cleaning insurance claims'!M204</f>
        <v>High School</v>
      </c>
      <c r="M197" s="6" t="str">
        <f>'Cleaning insurance claims'!N204</f>
        <v>handlers-cleaners</v>
      </c>
      <c r="N197" s="6" t="str">
        <f>'Cleaning insurance claims'!O204</f>
        <v>bungie-jumping</v>
      </c>
      <c r="O197" s="6" t="str">
        <f>'Cleaning insurance claims'!P204</f>
        <v>husband</v>
      </c>
      <c r="P197" s="6">
        <f>'Cleaning insurance claims'!Q204</f>
        <v>0</v>
      </c>
      <c r="Q197" s="6">
        <f>'Cleaning insurance claims'!R204</f>
        <v>0</v>
      </c>
      <c r="R197" s="6">
        <f>'Cleaning insurance claims'!S204</f>
        <v>42040</v>
      </c>
      <c r="S197" s="6" t="str">
        <f>'Cleaning insurance claims'!T204</f>
        <v>Multi-vehicle Collision</v>
      </c>
      <c r="T197" s="6" t="str">
        <f>'Cleaning insurance claims'!U204</f>
        <v>Side Collision</v>
      </c>
      <c r="U197" s="6" t="str">
        <f>'Cleaning insurance claims'!V204</f>
        <v>Total Loss</v>
      </c>
      <c r="V197" s="6" t="str">
        <f>'Cleaning insurance claims'!W204</f>
        <v>Fire</v>
      </c>
      <c r="W197" s="6" t="str">
        <f>'Cleaning insurance claims'!X204</f>
        <v>NC</v>
      </c>
      <c r="X197" s="6" t="str">
        <f>'Cleaning insurance claims'!Y204</f>
        <v>Columbus</v>
      </c>
      <c r="Y197" s="6" t="str">
        <f>'Cleaning insurance claims'!Z204</f>
        <v>5812 3rd Hwy</v>
      </c>
      <c r="Z197" s="6">
        <f>'Cleaning insurance claims'!AA204</f>
        <v>17</v>
      </c>
      <c r="AA197" s="6">
        <f>'Cleaning insurance claims'!AB204</f>
        <v>2</v>
      </c>
      <c r="AB197" s="6" t="str">
        <f>'Cleaning insurance claims'!AC204</f>
        <v>YES</v>
      </c>
      <c r="AC197" s="6">
        <f>'Cleaning insurance claims'!AD204</f>
        <v>2</v>
      </c>
      <c r="AD197" s="6">
        <f>'Cleaning insurance claims'!AE204</f>
        <v>3</v>
      </c>
      <c r="AE197" s="6" t="str">
        <f>'Cleaning insurance claims'!AF204</f>
        <v>NO</v>
      </c>
      <c r="AF197" s="6">
        <f>'Cleaning insurance claims'!AG204</f>
        <v>55680</v>
      </c>
      <c r="AG197" s="6">
        <f>'Cleaning insurance claims'!AH204</f>
        <v>6960</v>
      </c>
      <c r="AH197" s="6">
        <f>'Cleaning insurance claims'!AI204</f>
        <v>6960</v>
      </c>
      <c r="AI197" s="6">
        <f>'Cleaning insurance claims'!AJ204</f>
        <v>41760</v>
      </c>
      <c r="AJ197" s="6" t="str">
        <f>'Cleaning insurance claims'!AK204</f>
        <v>Saab</v>
      </c>
      <c r="AK197" s="6">
        <f>'Cleaning insurance claims'!AL204</f>
        <v>95</v>
      </c>
      <c r="AL197" s="6">
        <f>'Cleaning insurance claims'!AM204</f>
        <v>2006</v>
      </c>
      <c r="AM197" s="6" t="str">
        <f>'Cleaning insurance claims'!AN204</f>
        <v>N</v>
      </c>
    </row>
    <row r="198" spans="1:39" x14ac:dyDescent="0.25">
      <c r="A198" s="6">
        <f>'Cleaning insurance claims'!B205</f>
        <v>196</v>
      </c>
      <c r="B198" s="6">
        <f>'Cleaning insurance claims'!C205</f>
        <v>36</v>
      </c>
      <c r="C198" s="6">
        <f>'Cleaning insurance claims'!D205</f>
        <v>602410</v>
      </c>
      <c r="D198" s="6">
        <f>'Cleaning insurance claims'!E205</f>
        <v>35080</v>
      </c>
      <c r="E198" s="6" t="str">
        <f>'Cleaning insurance claims'!F205</f>
        <v>IN</v>
      </c>
      <c r="F198" s="6" t="str">
        <f>'Cleaning insurance claims'!G205</f>
        <v>250/500</v>
      </c>
      <c r="G198" s="6">
        <f>'Cleaning insurance claims'!H205</f>
        <v>2000</v>
      </c>
      <c r="H198" s="6">
        <f>'Cleaning insurance claims'!I205</f>
        <v>1463.07</v>
      </c>
      <c r="I198" s="6">
        <f>'Cleaning insurance claims'!J205</f>
        <v>0</v>
      </c>
      <c r="J198" s="6">
        <f>'Cleaning insurance claims'!K205</f>
        <v>615611</v>
      </c>
      <c r="K198" s="6" t="str">
        <f>'Cleaning insurance claims'!L205</f>
        <v>MALE</v>
      </c>
      <c r="L198" s="6" t="str">
        <f>'Cleaning insurance claims'!M205</f>
        <v>MD</v>
      </c>
      <c r="M198" s="6" t="str">
        <f>'Cleaning insurance claims'!N205</f>
        <v>armed-forces</v>
      </c>
      <c r="N198" s="6" t="str">
        <f>'Cleaning insurance claims'!O205</f>
        <v>skydiving</v>
      </c>
      <c r="O198" s="6" t="str">
        <f>'Cleaning insurance claims'!P205</f>
        <v>own-child</v>
      </c>
      <c r="P198" s="6">
        <f>'Cleaning insurance claims'!Q205</f>
        <v>0</v>
      </c>
      <c r="Q198" s="6">
        <f>'Cleaning insurance claims'!R205</f>
        <v>0</v>
      </c>
      <c r="R198" s="6">
        <f>'Cleaning insurance claims'!S205</f>
        <v>42028</v>
      </c>
      <c r="S198" s="6" t="str">
        <f>'Cleaning insurance claims'!T205</f>
        <v>Vehicle Theft</v>
      </c>
      <c r="T198" s="6" t="str">
        <f>'Cleaning insurance claims'!U205</f>
        <v>?</v>
      </c>
      <c r="U198" s="6" t="str">
        <f>'Cleaning insurance claims'!V205</f>
        <v>Trivial Damage</v>
      </c>
      <c r="V198" s="6" t="str">
        <f>'Cleaning insurance claims'!W205</f>
        <v>Police</v>
      </c>
      <c r="W198" s="6" t="str">
        <f>'Cleaning insurance claims'!X205</f>
        <v>WV</v>
      </c>
      <c r="X198" s="6" t="str">
        <f>'Cleaning insurance claims'!Y205</f>
        <v>Springfield</v>
      </c>
      <c r="Y198" s="6" t="str">
        <f>'Cleaning insurance claims'!Z205</f>
        <v>4939 Best St</v>
      </c>
      <c r="Z198" s="6">
        <f>'Cleaning insurance claims'!AA205</f>
        <v>3</v>
      </c>
      <c r="AA198" s="6">
        <f>'Cleaning insurance claims'!AB205</f>
        <v>1</v>
      </c>
      <c r="AB198" s="6" t="str">
        <f>'Cleaning insurance claims'!AC205</f>
        <v>?</v>
      </c>
      <c r="AC198" s="6">
        <f>'Cleaning insurance claims'!AD205</f>
        <v>1</v>
      </c>
      <c r="AD198" s="6">
        <f>'Cleaning insurance claims'!AE205</f>
        <v>1</v>
      </c>
      <c r="AE198" s="6" t="str">
        <f>'Cleaning insurance claims'!AF205</f>
        <v>NO</v>
      </c>
      <c r="AF198" s="6">
        <f>'Cleaning insurance claims'!AG205</f>
        <v>5300</v>
      </c>
      <c r="AG198" s="6">
        <f>'Cleaning insurance claims'!AH205</f>
        <v>530</v>
      </c>
      <c r="AH198" s="6">
        <f>'Cleaning insurance claims'!AI205</f>
        <v>530</v>
      </c>
      <c r="AI198" s="6">
        <f>'Cleaning insurance claims'!AJ205</f>
        <v>4240</v>
      </c>
      <c r="AJ198" s="6" t="str">
        <f>'Cleaning insurance claims'!AK205</f>
        <v>Jeep</v>
      </c>
      <c r="AK198" s="6" t="str">
        <f>'Cleaning insurance claims'!AL205</f>
        <v>Grand Cherokee</v>
      </c>
      <c r="AL198" s="6">
        <f>'Cleaning insurance claims'!AM205</f>
        <v>2001</v>
      </c>
      <c r="AM198" s="6" t="str">
        <f>'Cleaning insurance claims'!AN205</f>
        <v>Y</v>
      </c>
    </row>
    <row r="199" spans="1:39" x14ac:dyDescent="0.25">
      <c r="A199" s="6">
        <f>'Cleaning insurance claims'!B206</f>
        <v>223</v>
      </c>
      <c r="B199" s="6">
        <f>'Cleaning insurance claims'!C206</f>
        <v>43</v>
      </c>
      <c r="C199" s="6">
        <f>'Cleaning insurance claims'!D206</f>
        <v>976971</v>
      </c>
      <c r="D199" s="6">
        <f>'Cleaning insurance claims'!E206</f>
        <v>37365</v>
      </c>
      <c r="E199" s="6" t="str">
        <f>'Cleaning insurance claims'!F206</f>
        <v>OH</v>
      </c>
      <c r="F199" s="6" t="str">
        <f>'Cleaning insurance claims'!G206</f>
        <v>250/500</v>
      </c>
      <c r="G199" s="6">
        <f>'Cleaning insurance claims'!H206</f>
        <v>500</v>
      </c>
      <c r="H199" s="6">
        <f>'Cleaning insurance claims'!I206</f>
        <v>1734.09</v>
      </c>
      <c r="I199" s="6">
        <f>'Cleaning insurance claims'!J206</f>
        <v>0</v>
      </c>
      <c r="J199" s="6">
        <f>'Cleaning insurance claims'!K206</f>
        <v>451400</v>
      </c>
      <c r="K199" s="6" t="str">
        <f>'Cleaning insurance claims'!L206</f>
        <v>FEMALE</v>
      </c>
      <c r="L199" s="6" t="str">
        <f>'Cleaning insurance claims'!M206</f>
        <v>MD</v>
      </c>
      <c r="M199" s="6" t="str">
        <f>'Cleaning insurance claims'!N206</f>
        <v>adm-clerical</v>
      </c>
      <c r="N199" s="6" t="str">
        <f>'Cleaning insurance claims'!O206</f>
        <v>camping</v>
      </c>
      <c r="O199" s="6" t="str">
        <f>'Cleaning insurance claims'!P206</f>
        <v>not-in-family</v>
      </c>
      <c r="P199" s="6">
        <f>'Cleaning insurance claims'!Q206</f>
        <v>0</v>
      </c>
      <c r="Q199" s="6">
        <f>'Cleaning insurance claims'!R206</f>
        <v>0</v>
      </c>
      <c r="R199" s="6">
        <f>'Cleaning insurance claims'!S206</f>
        <v>42016</v>
      </c>
      <c r="S199" s="6" t="str">
        <f>'Cleaning insurance claims'!T206</f>
        <v>Parked Car</v>
      </c>
      <c r="T199" s="6" t="str">
        <f>'Cleaning insurance claims'!U206</f>
        <v>?</v>
      </c>
      <c r="U199" s="6" t="str">
        <f>'Cleaning insurance claims'!V206</f>
        <v>Trivial Damage</v>
      </c>
      <c r="V199" s="6" t="str">
        <f>'Cleaning insurance claims'!W206</f>
        <v>None</v>
      </c>
      <c r="W199" s="6" t="str">
        <f>'Cleaning insurance claims'!X206</f>
        <v>WV</v>
      </c>
      <c r="X199" s="6" t="str">
        <f>'Cleaning insurance claims'!Y206</f>
        <v>Arlington</v>
      </c>
      <c r="Y199" s="6" t="str">
        <f>'Cleaning insurance claims'!Z206</f>
        <v>4964 Elm Lane</v>
      </c>
      <c r="Z199" s="6">
        <f>'Cleaning insurance claims'!AA206</f>
        <v>6</v>
      </c>
      <c r="AA199" s="6">
        <f>'Cleaning insurance claims'!AB206</f>
        <v>1</v>
      </c>
      <c r="AB199" s="6" t="str">
        <f>'Cleaning insurance claims'!AC206</f>
        <v>YES</v>
      </c>
      <c r="AC199" s="6">
        <f>'Cleaning insurance claims'!AD206</f>
        <v>0</v>
      </c>
      <c r="AD199" s="6">
        <f>'Cleaning insurance claims'!AE206</f>
        <v>3</v>
      </c>
      <c r="AE199" s="6" t="str">
        <f>'Cleaning insurance claims'!AF206</f>
        <v>?</v>
      </c>
      <c r="AF199" s="6">
        <f>'Cleaning insurance claims'!AG206</f>
        <v>5200</v>
      </c>
      <c r="AG199" s="6">
        <f>'Cleaning insurance claims'!AH206</f>
        <v>650</v>
      </c>
      <c r="AH199" s="6">
        <f>'Cleaning insurance claims'!AI206</f>
        <v>650</v>
      </c>
      <c r="AI199" s="6">
        <f>'Cleaning insurance claims'!AJ206</f>
        <v>3900</v>
      </c>
      <c r="AJ199" s="6" t="str">
        <f>'Cleaning insurance claims'!AK206</f>
        <v>Accura</v>
      </c>
      <c r="AK199" s="6" t="str">
        <f>'Cleaning insurance claims'!AL206</f>
        <v>MDX</v>
      </c>
      <c r="AL199" s="6">
        <f>'Cleaning insurance claims'!AM206</f>
        <v>2006</v>
      </c>
      <c r="AM199" s="6" t="str">
        <f>'Cleaning insurance claims'!AN206</f>
        <v>N</v>
      </c>
    </row>
    <row r="200" spans="1:39" x14ac:dyDescent="0.25">
      <c r="A200" s="6">
        <f>'Cleaning insurance claims'!B207</f>
        <v>328</v>
      </c>
      <c r="B200" s="6">
        <f>'Cleaning insurance claims'!C207</f>
        <v>48</v>
      </c>
      <c r="C200" s="6">
        <f>'Cleaning insurance claims'!D207</f>
        <v>630226</v>
      </c>
      <c r="D200" s="6">
        <f>'Cleaning insurance claims'!E207</f>
        <v>38696</v>
      </c>
      <c r="E200" s="6" t="str">
        <f>'Cleaning insurance claims'!F207</f>
        <v>IL</v>
      </c>
      <c r="F200" s="6" t="str">
        <f>'Cleaning insurance claims'!G207</f>
        <v>250/500</v>
      </c>
      <c r="G200" s="6">
        <f>'Cleaning insurance claims'!H207</f>
        <v>500</v>
      </c>
      <c r="H200" s="6">
        <f>'Cleaning insurance claims'!I207</f>
        <v>1411.43</v>
      </c>
      <c r="I200" s="6">
        <f>'Cleaning insurance claims'!J207</f>
        <v>0</v>
      </c>
      <c r="J200" s="6">
        <f>'Cleaning insurance claims'!K207</f>
        <v>464874</v>
      </c>
      <c r="K200" s="6" t="str">
        <f>'Cleaning insurance claims'!L207</f>
        <v>MALE</v>
      </c>
      <c r="L200" s="6" t="str">
        <f>'Cleaning insurance claims'!M207</f>
        <v>Masters</v>
      </c>
      <c r="M200" s="6" t="str">
        <f>'Cleaning insurance claims'!N207</f>
        <v>armed-forces</v>
      </c>
      <c r="N200" s="6" t="str">
        <f>'Cleaning insurance claims'!O207</f>
        <v>bungie-jumping</v>
      </c>
      <c r="O200" s="6" t="str">
        <f>'Cleaning insurance claims'!P207</f>
        <v>own-child</v>
      </c>
      <c r="P200" s="6">
        <f>'Cleaning insurance claims'!Q207</f>
        <v>45100</v>
      </c>
      <c r="Q200" s="6">
        <f>'Cleaning insurance claims'!R207</f>
        <v>-32800</v>
      </c>
      <c r="R200" s="6">
        <f>'Cleaning insurance claims'!S207</f>
        <v>42020</v>
      </c>
      <c r="S200" s="6" t="str">
        <f>'Cleaning insurance claims'!T207</f>
        <v>Single Vehicle Collision</v>
      </c>
      <c r="T200" s="6" t="str">
        <f>'Cleaning insurance claims'!U207</f>
        <v>Front Collision</v>
      </c>
      <c r="U200" s="6" t="str">
        <f>'Cleaning insurance claims'!V207</f>
        <v>Major Damage</v>
      </c>
      <c r="V200" s="6" t="str">
        <f>'Cleaning insurance claims'!W207</f>
        <v>Ambulance</v>
      </c>
      <c r="W200" s="6" t="str">
        <f>'Cleaning insurance claims'!X207</f>
        <v>NY</v>
      </c>
      <c r="X200" s="6" t="str">
        <f>'Cleaning insurance claims'!Y207</f>
        <v>Riverwood</v>
      </c>
      <c r="Y200" s="6" t="str">
        <f>'Cleaning insurance claims'!Z207</f>
        <v>9588 Solo St</v>
      </c>
      <c r="Z200" s="6">
        <f>'Cleaning insurance claims'!AA207</f>
        <v>17</v>
      </c>
      <c r="AA200" s="6">
        <f>'Cleaning insurance claims'!AB207</f>
        <v>1</v>
      </c>
      <c r="AB200" s="6" t="str">
        <f>'Cleaning insurance claims'!AC207</f>
        <v>YES</v>
      </c>
      <c r="AC200" s="6">
        <f>'Cleaning insurance claims'!AD207</f>
        <v>2</v>
      </c>
      <c r="AD200" s="6">
        <f>'Cleaning insurance claims'!AE207</f>
        <v>1</v>
      </c>
      <c r="AE200" s="6" t="str">
        <f>'Cleaning insurance claims'!AF207</f>
        <v>NO</v>
      </c>
      <c r="AF200" s="6">
        <f>'Cleaning insurance claims'!AG207</f>
        <v>59400</v>
      </c>
      <c r="AG200" s="6">
        <f>'Cleaning insurance claims'!AH207</f>
        <v>5940</v>
      </c>
      <c r="AH200" s="6">
        <f>'Cleaning insurance claims'!AI207</f>
        <v>11880</v>
      </c>
      <c r="AI200" s="6">
        <f>'Cleaning insurance claims'!AJ207</f>
        <v>41580</v>
      </c>
      <c r="AJ200" s="6" t="str">
        <f>'Cleaning insurance claims'!AK207</f>
        <v>Honda</v>
      </c>
      <c r="AK200" s="6" t="str">
        <f>'Cleaning insurance claims'!AL207</f>
        <v>Civic</v>
      </c>
      <c r="AL200" s="6">
        <f>'Cleaning insurance claims'!AM207</f>
        <v>2014</v>
      </c>
      <c r="AM200" s="6" t="str">
        <f>'Cleaning insurance claims'!AN207</f>
        <v>N</v>
      </c>
    </row>
    <row r="201" spans="1:39" x14ac:dyDescent="0.25">
      <c r="A201" s="6">
        <f>'Cleaning insurance claims'!B208</f>
        <v>285</v>
      </c>
      <c r="B201" s="6">
        <f>'Cleaning insurance claims'!C208</f>
        <v>43</v>
      </c>
      <c r="C201" s="6">
        <f>'Cleaning insurance claims'!D208</f>
        <v>171254</v>
      </c>
      <c r="D201" s="6">
        <f>'Cleaning insurance claims'!E208</f>
        <v>34645</v>
      </c>
      <c r="E201" s="6" t="str">
        <f>'Cleaning insurance claims'!F208</f>
        <v>OH</v>
      </c>
      <c r="F201" s="6" t="str">
        <f>'Cleaning insurance claims'!G208</f>
        <v>100/300</v>
      </c>
      <c r="G201" s="6">
        <f>'Cleaning insurance claims'!H208</f>
        <v>2000</v>
      </c>
      <c r="H201" s="6">
        <f>'Cleaning insurance claims'!I208</f>
        <v>1512.58</v>
      </c>
      <c r="I201" s="6">
        <f>'Cleaning insurance claims'!J208</f>
        <v>0</v>
      </c>
      <c r="J201" s="6">
        <f>'Cleaning insurance claims'!K208</f>
        <v>452496</v>
      </c>
      <c r="K201" s="6" t="str">
        <f>'Cleaning insurance claims'!L208</f>
        <v>FEMALE</v>
      </c>
      <c r="L201" s="6" t="str">
        <f>'Cleaning insurance claims'!M208</f>
        <v>College</v>
      </c>
      <c r="M201" s="6" t="str">
        <f>'Cleaning insurance claims'!N208</f>
        <v>sales</v>
      </c>
      <c r="N201" s="6" t="str">
        <f>'Cleaning insurance claims'!O208</f>
        <v>paintball</v>
      </c>
      <c r="O201" s="6" t="str">
        <f>'Cleaning insurance claims'!P208</f>
        <v>other-relative</v>
      </c>
      <c r="P201" s="6">
        <f>'Cleaning insurance claims'!Q208</f>
        <v>47600</v>
      </c>
      <c r="Q201" s="6">
        <f>'Cleaning insurance claims'!R208</f>
        <v>0</v>
      </c>
      <c r="R201" s="6">
        <f>'Cleaning insurance claims'!S208</f>
        <v>42017</v>
      </c>
      <c r="S201" s="6" t="str">
        <f>'Cleaning insurance claims'!T208</f>
        <v>Vehicle Theft</v>
      </c>
      <c r="T201" s="6" t="str">
        <f>'Cleaning insurance claims'!U208</f>
        <v>?</v>
      </c>
      <c r="U201" s="6" t="str">
        <f>'Cleaning insurance claims'!V208</f>
        <v>Minor Damage</v>
      </c>
      <c r="V201" s="6" t="str">
        <f>'Cleaning insurance claims'!W208</f>
        <v>Police</v>
      </c>
      <c r="W201" s="6" t="str">
        <f>'Cleaning insurance claims'!X208</f>
        <v>SC</v>
      </c>
      <c r="X201" s="6" t="str">
        <f>'Cleaning insurance claims'!Y208</f>
        <v>Arlington</v>
      </c>
      <c r="Y201" s="6" t="str">
        <f>'Cleaning insurance claims'!Z208</f>
        <v>8718 Apache Lane</v>
      </c>
      <c r="Z201" s="6">
        <f>'Cleaning insurance claims'!AA208</f>
        <v>7</v>
      </c>
      <c r="AA201" s="6">
        <f>'Cleaning insurance claims'!AB208</f>
        <v>1</v>
      </c>
      <c r="AB201" s="6" t="str">
        <f>'Cleaning insurance claims'!AC208</f>
        <v>?</v>
      </c>
      <c r="AC201" s="6">
        <f>'Cleaning insurance claims'!AD208</f>
        <v>1</v>
      </c>
      <c r="AD201" s="6">
        <f>'Cleaning insurance claims'!AE208</f>
        <v>1</v>
      </c>
      <c r="AE201" s="6" t="str">
        <f>'Cleaning insurance claims'!AF208</f>
        <v>?</v>
      </c>
      <c r="AF201" s="6">
        <f>'Cleaning insurance claims'!AG208</f>
        <v>2520</v>
      </c>
      <c r="AG201" s="6">
        <f>'Cleaning insurance claims'!AH208</f>
        <v>280</v>
      </c>
      <c r="AH201" s="6">
        <f>'Cleaning insurance claims'!AI208</f>
        <v>280</v>
      </c>
      <c r="AI201" s="6">
        <f>'Cleaning insurance claims'!AJ208</f>
        <v>1960</v>
      </c>
      <c r="AJ201" s="6" t="str">
        <f>'Cleaning insurance claims'!AK208</f>
        <v>BMW</v>
      </c>
      <c r="AK201" s="6" t="str">
        <f>'Cleaning insurance claims'!AL208</f>
        <v>3 Series</v>
      </c>
      <c r="AL201" s="6">
        <f>'Cleaning insurance claims'!AM208</f>
        <v>1997</v>
      </c>
      <c r="AM201" s="6" t="str">
        <f>'Cleaning insurance claims'!AN208</f>
        <v>N</v>
      </c>
    </row>
    <row r="202" spans="1:39" x14ac:dyDescent="0.25">
      <c r="A202" s="6">
        <f>'Cleaning insurance claims'!B209</f>
        <v>30</v>
      </c>
      <c r="B202" s="6">
        <f>'Cleaning insurance claims'!C209</f>
        <v>31</v>
      </c>
      <c r="C202" s="6">
        <f>'Cleaning insurance claims'!D209</f>
        <v>247116</v>
      </c>
      <c r="D202" s="6">
        <f>'Cleaning insurance claims'!E209</f>
        <v>41062</v>
      </c>
      <c r="E202" s="6" t="str">
        <f>'Cleaning insurance claims'!F209</f>
        <v>IL</v>
      </c>
      <c r="F202" s="6" t="str">
        <f>'Cleaning insurance claims'!G209</f>
        <v>250/500</v>
      </c>
      <c r="G202" s="6">
        <f>'Cleaning insurance claims'!H209</f>
        <v>2000</v>
      </c>
      <c r="H202" s="6">
        <f>'Cleaning insurance claims'!I209</f>
        <v>1153.3499999999999</v>
      </c>
      <c r="I202" s="6">
        <f>'Cleaning insurance claims'!J209</f>
        <v>0</v>
      </c>
      <c r="J202" s="6">
        <f>'Cleaning insurance claims'!K209</f>
        <v>430714</v>
      </c>
      <c r="K202" s="6" t="str">
        <f>'Cleaning insurance claims'!L209</f>
        <v>MALE</v>
      </c>
      <c r="L202" s="6" t="str">
        <f>'Cleaning insurance claims'!M209</f>
        <v>PhD</v>
      </c>
      <c r="M202" s="6" t="str">
        <f>'Cleaning insurance claims'!N209</f>
        <v>craft-repair</v>
      </c>
      <c r="N202" s="6" t="str">
        <f>'Cleaning insurance claims'!O209</f>
        <v>golf</v>
      </c>
      <c r="O202" s="6" t="str">
        <f>'Cleaning insurance claims'!P209</f>
        <v>not-in-family</v>
      </c>
      <c r="P202" s="6">
        <f>'Cleaning insurance claims'!Q209</f>
        <v>0</v>
      </c>
      <c r="Q202" s="6">
        <f>'Cleaning insurance claims'!R209</f>
        <v>0</v>
      </c>
      <c r="R202" s="6">
        <f>'Cleaning insurance claims'!S209</f>
        <v>42037</v>
      </c>
      <c r="S202" s="6" t="str">
        <f>'Cleaning insurance claims'!T209</f>
        <v>Vehicle Theft</v>
      </c>
      <c r="T202" s="6" t="str">
        <f>'Cleaning insurance claims'!U209</f>
        <v>?</v>
      </c>
      <c r="U202" s="6" t="str">
        <f>'Cleaning insurance claims'!V209</f>
        <v>Trivial Damage</v>
      </c>
      <c r="V202" s="6" t="str">
        <f>'Cleaning insurance claims'!W209</f>
        <v>Police</v>
      </c>
      <c r="W202" s="6" t="str">
        <f>'Cleaning insurance claims'!X209</f>
        <v>NY</v>
      </c>
      <c r="X202" s="6" t="str">
        <f>'Cleaning insurance claims'!Y209</f>
        <v>Hillsdale</v>
      </c>
      <c r="Y202" s="6" t="str">
        <f>'Cleaning insurance claims'!Z209</f>
        <v>3590 Best Hwy</v>
      </c>
      <c r="Z202" s="6">
        <f>'Cleaning insurance claims'!AA209</f>
        <v>9</v>
      </c>
      <c r="AA202" s="6">
        <f>'Cleaning insurance claims'!AB209</f>
        <v>1</v>
      </c>
      <c r="AB202" s="6" t="str">
        <f>'Cleaning insurance claims'!AC209</f>
        <v>NO</v>
      </c>
      <c r="AC202" s="6">
        <f>'Cleaning insurance claims'!AD209</f>
        <v>2</v>
      </c>
      <c r="AD202" s="6">
        <f>'Cleaning insurance claims'!AE209</f>
        <v>1</v>
      </c>
      <c r="AE202" s="6" t="str">
        <f>'Cleaning insurance claims'!AF209</f>
        <v>YES</v>
      </c>
      <c r="AF202" s="6">
        <f>'Cleaning insurance claims'!AG209</f>
        <v>5760</v>
      </c>
      <c r="AG202" s="6">
        <f>'Cleaning insurance claims'!AH209</f>
        <v>960</v>
      </c>
      <c r="AH202" s="6">
        <f>'Cleaning insurance claims'!AI209</f>
        <v>960</v>
      </c>
      <c r="AI202" s="6">
        <f>'Cleaning insurance claims'!AJ209</f>
        <v>3840</v>
      </c>
      <c r="AJ202" s="6" t="str">
        <f>'Cleaning insurance claims'!AK209</f>
        <v>Suburu</v>
      </c>
      <c r="AK202" s="6" t="str">
        <f>'Cleaning insurance claims'!AL209</f>
        <v>Impreza</v>
      </c>
      <c r="AL202" s="6">
        <f>'Cleaning insurance claims'!AM209</f>
        <v>2011</v>
      </c>
      <c r="AM202" s="6" t="str">
        <f>'Cleaning insurance claims'!AN209</f>
        <v>N</v>
      </c>
    </row>
    <row r="203" spans="1:39" x14ac:dyDescent="0.25">
      <c r="A203" s="6">
        <f>'Cleaning insurance claims'!B210</f>
        <v>342</v>
      </c>
      <c r="B203" s="6">
        <f>'Cleaning insurance claims'!C210</f>
        <v>49</v>
      </c>
      <c r="C203" s="6">
        <f>'Cleaning insurance claims'!D210</f>
        <v>505969</v>
      </c>
      <c r="D203" s="6">
        <f>'Cleaning insurance claims'!E210</f>
        <v>35892</v>
      </c>
      <c r="E203" s="6" t="str">
        <f>'Cleaning insurance claims'!F210</f>
        <v>OH</v>
      </c>
      <c r="F203" s="6" t="str">
        <f>'Cleaning insurance claims'!G210</f>
        <v>250/500</v>
      </c>
      <c r="G203" s="6">
        <f>'Cleaning insurance claims'!H210</f>
        <v>500</v>
      </c>
      <c r="H203" s="6">
        <f>'Cleaning insurance claims'!I210</f>
        <v>1722.95</v>
      </c>
      <c r="I203" s="6">
        <f>'Cleaning insurance claims'!J210</f>
        <v>0</v>
      </c>
      <c r="J203" s="6">
        <f>'Cleaning insurance claims'!K210</f>
        <v>472634</v>
      </c>
      <c r="K203" s="6" t="str">
        <f>'Cleaning insurance claims'!L210</f>
        <v>MALE</v>
      </c>
      <c r="L203" s="6" t="str">
        <f>'Cleaning insurance claims'!M210</f>
        <v>PhD</v>
      </c>
      <c r="M203" s="6" t="str">
        <f>'Cleaning insurance claims'!N210</f>
        <v>transport-moving</v>
      </c>
      <c r="N203" s="6" t="str">
        <f>'Cleaning insurance claims'!O210</f>
        <v>base-jumping</v>
      </c>
      <c r="O203" s="6" t="str">
        <f>'Cleaning insurance claims'!P210</f>
        <v>not-in-family</v>
      </c>
      <c r="P203" s="6">
        <f>'Cleaning insurance claims'!Q210</f>
        <v>63100</v>
      </c>
      <c r="Q203" s="6">
        <f>'Cleaning insurance claims'!R210</f>
        <v>-13800</v>
      </c>
      <c r="R203" s="6">
        <f>'Cleaning insurance claims'!S210</f>
        <v>42063</v>
      </c>
      <c r="S203" s="6" t="str">
        <f>'Cleaning insurance claims'!T210</f>
        <v>Single Vehicle Collision</v>
      </c>
      <c r="T203" s="6" t="str">
        <f>'Cleaning insurance claims'!U210</f>
        <v>Rear Collision</v>
      </c>
      <c r="U203" s="6" t="str">
        <f>'Cleaning insurance claims'!V210</f>
        <v>Minor Damage</v>
      </c>
      <c r="V203" s="6" t="str">
        <f>'Cleaning insurance claims'!W210</f>
        <v>Fire</v>
      </c>
      <c r="W203" s="6" t="str">
        <f>'Cleaning insurance claims'!X210</f>
        <v>WV</v>
      </c>
      <c r="X203" s="6" t="str">
        <f>'Cleaning insurance claims'!Y210</f>
        <v>Hillsdale</v>
      </c>
      <c r="Y203" s="6" t="str">
        <f>'Cleaning insurance claims'!Z210</f>
        <v>6149 Best Ridge</v>
      </c>
      <c r="Z203" s="6">
        <f>'Cleaning insurance claims'!AA210</f>
        <v>3</v>
      </c>
      <c r="AA203" s="6">
        <f>'Cleaning insurance claims'!AB210</f>
        <v>1</v>
      </c>
      <c r="AB203" s="6" t="str">
        <f>'Cleaning insurance claims'!AC210</f>
        <v>?</v>
      </c>
      <c r="AC203" s="6">
        <f>'Cleaning insurance claims'!AD210</f>
        <v>2</v>
      </c>
      <c r="AD203" s="6">
        <f>'Cleaning insurance claims'!AE210</f>
        <v>0</v>
      </c>
      <c r="AE203" s="6" t="str">
        <f>'Cleaning insurance claims'!AF210</f>
        <v>YES</v>
      </c>
      <c r="AF203" s="6">
        <f>'Cleaning insurance claims'!AG210</f>
        <v>76700</v>
      </c>
      <c r="AG203" s="6">
        <f>'Cleaning insurance claims'!AH210</f>
        <v>7670</v>
      </c>
      <c r="AH203" s="6">
        <f>'Cleaning insurance claims'!AI210</f>
        <v>7670</v>
      </c>
      <c r="AI203" s="6">
        <f>'Cleaning insurance claims'!AJ210</f>
        <v>61360</v>
      </c>
      <c r="AJ203" s="6" t="str">
        <f>'Cleaning insurance claims'!AK210</f>
        <v>Suburu</v>
      </c>
      <c r="AK203" s="6" t="str">
        <f>'Cleaning insurance claims'!AL210</f>
        <v>Legacy</v>
      </c>
      <c r="AL203" s="6">
        <f>'Cleaning insurance claims'!AM210</f>
        <v>2006</v>
      </c>
      <c r="AM203" s="6" t="str">
        <f>'Cleaning insurance claims'!AN210</f>
        <v>N</v>
      </c>
    </row>
    <row r="204" spans="1:39" x14ac:dyDescent="0.25">
      <c r="A204" s="6">
        <f>'Cleaning insurance claims'!B211</f>
        <v>219</v>
      </c>
      <c r="B204" s="6">
        <f>'Cleaning insurance claims'!C211</f>
        <v>39</v>
      </c>
      <c r="C204" s="6">
        <f>'Cleaning insurance claims'!D211</f>
        <v>653864</v>
      </c>
      <c r="D204" s="6">
        <f>'Cleaning insurance claims'!E211</f>
        <v>39197</v>
      </c>
      <c r="E204" s="6" t="str">
        <f>'Cleaning insurance claims'!F211</f>
        <v>IN</v>
      </c>
      <c r="F204" s="6" t="str">
        <f>'Cleaning insurance claims'!G211</f>
        <v>250/500</v>
      </c>
      <c r="G204" s="6">
        <f>'Cleaning insurance claims'!H211</f>
        <v>2000</v>
      </c>
      <c r="H204" s="6">
        <f>'Cleaning insurance claims'!I211</f>
        <v>1281.07</v>
      </c>
      <c r="I204" s="6">
        <f>'Cleaning insurance claims'!J211</f>
        <v>7000000</v>
      </c>
      <c r="J204" s="6">
        <f>'Cleaning insurance claims'!K211</f>
        <v>608371</v>
      </c>
      <c r="K204" s="6" t="str">
        <f>'Cleaning insurance claims'!L211</f>
        <v>FEMALE</v>
      </c>
      <c r="L204" s="6" t="str">
        <f>'Cleaning insurance claims'!M211</f>
        <v>High School</v>
      </c>
      <c r="M204" s="6" t="str">
        <f>'Cleaning insurance claims'!N211</f>
        <v>protective-serv</v>
      </c>
      <c r="N204" s="6" t="str">
        <f>'Cleaning insurance claims'!O211</f>
        <v>board-games</v>
      </c>
      <c r="O204" s="6" t="str">
        <f>'Cleaning insurance claims'!P211</f>
        <v>unmarried</v>
      </c>
      <c r="P204" s="6">
        <f>'Cleaning insurance claims'!Q211</f>
        <v>0</v>
      </c>
      <c r="Q204" s="6">
        <f>'Cleaning insurance claims'!R211</f>
        <v>0</v>
      </c>
      <c r="R204" s="6">
        <f>'Cleaning insurance claims'!S211</f>
        <v>42022</v>
      </c>
      <c r="S204" s="6" t="str">
        <f>'Cleaning insurance claims'!T211</f>
        <v>Parked Car</v>
      </c>
      <c r="T204" s="6" t="str">
        <f>'Cleaning insurance claims'!U211</f>
        <v>?</v>
      </c>
      <c r="U204" s="6" t="str">
        <f>'Cleaning insurance claims'!V211</f>
        <v>Trivial Damage</v>
      </c>
      <c r="V204" s="6" t="str">
        <f>'Cleaning insurance claims'!W211</f>
        <v>Police</v>
      </c>
      <c r="W204" s="6" t="str">
        <f>'Cleaning insurance claims'!X211</f>
        <v>NY</v>
      </c>
      <c r="X204" s="6" t="str">
        <f>'Cleaning insurance claims'!Y211</f>
        <v>Springfield</v>
      </c>
      <c r="Y204" s="6" t="str">
        <f>'Cleaning insurance claims'!Z211</f>
        <v>4116 Embaracadero Lane</v>
      </c>
      <c r="Z204" s="6">
        <f>'Cleaning insurance claims'!AA211</f>
        <v>6</v>
      </c>
      <c r="AA204" s="6">
        <f>'Cleaning insurance claims'!AB211</f>
        <v>1</v>
      </c>
      <c r="AB204" s="6" t="str">
        <f>'Cleaning insurance claims'!AC211</f>
        <v>NO</v>
      </c>
      <c r="AC204" s="6">
        <f>'Cleaning insurance claims'!AD211</f>
        <v>0</v>
      </c>
      <c r="AD204" s="6">
        <f>'Cleaning insurance claims'!AE211</f>
        <v>2</v>
      </c>
      <c r="AE204" s="6" t="str">
        <f>'Cleaning insurance claims'!AF211</f>
        <v>NO</v>
      </c>
      <c r="AF204" s="6">
        <f>'Cleaning insurance claims'!AG211</f>
        <v>5920</v>
      </c>
      <c r="AG204" s="6">
        <f>'Cleaning insurance claims'!AH211</f>
        <v>740</v>
      </c>
      <c r="AH204" s="6">
        <f>'Cleaning insurance claims'!AI211</f>
        <v>740</v>
      </c>
      <c r="AI204" s="6">
        <f>'Cleaning insurance claims'!AJ211</f>
        <v>4440</v>
      </c>
      <c r="AJ204" s="6" t="str">
        <f>'Cleaning insurance claims'!AK211</f>
        <v>Chevrolet</v>
      </c>
      <c r="AK204" s="6" t="str">
        <f>'Cleaning insurance claims'!AL211</f>
        <v>Malibu</v>
      </c>
      <c r="AL204" s="6">
        <f>'Cleaning insurance claims'!AM211</f>
        <v>2015</v>
      </c>
      <c r="AM204" s="6" t="str">
        <f>'Cleaning insurance claims'!AN211</f>
        <v>N</v>
      </c>
    </row>
    <row r="205" spans="1:39" x14ac:dyDescent="0.25">
      <c r="A205" s="6">
        <f>'Cleaning insurance claims'!B212</f>
        <v>468</v>
      </c>
      <c r="B205" s="6">
        <f>'Cleaning insurance claims'!C212</f>
        <v>62</v>
      </c>
      <c r="C205" s="6">
        <f>'Cleaning insurance claims'!D212</f>
        <v>586367</v>
      </c>
      <c r="D205" s="6">
        <f>'Cleaning insurance claims'!E212</f>
        <v>36707</v>
      </c>
      <c r="E205" s="6" t="str">
        <f>'Cleaning insurance claims'!F212</f>
        <v>IL</v>
      </c>
      <c r="F205" s="6" t="str">
        <f>'Cleaning insurance claims'!G212</f>
        <v>100/300</v>
      </c>
      <c r="G205" s="6">
        <f>'Cleaning insurance claims'!H212</f>
        <v>500</v>
      </c>
      <c r="H205" s="6">
        <f>'Cleaning insurance claims'!I212</f>
        <v>1011.92</v>
      </c>
      <c r="I205" s="6">
        <f>'Cleaning insurance claims'!J212</f>
        <v>0</v>
      </c>
      <c r="J205" s="6">
        <f>'Cleaning insurance claims'!K212</f>
        <v>468168</v>
      </c>
      <c r="K205" s="6" t="str">
        <f>'Cleaning insurance claims'!L212</f>
        <v>MALE</v>
      </c>
      <c r="L205" s="6" t="str">
        <f>'Cleaning insurance claims'!M212</f>
        <v>PhD</v>
      </c>
      <c r="M205" s="6" t="str">
        <f>'Cleaning insurance claims'!N212</f>
        <v>machine-op-inspct</v>
      </c>
      <c r="N205" s="6" t="str">
        <f>'Cleaning insurance claims'!O212</f>
        <v>paintball</v>
      </c>
      <c r="O205" s="6" t="str">
        <f>'Cleaning insurance claims'!P212</f>
        <v>wife</v>
      </c>
      <c r="P205" s="6">
        <f>'Cleaning insurance claims'!Q212</f>
        <v>0</v>
      </c>
      <c r="Q205" s="6">
        <f>'Cleaning insurance claims'!R212</f>
        <v>0</v>
      </c>
      <c r="R205" s="6">
        <f>'Cleaning insurance claims'!S212</f>
        <v>42050</v>
      </c>
      <c r="S205" s="6" t="str">
        <f>'Cleaning insurance claims'!T212</f>
        <v>Multi-vehicle Collision</v>
      </c>
      <c r="T205" s="6" t="str">
        <f>'Cleaning insurance claims'!U212</f>
        <v>Rear Collision</v>
      </c>
      <c r="U205" s="6" t="str">
        <f>'Cleaning insurance claims'!V212</f>
        <v>Major Damage</v>
      </c>
      <c r="V205" s="6" t="str">
        <f>'Cleaning insurance claims'!W212</f>
        <v>Fire</v>
      </c>
      <c r="W205" s="6" t="str">
        <f>'Cleaning insurance claims'!X212</f>
        <v>SC</v>
      </c>
      <c r="X205" s="6" t="str">
        <f>'Cleaning insurance claims'!Y212</f>
        <v>Riverwood</v>
      </c>
      <c r="Y205" s="6" t="str">
        <f>'Cleaning insurance claims'!Z212</f>
        <v>3486 Flute Ave</v>
      </c>
      <c r="Z205" s="6">
        <f>'Cleaning insurance claims'!AA212</f>
        <v>7</v>
      </c>
      <c r="AA205" s="6">
        <f>'Cleaning insurance claims'!AB212</f>
        <v>3</v>
      </c>
      <c r="AB205" s="6" t="str">
        <f>'Cleaning insurance claims'!AC212</f>
        <v>YES</v>
      </c>
      <c r="AC205" s="6">
        <f>'Cleaning insurance claims'!AD212</f>
        <v>0</v>
      </c>
      <c r="AD205" s="6">
        <f>'Cleaning insurance claims'!AE212</f>
        <v>3</v>
      </c>
      <c r="AE205" s="6" t="str">
        <f>'Cleaning insurance claims'!AF212</f>
        <v>?</v>
      </c>
      <c r="AF205" s="6">
        <f>'Cleaning insurance claims'!AG212</f>
        <v>59400</v>
      </c>
      <c r="AG205" s="6">
        <f>'Cleaning insurance claims'!AH212</f>
        <v>7150</v>
      </c>
      <c r="AH205" s="6">
        <f>'Cleaning insurance claims'!AI212</f>
        <v>7150</v>
      </c>
      <c r="AI205" s="6">
        <f>'Cleaning insurance claims'!AJ212</f>
        <v>50050</v>
      </c>
      <c r="AJ205" s="6" t="str">
        <f>'Cleaning insurance claims'!AK212</f>
        <v>Chevrolet</v>
      </c>
      <c r="AK205" s="6" t="str">
        <f>'Cleaning insurance claims'!AL212</f>
        <v>Tahoe</v>
      </c>
      <c r="AL205" s="6">
        <f>'Cleaning insurance claims'!AM212</f>
        <v>2009</v>
      </c>
      <c r="AM205" s="6" t="str">
        <f>'Cleaning insurance claims'!AN212</f>
        <v>N</v>
      </c>
    </row>
    <row r="206" spans="1:39" x14ac:dyDescent="0.25">
      <c r="A206" s="6">
        <f>'Cleaning insurance claims'!B213</f>
        <v>241</v>
      </c>
      <c r="B206" s="6">
        <f>'Cleaning insurance claims'!C213</f>
        <v>39</v>
      </c>
      <c r="C206" s="6">
        <f>'Cleaning insurance claims'!D213</f>
        <v>896890</v>
      </c>
      <c r="D206" s="6">
        <f>'Cleaning insurance claims'!E213</f>
        <v>35220</v>
      </c>
      <c r="E206" s="6" t="str">
        <f>'Cleaning insurance claims'!F213</f>
        <v>IL</v>
      </c>
      <c r="F206" s="6" t="str">
        <f>'Cleaning insurance claims'!G213</f>
        <v>250/500</v>
      </c>
      <c r="G206" s="6">
        <f>'Cleaning insurance claims'!H213</f>
        <v>2000</v>
      </c>
      <c r="H206" s="6">
        <f>'Cleaning insurance claims'!I213</f>
        <v>1042.26</v>
      </c>
      <c r="I206" s="6">
        <f>'Cleaning insurance claims'!J213</f>
        <v>0</v>
      </c>
      <c r="J206" s="6">
        <f>'Cleaning insurance claims'!K213</f>
        <v>464107</v>
      </c>
      <c r="K206" s="6" t="str">
        <f>'Cleaning insurance claims'!L213</f>
        <v>MALE</v>
      </c>
      <c r="L206" s="6" t="str">
        <f>'Cleaning insurance claims'!M213</f>
        <v>JD</v>
      </c>
      <c r="M206" s="6" t="str">
        <f>'Cleaning insurance claims'!N213</f>
        <v>sales</v>
      </c>
      <c r="N206" s="6" t="str">
        <f>'Cleaning insurance claims'!O213</f>
        <v>kayaking</v>
      </c>
      <c r="O206" s="6" t="str">
        <f>'Cleaning insurance claims'!P213</f>
        <v>husband</v>
      </c>
      <c r="P206" s="6">
        <f>'Cleaning insurance claims'!Q213</f>
        <v>0</v>
      </c>
      <c r="Q206" s="6">
        <f>'Cleaning insurance claims'!R213</f>
        <v>0</v>
      </c>
      <c r="R206" s="6">
        <f>'Cleaning insurance claims'!S213</f>
        <v>42035</v>
      </c>
      <c r="S206" s="6" t="str">
        <f>'Cleaning insurance claims'!T213</f>
        <v>Multi-vehicle Collision</v>
      </c>
      <c r="T206" s="6" t="str">
        <f>'Cleaning insurance claims'!U213</f>
        <v>Rear Collision</v>
      </c>
      <c r="U206" s="6" t="str">
        <f>'Cleaning insurance claims'!V213</f>
        <v>Total Loss</v>
      </c>
      <c r="V206" s="6" t="str">
        <f>'Cleaning insurance claims'!W213</f>
        <v>Ambulance</v>
      </c>
      <c r="W206" s="6" t="str">
        <f>'Cleaning insurance claims'!X213</f>
        <v>WV</v>
      </c>
      <c r="X206" s="6" t="str">
        <f>'Cleaning insurance claims'!Y213</f>
        <v>Northbend</v>
      </c>
      <c r="Y206" s="6" t="str">
        <f>'Cleaning insurance claims'!Z213</f>
        <v>5994 5th Ave</v>
      </c>
      <c r="Z206" s="6">
        <f>'Cleaning insurance claims'!AA213</f>
        <v>21</v>
      </c>
      <c r="AA206" s="6">
        <f>'Cleaning insurance claims'!AB213</f>
        <v>3</v>
      </c>
      <c r="AB206" s="6" t="str">
        <f>'Cleaning insurance claims'!AC213</f>
        <v>NO</v>
      </c>
      <c r="AC206" s="6">
        <f>'Cleaning insurance claims'!AD213</f>
        <v>1</v>
      </c>
      <c r="AD206" s="6">
        <f>'Cleaning insurance claims'!AE213</f>
        <v>2</v>
      </c>
      <c r="AE206" s="6" t="str">
        <f>'Cleaning insurance claims'!AF213</f>
        <v>?</v>
      </c>
      <c r="AF206" s="6">
        <f>'Cleaning insurance claims'!AG213</f>
        <v>19080</v>
      </c>
      <c r="AG206" s="6">
        <f>'Cleaning insurance claims'!AH213</f>
        <v>4240</v>
      </c>
      <c r="AH206" s="6">
        <f>'Cleaning insurance claims'!AI213</f>
        <v>2120</v>
      </c>
      <c r="AI206" s="6">
        <f>'Cleaning insurance claims'!AJ213</f>
        <v>12720</v>
      </c>
      <c r="AJ206" s="6" t="str">
        <f>'Cleaning insurance claims'!AK213</f>
        <v>Saab</v>
      </c>
      <c r="AK206" s="6">
        <f>'Cleaning insurance claims'!AL213</f>
        <v>93</v>
      </c>
      <c r="AL206" s="6">
        <f>'Cleaning insurance claims'!AM213</f>
        <v>1995</v>
      </c>
      <c r="AM206" s="6" t="str">
        <f>'Cleaning insurance claims'!AN213</f>
        <v>N</v>
      </c>
    </row>
    <row r="207" spans="1:39" x14ac:dyDescent="0.25">
      <c r="A207" s="6">
        <f>'Cleaning insurance claims'!B214</f>
        <v>223</v>
      </c>
      <c r="B207" s="6">
        <f>'Cleaning insurance claims'!C214</f>
        <v>43</v>
      </c>
      <c r="C207" s="6">
        <f>'Cleaning insurance claims'!D214</f>
        <v>650026</v>
      </c>
      <c r="D207" s="6">
        <f>'Cleaning insurance claims'!E214</f>
        <v>39942</v>
      </c>
      <c r="E207" s="6" t="str">
        <f>'Cleaning insurance claims'!F214</f>
        <v>OH</v>
      </c>
      <c r="F207" s="6" t="str">
        <f>'Cleaning insurance claims'!G214</f>
        <v>500/1000</v>
      </c>
      <c r="G207" s="6">
        <f>'Cleaning insurance claims'!H214</f>
        <v>500</v>
      </c>
      <c r="H207" s="6">
        <f>'Cleaning insurance claims'!I214</f>
        <v>1235.0999999999999</v>
      </c>
      <c r="I207" s="6">
        <f>'Cleaning insurance claims'!J214</f>
        <v>0</v>
      </c>
      <c r="J207" s="6">
        <f>'Cleaning insurance claims'!K214</f>
        <v>466959</v>
      </c>
      <c r="K207" s="6" t="str">
        <f>'Cleaning insurance claims'!L214</f>
        <v>FEMALE</v>
      </c>
      <c r="L207" s="6" t="str">
        <f>'Cleaning insurance claims'!M214</f>
        <v>Masters</v>
      </c>
      <c r="M207" s="6" t="str">
        <f>'Cleaning insurance claims'!N214</f>
        <v>tech-support</v>
      </c>
      <c r="N207" s="6" t="str">
        <f>'Cleaning insurance claims'!O214</f>
        <v>exercise</v>
      </c>
      <c r="O207" s="6" t="str">
        <f>'Cleaning insurance claims'!P214</f>
        <v>not-in-family</v>
      </c>
      <c r="P207" s="6">
        <f>'Cleaning insurance claims'!Q214</f>
        <v>66400</v>
      </c>
      <c r="Q207" s="6">
        <f>'Cleaning insurance claims'!R214</f>
        <v>-34400</v>
      </c>
      <c r="R207" s="6">
        <f>'Cleaning insurance claims'!S214</f>
        <v>42045</v>
      </c>
      <c r="S207" s="6" t="str">
        <f>'Cleaning insurance claims'!T214</f>
        <v>Single Vehicle Collision</v>
      </c>
      <c r="T207" s="6" t="str">
        <f>'Cleaning insurance claims'!U214</f>
        <v>Rear Collision</v>
      </c>
      <c r="U207" s="6" t="str">
        <f>'Cleaning insurance claims'!V214</f>
        <v>Minor Damage</v>
      </c>
      <c r="V207" s="6" t="str">
        <f>'Cleaning insurance claims'!W214</f>
        <v>Police</v>
      </c>
      <c r="W207" s="6" t="str">
        <f>'Cleaning insurance claims'!X214</f>
        <v>SC</v>
      </c>
      <c r="X207" s="6" t="str">
        <f>'Cleaning insurance claims'!Y214</f>
        <v>Springfield</v>
      </c>
      <c r="Y207" s="6" t="str">
        <f>'Cleaning insurance claims'!Z214</f>
        <v>9138 3rd St</v>
      </c>
      <c r="Z207" s="6">
        <f>'Cleaning insurance claims'!AA214</f>
        <v>14</v>
      </c>
      <c r="AA207" s="6">
        <f>'Cleaning insurance claims'!AB214</f>
        <v>1</v>
      </c>
      <c r="AB207" s="6" t="str">
        <f>'Cleaning insurance claims'!AC214</f>
        <v>NO</v>
      </c>
      <c r="AC207" s="6">
        <f>'Cleaning insurance claims'!AD214</f>
        <v>2</v>
      </c>
      <c r="AD207" s="6">
        <f>'Cleaning insurance claims'!AE214</f>
        <v>1</v>
      </c>
      <c r="AE207" s="6" t="str">
        <f>'Cleaning insurance claims'!AF214</f>
        <v>NO</v>
      </c>
      <c r="AF207" s="6">
        <f>'Cleaning insurance claims'!AG214</f>
        <v>54400</v>
      </c>
      <c r="AG207" s="6">
        <f>'Cleaning insurance claims'!AH214</f>
        <v>5440</v>
      </c>
      <c r="AH207" s="6">
        <f>'Cleaning insurance claims'!AI214</f>
        <v>5440</v>
      </c>
      <c r="AI207" s="6">
        <f>'Cleaning insurance claims'!AJ214</f>
        <v>43520</v>
      </c>
      <c r="AJ207" s="6" t="str">
        <f>'Cleaning insurance claims'!AK214</f>
        <v>BMW</v>
      </c>
      <c r="AK207" s="6" t="str">
        <f>'Cleaning insurance claims'!AL214</f>
        <v>M5</v>
      </c>
      <c r="AL207" s="6">
        <f>'Cleaning insurance claims'!AM214</f>
        <v>2011</v>
      </c>
      <c r="AM207" s="6" t="str">
        <f>'Cleaning insurance claims'!AN214</f>
        <v>N</v>
      </c>
    </row>
    <row r="208" spans="1:39" x14ac:dyDescent="0.25">
      <c r="A208" s="6">
        <f>'Cleaning insurance claims'!B215</f>
        <v>128</v>
      </c>
      <c r="B208" s="6">
        <f>'Cleaning insurance claims'!C215</f>
        <v>32</v>
      </c>
      <c r="C208" s="6">
        <f>'Cleaning insurance claims'!D215</f>
        <v>547744</v>
      </c>
      <c r="D208" s="6">
        <f>'Cleaning insurance claims'!E215</f>
        <v>37080</v>
      </c>
      <c r="E208" s="6" t="str">
        <f>'Cleaning insurance claims'!F215</f>
        <v>OH</v>
      </c>
      <c r="F208" s="6" t="str">
        <f>'Cleaning insurance claims'!G215</f>
        <v>100/300</v>
      </c>
      <c r="G208" s="6">
        <f>'Cleaning insurance claims'!H215</f>
        <v>2000</v>
      </c>
      <c r="H208" s="6">
        <f>'Cleaning insurance claims'!I215</f>
        <v>768.91</v>
      </c>
      <c r="I208" s="6">
        <f>'Cleaning insurance claims'!J215</f>
        <v>0</v>
      </c>
      <c r="J208" s="6">
        <f>'Cleaning insurance claims'!K215</f>
        <v>443522</v>
      </c>
      <c r="K208" s="6" t="str">
        <f>'Cleaning insurance claims'!L215</f>
        <v>FEMALE</v>
      </c>
      <c r="L208" s="6" t="str">
        <f>'Cleaning insurance claims'!M215</f>
        <v>College</v>
      </c>
      <c r="M208" s="6" t="str">
        <f>'Cleaning insurance claims'!N215</f>
        <v>sales</v>
      </c>
      <c r="N208" s="6" t="str">
        <f>'Cleaning insurance claims'!O215</f>
        <v>chess</v>
      </c>
      <c r="O208" s="6" t="str">
        <f>'Cleaning insurance claims'!P215</f>
        <v>other-relative</v>
      </c>
      <c r="P208" s="6">
        <f>'Cleaning insurance claims'!Q215</f>
        <v>0</v>
      </c>
      <c r="Q208" s="6">
        <f>'Cleaning insurance claims'!R215</f>
        <v>-39300</v>
      </c>
      <c r="R208" s="6">
        <f>'Cleaning insurance claims'!S215</f>
        <v>42061</v>
      </c>
      <c r="S208" s="6" t="str">
        <f>'Cleaning insurance claims'!T215</f>
        <v>Single Vehicle Collision</v>
      </c>
      <c r="T208" s="6" t="str">
        <f>'Cleaning insurance claims'!U215</f>
        <v>Rear Collision</v>
      </c>
      <c r="U208" s="6" t="str">
        <f>'Cleaning insurance claims'!V215</f>
        <v>Total Loss</v>
      </c>
      <c r="V208" s="6" t="str">
        <f>'Cleaning insurance claims'!W215</f>
        <v>Fire</v>
      </c>
      <c r="W208" s="6" t="str">
        <f>'Cleaning insurance claims'!X215</f>
        <v>SC</v>
      </c>
      <c r="X208" s="6" t="str">
        <f>'Cleaning insurance claims'!Y215</f>
        <v>Columbus</v>
      </c>
      <c r="Y208" s="6" t="str">
        <f>'Cleaning insurance claims'!Z215</f>
        <v>3743 Andromedia Ridge</v>
      </c>
      <c r="Z208" s="6">
        <f>'Cleaning insurance claims'!AA215</f>
        <v>0</v>
      </c>
      <c r="AA208" s="6">
        <f>'Cleaning insurance claims'!AB215</f>
        <v>1</v>
      </c>
      <c r="AB208" s="6" t="str">
        <f>'Cleaning insurance claims'!AC215</f>
        <v>?</v>
      </c>
      <c r="AC208" s="6">
        <f>'Cleaning insurance claims'!AD215</f>
        <v>1</v>
      </c>
      <c r="AD208" s="6">
        <f>'Cleaning insurance claims'!AE215</f>
        <v>0</v>
      </c>
      <c r="AE208" s="6" t="str">
        <f>'Cleaning insurance claims'!AF215</f>
        <v>NO</v>
      </c>
      <c r="AF208" s="6">
        <f>'Cleaning insurance claims'!AG215</f>
        <v>59800</v>
      </c>
      <c r="AG208" s="6">
        <f>'Cleaning insurance claims'!AH215</f>
        <v>5980</v>
      </c>
      <c r="AH208" s="6">
        <f>'Cleaning insurance claims'!AI215</f>
        <v>5980</v>
      </c>
      <c r="AI208" s="6">
        <f>'Cleaning insurance claims'!AJ215</f>
        <v>47840</v>
      </c>
      <c r="AJ208" s="6" t="str">
        <f>'Cleaning insurance claims'!AK215</f>
        <v>Ford</v>
      </c>
      <c r="AK208" s="6" t="str">
        <f>'Cleaning insurance claims'!AL215</f>
        <v>F150</v>
      </c>
      <c r="AL208" s="6">
        <f>'Cleaning insurance claims'!AM215</f>
        <v>1999</v>
      </c>
      <c r="AM208" s="6" t="str">
        <f>'Cleaning insurance claims'!AN215</f>
        <v>Y</v>
      </c>
    </row>
    <row r="209" spans="1:39" x14ac:dyDescent="0.25">
      <c r="A209" s="6">
        <f>'Cleaning insurance claims'!B216</f>
        <v>124</v>
      </c>
      <c r="B209" s="6">
        <f>'Cleaning insurance claims'!C216</f>
        <v>29</v>
      </c>
      <c r="C209" s="6">
        <f>'Cleaning insurance claims'!D216</f>
        <v>598124</v>
      </c>
      <c r="D209" s="6">
        <f>'Cleaning insurance claims'!E216</f>
        <v>34232</v>
      </c>
      <c r="E209" s="6" t="str">
        <f>'Cleaning insurance claims'!F216</f>
        <v>OH</v>
      </c>
      <c r="F209" s="6" t="str">
        <f>'Cleaning insurance claims'!G216</f>
        <v>500/1000</v>
      </c>
      <c r="G209" s="6">
        <f>'Cleaning insurance claims'!H216</f>
        <v>500</v>
      </c>
      <c r="H209" s="6">
        <f>'Cleaning insurance claims'!I216</f>
        <v>1301.72</v>
      </c>
      <c r="I209" s="6">
        <f>'Cleaning insurance claims'!J216</f>
        <v>0</v>
      </c>
      <c r="J209" s="6">
        <f>'Cleaning insurance claims'!K216</f>
        <v>441726</v>
      </c>
      <c r="K209" s="6" t="str">
        <f>'Cleaning insurance claims'!L216</f>
        <v>MALE</v>
      </c>
      <c r="L209" s="6" t="str">
        <f>'Cleaning insurance claims'!M216</f>
        <v>Masters</v>
      </c>
      <c r="M209" s="6" t="str">
        <f>'Cleaning insurance claims'!N216</f>
        <v>handlers-cleaners</v>
      </c>
      <c r="N209" s="6" t="str">
        <f>'Cleaning insurance claims'!O216</f>
        <v>golf</v>
      </c>
      <c r="O209" s="6" t="str">
        <f>'Cleaning insurance claims'!P216</f>
        <v>husband</v>
      </c>
      <c r="P209" s="6">
        <f>'Cleaning insurance claims'!Q216</f>
        <v>0</v>
      </c>
      <c r="Q209" s="6">
        <f>'Cleaning insurance claims'!R216</f>
        <v>0</v>
      </c>
      <c r="R209" s="6">
        <f>'Cleaning insurance claims'!S216</f>
        <v>42060</v>
      </c>
      <c r="S209" s="6" t="str">
        <f>'Cleaning insurance claims'!T216</f>
        <v>Multi-vehicle Collision</v>
      </c>
      <c r="T209" s="6" t="str">
        <f>'Cleaning insurance claims'!U216</f>
        <v>Side Collision</v>
      </c>
      <c r="U209" s="6" t="str">
        <f>'Cleaning insurance claims'!V216</f>
        <v>Major Damage</v>
      </c>
      <c r="V209" s="6" t="str">
        <f>'Cleaning insurance claims'!W216</f>
        <v>Police</v>
      </c>
      <c r="W209" s="6" t="str">
        <f>'Cleaning insurance claims'!X216</f>
        <v>VA</v>
      </c>
      <c r="X209" s="6" t="str">
        <f>'Cleaning insurance claims'!Y216</f>
        <v>Springfield</v>
      </c>
      <c r="Y209" s="6" t="str">
        <f>'Cleaning insurance claims'!Z216</f>
        <v>7644 Tree Ridge</v>
      </c>
      <c r="Z209" s="6">
        <f>'Cleaning insurance claims'!AA216</f>
        <v>14</v>
      </c>
      <c r="AA209" s="6">
        <f>'Cleaning insurance claims'!AB216</f>
        <v>3</v>
      </c>
      <c r="AB209" s="6" t="str">
        <f>'Cleaning insurance claims'!AC216</f>
        <v>?</v>
      </c>
      <c r="AC209" s="6">
        <f>'Cleaning insurance claims'!AD216</f>
        <v>0</v>
      </c>
      <c r="AD209" s="6">
        <f>'Cleaning insurance claims'!AE216</f>
        <v>3</v>
      </c>
      <c r="AE209" s="6" t="str">
        <f>'Cleaning insurance claims'!AF216</f>
        <v>YES</v>
      </c>
      <c r="AF209" s="6">
        <f>'Cleaning insurance claims'!AG216</f>
        <v>72000</v>
      </c>
      <c r="AG209" s="6">
        <f>'Cleaning insurance claims'!AH216</f>
        <v>7200</v>
      </c>
      <c r="AH209" s="6">
        <f>'Cleaning insurance claims'!AI216</f>
        <v>7200</v>
      </c>
      <c r="AI209" s="6">
        <f>'Cleaning insurance claims'!AJ216</f>
        <v>57600</v>
      </c>
      <c r="AJ209" s="6" t="str">
        <f>'Cleaning insurance claims'!AK216</f>
        <v>Audi</v>
      </c>
      <c r="AK209" s="6" t="str">
        <f>'Cleaning insurance claims'!AL216</f>
        <v>A3</v>
      </c>
      <c r="AL209" s="6">
        <f>'Cleaning insurance claims'!AM216</f>
        <v>2005</v>
      </c>
      <c r="AM209" s="6" t="str">
        <f>'Cleaning insurance claims'!AN216</f>
        <v>N</v>
      </c>
    </row>
    <row r="210" spans="1:39" x14ac:dyDescent="0.25">
      <c r="A210" s="6">
        <f>'Cleaning insurance claims'!B217</f>
        <v>343</v>
      </c>
      <c r="B210" s="6">
        <f>'Cleaning insurance claims'!C217</f>
        <v>48</v>
      </c>
      <c r="C210" s="6">
        <f>'Cleaning insurance claims'!D217</f>
        <v>436126</v>
      </c>
      <c r="D210" s="6">
        <f>'Cleaning insurance claims'!E217</f>
        <v>40120</v>
      </c>
      <c r="E210" s="6" t="str">
        <f>'Cleaning insurance claims'!F217</f>
        <v>IN</v>
      </c>
      <c r="F210" s="6" t="str">
        <f>'Cleaning insurance claims'!G217</f>
        <v>250/500</v>
      </c>
      <c r="G210" s="6">
        <f>'Cleaning insurance claims'!H217</f>
        <v>500</v>
      </c>
      <c r="H210" s="6">
        <f>'Cleaning insurance claims'!I217</f>
        <v>1451.54</v>
      </c>
      <c r="I210" s="6">
        <f>'Cleaning insurance claims'!J217</f>
        <v>3000000</v>
      </c>
      <c r="J210" s="6">
        <f>'Cleaning insurance claims'!K217</f>
        <v>473412</v>
      </c>
      <c r="K210" s="6" t="str">
        <f>'Cleaning insurance claims'!L217</f>
        <v>MALE</v>
      </c>
      <c r="L210" s="6" t="str">
        <f>'Cleaning insurance claims'!M217</f>
        <v>JD</v>
      </c>
      <c r="M210" s="6" t="str">
        <f>'Cleaning insurance claims'!N217</f>
        <v>adm-clerical</v>
      </c>
      <c r="N210" s="6" t="str">
        <f>'Cleaning insurance claims'!O217</f>
        <v>hiking</v>
      </c>
      <c r="O210" s="6" t="str">
        <f>'Cleaning insurance claims'!P217</f>
        <v>husband</v>
      </c>
      <c r="P210" s="6">
        <f>'Cleaning insurance claims'!Q217</f>
        <v>0</v>
      </c>
      <c r="Q210" s="6">
        <f>'Cleaning insurance claims'!R217</f>
        <v>0</v>
      </c>
      <c r="R210" s="6">
        <f>'Cleaning insurance claims'!S217</f>
        <v>42012</v>
      </c>
      <c r="S210" s="6" t="str">
        <f>'Cleaning insurance claims'!T217</f>
        <v>Multi-vehicle Collision</v>
      </c>
      <c r="T210" s="6" t="str">
        <f>'Cleaning insurance claims'!U217</f>
        <v>Side Collision</v>
      </c>
      <c r="U210" s="6" t="str">
        <f>'Cleaning insurance claims'!V217</f>
        <v>Total Loss</v>
      </c>
      <c r="V210" s="6" t="str">
        <f>'Cleaning insurance claims'!W217</f>
        <v>Police</v>
      </c>
      <c r="W210" s="6" t="str">
        <f>'Cleaning insurance claims'!X217</f>
        <v>SC</v>
      </c>
      <c r="X210" s="6" t="str">
        <f>'Cleaning insurance claims'!Y217</f>
        <v>Riverwood</v>
      </c>
      <c r="Y210" s="6" t="str">
        <f>'Cleaning insurance claims'!Z217</f>
        <v>3167 2nd St</v>
      </c>
      <c r="Z210" s="6">
        <f>'Cleaning insurance claims'!AA217</f>
        <v>13</v>
      </c>
      <c r="AA210" s="6">
        <f>'Cleaning insurance claims'!AB217</f>
        <v>4</v>
      </c>
      <c r="AB210" s="6" t="str">
        <f>'Cleaning insurance claims'!AC217</f>
        <v>NO</v>
      </c>
      <c r="AC210" s="6">
        <f>'Cleaning insurance claims'!AD217</f>
        <v>2</v>
      </c>
      <c r="AD210" s="6">
        <f>'Cleaning insurance claims'!AE217</f>
        <v>3</v>
      </c>
      <c r="AE210" s="6" t="str">
        <f>'Cleaning insurance claims'!AF217</f>
        <v>NO</v>
      </c>
      <c r="AF210" s="6">
        <f>'Cleaning insurance claims'!AG217</f>
        <v>65070</v>
      </c>
      <c r="AG210" s="6">
        <f>'Cleaning insurance claims'!AH217</f>
        <v>7230</v>
      </c>
      <c r="AH210" s="6">
        <f>'Cleaning insurance claims'!AI217</f>
        <v>14460</v>
      </c>
      <c r="AI210" s="6">
        <f>'Cleaning insurance claims'!AJ217</f>
        <v>43380</v>
      </c>
      <c r="AJ210" s="6" t="str">
        <f>'Cleaning insurance claims'!AK217</f>
        <v>Mercedes</v>
      </c>
      <c r="AK210" s="6" t="str">
        <f>'Cleaning insurance claims'!AL217</f>
        <v>C300</v>
      </c>
      <c r="AL210" s="6">
        <f>'Cleaning insurance claims'!AM217</f>
        <v>2003</v>
      </c>
      <c r="AM210" s="6" t="str">
        <f>'Cleaning insurance claims'!AN217</f>
        <v>N</v>
      </c>
    </row>
    <row r="211" spans="1:39" x14ac:dyDescent="0.25">
      <c r="A211" s="6">
        <f>'Cleaning insurance claims'!B218</f>
        <v>404</v>
      </c>
      <c r="B211" s="6">
        <f>'Cleaning insurance claims'!C218</f>
        <v>53</v>
      </c>
      <c r="C211" s="6">
        <f>'Cleaning insurance claims'!D218</f>
        <v>739447</v>
      </c>
      <c r="D211" s="6">
        <f>'Cleaning insurance claims'!E218</f>
        <v>41983</v>
      </c>
      <c r="E211" s="6" t="str">
        <f>'Cleaning insurance claims'!F218</f>
        <v>IN</v>
      </c>
      <c r="F211" s="6" t="str">
        <f>'Cleaning insurance claims'!G218</f>
        <v>250/500</v>
      </c>
      <c r="G211" s="6">
        <f>'Cleaning insurance claims'!H218</f>
        <v>500</v>
      </c>
      <c r="H211" s="6">
        <f>'Cleaning insurance claims'!I218</f>
        <v>767.14</v>
      </c>
      <c r="I211" s="6">
        <f>'Cleaning insurance claims'!J218</f>
        <v>0</v>
      </c>
      <c r="J211" s="6">
        <f>'Cleaning insurance claims'!K218</f>
        <v>466201</v>
      </c>
      <c r="K211" s="6" t="str">
        <f>'Cleaning insurance claims'!L218</f>
        <v>MALE</v>
      </c>
      <c r="L211" s="6" t="str">
        <f>'Cleaning insurance claims'!M218</f>
        <v>Associate</v>
      </c>
      <c r="M211" s="6" t="str">
        <f>'Cleaning insurance claims'!N218</f>
        <v>sales</v>
      </c>
      <c r="N211" s="6" t="str">
        <f>'Cleaning insurance claims'!O218</f>
        <v>reading</v>
      </c>
      <c r="O211" s="6" t="str">
        <f>'Cleaning insurance claims'!P218</f>
        <v>not-in-family</v>
      </c>
      <c r="P211" s="6">
        <f>'Cleaning insurance claims'!Q218</f>
        <v>25500</v>
      </c>
      <c r="Q211" s="6">
        <f>'Cleaning insurance claims'!R218</f>
        <v>-36700</v>
      </c>
      <c r="R211" s="6">
        <f>'Cleaning insurance claims'!S218</f>
        <v>42018</v>
      </c>
      <c r="S211" s="6" t="str">
        <f>'Cleaning insurance claims'!T218</f>
        <v>Parked Car</v>
      </c>
      <c r="T211" s="6" t="str">
        <f>'Cleaning insurance claims'!U218</f>
        <v>?</v>
      </c>
      <c r="U211" s="6" t="str">
        <f>'Cleaning insurance claims'!V218</f>
        <v>Trivial Damage</v>
      </c>
      <c r="V211" s="6" t="str">
        <f>'Cleaning insurance claims'!W218</f>
        <v>Police</v>
      </c>
      <c r="W211" s="6" t="str">
        <f>'Cleaning insurance claims'!X218</f>
        <v>WV</v>
      </c>
      <c r="X211" s="6" t="str">
        <f>'Cleaning insurance claims'!Y218</f>
        <v>Columbus</v>
      </c>
      <c r="Y211" s="6" t="str">
        <f>'Cleaning insurance claims'!Z218</f>
        <v>3327 Lincoln Drive</v>
      </c>
      <c r="Z211" s="6">
        <f>'Cleaning insurance claims'!AA218</f>
        <v>8</v>
      </c>
      <c r="AA211" s="6">
        <f>'Cleaning insurance claims'!AB218</f>
        <v>1</v>
      </c>
      <c r="AB211" s="6" t="str">
        <f>'Cleaning insurance claims'!AC218</f>
        <v>NO</v>
      </c>
      <c r="AC211" s="6">
        <f>'Cleaning insurance claims'!AD218</f>
        <v>0</v>
      </c>
      <c r="AD211" s="6">
        <f>'Cleaning insurance claims'!AE218</f>
        <v>1</v>
      </c>
      <c r="AE211" s="6" t="str">
        <f>'Cleaning insurance claims'!AF218</f>
        <v>NO</v>
      </c>
      <c r="AF211" s="6">
        <f>'Cleaning insurance claims'!AG218</f>
        <v>8800</v>
      </c>
      <c r="AG211" s="6">
        <f>'Cleaning insurance claims'!AH218</f>
        <v>1760</v>
      </c>
      <c r="AH211" s="6">
        <f>'Cleaning insurance claims'!AI218</f>
        <v>880</v>
      </c>
      <c r="AI211" s="6">
        <f>'Cleaning insurance claims'!AJ218</f>
        <v>6160</v>
      </c>
      <c r="AJ211" s="6" t="str">
        <f>'Cleaning insurance claims'!AK218</f>
        <v>Suburu</v>
      </c>
      <c r="AK211" s="6" t="str">
        <f>'Cleaning insurance claims'!AL218</f>
        <v>Legacy</v>
      </c>
      <c r="AL211" s="6">
        <f>'Cleaning insurance claims'!AM218</f>
        <v>2002</v>
      </c>
      <c r="AM211" s="6" t="str">
        <f>'Cleaning insurance claims'!AN218</f>
        <v>N</v>
      </c>
    </row>
    <row r="212" spans="1:39" x14ac:dyDescent="0.25">
      <c r="A212" s="6">
        <f>'Cleaning insurance claims'!B219</f>
        <v>63</v>
      </c>
      <c r="B212" s="6">
        <f>'Cleaning insurance claims'!C219</f>
        <v>24</v>
      </c>
      <c r="C212" s="6">
        <f>'Cleaning insurance claims'!D219</f>
        <v>427484</v>
      </c>
      <c r="D212" s="6">
        <f>'Cleaning insurance claims'!E219</f>
        <v>34342</v>
      </c>
      <c r="E212" s="6" t="str">
        <f>'Cleaning insurance claims'!F219</f>
        <v>OH</v>
      </c>
      <c r="F212" s="6" t="str">
        <f>'Cleaning insurance claims'!G219</f>
        <v>250/500</v>
      </c>
      <c r="G212" s="6">
        <f>'Cleaning insurance claims'!H219</f>
        <v>2000</v>
      </c>
      <c r="H212" s="6">
        <f>'Cleaning insurance claims'!I219</f>
        <v>1620.89</v>
      </c>
      <c r="I212" s="6">
        <f>'Cleaning insurance claims'!J219</f>
        <v>0</v>
      </c>
      <c r="J212" s="6">
        <f>'Cleaning insurance claims'!K219</f>
        <v>469621</v>
      </c>
      <c r="K212" s="6" t="str">
        <f>'Cleaning insurance claims'!L219</f>
        <v>FEMALE</v>
      </c>
      <c r="L212" s="6" t="str">
        <f>'Cleaning insurance claims'!M219</f>
        <v>High School</v>
      </c>
      <c r="M212" s="6" t="str">
        <f>'Cleaning insurance claims'!N219</f>
        <v>handlers-cleaners</v>
      </c>
      <c r="N212" s="6" t="str">
        <f>'Cleaning insurance claims'!O219</f>
        <v>movies</v>
      </c>
      <c r="O212" s="6" t="str">
        <f>'Cleaning insurance claims'!P219</f>
        <v>other-relative</v>
      </c>
      <c r="P212" s="6">
        <f>'Cleaning insurance claims'!Q219</f>
        <v>0</v>
      </c>
      <c r="Q212" s="6">
        <f>'Cleaning insurance claims'!R219</f>
        <v>0</v>
      </c>
      <c r="R212" s="6">
        <f>'Cleaning insurance claims'!S219</f>
        <v>42038</v>
      </c>
      <c r="S212" s="6" t="str">
        <f>'Cleaning insurance claims'!T219</f>
        <v>Vehicle Theft</v>
      </c>
      <c r="T212" s="6" t="str">
        <f>'Cleaning insurance claims'!U219</f>
        <v>?</v>
      </c>
      <c r="U212" s="6" t="str">
        <f>'Cleaning insurance claims'!V219</f>
        <v>Minor Damage</v>
      </c>
      <c r="V212" s="6" t="str">
        <f>'Cleaning insurance claims'!W219</f>
        <v>Police</v>
      </c>
      <c r="W212" s="6" t="str">
        <f>'Cleaning insurance claims'!X219</f>
        <v>NC</v>
      </c>
      <c r="X212" s="6" t="str">
        <f>'Cleaning insurance claims'!Y219</f>
        <v>Hillsdale</v>
      </c>
      <c r="Y212" s="6" t="str">
        <f>'Cleaning insurance claims'!Z219</f>
        <v>8621 Best Ridge</v>
      </c>
      <c r="Z212" s="6">
        <f>'Cleaning insurance claims'!AA219</f>
        <v>7</v>
      </c>
      <c r="AA212" s="6">
        <f>'Cleaning insurance claims'!AB219</f>
        <v>1</v>
      </c>
      <c r="AB212" s="6" t="str">
        <f>'Cleaning insurance claims'!AC219</f>
        <v>NO</v>
      </c>
      <c r="AC212" s="6">
        <f>'Cleaning insurance claims'!AD219</f>
        <v>2</v>
      </c>
      <c r="AD212" s="6">
        <f>'Cleaning insurance claims'!AE219</f>
        <v>0</v>
      </c>
      <c r="AE212" s="6" t="str">
        <f>'Cleaning insurance claims'!AF219</f>
        <v>NO</v>
      </c>
      <c r="AF212" s="6">
        <f>'Cleaning insurance claims'!AG219</f>
        <v>6120</v>
      </c>
      <c r="AG212" s="6">
        <f>'Cleaning insurance claims'!AH219</f>
        <v>1020</v>
      </c>
      <c r="AH212" s="6">
        <f>'Cleaning insurance claims'!AI219</f>
        <v>1020</v>
      </c>
      <c r="AI212" s="6">
        <f>'Cleaning insurance claims'!AJ219</f>
        <v>4080</v>
      </c>
      <c r="AJ212" s="6" t="str">
        <f>'Cleaning insurance claims'!AK219</f>
        <v>Toyota</v>
      </c>
      <c r="AK212" s="6" t="str">
        <f>'Cleaning insurance claims'!AL219</f>
        <v>Corolla</v>
      </c>
      <c r="AL212" s="6">
        <f>'Cleaning insurance claims'!AM219</f>
        <v>2015</v>
      </c>
      <c r="AM212" s="6" t="str">
        <f>'Cleaning insurance claims'!AN219</f>
        <v>N</v>
      </c>
    </row>
    <row r="213" spans="1:39" x14ac:dyDescent="0.25">
      <c r="A213" s="6">
        <f>'Cleaning insurance claims'!B220</f>
        <v>210</v>
      </c>
      <c r="B213" s="6">
        <f>'Cleaning insurance claims'!C220</f>
        <v>37</v>
      </c>
      <c r="C213" s="6">
        <f>'Cleaning insurance claims'!D220</f>
        <v>218684</v>
      </c>
      <c r="D213" s="6">
        <f>'Cleaning insurance claims'!E220</f>
        <v>38934</v>
      </c>
      <c r="E213" s="6" t="str">
        <f>'Cleaning insurance claims'!F220</f>
        <v>IN</v>
      </c>
      <c r="F213" s="6" t="str">
        <f>'Cleaning insurance claims'!G220</f>
        <v>500/1000</v>
      </c>
      <c r="G213" s="6">
        <f>'Cleaning insurance claims'!H220</f>
        <v>2000</v>
      </c>
      <c r="H213" s="6">
        <f>'Cleaning insurance claims'!I220</f>
        <v>1048.46</v>
      </c>
      <c r="I213" s="6">
        <f>'Cleaning insurance claims'!J220</f>
        <v>0</v>
      </c>
      <c r="J213" s="6">
        <f>'Cleaning insurance claims'!K220</f>
        <v>466676</v>
      </c>
      <c r="K213" s="6" t="str">
        <f>'Cleaning insurance claims'!L220</f>
        <v>MALE</v>
      </c>
      <c r="L213" s="6" t="str">
        <f>'Cleaning insurance claims'!M220</f>
        <v>High School</v>
      </c>
      <c r="M213" s="6" t="str">
        <f>'Cleaning insurance claims'!N220</f>
        <v>priv-house-serv</v>
      </c>
      <c r="N213" s="6" t="str">
        <f>'Cleaning insurance claims'!O220</f>
        <v>skydiving</v>
      </c>
      <c r="O213" s="6" t="str">
        <f>'Cleaning insurance claims'!P220</f>
        <v>not-in-family</v>
      </c>
      <c r="P213" s="6">
        <f>'Cleaning insurance claims'!Q220</f>
        <v>59900</v>
      </c>
      <c r="Q213" s="6">
        <f>'Cleaning insurance claims'!R220</f>
        <v>0</v>
      </c>
      <c r="R213" s="6">
        <f>'Cleaning insurance claims'!S220</f>
        <v>42009</v>
      </c>
      <c r="S213" s="6" t="str">
        <f>'Cleaning insurance claims'!T220</f>
        <v>Vehicle Theft</v>
      </c>
      <c r="T213" s="6" t="str">
        <f>'Cleaning insurance claims'!U220</f>
        <v>?</v>
      </c>
      <c r="U213" s="6" t="str">
        <f>'Cleaning insurance claims'!V220</f>
        <v>Trivial Damage</v>
      </c>
      <c r="V213" s="6" t="str">
        <f>'Cleaning insurance claims'!W220</f>
        <v>None</v>
      </c>
      <c r="W213" s="6" t="str">
        <f>'Cleaning insurance claims'!X220</f>
        <v>OH</v>
      </c>
      <c r="X213" s="6" t="str">
        <f>'Cleaning insurance claims'!Y220</f>
        <v>Columbus</v>
      </c>
      <c r="Y213" s="6" t="str">
        <f>'Cleaning insurance claims'!Z220</f>
        <v>3878 Tree Lane</v>
      </c>
      <c r="Z213" s="6">
        <f>'Cleaning insurance claims'!AA220</f>
        <v>9</v>
      </c>
      <c r="AA213" s="6">
        <f>'Cleaning insurance claims'!AB220</f>
        <v>1</v>
      </c>
      <c r="AB213" s="6" t="str">
        <f>'Cleaning insurance claims'!AC220</f>
        <v>?</v>
      </c>
      <c r="AC213" s="6">
        <f>'Cleaning insurance claims'!AD220</f>
        <v>1</v>
      </c>
      <c r="AD213" s="6">
        <f>'Cleaning insurance claims'!AE220</f>
        <v>2</v>
      </c>
      <c r="AE213" s="6" t="str">
        <f>'Cleaning insurance claims'!AF220</f>
        <v>?</v>
      </c>
      <c r="AF213" s="6">
        <f>'Cleaning insurance claims'!AG220</f>
        <v>7080</v>
      </c>
      <c r="AG213" s="6">
        <f>'Cleaning insurance claims'!AH220</f>
        <v>1180</v>
      </c>
      <c r="AH213" s="6">
        <f>'Cleaning insurance claims'!AI220</f>
        <v>590</v>
      </c>
      <c r="AI213" s="6">
        <f>'Cleaning insurance claims'!AJ220</f>
        <v>5310</v>
      </c>
      <c r="AJ213" s="6" t="str">
        <f>'Cleaning insurance claims'!AK220</f>
        <v>Dodge</v>
      </c>
      <c r="AK213" s="6" t="str">
        <f>'Cleaning insurance claims'!AL220</f>
        <v>RAM</v>
      </c>
      <c r="AL213" s="6">
        <f>'Cleaning insurance claims'!AM220</f>
        <v>1999</v>
      </c>
      <c r="AM213" s="6" t="str">
        <f>'Cleaning insurance claims'!AN220</f>
        <v>N</v>
      </c>
    </row>
    <row r="214" spans="1:39" x14ac:dyDescent="0.25">
      <c r="A214" s="6">
        <f>'Cleaning insurance claims'!B221</f>
        <v>335</v>
      </c>
      <c r="B214" s="6">
        <f>'Cleaning insurance claims'!C221</f>
        <v>50</v>
      </c>
      <c r="C214" s="6">
        <f>'Cleaning insurance claims'!D221</f>
        <v>565564</v>
      </c>
      <c r="D214" s="6">
        <f>'Cleaning insurance claims'!E221</f>
        <v>39120</v>
      </c>
      <c r="E214" s="6" t="str">
        <f>'Cleaning insurance claims'!F221</f>
        <v>OH</v>
      </c>
      <c r="F214" s="6" t="str">
        <f>'Cleaning insurance claims'!G221</f>
        <v>100/300</v>
      </c>
      <c r="G214" s="6">
        <f>'Cleaning insurance claims'!H221</f>
        <v>1000</v>
      </c>
      <c r="H214" s="6">
        <f>'Cleaning insurance claims'!I221</f>
        <v>1538.26</v>
      </c>
      <c r="I214" s="6">
        <f>'Cleaning insurance claims'!J221</f>
        <v>6000000</v>
      </c>
      <c r="J214" s="6">
        <f>'Cleaning insurance claims'!K221</f>
        <v>615346</v>
      </c>
      <c r="K214" s="6" t="str">
        <f>'Cleaning insurance claims'!L221</f>
        <v>MALE</v>
      </c>
      <c r="L214" s="6" t="str">
        <f>'Cleaning insurance claims'!M221</f>
        <v>High School</v>
      </c>
      <c r="M214" s="6" t="str">
        <f>'Cleaning insurance claims'!N221</f>
        <v>sales</v>
      </c>
      <c r="N214" s="6" t="str">
        <f>'Cleaning insurance claims'!O221</f>
        <v>yachting</v>
      </c>
      <c r="O214" s="6" t="str">
        <f>'Cleaning insurance claims'!P221</f>
        <v>other-relative</v>
      </c>
      <c r="P214" s="6">
        <f>'Cleaning insurance claims'!Q221</f>
        <v>62200</v>
      </c>
      <c r="Q214" s="6">
        <f>'Cleaning insurance claims'!R221</f>
        <v>-31400</v>
      </c>
      <c r="R214" s="6">
        <f>'Cleaning insurance claims'!S221</f>
        <v>42028</v>
      </c>
      <c r="S214" s="6" t="str">
        <f>'Cleaning insurance claims'!T221</f>
        <v>Multi-vehicle Collision</v>
      </c>
      <c r="T214" s="6" t="str">
        <f>'Cleaning insurance claims'!U221</f>
        <v>Side Collision</v>
      </c>
      <c r="U214" s="6" t="str">
        <f>'Cleaning insurance claims'!V221</f>
        <v>Minor Damage</v>
      </c>
      <c r="V214" s="6" t="str">
        <f>'Cleaning insurance claims'!W221</f>
        <v>Ambulance</v>
      </c>
      <c r="W214" s="6" t="str">
        <f>'Cleaning insurance claims'!X221</f>
        <v>NY</v>
      </c>
      <c r="X214" s="6" t="str">
        <f>'Cleaning insurance claims'!Y221</f>
        <v>Riverwood</v>
      </c>
      <c r="Y214" s="6" t="str">
        <f>'Cleaning insurance claims'!Z221</f>
        <v>9760 Solo Lane</v>
      </c>
      <c r="Z214" s="6">
        <f>'Cleaning insurance claims'!AA221</f>
        <v>12</v>
      </c>
      <c r="AA214" s="6">
        <f>'Cleaning insurance claims'!AB221</f>
        <v>3</v>
      </c>
      <c r="AB214" s="6" t="str">
        <f>'Cleaning insurance claims'!AC221</f>
        <v>YES</v>
      </c>
      <c r="AC214" s="6">
        <f>'Cleaning insurance claims'!AD221</f>
        <v>2</v>
      </c>
      <c r="AD214" s="6">
        <f>'Cleaning insurance claims'!AE221</f>
        <v>3</v>
      </c>
      <c r="AE214" s="6" t="str">
        <f>'Cleaning insurance claims'!AF221</f>
        <v>YES</v>
      </c>
      <c r="AF214" s="6">
        <f>'Cleaning insurance claims'!AG221</f>
        <v>34320</v>
      </c>
      <c r="AG214" s="6">
        <f>'Cleaning insurance claims'!AH221</f>
        <v>8580</v>
      </c>
      <c r="AH214" s="6">
        <f>'Cleaning insurance claims'!AI221</f>
        <v>4290</v>
      </c>
      <c r="AI214" s="6">
        <f>'Cleaning insurance claims'!AJ221</f>
        <v>21450</v>
      </c>
      <c r="AJ214" s="6" t="str">
        <f>'Cleaning insurance claims'!AK221</f>
        <v>Volkswagen</v>
      </c>
      <c r="AK214" s="6" t="str">
        <f>'Cleaning insurance claims'!AL221</f>
        <v>Passat</v>
      </c>
      <c r="AL214" s="6">
        <f>'Cleaning insurance claims'!AM221</f>
        <v>2009</v>
      </c>
      <c r="AM214" s="6" t="str">
        <f>'Cleaning insurance claims'!AN221</f>
        <v>N</v>
      </c>
    </row>
    <row r="215" spans="1:39" x14ac:dyDescent="0.25">
      <c r="A215" s="6">
        <f>'Cleaning insurance claims'!B222</f>
        <v>11</v>
      </c>
      <c r="B215" s="6">
        <f>'Cleaning insurance claims'!C222</f>
        <v>40</v>
      </c>
      <c r="C215" s="6">
        <f>'Cleaning insurance claims'!D222</f>
        <v>743163</v>
      </c>
      <c r="D215" s="6">
        <f>'Cleaning insurance claims'!E222</f>
        <v>36990</v>
      </c>
      <c r="E215" s="6" t="str">
        <f>'Cleaning insurance claims'!F222</f>
        <v>OH</v>
      </c>
      <c r="F215" s="6" t="str">
        <f>'Cleaning insurance claims'!G222</f>
        <v>500/1000</v>
      </c>
      <c r="G215" s="6">
        <f>'Cleaning insurance claims'!H222</f>
        <v>2000</v>
      </c>
      <c r="H215" s="6">
        <f>'Cleaning insurance claims'!I222</f>
        <v>1217.69</v>
      </c>
      <c r="I215" s="6">
        <f>'Cleaning insurance claims'!J222</f>
        <v>0</v>
      </c>
      <c r="J215" s="6">
        <f>'Cleaning insurance claims'!K222</f>
        <v>440106</v>
      </c>
      <c r="K215" s="6" t="str">
        <f>'Cleaning insurance claims'!L222</f>
        <v>FEMALE</v>
      </c>
      <c r="L215" s="6" t="str">
        <f>'Cleaning insurance claims'!M222</f>
        <v>MD</v>
      </c>
      <c r="M215" s="6" t="str">
        <f>'Cleaning insurance claims'!N222</f>
        <v>prof-specialty</v>
      </c>
      <c r="N215" s="6" t="str">
        <f>'Cleaning insurance claims'!O222</f>
        <v>reading</v>
      </c>
      <c r="O215" s="6" t="str">
        <f>'Cleaning insurance claims'!P222</f>
        <v>wife</v>
      </c>
      <c r="P215" s="6">
        <f>'Cleaning insurance claims'!Q222</f>
        <v>24000</v>
      </c>
      <c r="Q215" s="6">
        <f>'Cleaning insurance claims'!R222</f>
        <v>0</v>
      </c>
      <c r="R215" s="6">
        <f>'Cleaning insurance claims'!S222</f>
        <v>42030</v>
      </c>
      <c r="S215" s="6" t="str">
        <f>'Cleaning insurance claims'!T222</f>
        <v>Multi-vehicle Collision</v>
      </c>
      <c r="T215" s="6" t="str">
        <f>'Cleaning insurance claims'!U222</f>
        <v>Side Collision</v>
      </c>
      <c r="U215" s="6" t="str">
        <f>'Cleaning insurance claims'!V222</f>
        <v>Major Damage</v>
      </c>
      <c r="V215" s="6" t="str">
        <f>'Cleaning insurance claims'!W222</f>
        <v>Other</v>
      </c>
      <c r="W215" s="6" t="str">
        <f>'Cleaning insurance claims'!X222</f>
        <v>SC</v>
      </c>
      <c r="X215" s="6" t="str">
        <f>'Cleaning insurance claims'!Y222</f>
        <v>Springfield</v>
      </c>
      <c r="Y215" s="6" t="str">
        <f>'Cleaning insurance claims'!Z222</f>
        <v>9138 1st St</v>
      </c>
      <c r="Z215" s="6">
        <f>'Cleaning insurance claims'!AA222</f>
        <v>6</v>
      </c>
      <c r="AA215" s="6">
        <f>'Cleaning insurance claims'!AB222</f>
        <v>3</v>
      </c>
      <c r="AB215" s="6" t="str">
        <f>'Cleaning insurance claims'!AC222</f>
        <v>?</v>
      </c>
      <c r="AC215" s="6">
        <f>'Cleaning insurance claims'!AD222</f>
        <v>1</v>
      </c>
      <c r="AD215" s="6">
        <f>'Cleaning insurance claims'!AE222</f>
        <v>0</v>
      </c>
      <c r="AE215" s="6" t="str">
        <f>'Cleaning insurance claims'!AF222</f>
        <v>?</v>
      </c>
      <c r="AF215" s="6">
        <f>'Cleaning insurance claims'!AG222</f>
        <v>53460</v>
      </c>
      <c r="AG215" s="6">
        <f>'Cleaning insurance claims'!AH222</f>
        <v>9720</v>
      </c>
      <c r="AH215" s="6">
        <f>'Cleaning insurance claims'!AI222</f>
        <v>9720</v>
      </c>
      <c r="AI215" s="6">
        <f>'Cleaning insurance claims'!AJ222</f>
        <v>34020</v>
      </c>
      <c r="AJ215" s="6" t="str">
        <f>'Cleaning insurance claims'!AK222</f>
        <v>Dodge</v>
      </c>
      <c r="AK215" s="6" t="str">
        <f>'Cleaning insurance claims'!AL222</f>
        <v>Neon</v>
      </c>
      <c r="AL215" s="6">
        <f>'Cleaning insurance claims'!AM222</f>
        <v>2004</v>
      </c>
      <c r="AM215" s="6" t="str">
        <f>'Cleaning insurance claims'!AN222</f>
        <v>Y</v>
      </c>
    </row>
    <row r="216" spans="1:39" x14ac:dyDescent="0.25">
      <c r="A216" s="6">
        <f>'Cleaning insurance claims'!B223</f>
        <v>142</v>
      </c>
      <c r="B216" s="6">
        <f>'Cleaning insurance claims'!C223</f>
        <v>33</v>
      </c>
      <c r="C216" s="6">
        <f>'Cleaning insurance claims'!D223</f>
        <v>604614</v>
      </c>
      <c r="D216" s="6">
        <f>'Cleaning insurance claims'!E223</f>
        <v>34747</v>
      </c>
      <c r="E216" s="6" t="str">
        <f>'Cleaning insurance claims'!F223</f>
        <v>IN</v>
      </c>
      <c r="F216" s="6" t="str">
        <f>'Cleaning insurance claims'!G223</f>
        <v>100/300</v>
      </c>
      <c r="G216" s="6">
        <f>'Cleaning insurance claims'!H223</f>
        <v>2000</v>
      </c>
      <c r="H216" s="6">
        <f>'Cleaning insurance claims'!I223</f>
        <v>1362.64</v>
      </c>
      <c r="I216" s="6">
        <f>'Cleaning insurance claims'!J223</f>
        <v>5000000</v>
      </c>
      <c r="J216" s="6">
        <f>'Cleaning insurance claims'!K223</f>
        <v>450332</v>
      </c>
      <c r="K216" s="6" t="str">
        <f>'Cleaning insurance claims'!L223</f>
        <v>FEMALE</v>
      </c>
      <c r="L216" s="6" t="str">
        <f>'Cleaning insurance claims'!M223</f>
        <v>JD</v>
      </c>
      <c r="M216" s="6" t="str">
        <f>'Cleaning insurance claims'!N223</f>
        <v>exec-managerial</v>
      </c>
      <c r="N216" s="6" t="str">
        <f>'Cleaning insurance claims'!O223</f>
        <v>cross-fit</v>
      </c>
      <c r="O216" s="6" t="str">
        <f>'Cleaning insurance claims'!P223</f>
        <v>wife</v>
      </c>
      <c r="P216" s="6">
        <f>'Cleaning insurance claims'!Q223</f>
        <v>0</v>
      </c>
      <c r="Q216" s="6">
        <f>'Cleaning insurance claims'!R223</f>
        <v>0</v>
      </c>
      <c r="R216" s="6">
        <f>'Cleaning insurance claims'!S223</f>
        <v>42025</v>
      </c>
      <c r="S216" s="6" t="str">
        <f>'Cleaning insurance claims'!T223</f>
        <v>Single Vehicle Collision</v>
      </c>
      <c r="T216" s="6" t="str">
        <f>'Cleaning insurance claims'!U223</f>
        <v>Side Collision</v>
      </c>
      <c r="U216" s="6" t="str">
        <f>'Cleaning insurance claims'!V223</f>
        <v>Total Loss</v>
      </c>
      <c r="V216" s="6" t="str">
        <f>'Cleaning insurance claims'!W223</f>
        <v>Other</v>
      </c>
      <c r="W216" s="6" t="str">
        <f>'Cleaning insurance claims'!X223</f>
        <v>NC</v>
      </c>
      <c r="X216" s="6" t="str">
        <f>'Cleaning insurance claims'!Y223</f>
        <v>Columbus</v>
      </c>
      <c r="Y216" s="6" t="str">
        <f>'Cleaning insurance claims'!Z223</f>
        <v>3414 Elm Ave</v>
      </c>
      <c r="Z216" s="6">
        <f>'Cleaning insurance claims'!AA223</f>
        <v>11</v>
      </c>
      <c r="AA216" s="6">
        <f>'Cleaning insurance claims'!AB223</f>
        <v>1</v>
      </c>
      <c r="AB216" s="6" t="str">
        <f>'Cleaning insurance claims'!AC223</f>
        <v>YES</v>
      </c>
      <c r="AC216" s="6">
        <f>'Cleaning insurance claims'!AD223</f>
        <v>1</v>
      </c>
      <c r="AD216" s="6">
        <f>'Cleaning insurance claims'!AE223</f>
        <v>3</v>
      </c>
      <c r="AE216" s="6" t="str">
        <f>'Cleaning insurance claims'!AF223</f>
        <v>?</v>
      </c>
      <c r="AF216" s="6">
        <f>'Cleaning insurance claims'!AG223</f>
        <v>81360</v>
      </c>
      <c r="AG216" s="6">
        <f>'Cleaning insurance claims'!AH223</f>
        <v>6780</v>
      </c>
      <c r="AH216" s="6">
        <f>'Cleaning insurance claims'!AI223</f>
        <v>13560</v>
      </c>
      <c r="AI216" s="6">
        <f>'Cleaning insurance claims'!AJ223</f>
        <v>61020</v>
      </c>
      <c r="AJ216" s="6" t="str">
        <f>'Cleaning insurance claims'!AK223</f>
        <v>Suburu</v>
      </c>
      <c r="AK216" s="6" t="str">
        <f>'Cleaning insurance claims'!AL223</f>
        <v>Legacy</v>
      </c>
      <c r="AL216" s="6">
        <f>'Cleaning insurance claims'!AM223</f>
        <v>2009</v>
      </c>
      <c r="AM216" s="6" t="str">
        <f>'Cleaning insurance claims'!AN223</f>
        <v>Y</v>
      </c>
    </row>
    <row r="217" spans="1:39" x14ac:dyDescent="0.25">
      <c r="A217" s="6">
        <f>'Cleaning insurance claims'!B224</f>
        <v>272</v>
      </c>
      <c r="B217" s="6">
        <f>'Cleaning insurance claims'!C224</f>
        <v>43</v>
      </c>
      <c r="C217" s="6">
        <f>'Cleaning insurance claims'!D224</f>
        <v>509928</v>
      </c>
      <c r="D217" s="6">
        <f>'Cleaning insurance claims'!E224</f>
        <v>34905</v>
      </c>
      <c r="E217" s="6" t="str">
        <f>'Cleaning insurance claims'!F224</f>
        <v>OH</v>
      </c>
      <c r="F217" s="6" t="str">
        <f>'Cleaning insurance claims'!G224</f>
        <v>100/300</v>
      </c>
      <c r="G217" s="6">
        <f>'Cleaning insurance claims'!H224</f>
        <v>1000</v>
      </c>
      <c r="H217" s="6">
        <f>'Cleaning insurance claims'!I224</f>
        <v>1279.1300000000001</v>
      </c>
      <c r="I217" s="6">
        <f>'Cleaning insurance claims'!J224</f>
        <v>0</v>
      </c>
      <c r="J217" s="6">
        <f>'Cleaning insurance claims'!K224</f>
        <v>615226</v>
      </c>
      <c r="K217" s="6" t="str">
        <f>'Cleaning insurance claims'!L224</f>
        <v>MALE</v>
      </c>
      <c r="L217" s="6" t="str">
        <f>'Cleaning insurance claims'!M224</f>
        <v>PhD</v>
      </c>
      <c r="M217" s="6" t="str">
        <f>'Cleaning insurance claims'!N224</f>
        <v>craft-repair</v>
      </c>
      <c r="N217" s="6" t="str">
        <f>'Cleaning insurance claims'!O224</f>
        <v>bungie-jumping</v>
      </c>
      <c r="O217" s="6" t="str">
        <f>'Cleaning insurance claims'!P224</f>
        <v>other-relative</v>
      </c>
      <c r="P217" s="6">
        <f>'Cleaning insurance claims'!Q224</f>
        <v>0</v>
      </c>
      <c r="Q217" s="6">
        <f>'Cleaning insurance claims'!R224</f>
        <v>0</v>
      </c>
      <c r="R217" s="6">
        <f>'Cleaning insurance claims'!S224</f>
        <v>42041</v>
      </c>
      <c r="S217" s="6" t="str">
        <f>'Cleaning insurance claims'!T224</f>
        <v>Multi-vehicle Collision</v>
      </c>
      <c r="T217" s="6" t="str">
        <f>'Cleaning insurance claims'!U224</f>
        <v>Side Collision</v>
      </c>
      <c r="U217" s="6" t="str">
        <f>'Cleaning insurance claims'!V224</f>
        <v>Minor Damage</v>
      </c>
      <c r="V217" s="6" t="str">
        <f>'Cleaning insurance claims'!W224</f>
        <v>Ambulance</v>
      </c>
      <c r="W217" s="6" t="str">
        <f>'Cleaning insurance claims'!X224</f>
        <v>NC</v>
      </c>
      <c r="X217" s="6" t="str">
        <f>'Cleaning insurance claims'!Y224</f>
        <v>Springfield</v>
      </c>
      <c r="Y217" s="6" t="str">
        <f>'Cleaning insurance claims'!Z224</f>
        <v>3172 Tree Ridge</v>
      </c>
      <c r="Z217" s="6">
        <f>'Cleaning insurance claims'!AA224</f>
        <v>5</v>
      </c>
      <c r="AA217" s="6">
        <f>'Cleaning insurance claims'!AB224</f>
        <v>3</v>
      </c>
      <c r="AB217" s="6" t="str">
        <f>'Cleaning insurance claims'!AC224</f>
        <v>?</v>
      </c>
      <c r="AC217" s="6">
        <f>'Cleaning insurance claims'!AD224</f>
        <v>1</v>
      </c>
      <c r="AD217" s="6">
        <f>'Cleaning insurance claims'!AE224</f>
        <v>2</v>
      </c>
      <c r="AE217" s="6" t="str">
        <f>'Cleaning insurance claims'!AF224</f>
        <v>YES</v>
      </c>
      <c r="AF217" s="6">
        <f>'Cleaning insurance claims'!AG224</f>
        <v>81070</v>
      </c>
      <c r="AG217" s="6">
        <f>'Cleaning insurance claims'!AH224</f>
        <v>7370</v>
      </c>
      <c r="AH217" s="6">
        <f>'Cleaning insurance claims'!AI224</f>
        <v>14740</v>
      </c>
      <c r="AI217" s="6">
        <f>'Cleaning insurance claims'!AJ224</f>
        <v>58960</v>
      </c>
      <c r="AJ217" s="6" t="str">
        <f>'Cleaning insurance claims'!AK224</f>
        <v>Audi</v>
      </c>
      <c r="AK217" s="6" t="str">
        <f>'Cleaning insurance claims'!AL224</f>
        <v>A3</v>
      </c>
      <c r="AL217" s="6">
        <f>'Cleaning insurance claims'!AM224</f>
        <v>2006</v>
      </c>
      <c r="AM217" s="6" t="str">
        <f>'Cleaning insurance claims'!AN224</f>
        <v>Y</v>
      </c>
    </row>
    <row r="218" spans="1:39" x14ac:dyDescent="0.25">
      <c r="A218" s="6">
        <f>'Cleaning insurance claims'!B225</f>
        <v>69</v>
      </c>
      <c r="B218" s="6">
        <f>'Cleaning insurance claims'!C225</f>
        <v>26</v>
      </c>
      <c r="C218" s="6">
        <f>'Cleaning insurance claims'!D225</f>
        <v>593390</v>
      </c>
      <c r="D218" s="6">
        <f>'Cleaning insurance claims'!E225</f>
        <v>38800</v>
      </c>
      <c r="E218" s="6" t="str">
        <f>'Cleaning insurance claims'!F225</f>
        <v>IL</v>
      </c>
      <c r="F218" s="6" t="str">
        <f>'Cleaning insurance claims'!G225</f>
        <v>100/300</v>
      </c>
      <c r="G218" s="6">
        <f>'Cleaning insurance claims'!H225</f>
        <v>2000</v>
      </c>
      <c r="H218" s="6">
        <f>'Cleaning insurance claims'!I225</f>
        <v>924.72</v>
      </c>
      <c r="I218" s="6">
        <f>'Cleaning insurance claims'!J225</f>
        <v>0</v>
      </c>
      <c r="J218" s="6">
        <f>'Cleaning insurance claims'!K225</f>
        <v>437688</v>
      </c>
      <c r="K218" s="6" t="str">
        <f>'Cleaning insurance claims'!L225</f>
        <v>FEMALE</v>
      </c>
      <c r="L218" s="6" t="str">
        <f>'Cleaning insurance claims'!M225</f>
        <v>High School</v>
      </c>
      <c r="M218" s="6" t="str">
        <f>'Cleaning insurance claims'!N225</f>
        <v>machine-op-inspct</v>
      </c>
      <c r="N218" s="6" t="str">
        <f>'Cleaning insurance claims'!O225</f>
        <v>base-jumping</v>
      </c>
      <c r="O218" s="6" t="str">
        <f>'Cleaning insurance claims'!P225</f>
        <v>unmarried</v>
      </c>
      <c r="P218" s="6">
        <f>'Cleaning insurance claims'!Q225</f>
        <v>0</v>
      </c>
      <c r="Q218" s="6">
        <f>'Cleaning insurance claims'!R225</f>
        <v>0</v>
      </c>
      <c r="R218" s="6">
        <f>'Cleaning insurance claims'!S225</f>
        <v>42011</v>
      </c>
      <c r="S218" s="6" t="str">
        <f>'Cleaning insurance claims'!T225</f>
        <v>Single Vehicle Collision</v>
      </c>
      <c r="T218" s="6" t="str">
        <f>'Cleaning insurance claims'!U225</f>
        <v>Front Collision</v>
      </c>
      <c r="U218" s="6" t="str">
        <f>'Cleaning insurance claims'!V225</f>
        <v>Minor Damage</v>
      </c>
      <c r="V218" s="6" t="str">
        <f>'Cleaning insurance claims'!W225</f>
        <v>Fire</v>
      </c>
      <c r="W218" s="6" t="str">
        <f>'Cleaning insurance claims'!X225</f>
        <v>NY</v>
      </c>
      <c r="X218" s="6" t="str">
        <f>'Cleaning insurance claims'!Y225</f>
        <v>Columbus</v>
      </c>
      <c r="Y218" s="6" t="str">
        <f>'Cleaning insurance claims'!Z225</f>
        <v>6104 Oak Ave</v>
      </c>
      <c r="Z218" s="6">
        <f>'Cleaning insurance claims'!AA225</f>
        <v>14</v>
      </c>
      <c r="AA218" s="6">
        <f>'Cleaning insurance claims'!AB225</f>
        <v>1</v>
      </c>
      <c r="AB218" s="6" t="str">
        <f>'Cleaning insurance claims'!AC225</f>
        <v>NO</v>
      </c>
      <c r="AC218" s="6">
        <f>'Cleaning insurance claims'!AD225</f>
        <v>2</v>
      </c>
      <c r="AD218" s="6">
        <f>'Cleaning insurance claims'!AE225</f>
        <v>2</v>
      </c>
      <c r="AE218" s="6" t="str">
        <f>'Cleaning insurance claims'!AF225</f>
        <v>NO</v>
      </c>
      <c r="AF218" s="6">
        <f>'Cleaning insurance claims'!AG225</f>
        <v>63120</v>
      </c>
      <c r="AG218" s="6">
        <f>'Cleaning insurance claims'!AH225</f>
        <v>5260</v>
      </c>
      <c r="AH218" s="6">
        <f>'Cleaning insurance claims'!AI225</f>
        <v>10520</v>
      </c>
      <c r="AI218" s="6">
        <f>'Cleaning insurance claims'!AJ225</f>
        <v>47340</v>
      </c>
      <c r="AJ218" s="6" t="str">
        <f>'Cleaning insurance claims'!AK225</f>
        <v>Audi</v>
      </c>
      <c r="AK218" s="6" t="str">
        <f>'Cleaning insurance claims'!AL225</f>
        <v>A5</v>
      </c>
      <c r="AL218" s="6">
        <f>'Cleaning insurance claims'!AM225</f>
        <v>2008</v>
      </c>
      <c r="AM218" s="6" t="str">
        <f>'Cleaning insurance claims'!AN225</f>
        <v>N</v>
      </c>
    </row>
    <row r="219" spans="1:39" x14ac:dyDescent="0.25">
      <c r="A219" s="6">
        <f>'Cleaning insurance claims'!B226</f>
        <v>38</v>
      </c>
      <c r="B219" s="6">
        <f>'Cleaning insurance claims'!C226</f>
        <v>28</v>
      </c>
      <c r="C219" s="6">
        <f>'Cleaning insurance claims'!D226</f>
        <v>970607</v>
      </c>
      <c r="D219" s="6">
        <f>'Cleaning insurance claims'!E226</f>
        <v>34786</v>
      </c>
      <c r="E219" s="6" t="str">
        <f>'Cleaning insurance claims'!F226</f>
        <v>OH</v>
      </c>
      <c r="F219" s="6" t="str">
        <f>'Cleaning insurance claims'!G226</f>
        <v>250/500</v>
      </c>
      <c r="G219" s="6">
        <f>'Cleaning insurance claims'!H226</f>
        <v>1000</v>
      </c>
      <c r="H219" s="6">
        <f>'Cleaning insurance claims'!I226</f>
        <v>1019.44</v>
      </c>
      <c r="I219" s="6">
        <f>'Cleaning insurance claims'!J226</f>
        <v>0</v>
      </c>
      <c r="J219" s="6">
        <f>'Cleaning insurance claims'!K226</f>
        <v>437387</v>
      </c>
      <c r="K219" s="6" t="str">
        <f>'Cleaning insurance claims'!L226</f>
        <v>MALE</v>
      </c>
      <c r="L219" s="6" t="str">
        <f>'Cleaning insurance claims'!M226</f>
        <v>Masters</v>
      </c>
      <c r="M219" s="6" t="str">
        <f>'Cleaning insurance claims'!N226</f>
        <v>transport-moving</v>
      </c>
      <c r="N219" s="6" t="str">
        <f>'Cleaning insurance claims'!O226</f>
        <v>yachting</v>
      </c>
      <c r="O219" s="6" t="str">
        <f>'Cleaning insurance claims'!P226</f>
        <v>not-in-family</v>
      </c>
      <c r="P219" s="6">
        <f>'Cleaning insurance claims'!Q226</f>
        <v>0</v>
      </c>
      <c r="Q219" s="6">
        <f>'Cleaning insurance claims'!R226</f>
        <v>-39700</v>
      </c>
      <c r="R219" s="6">
        <f>'Cleaning insurance claims'!S226</f>
        <v>42045</v>
      </c>
      <c r="S219" s="6" t="str">
        <f>'Cleaning insurance claims'!T226</f>
        <v>Vehicle Theft</v>
      </c>
      <c r="T219" s="6" t="str">
        <f>'Cleaning insurance claims'!U226</f>
        <v>?</v>
      </c>
      <c r="U219" s="6" t="str">
        <f>'Cleaning insurance claims'!V226</f>
        <v>Trivial Damage</v>
      </c>
      <c r="V219" s="6" t="str">
        <f>'Cleaning insurance claims'!W226</f>
        <v>None</v>
      </c>
      <c r="W219" s="6" t="str">
        <f>'Cleaning insurance claims'!X226</f>
        <v>NC</v>
      </c>
      <c r="X219" s="6" t="str">
        <f>'Cleaning insurance claims'!Y226</f>
        <v>Springfield</v>
      </c>
      <c r="Y219" s="6" t="str">
        <f>'Cleaning insurance claims'!Z226</f>
        <v>9742 5th Ridge</v>
      </c>
      <c r="Z219" s="6">
        <f>'Cleaning insurance claims'!AA226</f>
        <v>17</v>
      </c>
      <c r="AA219" s="6">
        <f>'Cleaning insurance claims'!AB226</f>
        <v>1</v>
      </c>
      <c r="AB219" s="6" t="str">
        <f>'Cleaning insurance claims'!AC226</f>
        <v>?</v>
      </c>
      <c r="AC219" s="6">
        <f>'Cleaning insurance claims'!AD226</f>
        <v>2</v>
      </c>
      <c r="AD219" s="6">
        <f>'Cleaning insurance claims'!AE226</f>
        <v>1</v>
      </c>
      <c r="AE219" s="6" t="str">
        <f>'Cleaning insurance claims'!AF226</f>
        <v>NO</v>
      </c>
      <c r="AF219" s="6">
        <f>'Cleaning insurance claims'!AG226</f>
        <v>7200</v>
      </c>
      <c r="AG219" s="6">
        <f>'Cleaning insurance claims'!AH226</f>
        <v>1440</v>
      </c>
      <c r="AH219" s="6">
        <f>'Cleaning insurance claims'!AI226</f>
        <v>720</v>
      </c>
      <c r="AI219" s="6">
        <f>'Cleaning insurance claims'!AJ226</f>
        <v>5040</v>
      </c>
      <c r="AJ219" s="6" t="str">
        <f>'Cleaning insurance claims'!AK226</f>
        <v>BMW</v>
      </c>
      <c r="AK219" s="6" t="str">
        <f>'Cleaning insurance claims'!AL226</f>
        <v>X5</v>
      </c>
      <c r="AL219" s="6">
        <f>'Cleaning insurance claims'!AM226</f>
        <v>2004</v>
      </c>
      <c r="AM219" s="6" t="str">
        <f>'Cleaning insurance claims'!AN226</f>
        <v>N</v>
      </c>
    </row>
    <row r="220" spans="1:39" x14ac:dyDescent="0.25">
      <c r="A220" s="6">
        <f>'Cleaning insurance claims'!B227</f>
        <v>328</v>
      </c>
      <c r="B220" s="6">
        <f>'Cleaning insurance claims'!C227</f>
        <v>46</v>
      </c>
      <c r="C220" s="6">
        <f>'Cleaning insurance claims'!D227</f>
        <v>174701</v>
      </c>
      <c r="D220" s="6">
        <f>'Cleaning insurance claims'!E227</f>
        <v>35235</v>
      </c>
      <c r="E220" s="6" t="str">
        <f>'Cleaning insurance claims'!F227</f>
        <v>IL</v>
      </c>
      <c r="F220" s="6" t="str">
        <f>'Cleaning insurance claims'!G227</f>
        <v>500/1000</v>
      </c>
      <c r="G220" s="6">
        <f>'Cleaning insurance claims'!H227</f>
        <v>500</v>
      </c>
      <c r="H220" s="6">
        <f>'Cleaning insurance claims'!I227</f>
        <v>1314.6</v>
      </c>
      <c r="I220" s="6">
        <f>'Cleaning insurance claims'!J227</f>
        <v>0</v>
      </c>
      <c r="J220" s="6">
        <f>'Cleaning insurance claims'!K227</f>
        <v>458139</v>
      </c>
      <c r="K220" s="6" t="str">
        <f>'Cleaning insurance claims'!L227</f>
        <v>FEMALE</v>
      </c>
      <c r="L220" s="6" t="str">
        <f>'Cleaning insurance claims'!M227</f>
        <v>MD</v>
      </c>
      <c r="M220" s="6" t="str">
        <f>'Cleaning insurance claims'!N227</f>
        <v>prof-specialty</v>
      </c>
      <c r="N220" s="6" t="str">
        <f>'Cleaning insurance claims'!O227</f>
        <v>exercise</v>
      </c>
      <c r="O220" s="6" t="str">
        <f>'Cleaning insurance claims'!P227</f>
        <v>not-in-family</v>
      </c>
      <c r="P220" s="6">
        <f>'Cleaning insurance claims'!Q227</f>
        <v>24800</v>
      </c>
      <c r="Q220" s="6">
        <f>'Cleaning insurance claims'!R227</f>
        <v>0</v>
      </c>
      <c r="R220" s="6">
        <f>'Cleaning insurance claims'!S227</f>
        <v>42058</v>
      </c>
      <c r="S220" s="6" t="str">
        <f>'Cleaning insurance claims'!T227</f>
        <v>Single Vehicle Collision</v>
      </c>
      <c r="T220" s="6" t="str">
        <f>'Cleaning insurance claims'!U227</f>
        <v>Rear Collision</v>
      </c>
      <c r="U220" s="6" t="str">
        <f>'Cleaning insurance claims'!V227</f>
        <v>Total Loss</v>
      </c>
      <c r="V220" s="6" t="str">
        <f>'Cleaning insurance claims'!W227</f>
        <v>Other</v>
      </c>
      <c r="W220" s="6" t="str">
        <f>'Cleaning insurance claims'!X227</f>
        <v>WV</v>
      </c>
      <c r="X220" s="6" t="str">
        <f>'Cleaning insurance claims'!Y227</f>
        <v>Hillsdale</v>
      </c>
      <c r="Y220" s="6" t="str">
        <f>'Cleaning insurance claims'!Z227</f>
        <v>8782 3rd St</v>
      </c>
      <c r="Z220" s="6">
        <f>'Cleaning insurance claims'!AA227</f>
        <v>0</v>
      </c>
      <c r="AA220" s="6">
        <f>'Cleaning insurance claims'!AB227</f>
        <v>1</v>
      </c>
      <c r="AB220" s="6" t="str">
        <f>'Cleaning insurance claims'!AC227</f>
        <v>?</v>
      </c>
      <c r="AC220" s="6">
        <f>'Cleaning insurance claims'!AD227</f>
        <v>2</v>
      </c>
      <c r="AD220" s="6">
        <f>'Cleaning insurance claims'!AE227</f>
        <v>3</v>
      </c>
      <c r="AE220" s="6" t="str">
        <f>'Cleaning insurance claims'!AF227</f>
        <v>?</v>
      </c>
      <c r="AF220" s="6">
        <f>'Cleaning insurance claims'!AG227</f>
        <v>70290</v>
      </c>
      <c r="AG220" s="6">
        <f>'Cleaning insurance claims'!AH227</f>
        <v>12780</v>
      </c>
      <c r="AH220" s="6">
        <f>'Cleaning insurance claims'!AI227</f>
        <v>6390</v>
      </c>
      <c r="AI220" s="6">
        <f>'Cleaning insurance claims'!AJ227</f>
        <v>51120</v>
      </c>
      <c r="AJ220" s="6" t="str">
        <f>'Cleaning insurance claims'!AK227</f>
        <v>Saab</v>
      </c>
      <c r="AK220" s="6" t="str">
        <f>'Cleaning insurance claims'!AL227</f>
        <v>92x</v>
      </c>
      <c r="AL220" s="6">
        <f>'Cleaning insurance claims'!AM227</f>
        <v>1998</v>
      </c>
      <c r="AM220" s="6" t="str">
        <f>'Cleaning insurance claims'!AN227</f>
        <v>Y</v>
      </c>
    </row>
    <row r="221" spans="1:39" x14ac:dyDescent="0.25">
      <c r="A221" s="6">
        <f>'Cleaning insurance claims'!B228</f>
        <v>281</v>
      </c>
      <c r="B221" s="6">
        <f>'Cleaning insurance claims'!C228</f>
        <v>43</v>
      </c>
      <c r="C221" s="6">
        <f>'Cleaning insurance claims'!D228</f>
        <v>529398</v>
      </c>
      <c r="D221" s="6">
        <f>'Cleaning insurance claims'!E228</f>
        <v>34136</v>
      </c>
      <c r="E221" s="6" t="str">
        <f>'Cleaning insurance claims'!F228</f>
        <v>OH</v>
      </c>
      <c r="F221" s="6" t="str">
        <f>'Cleaning insurance claims'!G228</f>
        <v>100/300</v>
      </c>
      <c r="G221" s="6">
        <f>'Cleaning insurance claims'!H228</f>
        <v>1000</v>
      </c>
      <c r="H221" s="6">
        <f>'Cleaning insurance claims'!I228</f>
        <v>1515.18</v>
      </c>
      <c r="I221" s="6">
        <f>'Cleaning insurance claims'!J228</f>
        <v>6000000</v>
      </c>
      <c r="J221" s="6">
        <f>'Cleaning insurance claims'!K228</f>
        <v>443191</v>
      </c>
      <c r="K221" s="6" t="str">
        <f>'Cleaning insurance claims'!L228</f>
        <v>MALE</v>
      </c>
      <c r="L221" s="6" t="str">
        <f>'Cleaning insurance claims'!M228</f>
        <v>College</v>
      </c>
      <c r="M221" s="6" t="str">
        <f>'Cleaning insurance claims'!N228</f>
        <v>priv-house-serv</v>
      </c>
      <c r="N221" s="6" t="str">
        <f>'Cleaning insurance claims'!O228</f>
        <v>camping</v>
      </c>
      <c r="O221" s="6" t="str">
        <f>'Cleaning insurance claims'!P228</f>
        <v>other-relative</v>
      </c>
      <c r="P221" s="6">
        <f>'Cleaning insurance claims'!Q228</f>
        <v>0</v>
      </c>
      <c r="Q221" s="6">
        <f>'Cleaning insurance claims'!R228</f>
        <v>0</v>
      </c>
      <c r="R221" s="6">
        <f>'Cleaning insurance claims'!S228</f>
        <v>42013</v>
      </c>
      <c r="S221" s="6" t="str">
        <f>'Cleaning insurance claims'!T228</f>
        <v>Multi-vehicle Collision</v>
      </c>
      <c r="T221" s="6" t="str">
        <f>'Cleaning insurance claims'!U228</f>
        <v>Side Collision</v>
      </c>
      <c r="U221" s="6" t="str">
        <f>'Cleaning insurance claims'!V228</f>
        <v>Minor Damage</v>
      </c>
      <c r="V221" s="6" t="str">
        <f>'Cleaning insurance claims'!W228</f>
        <v>Fire</v>
      </c>
      <c r="W221" s="6" t="str">
        <f>'Cleaning insurance claims'!X228</f>
        <v>SC</v>
      </c>
      <c r="X221" s="6" t="str">
        <f>'Cleaning insurance claims'!Y228</f>
        <v>Northbrook</v>
      </c>
      <c r="Y221" s="6" t="str">
        <f>'Cleaning insurance claims'!Z228</f>
        <v>9798 Sky Ridge</v>
      </c>
      <c r="Z221" s="6">
        <f>'Cleaning insurance claims'!AA228</f>
        <v>21</v>
      </c>
      <c r="AA221" s="6">
        <f>'Cleaning insurance claims'!AB228</f>
        <v>3</v>
      </c>
      <c r="AB221" s="6" t="str">
        <f>'Cleaning insurance claims'!AC228</f>
        <v>NO</v>
      </c>
      <c r="AC221" s="6">
        <f>'Cleaning insurance claims'!AD228</f>
        <v>1</v>
      </c>
      <c r="AD221" s="6">
        <f>'Cleaning insurance claims'!AE228</f>
        <v>0</v>
      </c>
      <c r="AE221" s="6" t="str">
        <f>'Cleaning insurance claims'!AF228</f>
        <v>NO</v>
      </c>
      <c r="AF221" s="6">
        <f>'Cleaning insurance claims'!AG228</f>
        <v>60190</v>
      </c>
      <c r="AG221" s="6">
        <f>'Cleaning insurance claims'!AH228</f>
        <v>9260</v>
      </c>
      <c r="AH221" s="6">
        <f>'Cleaning insurance claims'!AI228</f>
        <v>9260</v>
      </c>
      <c r="AI221" s="6">
        <f>'Cleaning insurance claims'!AJ228</f>
        <v>41670</v>
      </c>
      <c r="AJ221" s="6" t="str">
        <f>'Cleaning insurance claims'!AK228</f>
        <v>BMW</v>
      </c>
      <c r="AK221" s="6" t="str">
        <f>'Cleaning insurance claims'!AL228</f>
        <v>X6</v>
      </c>
      <c r="AL221" s="6">
        <f>'Cleaning insurance claims'!AM228</f>
        <v>1999</v>
      </c>
      <c r="AM221" s="6" t="str">
        <f>'Cleaning insurance claims'!AN228</f>
        <v>N</v>
      </c>
    </row>
    <row r="222" spans="1:39" x14ac:dyDescent="0.25">
      <c r="A222" s="6">
        <f>'Cleaning insurance claims'!B229</f>
        <v>246</v>
      </c>
      <c r="B222" s="6">
        <f>'Cleaning insurance claims'!C229</f>
        <v>44</v>
      </c>
      <c r="C222" s="6">
        <f>'Cleaning insurance claims'!D229</f>
        <v>940942</v>
      </c>
      <c r="D222" s="6">
        <f>'Cleaning insurance claims'!E229</f>
        <v>37083</v>
      </c>
      <c r="E222" s="6" t="str">
        <f>'Cleaning insurance claims'!F229</f>
        <v>OH</v>
      </c>
      <c r="F222" s="6" t="str">
        <f>'Cleaning insurance claims'!G229</f>
        <v>250/500</v>
      </c>
      <c r="G222" s="6">
        <f>'Cleaning insurance claims'!H229</f>
        <v>2000</v>
      </c>
      <c r="H222" s="6">
        <f>'Cleaning insurance claims'!I229</f>
        <v>1649.18</v>
      </c>
      <c r="I222" s="6">
        <f>'Cleaning insurance claims'!J229</f>
        <v>0</v>
      </c>
      <c r="J222" s="6">
        <f>'Cleaning insurance claims'!K229</f>
        <v>613647</v>
      </c>
      <c r="K222" s="6" t="str">
        <f>'Cleaning insurance claims'!L229</f>
        <v>MALE</v>
      </c>
      <c r="L222" s="6" t="str">
        <f>'Cleaning insurance claims'!M229</f>
        <v>College</v>
      </c>
      <c r="M222" s="6" t="str">
        <f>'Cleaning insurance claims'!N229</f>
        <v>farming-fishing</v>
      </c>
      <c r="N222" s="6" t="str">
        <f>'Cleaning insurance claims'!O229</f>
        <v>base-jumping</v>
      </c>
      <c r="O222" s="6" t="str">
        <f>'Cleaning insurance claims'!P229</f>
        <v>other-relative</v>
      </c>
      <c r="P222" s="6">
        <f>'Cleaning insurance claims'!Q229</f>
        <v>0</v>
      </c>
      <c r="Q222" s="6">
        <f>'Cleaning insurance claims'!R229</f>
        <v>-58600</v>
      </c>
      <c r="R222" s="6">
        <f>'Cleaning insurance claims'!S229</f>
        <v>42057</v>
      </c>
      <c r="S222" s="6" t="str">
        <f>'Cleaning insurance claims'!T229</f>
        <v>Single Vehicle Collision</v>
      </c>
      <c r="T222" s="6" t="str">
        <f>'Cleaning insurance claims'!U229</f>
        <v>Front Collision</v>
      </c>
      <c r="U222" s="6" t="str">
        <f>'Cleaning insurance claims'!V229</f>
        <v>Major Damage</v>
      </c>
      <c r="V222" s="6" t="str">
        <f>'Cleaning insurance claims'!W229</f>
        <v>Other</v>
      </c>
      <c r="W222" s="6" t="str">
        <f>'Cleaning insurance claims'!X229</f>
        <v>NY</v>
      </c>
      <c r="X222" s="6" t="str">
        <f>'Cleaning insurance claims'!Y229</f>
        <v>Hillsdale</v>
      </c>
      <c r="Y222" s="6" t="str">
        <f>'Cleaning insurance claims'!Z229</f>
        <v>5483 Francis Drive</v>
      </c>
      <c r="Z222" s="6">
        <f>'Cleaning insurance claims'!AA229</f>
        <v>18</v>
      </c>
      <c r="AA222" s="6">
        <f>'Cleaning insurance claims'!AB229</f>
        <v>1</v>
      </c>
      <c r="AB222" s="6" t="str">
        <f>'Cleaning insurance claims'!AC229</f>
        <v>YES</v>
      </c>
      <c r="AC222" s="6">
        <f>'Cleaning insurance claims'!AD229</f>
        <v>1</v>
      </c>
      <c r="AD222" s="6">
        <f>'Cleaning insurance claims'!AE229</f>
        <v>2</v>
      </c>
      <c r="AE222" s="6" t="str">
        <f>'Cleaning insurance claims'!AF229</f>
        <v>YES</v>
      </c>
      <c r="AF222" s="6">
        <f>'Cleaning insurance claims'!AG229</f>
        <v>61380</v>
      </c>
      <c r="AG222" s="6">
        <f>'Cleaning insurance claims'!AH229</f>
        <v>11160</v>
      </c>
      <c r="AH222" s="6">
        <f>'Cleaning insurance claims'!AI229</f>
        <v>5580</v>
      </c>
      <c r="AI222" s="6">
        <f>'Cleaning insurance claims'!AJ229</f>
        <v>44640</v>
      </c>
      <c r="AJ222" s="6" t="str">
        <f>'Cleaning insurance claims'!AK229</f>
        <v>Honda</v>
      </c>
      <c r="AK222" s="6" t="str">
        <f>'Cleaning insurance claims'!AL229</f>
        <v>Civic</v>
      </c>
      <c r="AL222" s="6">
        <f>'Cleaning insurance claims'!AM229</f>
        <v>2009</v>
      </c>
      <c r="AM222" s="6" t="str">
        <f>'Cleaning insurance claims'!AN229</f>
        <v>Y</v>
      </c>
    </row>
    <row r="223" spans="1:39" x14ac:dyDescent="0.25">
      <c r="A223" s="6">
        <f>'Cleaning insurance claims'!B230</f>
        <v>298</v>
      </c>
      <c r="B223" s="6">
        <f>'Cleaning insurance claims'!C230</f>
        <v>49</v>
      </c>
      <c r="C223" s="6">
        <f>'Cleaning insurance claims'!D230</f>
        <v>442677</v>
      </c>
      <c r="D223" s="6">
        <f>'Cleaning insurance claims'!E230</f>
        <v>39774</v>
      </c>
      <c r="E223" s="6" t="str">
        <f>'Cleaning insurance claims'!F230</f>
        <v>OH</v>
      </c>
      <c r="F223" s="6" t="str">
        <f>'Cleaning insurance claims'!G230</f>
        <v>250/500</v>
      </c>
      <c r="G223" s="6">
        <f>'Cleaning insurance claims'!H230</f>
        <v>500</v>
      </c>
      <c r="H223" s="6">
        <f>'Cleaning insurance claims'!I230</f>
        <v>1451.01</v>
      </c>
      <c r="I223" s="6">
        <f>'Cleaning insurance claims'!J230</f>
        <v>0</v>
      </c>
      <c r="J223" s="6">
        <f>'Cleaning insurance claims'!K230</f>
        <v>460820</v>
      </c>
      <c r="K223" s="6" t="str">
        <f>'Cleaning insurance claims'!L230</f>
        <v>FEMALE</v>
      </c>
      <c r="L223" s="6" t="str">
        <f>'Cleaning insurance claims'!M230</f>
        <v>College</v>
      </c>
      <c r="M223" s="6" t="str">
        <f>'Cleaning insurance claims'!N230</f>
        <v>other-service</v>
      </c>
      <c r="N223" s="6" t="str">
        <f>'Cleaning insurance claims'!O230</f>
        <v>exercise</v>
      </c>
      <c r="O223" s="6" t="str">
        <f>'Cleaning insurance claims'!P230</f>
        <v>own-child</v>
      </c>
      <c r="P223" s="6">
        <f>'Cleaning insurance claims'!Q230</f>
        <v>47800</v>
      </c>
      <c r="Q223" s="6">
        <f>'Cleaning insurance claims'!R230</f>
        <v>0</v>
      </c>
      <c r="R223" s="6">
        <f>'Cleaning insurance claims'!S230</f>
        <v>42056</v>
      </c>
      <c r="S223" s="6" t="str">
        <f>'Cleaning insurance claims'!T230</f>
        <v>Single Vehicle Collision</v>
      </c>
      <c r="T223" s="6" t="str">
        <f>'Cleaning insurance claims'!U230</f>
        <v>Front Collision</v>
      </c>
      <c r="U223" s="6" t="str">
        <f>'Cleaning insurance claims'!V230</f>
        <v>Minor Damage</v>
      </c>
      <c r="V223" s="6" t="str">
        <f>'Cleaning insurance claims'!W230</f>
        <v>Ambulance</v>
      </c>
      <c r="W223" s="6" t="str">
        <f>'Cleaning insurance claims'!X230</f>
        <v>NY</v>
      </c>
      <c r="X223" s="6" t="str">
        <f>'Cleaning insurance claims'!Y230</f>
        <v>Springfield</v>
      </c>
      <c r="Y223" s="6" t="str">
        <f>'Cleaning insurance claims'!Z230</f>
        <v>2005 Texas Hwy</v>
      </c>
      <c r="Z223" s="6">
        <f>'Cleaning insurance claims'!AA230</f>
        <v>17</v>
      </c>
      <c r="AA223" s="6">
        <f>'Cleaning insurance claims'!AB230</f>
        <v>1</v>
      </c>
      <c r="AB223" s="6" t="str">
        <f>'Cleaning insurance claims'!AC230</f>
        <v>NO</v>
      </c>
      <c r="AC223" s="6">
        <f>'Cleaning insurance claims'!AD230</f>
        <v>2</v>
      </c>
      <c r="AD223" s="6">
        <f>'Cleaning insurance claims'!AE230</f>
        <v>2</v>
      </c>
      <c r="AE223" s="6" t="str">
        <f>'Cleaning insurance claims'!AF230</f>
        <v>NO</v>
      </c>
      <c r="AF223" s="6">
        <f>'Cleaning insurance claims'!AG230</f>
        <v>28100</v>
      </c>
      <c r="AG223" s="6">
        <f>'Cleaning insurance claims'!AH230</f>
        <v>2810</v>
      </c>
      <c r="AH223" s="6">
        <f>'Cleaning insurance claims'!AI230</f>
        <v>5620</v>
      </c>
      <c r="AI223" s="6">
        <f>'Cleaning insurance claims'!AJ230</f>
        <v>19670</v>
      </c>
      <c r="AJ223" s="6" t="str">
        <f>'Cleaning insurance claims'!AK230</f>
        <v>Jeep</v>
      </c>
      <c r="AK223" s="6" t="str">
        <f>'Cleaning insurance claims'!AL230</f>
        <v>Grand Cherokee</v>
      </c>
      <c r="AL223" s="6">
        <f>'Cleaning insurance claims'!AM230</f>
        <v>2012</v>
      </c>
      <c r="AM223" s="6" t="str">
        <f>'Cleaning insurance claims'!AN230</f>
        <v>N</v>
      </c>
    </row>
    <row r="224" spans="1:39" x14ac:dyDescent="0.25">
      <c r="A224" s="6">
        <f>'Cleaning insurance claims'!B231</f>
        <v>330</v>
      </c>
      <c r="B224" s="6">
        <f>'Cleaning insurance claims'!C231</f>
        <v>50</v>
      </c>
      <c r="C224" s="6">
        <f>'Cleaning insurance claims'!D231</f>
        <v>365364</v>
      </c>
      <c r="D224" s="6">
        <f>'Cleaning insurance claims'!E231</f>
        <v>37618</v>
      </c>
      <c r="E224" s="6" t="str">
        <f>'Cleaning insurance claims'!F231</f>
        <v>IL</v>
      </c>
      <c r="F224" s="6" t="str">
        <f>'Cleaning insurance claims'!G231</f>
        <v>500/1000</v>
      </c>
      <c r="G224" s="6">
        <f>'Cleaning insurance claims'!H231</f>
        <v>1000</v>
      </c>
      <c r="H224" s="6">
        <f>'Cleaning insurance claims'!I231</f>
        <v>978.46</v>
      </c>
      <c r="I224" s="6">
        <f>'Cleaning insurance claims'!J231</f>
        <v>0</v>
      </c>
      <c r="J224" s="6">
        <f>'Cleaning insurance claims'!K231</f>
        <v>431121</v>
      </c>
      <c r="K224" s="6" t="str">
        <f>'Cleaning insurance claims'!L231</f>
        <v>FEMALE</v>
      </c>
      <c r="L224" s="6" t="str">
        <f>'Cleaning insurance claims'!M231</f>
        <v>High School</v>
      </c>
      <c r="M224" s="6" t="str">
        <f>'Cleaning insurance claims'!N231</f>
        <v>sales</v>
      </c>
      <c r="N224" s="6" t="str">
        <f>'Cleaning insurance claims'!O231</f>
        <v>yachting</v>
      </c>
      <c r="O224" s="6" t="str">
        <f>'Cleaning insurance claims'!P231</f>
        <v>husband</v>
      </c>
      <c r="P224" s="6">
        <f>'Cleaning insurance claims'!Q231</f>
        <v>0</v>
      </c>
      <c r="Q224" s="6">
        <f>'Cleaning insurance claims'!R231</f>
        <v>0</v>
      </c>
      <c r="R224" s="6">
        <f>'Cleaning insurance claims'!S231</f>
        <v>42039</v>
      </c>
      <c r="S224" s="6" t="str">
        <f>'Cleaning insurance claims'!T231</f>
        <v>Single Vehicle Collision</v>
      </c>
      <c r="T224" s="6" t="str">
        <f>'Cleaning insurance claims'!U231</f>
        <v>Side Collision</v>
      </c>
      <c r="U224" s="6" t="str">
        <f>'Cleaning insurance claims'!V231</f>
        <v>Total Loss</v>
      </c>
      <c r="V224" s="6" t="str">
        <f>'Cleaning insurance claims'!W231</f>
        <v>Fire</v>
      </c>
      <c r="W224" s="6" t="str">
        <f>'Cleaning insurance claims'!X231</f>
        <v>NY</v>
      </c>
      <c r="X224" s="6" t="str">
        <f>'Cleaning insurance claims'!Y231</f>
        <v>Hillsdale</v>
      </c>
      <c r="Y224" s="6" t="str">
        <f>'Cleaning insurance claims'!Z231</f>
        <v>6634 Texas Ridge</v>
      </c>
      <c r="Z224" s="6">
        <f>'Cleaning insurance claims'!AA231</f>
        <v>19</v>
      </c>
      <c r="AA224" s="6">
        <f>'Cleaning insurance claims'!AB231</f>
        <v>1</v>
      </c>
      <c r="AB224" s="6" t="str">
        <f>'Cleaning insurance claims'!AC231</f>
        <v>YES</v>
      </c>
      <c r="AC224" s="6">
        <f>'Cleaning insurance claims'!AD231</f>
        <v>0</v>
      </c>
      <c r="AD224" s="6">
        <f>'Cleaning insurance claims'!AE231</f>
        <v>0</v>
      </c>
      <c r="AE224" s="6" t="str">
        <f>'Cleaning insurance claims'!AF231</f>
        <v>NO</v>
      </c>
      <c r="AF224" s="6">
        <f>'Cleaning insurance claims'!AG231</f>
        <v>49060</v>
      </c>
      <c r="AG224" s="6">
        <f>'Cleaning insurance claims'!AH231</f>
        <v>8920</v>
      </c>
      <c r="AH224" s="6">
        <f>'Cleaning insurance claims'!AI231</f>
        <v>8920</v>
      </c>
      <c r="AI224" s="6">
        <f>'Cleaning insurance claims'!AJ231</f>
        <v>31220</v>
      </c>
      <c r="AJ224" s="6" t="str">
        <f>'Cleaning insurance claims'!AK231</f>
        <v>Chevrolet</v>
      </c>
      <c r="AK224" s="6" t="str">
        <f>'Cleaning insurance claims'!AL231</f>
        <v>Silverado</v>
      </c>
      <c r="AL224" s="6">
        <f>'Cleaning insurance claims'!AM231</f>
        <v>1995</v>
      </c>
      <c r="AM224" s="6" t="str">
        <f>'Cleaning insurance claims'!AN231</f>
        <v>N</v>
      </c>
    </row>
    <row r="225" spans="1:39" x14ac:dyDescent="0.25">
      <c r="A225" s="6">
        <f>'Cleaning insurance claims'!B232</f>
        <v>362</v>
      </c>
      <c r="B225" s="6">
        <f>'Cleaning insurance claims'!C232</f>
        <v>50</v>
      </c>
      <c r="C225" s="6">
        <f>'Cleaning insurance claims'!D232</f>
        <v>114839</v>
      </c>
      <c r="D225" s="6">
        <f>'Cleaning insurance claims'!E232</f>
        <v>38718</v>
      </c>
      <c r="E225" s="6" t="str">
        <f>'Cleaning insurance claims'!F232</f>
        <v>IL</v>
      </c>
      <c r="F225" s="6" t="str">
        <f>'Cleaning insurance claims'!G232</f>
        <v>250/500</v>
      </c>
      <c r="G225" s="6">
        <f>'Cleaning insurance claims'!H232</f>
        <v>500</v>
      </c>
      <c r="H225" s="6">
        <f>'Cleaning insurance claims'!I232</f>
        <v>1198.3399999999999</v>
      </c>
      <c r="I225" s="6">
        <f>'Cleaning insurance claims'!J232</f>
        <v>4000000</v>
      </c>
      <c r="J225" s="6">
        <f>'Cleaning insurance claims'!K232</f>
        <v>619735</v>
      </c>
      <c r="K225" s="6" t="str">
        <f>'Cleaning insurance claims'!L232</f>
        <v>MALE</v>
      </c>
      <c r="L225" s="6" t="str">
        <f>'Cleaning insurance claims'!M232</f>
        <v>Associate</v>
      </c>
      <c r="M225" s="6" t="str">
        <f>'Cleaning insurance claims'!N232</f>
        <v>sales</v>
      </c>
      <c r="N225" s="6" t="str">
        <f>'Cleaning insurance claims'!O232</f>
        <v>board-games</v>
      </c>
      <c r="O225" s="6" t="str">
        <f>'Cleaning insurance claims'!P232</f>
        <v>wife</v>
      </c>
      <c r="P225" s="6">
        <f>'Cleaning insurance claims'!Q232</f>
        <v>53000</v>
      </c>
      <c r="Q225" s="6">
        <f>'Cleaning insurance claims'!R232</f>
        <v>-72500</v>
      </c>
      <c r="R225" s="6">
        <f>'Cleaning insurance claims'!S232</f>
        <v>42011</v>
      </c>
      <c r="S225" s="6" t="str">
        <f>'Cleaning insurance claims'!T232</f>
        <v>Multi-vehicle Collision</v>
      </c>
      <c r="T225" s="6" t="str">
        <f>'Cleaning insurance claims'!U232</f>
        <v>Side Collision</v>
      </c>
      <c r="U225" s="6" t="str">
        <f>'Cleaning insurance claims'!V232</f>
        <v>Total Loss</v>
      </c>
      <c r="V225" s="6" t="str">
        <f>'Cleaning insurance claims'!W232</f>
        <v>Fire</v>
      </c>
      <c r="W225" s="6" t="str">
        <f>'Cleaning insurance claims'!X232</f>
        <v>NY</v>
      </c>
      <c r="X225" s="6" t="str">
        <f>'Cleaning insurance claims'!Y232</f>
        <v>Columbus</v>
      </c>
      <c r="Y225" s="6" t="str">
        <f>'Cleaning insurance claims'!Z232</f>
        <v>8655 Cherokee Lane</v>
      </c>
      <c r="Z225" s="6">
        <f>'Cleaning insurance claims'!AA232</f>
        <v>17</v>
      </c>
      <c r="AA225" s="6">
        <f>'Cleaning insurance claims'!AB232</f>
        <v>3</v>
      </c>
      <c r="AB225" s="6" t="str">
        <f>'Cleaning insurance claims'!AC232</f>
        <v>?</v>
      </c>
      <c r="AC225" s="6">
        <f>'Cleaning insurance claims'!AD232</f>
        <v>1</v>
      </c>
      <c r="AD225" s="6">
        <f>'Cleaning insurance claims'!AE232</f>
        <v>1</v>
      </c>
      <c r="AE225" s="6" t="str">
        <f>'Cleaning insurance claims'!AF232</f>
        <v>NO</v>
      </c>
      <c r="AF225" s="6">
        <f>'Cleaning insurance claims'!AG232</f>
        <v>57060</v>
      </c>
      <c r="AG225" s="6">
        <f>'Cleaning insurance claims'!AH232</f>
        <v>6340</v>
      </c>
      <c r="AH225" s="6">
        <f>'Cleaning insurance claims'!AI232</f>
        <v>6340</v>
      </c>
      <c r="AI225" s="6">
        <f>'Cleaning insurance claims'!AJ232</f>
        <v>44380</v>
      </c>
      <c r="AJ225" s="6" t="str">
        <f>'Cleaning insurance claims'!AK232</f>
        <v>Mercedes</v>
      </c>
      <c r="AK225" s="6" t="str">
        <f>'Cleaning insurance claims'!AL232</f>
        <v>E400</v>
      </c>
      <c r="AL225" s="6">
        <f>'Cleaning insurance claims'!AM232</f>
        <v>1995</v>
      </c>
      <c r="AM225" s="6" t="str">
        <f>'Cleaning insurance claims'!AN232</f>
        <v>N</v>
      </c>
    </row>
    <row r="226" spans="1:39" x14ac:dyDescent="0.25">
      <c r="A226" s="6">
        <f>'Cleaning insurance claims'!B233</f>
        <v>241</v>
      </c>
      <c r="B226" s="6">
        <f>'Cleaning insurance claims'!C233</f>
        <v>38</v>
      </c>
      <c r="C226" s="6">
        <f>'Cleaning insurance claims'!D233</f>
        <v>872734</v>
      </c>
      <c r="D226" s="6">
        <f>'Cleaning insurance claims'!E233</f>
        <v>33012</v>
      </c>
      <c r="E226" s="6" t="str">
        <f>'Cleaning insurance claims'!F233</f>
        <v>IN</v>
      </c>
      <c r="F226" s="6" t="str">
        <f>'Cleaning insurance claims'!G233</f>
        <v>100/300</v>
      </c>
      <c r="G226" s="6">
        <f>'Cleaning insurance claims'!H233</f>
        <v>2000</v>
      </c>
      <c r="H226" s="6">
        <f>'Cleaning insurance claims'!I233</f>
        <v>1003.23</v>
      </c>
      <c r="I226" s="6">
        <f>'Cleaning insurance claims'!J233</f>
        <v>0</v>
      </c>
      <c r="J226" s="6">
        <f>'Cleaning insurance claims'!K233</f>
        <v>470485</v>
      </c>
      <c r="K226" s="6" t="str">
        <f>'Cleaning insurance claims'!L233</f>
        <v>FEMALE</v>
      </c>
      <c r="L226" s="6" t="str">
        <f>'Cleaning insurance claims'!M233</f>
        <v>Associate</v>
      </c>
      <c r="M226" s="6" t="str">
        <f>'Cleaning insurance claims'!N233</f>
        <v>tech-support</v>
      </c>
      <c r="N226" s="6" t="str">
        <f>'Cleaning insurance claims'!O233</f>
        <v>kayaking</v>
      </c>
      <c r="O226" s="6" t="str">
        <f>'Cleaning insurance claims'!P233</f>
        <v>not-in-family</v>
      </c>
      <c r="P226" s="6">
        <f>'Cleaning insurance claims'!Q233</f>
        <v>0</v>
      </c>
      <c r="Q226" s="6">
        <f>'Cleaning insurance claims'!R233</f>
        <v>0</v>
      </c>
      <c r="R226" s="6">
        <f>'Cleaning insurance claims'!S233</f>
        <v>42021</v>
      </c>
      <c r="S226" s="6" t="str">
        <f>'Cleaning insurance claims'!T233</f>
        <v>Multi-vehicle Collision</v>
      </c>
      <c r="T226" s="6" t="str">
        <f>'Cleaning insurance claims'!U233</f>
        <v>Side Collision</v>
      </c>
      <c r="U226" s="6" t="str">
        <f>'Cleaning insurance claims'!V233</f>
        <v>Major Damage</v>
      </c>
      <c r="V226" s="6" t="str">
        <f>'Cleaning insurance claims'!W233</f>
        <v>Fire</v>
      </c>
      <c r="W226" s="6" t="str">
        <f>'Cleaning insurance claims'!X233</f>
        <v>VA</v>
      </c>
      <c r="X226" s="6" t="str">
        <f>'Cleaning insurance claims'!Y233</f>
        <v>Arlington</v>
      </c>
      <c r="Y226" s="6" t="str">
        <f>'Cleaning insurance claims'!Z233</f>
        <v>4955 Lincoln Ridge</v>
      </c>
      <c r="Z226" s="6">
        <f>'Cleaning insurance claims'!AA233</f>
        <v>23</v>
      </c>
      <c r="AA226" s="6">
        <f>'Cleaning insurance claims'!AB233</f>
        <v>3</v>
      </c>
      <c r="AB226" s="6" t="str">
        <f>'Cleaning insurance claims'!AC233</f>
        <v>?</v>
      </c>
      <c r="AC226" s="6">
        <f>'Cleaning insurance claims'!AD233</f>
        <v>0</v>
      </c>
      <c r="AD226" s="6">
        <f>'Cleaning insurance claims'!AE233</f>
        <v>3</v>
      </c>
      <c r="AE226" s="6" t="str">
        <f>'Cleaning insurance claims'!AF233</f>
        <v>YES</v>
      </c>
      <c r="AF226" s="6">
        <f>'Cleaning insurance claims'!AG233</f>
        <v>77880</v>
      </c>
      <c r="AG226" s="6">
        <f>'Cleaning insurance claims'!AH233</f>
        <v>12980</v>
      </c>
      <c r="AH226" s="6">
        <f>'Cleaning insurance claims'!AI233</f>
        <v>12980</v>
      </c>
      <c r="AI226" s="6">
        <f>'Cleaning insurance claims'!AJ233</f>
        <v>51920</v>
      </c>
      <c r="AJ226" s="6" t="str">
        <f>'Cleaning insurance claims'!AK233</f>
        <v>Accura</v>
      </c>
      <c r="AK226" s="6" t="str">
        <f>'Cleaning insurance claims'!AL233</f>
        <v>MDX</v>
      </c>
      <c r="AL226" s="6">
        <f>'Cleaning insurance claims'!AM233</f>
        <v>2008</v>
      </c>
      <c r="AM226" s="6" t="str">
        <f>'Cleaning insurance claims'!AN233</f>
        <v>N</v>
      </c>
    </row>
    <row r="227" spans="1:39" x14ac:dyDescent="0.25">
      <c r="A227" s="6">
        <f>'Cleaning insurance claims'!B234</f>
        <v>245</v>
      </c>
      <c r="B227" s="6">
        <f>'Cleaning insurance claims'!C234</f>
        <v>41</v>
      </c>
      <c r="C227" s="6">
        <f>'Cleaning insurance claims'!D234</f>
        <v>267885</v>
      </c>
      <c r="D227" s="6">
        <f>'Cleaning insurance claims'!E234</f>
        <v>41512</v>
      </c>
      <c r="E227" s="6" t="str">
        <f>'Cleaning insurance claims'!F234</f>
        <v>IN</v>
      </c>
      <c r="F227" s="6" t="str">
        <f>'Cleaning insurance claims'!G234</f>
        <v>500/1000</v>
      </c>
      <c r="G227" s="6">
        <f>'Cleaning insurance claims'!H234</f>
        <v>2000</v>
      </c>
      <c r="H227" s="6">
        <f>'Cleaning insurance claims'!I234</f>
        <v>1212</v>
      </c>
      <c r="I227" s="6">
        <f>'Cleaning insurance claims'!J234</f>
        <v>0</v>
      </c>
      <c r="J227" s="6">
        <f>'Cleaning insurance claims'!K234</f>
        <v>620473</v>
      </c>
      <c r="K227" s="6" t="str">
        <f>'Cleaning insurance claims'!L234</f>
        <v>MALE</v>
      </c>
      <c r="L227" s="6" t="str">
        <f>'Cleaning insurance claims'!M234</f>
        <v>Masters</v>
      </c>
      <c r="M227" s="6" t="str">
        <f>'Cleaning insurance claims'!N234</f>
        <v>exec-managerial</v>
      </c>
      <c r="N227" s="6" t="str">
        <f>'Cleaning insurance claims'!O234</f>
        <v>basketball</v>
      </c>
      <c r="O227" s="6" t="str">
        <f>'Cleaning insurance claims'!P234</f>
        <v>unmarried</v>
      </c>
      <c r="P227" s="6">
        <f>'Cleaning insurance claims'!Q234</f>
        <v>24400</v>
      </c>
      <c r="Q227" s="6">
        <f>'Cleaning insurance claims'!R234</f>
        <v>-60500</v>
      </c>
      <c r="R227" s="6">
        <f>'Cleaning insurance claims'!S234</f>
        <v>42032</v>
      </c>
      <c r="S227" s="6" t="str">
        <f>'Cleaning insurance claims'!T234</f>
        <v>Single Vehicle Collision</v>
      </c>
      <c r="T227" s="6" t="str">
        <f>'Cleaning insurance claims'!U234</f>
        <v>Front Collision</v>
      </c>
      <c r="U227" s="6" t="str">
        <f>'Cleaning insurance claims'!V234</f>
        <v>Total Loss</v>
      </c>
      <c r="V227" s="6" t="str">
        <f>'Cleaning insurance claims'!W234</f>
        <v>Ambulance</v>
      </c>
      <c r="W227" s="6" t="str">
        <f>'Cleaning insurance claims'!X234</f>
        <v>NY</v>
      </c>
      <c r="X227" s="6" t="str">
        <f>'Cleaning insurance claims'!Y234</f>
        <v>Springfield</v>
      </c>
      <c r="Y227" s="6" t="str">
        <f>'Cleaning insurance claims'!Z234</f>
        <v>7705 Best Ridge</v>
      </c>
      <c r="Z227" s="6">
        <f>'Cleaning insurance claims'!AA234</f>
        <v>4</v>
      </c>
      <c r="AA227" s="6">
        <f>'Cleaning insurance claims'!AB234</f>
        <v>1</v>
      </c>
      <c r="AB227" s="6" t="str">
        <f>'Cleaning insurance claims'!AC234</f>
        <v>YES</v>
      </c>
      <c r="AC227" s="6">
        <f>'Cleaning insurance claims'!AD234</f>
        <v>0</v>
      </c>
      <c r="AD227" s="6">
        <f>'Cleaning insurance claims'!AE234</f>
        <v>1</v>
      </c>
      <c r="AE227" s="6" t="str">
        <f>'Cleaning insurance claims'!AF234</f>
        <v>YES</v>
      </c>
      <c r="AF227" s="6">
        <f>'Cleaning insurance claims'!AG234</f>
        <v>73500</v>
      </c>
      <c r="AG227" s="6">
        <f>'Cleaning insurance claims'!AH234</f>
        <v>7350</v>
      </c>
      <c r="AH227" s="6">
        <f>'Cleaning insurance claims'!AI234</f>
        <v>14700</v>
      </c>
      <c r="AI227" s="6">
        <f>'Cleaning insurance claims'!AJ234</f>
        <v>51450</v>
      </c>
      <c r="AJ227" s="6" t="str">
        <f>'Cleaning insurance claims'!AK234</f>
        <v>Jeep</v>
      </c>
      <c r="AK227" s="6" t="str">
        <f>'Cleaning insurance claims'!AL234</f>
        <v>Wrangler</v>
      </c>
      <c r="AL227" s="6">
        <f>'Cleaning insurance claims'!AM234</f>
        <v>1999</v>
      </c>
      <c r="AM227" s="6" t="str">
        <f>'Cleaning insurance claims'!AN234</f>
        <v>N</v>
      </c>
    </row>
    <row r="228" spans="1:39" x14ac:dyDescent="0.25">
      <c r="A228" s="6">
        <f>'Cleaning insurance claims'!B235</f>
        <v>371</v>
      </c>
      <c r="B228" s="6">
        <f>'Cleaning insurance claims'!C235</f>
        <v>52</v>
      </c>
      <c r="C228" s="6">
        <f>'Cleaning insurance claims'!D235</f>
        <v>740505</v>
      </c>
      <c r="D228" s="6">
        <f>'Cleaning insurance claims'!E235</f>
        <v>35715</v>
      </c>
      <c r="E228" s="6" t="str">
        <f>'Cleaning insurance claims'!F235</f>
        <v>IL</v>
      </c>
      <c r="F228" s="6" t="str">
        <f>'Cleaning insurance claims'!G235</f>
        <v>250/500</v>
      </c>
      <c r="G228" s="6">
        <f>'Cleaning insurance claims'!H235</f>
        <v>1000</v>
      </c>
      <c r="H228" s="6">
        <f>'Cleaning insurance claims'!I235</f>
        <v>1242.96</v>
      </c>
      <c r="I228" s="6">
        <f>'Cleaning insurance claims'!J235</f>
        <v>7000000</v>
      </c>
      <c r="J228" s="6">
        <f>'Cleaning insurance claims'!K235</f>
        <v>449800</v>
      </c>
      <c r="K228" s="6" t="str">
        <f>'Cleaning insurance claims'!L235</f>
        <v>FEMALE</v>
      </c>
      <c r="L228" s="6" t="str">
        <f>'Cleaning insurance claims'!M235</f>
        <v>High School</v>
      </c>
      <c r="M228" s="6" t="str">
        <f>'Cleaning insurance claims'!N235</f>
        <v>other-service</v>
      </c>
      <c r="N228" s="6" t="str">
        <f>'Cleaning insurance claims'!O235</f>
        <v>paintball</v>
      </c>
      <c r="O228" s="6" t="str">
        <f>'Cleaning insurance claims'!P235</f>
        <v>own-child</v>
      </c>
      <c r="P228" s="6">
        <f>'Cleaning insurance claims'!Q235</f>
        <v>0</v>
      </c>
      <c r="Q228" s="6">
        <f>'Cleaning insurance claims'!R235</f>
        <v>-37100</v>
      </c>
      <c r="R228" s="6">
        <f>'Cleaning insurance claims'!S235</f>
        <v>42057</v>
      </c>
      <c r="S228" s="6" t="str">
        <f>'Cleaning insurance claims'!T235</f>
        <v>Multi-vehicle Collision</v>
      </c>
      <c r="T228" s="6" t="str">
        <f>'Cleaning insurance claims'!U235</f>
        <v>Rear Collision</v>
      </c>
      <c r="U228" s="6" t="str">
        <f>'Cleaning insurance claims'!V235</f>
        <v>Minor Damage</v>
      </c>
      <c r="V228" s="6" t="str">
        <f>'Cleaning insurance claims'!W235</f>
        <v>Other</v>
      </c>
      <c r="W228" s="6" t="str">
        <f>'Cleaning insurance claims'!X235</f>
        <v>NY</v>
      </c>
      <c r="X228" s="6" t="str">
        <f>'Cleaning insurance claims'!Y235</f>
        <v>Riverwood</v>
      </c>
      <c r="Y228" s="6" t="str">
        <f>'Cleaning insurance claims'!Z235</f>
        <v>5838 Pine Lane</v>
      </c>
      <c r="Z228" s="6">
        <f>'Cleaning insurance claims'!AA235</f>
        <v>2</v>
      </c>
      <c r="AA228" s="6">
        <f>'Cleaning insurance claims'!AB235</f>
        <v>2</v>
      </c>
      <c r="AB228" s="6" t="str">
        <f>'Cleaning insurance claims'!AC235</f>
        <v>YES</v>
      </c>
      <c r="AC228" s="6">
        <f>'Cleaning insurance claims'!AD235</f>
        <v>2</v>
      </c>
      <c r="AD228" s="6">
        <f>'Cleaning insurance claims'!AE235</f>
        <v>0</v>
      </c>
      <c r="AE228" s="6" t="str">
        <f>'Cleaning insurance claims'!AF235</f>
        <v>?</v>
      </c>
      <c r="AF228" s="6">
        <f>'Cleaning insurance claims'!AG235</f>
        <v>88920</v>
      </c>
      <c r="AG228" s="6">
        <f>'Cleaning insurance claims'!AH235</f>
        <v>6840</v>
      </c>
      <c r="AH228" s="6">
        <f>'Cleaning insurance claims'!AI235</f>
        <v>13680</v>
      </c>
      <c r="AI228" s="6">
        <f>'Cleaning insurance claims'!AJ235</f>
        <v>68400</v>
      </c>
      <c r="AJ228" s="6" t="str">
        <f>'Cleaning insurance claims'!AK235</f>
        <v>Accura</v>
      </c>
      <c r="AK228" s="6" t="str">
        <f>'Cleaning insurance claims'!AL235</f>
        <v>RSX</v>
      </c>
      <c r="AL228" s="6">
        <f>'Cleaning insurance claims'!AM235</f>
        <v>2010</v>
      </c>
      <c r="AM228" s="6" t="str">
        <f>'Cleaning insurance claims'!AN235</f>
        <v>N</v>
      </c>
    </row>
    <row r="229" spans="1:39" x14ac:dyDescent="0.25">
      <c r="A229" s="6">
        <f>'Cleaning insurance claims'!B236</f>
        <v>343</v>
      </c>
      <c r="B229" s="6">
        <f>'Cleaning insurance claims'!C236</f>
        <v>52</v>
      </c>
      <c r="C229" s="6">
        <f>'Cleaning insurance claims'!D236</f>
        <v>629663</v>
      </c>
      <c r="D229" s="6">
        <f>'Cleaning insurance claims'!E236</f>
        <v>37277</v>
      </c>
      <c r="E229" s="6" t="str">
        <f>'Cleaning insurance claims'!F236</f>
        <v>IL</v>
      </c>
      <c r="F229" s="6" t="str">
        <f>'Cleaning insurance claims'!G236</f>
        <v>500/1000</v>
      </c>
      <c r="G229" s="6">
        <f>'Cleaning insurance claims'!H236</f>
        <v>1000</v>
      </c>
      <c r="H229" s="6">
        <f>'Cleaning insurance claims'!I236</f>
        <v>1053.02</v>
      </c>
      <c r="I229" s="6">
        <f>'Cleaning insurance claims'!J236</f>
        <v>0</v>
      </c>
      <c r="J229" s="6">
        <f>'Cleaning insurance claims'!K236</f>
        <v>602402</v>
      </c>
      <c r="K229" s="6" t="str">
        <f>'Cleaning insurance claims'!L236</f>
        <v>FEMALE</v>
      </c>
      <c r="L229" s="6" t="str">
        <f>'Cleaning insurance claims'!M236</f>
        <v>Associate</v>
      </c>
      <c r="M229" s="6" t="str">
        <f>'Cleaning insurance claims'!N236</f>
        <v>prof-specialty</v>
      </c>
      <c r="N229" s="6" t="str">
        <f>'Cleaning insurance claims'!O236</f>
        <v>bungie-jumping</v>
      </c>
      <c r="O229" s="6" t="str">
        <f>'Cleaning insurance claims'!P236</f>
        <v>not-in-family</v>
      </c>
      <c r="P229" s="6">
        <f>'Cleaning insurance claims'!Q236</f>
        <v>0</v>
      </c>
      <c r="Q229" s="6">
        <f>'Cleaning insurance claims'!R236</f>
        <v>0</v>
      </c>
      <c r="R229" s="6">
        <f>'Cleaning insurance claims'!S236</f>
        <v>42051</v>
      </c>
      <c r="S229" s="6" t="str">
        <f>'Cleaning insurance claims'!T236</f>
        <v>Single Vehicle Collision</v>
      </c>
      <c r="T229" s="6" t="str">
        <f>'Cleaning insurance claims'!U236</f>
        <v>Front Collision</v>
      </c>
      <c r="U229" s="6" t="str">
        <f>'Cleaning insurance claims'!V236</f>
        <v>Major Damage</v>
      </c>
      <c r="V229" s="6" t="str">
        <f>'Cleaning insurance claims'!W236</f>
        <v>Other</v>
      </c>
      <c r="W229" s="6" t="str">
        <f>'Cleaning insurance claims'!X236</f>
        <v>NY</v>
      </c>
      <c r="X229" s="6" t="str">
        <f>'Cleaning insurance claims'!Y236</f>
        <v>Arlington</v>
      </c>
      <c r="Y229" s="6" t="str">
        <f>'Cleaning insurance claims'!Z236</f>
        <v>7331 Sky Hwy</v>
      </c>
      <c r="Z229" s="6">
        <f>'Cleaning insurance claims'!AA236</f>
        <v>2</v>
      </c>
      <c r="AA229" s="6">
        <f>'Cleaning insurance claims'!AB236</f>
        <v>1</v>
      </c>
      <c r="AB229" s="6" t="str">
        <f>'Cleaning insurance claims'!AC236</f>
        <v>?</v>
      </c>
      <c r="AC229" s="6">
        <f>'Cleaning insurance claims'!AD236</f>
        <v>0</v>
      </c>
      <c r="AD229" s="6">
        <f>'Cleaning insurance claims'!AE236</f>
        <v>2</v>
      </c>
      <c r="AE229" s="6" t="str">
        <f>'Cleaning insurance claims'!AF236</f>
        <v>NO</v>
      </c>
      <c r="AF229" s="6">
        <f>'Cleaning insurance claims'!AG236</f>
        <v>47630</v>
      </c>
      <c r="AG229" s="6">
        <f>'Cleaning insurance claims'!AH236</f>
        <v>12990</v>
      </c>
      <c r="AH229" s="6">
        <f>'Cleaning insurance claims'!AI236</f>
        <v>4330</v>
      </c>
      <c r="AI229" s="6">
        <f>'Cleaning insurance claims'!AJ236</f>
        <v>30310</v>
      </c>
      <c r="AJ229" s="6" t="str">
        <f>'Cleaning insurance claims'!AK236</f>
        <v>Toyota</v>
      </c>
      <c r="AK229" s="6" t="str">
        <f>'Cleaning insurance claims'!AL236</f>
        <v>Corolla</v>
      </c>
      <c r="AL229" s="6">
        <f>'Cleaning insurance claims'!AM236</f>
        <v>2005</v>
      </c>
      <c r="AM229" s="6" t="str">
        <f>'Cleaning insurance claims'!AN236</f>
        <v>Y</v>
      </c>
    </row>
    <row r="230" spans="1:39" x14ac:dyDescent="0.25">
      <c r="A230" s="6">
        <f>'Cleaning insurance claims'!B237</f>
        <v>377</v>
      </c>
      <c r="B230" s="6">
        <f>'Cleaning insurance claims'!C237</f>
        <v>53</v>
      </c>
      <c r="C230" s="6">
        <f>'Cleaning insurance claims'!D237</f>
        <v>839884</v>
      </c>
      <c r="D230" s="6">
        <f>'Cleaning insurance claims'!E237</f>
        <v>35310</v>
      </c>
      <c r="E230" s="6" t="str">
        <f>'Cleaning insurance claims'!F237</f>
        <v>IL</v>
      </c>
      <c r="F230" s="6" t="str">
        <f>'Cleaning insurance claims'!G237</f>
        <v>100/300</v>
      </c>
      <c r="G230" s="6">
        <f>'Cleaning insurance claims'!H237</f>
        <v>500</v>
      </c>
      <c r="H230" s="6">
        <f>'Cleaning insurance claims'!I237</f>
        <v>1693.63</v>
      </c>
      <c r="I230" s="6">
        <f>'Cleaning insurance claims'!J237</f>
        <v>0</v>
      </c>
      <c r="J230" s="6">
        <f>'Cleaning insurance claims'!K237</f>
        <v>452456</v>
      </c>
      <c r="K230" s="6" t="str">
        <f>'Cleaning insurance claims'!L237</f>
        <v>FEMALE</v>
      </c>
      <c r="L230" s="6" t="str">
        <f>'Cleaning insurance claims'!M237</f>
        <v>MD</v>
      </c>
      <c r="M230" s="6" t="str">
        <f>'Cleaning insurance claims'!N237</f>
        <v>craft-repair</v>
      </c>
      <c r="N230" s="6" t="str">
        <f>'Cleaning insurance claims'!O237</f>
        <v>kayaking</v>
      </c>
      <c r="O230" s="6" t="str">
        <f>'Cleaning insurance claims'!P237</f>
        <v>unmarried</v>
      </c>
      <c r="P230" s="6">
        <f>'Cleaning insurance claims'!Q237</f>
        <v>0</v>
      </c>
      <c r="Q230" s="6">
        <f>'Cleaning insurance claims'!R237</f>
        <v>-64000</v>
      </c>
      <c r="R230" s="6">
        <f>'Cleaning insurance claims'!S237</f>
        <v>42052</v>
      </c>
      <c r="S230" s="6" t="str">
        <f>'Cleaning insurance claims'!T237</f>
        <v>Multi-vehicle Collision</v>
      </c>
      <c r="T230" s="6" t="str">
        <f>'Cleaning insurance claims'!U237</f>
        <v>Front Collision</v>
      </c>
      <c r="U230" s="6" t="str">
        <f>'Cleaning insurance claims'!V237</f>
        <v>Total Loss</v>
      </c>
      <c r="V230" s="6" t="str">
        <f>'Cleaning insurance claims'!W237</f>
        <v>Fire</v>
      </c>
      <c r="W230" s="6" t="str">
        <f>'Cleaning insurance claims'!X237</f>
        <v>WV</v>
      </c>
      <c r="X230" s="6" t="str">
        <f>'Cleaning insurance claims'!Y237</f>
        <v>Hillsdale</v>
      </c>
      <c r="Y230" s="6" t="str">
        <f>'Cleaning insurance claims'!Z237</f>
        <v>5640 Embaracadero Lane</v>
      </c>
      <c r="Z230" s="6">
        <f>'Cleaning insurance claims'!AA237</f>
        <v>10</v>
      </c>
      <c r="AA230" s="6">
        <f>'Cleaning insurance claims'!AB237</f>
        <v>3</v>
      </c>
      <c r="AB230" s="6" t="str">
        <f>'Cleaning insurance claims'!AC237</f>
        <v>YES</v>
      </c>
      <c r="AC230" s="6">
        <f>'Cleaning insurance claims'!AD237</f>
        <v>1</v>
      </c>
      <c r="AD230" s="6">
        <f>'Cleaning insurance claims'!AE237</f>
        <v>3</v>
      </c>
      <c r="AE230" s="6" t="str">
        <f>'Cleaning insurance claims'!AF237</f>
        <v>NO</v>
      </c>
      <c r="AF230" s="6">
        <f>'Cleaning insurance claims'!AG237</f>
        <v>59040</v>
      </c>
      <c r="AG230" s="6">
        <f>'Cleaning insurance claims'!AH237</f>
        <v>6560</v>
      </c>
      <c r="AH230" s="6">
        <f>'Cleaning insurance claims'!AI237</f>
        <v>6560</v>
      </c>
      <c r="AI230" s="6">
        <f>'Cleaning insurance claims'!AJ237</f>
        <v>45920</v>
      </c>
      <c r="AJ230" s="6" t="str">
        <f>'Cleaning insurance claims'!AK237</f>
        <v>Saab</v>
      </c>
      <c r="AK230" s="6">
        <f>'Cleaning insurance claims'!AL237</f>
        <v>93</v>
      </c>
      <c r="AL230" s="6">
        <f>'Cleaning insurance claims'!AM237</f>
        <v>2015</v>
      </c>
      <c r="AM230" s="6" t="str">
        <f>'Cleaning insurance claims'!AN237</f>
        <v>N</v>
      </c>
    </row>
    <row r="231" spans="1:39" x14ac:dyDescent="0.25">
      <c r="A231" s="6">
        <f>'Cleaning insurance claims'!B238</f>
        <v>154</v>
      </c>
      <c r="B231" s="6">
        <f>'Cleaning insurance claims'!C238</f>
        <v>37</v>
      </c>
      <c r="C231" s="6">
        <f>'Cleaning insurance claims'!D238</f>
        <v>241562</v>
      </c>
      <c r="D231" s="6">
        <f>'Cleaning insurance claims'!E238</f>
        <v>40206</v>
      </c>
      <c r="E231" s="6" t="str">
        <f>'Cleaning insurance claims'!F238</f>
        <v>IL</v>
      </c>
      <c r="F231" s="6" t="str">
        <f>'Cleaning insurance claims'!G238</f>
        <v>250/500</v>
      </c>
      <c r="G231" s="6">
        <f>'Cleaning insurance claims'!H238</f>
        <v>1000</v>
      </c>
      <c r="H231" s="6">
        <f>'Cleaning insurance claims'!I238</f>
        <v>2047.59</v>
      </c>
      <c r="I231" s="6">
        <f>'Cleaning insurance claims'!J238</f>
        <v>0</v>
      </c>
      <c r="J231" s="6">
        <f>'Cleaning insurance claims'!K238</f>
        <v>439269</v>
      </c>
      <c r="K231" s="6" t="str">
        <f>'Cleaning insurance claims'!L238</f>
        <v>FEMALE</v>
      </c>
      <c r="L231" s="6" t="str">
        <f>'Cleaning insurance claims'!M238</f>
        <v>MD</v>
      </c>
      <c r="M231" s="6" t="str">
        <f>'Cleaning insurance claims'!N238</f>
        <v>farming-fishing</v>
      </c>
      <c r="N231" s="6" t="str">
        <f>'Cleaning insurance claims'!O238</f>
        <v>dancing</v>
      </c>
      <c r="O231" s="6" t="str">
        <f>'Cleaning insurance claims'!P238</f>
        <v>other-relative</v>
      </c>
      <c r="P231" s="6">
        <f>'Cleaning insurance claims'!Q238</f>
        <v>0</v>
      </c>
      <c r="Q231" s="6">
        <f>'Cleaning insurance claims'!R238</f>
        <v>-67800</v>
      </c>
      <c r="R231" s="6">
        <f>'Cleaning insurance claims'!S238</f>
        <v>42013</v>
      </c>
      <c r="S231" s="6" t="str">
        <f>'Cleaning insurance claims'!T238</f>
        <v>Single Vehicle Collision</v>
      </c>
      <c r="T231" s="6" t="str">
        <f>'Cleaning insurance claims'!U238</f>
        <v>Rear Collision</v>
      </c>
      <c r="U231" s="6" t="str">
        <f>'Cleaning insurance claims'!V238</f>
        <v>Minor Damage</v>
      </c>
      <c r="V231" s="6" t="str">
        <f>'Cleaning insurance claims'!W238</f>
        <v>Other</v>
      </c>
      <c r="W231" s="6" t="str">
        <f>'Cleaning insurance claims'!X238</f>
        <v>SC</v>
      </c>
      <c r="X231" s="6" t="str">
        <f>'Cleaning insurance claims'!Y238</f>
        <v>Columbus</v>
      </c>
      <c r="Y231" s="6" t="str">
        <f>'Cleaning insurance claims'!Z238</f>
        <v>9610 Cherokee St</v>
      </c>
      <c r="Z231" s="6">
        <f>'Cleaning insurance claims'!AA238</f>
        <v>2</v>
      </c>
      <c r="AA231" s="6">
        <f>'Cleaning insurance claims'!AB238</f>
        <v>1</v>
      </c>
      <c r="AB231" s="6" t="str">
        <f>'Cleaning insurance claims'!AC238</f>
        <v>?</v>
      </c>
      <c r="AC231" s="6">
        <f>'Cleaning insurance claims'!AD238</f>
        <v>0</v>
      </c>
      <c r="AD231" s="6">
        <f>'Cleaning insurance claims'!AE238</f>
        <v>3</v>
      </c>
      <c r="AE231" s="6" t="str">
        <f>'Cleaning insurance claims'!AF238</f>
        <v>NO</v>
      </c>
      <c r="AF231" s="6">
        <f>'Cleaning insurance claims'!AG238</f>
        <v>79530</v>
      </c>
      <c r="AG231" s="6">
        <f>'Cleaning insurance claims'!AH238</f>
        <v>14460</v>
      </c>
      <c r="AH231" s="6">
        <f>'Cleaning insurance claims'!AI238</f>
        <v>7230</v>
      </c>
      <c r="AI231" s="6">
        <f>'Cleaning insurance claims'!AJ238</f>
        <v>57840</v>
      </c>
      <c r="AJ231" s="6" t="str">
        <f>'Cleaning insurance claims'!AK238</f>
        <v>Accura</v>
      </c>
      <c r="AK231" s="6" t="str">
        <f>'Cleaning insurance claims'!AL238</f>
        <v>MDX</v>
      </c>
      <c r="AL231" s="6">
        <f>'Cleaning insurance claims'!AM238</f>
        <v>2000</v>
      </c>
      <c r="AM231" s="6" t="str">
        <f>'Cleaning insurance claims'!AN238</f>
        <v>N</v>
      </c>
    </row>
    <row r="232" spans="1:39" x14ac:dyDescent="0.25">
      <c r="A232" s="6">
        <f>'Cleaning insurance claims'!B239</f>
        <v>166</v>
      </c>
      <c r="B232" s="6">
        <f>'Cleaning insurance claims'!C239</f>
        <v>34</v>
      </c>
      <c r="C232" s="6">
        <f>'Cleaning insurance claims'!D239</f>
        <v>405533</v>
      </c>
      <c r="D232" s="6">
        <f>'Cleaning insurance claims'!E239</f>
        <v>41915</v>
      </c>
      <c r="E232" s="6" t="str">
        <f>'Cleaning insurance claims'!F239</f>
        <v>OH</v>
      </c>
      <c r="F232" s="6" t="str">
        <f>'Cleaning insurance claims'!G239</f>
        <v>100/300</v>
      </c>
      <c r="G232" s="6">
        <f>'Cleaning insurance claims'!H239</f>
        <v>1000</v>
      </c>
      <c r="H232" s="6">
        <f>'Cleaning insurance claims'!I239</f>
        <v>1083.72</v>
      </c>
      <c r="I232" s="6">
        <f>'Cleaning insurance claims'!J239</f>
        <v>0</v>
      </c>
      <c r="J232" s="6">
        <f>'Cleaning insurance claims'!K239</f>
        <v>617774</v>
      </c>
      <c r="K232" s="6" t="str">
        <f>'Cleaning insurance claims'!L239</f>
        <v>FEMALE</v>
      </c>
      <c r="L232" s="6" t="str">
        <f>'Cleaning insurance claims'!M239</f>
        <v>High School</v>
      </c>
      <c r="M232" s="6" t="str">
        <f>'Cleaning insurance claims'!N239</f>
        <v>machine-op-inspct</v>
      </c>
      <c r="N232" s="6" t="str">
        <f>'Cleaning insurance claims'!O239</f>
        <v>base-jumping</v>
      </c>
      <c r="O232" s="6" t="str">
        <f>'Cleaning insurance claims'!P239</f>
        <v>wife</v>
      </c>
      <c r="P232" s="6">
        <f>'Cleaning insurance claims'!Q239</f>
        <v>65600</v>
      </c>
      <c r="Q232" s="6">
        <f>'Cleaning insurance claims'!R239</f>
        <v>-68200</v>
      </c>
      <c r="R232" s="6">
        <f>'Cleaning insurance claims'!S239</f>
        <v>42044</v>
      </c>
      <c r="S232" s="6" t="str">
        <f>'Cleaning insurance claims'!T239</f>
        <v>Single Vehicle Collision</v>
      </c>
      <c r="T232" s="6" t="str">
        <f>'Cleaning insurance claims'!U239</f>
        <v>Side Collision</v>
      </c>
      <c r="U232" s="6" t="str">
        <f>'Cleaning insurance claims'!V239</f>
        <v>Total Loss</v>
      </c>
      <c r="V232" s="6" t="str">
        <f>'Cleaning insurance claims'!W239</f>
        <v>Unknown</v>
      </c>
      <c r="W232" s="6" t="str">
        <f>'Cleaning insurance claims'!X239</f>
        <v>NY</v>
      </c>
      <c r="X232" s="6" t="str">
        <f>'Cleaning insurance claims'!Y239</f>
        <v>Columbus</v>
      </c>
      <c r="Y232" s="6" t="str">
        <f>'Cleaning insurance claims'!Z239</f>
        <v>3550 Washington Ave</v>
      </c>
      <c r="Z232" s="6">
        <f>'Cleaning insurance claims'!AA239</f>
        <v>18</v>
      </c>
      <c r="AA232" s="6">
        <f>'Cleaning insurance claims'!AB239</f>
        <v>1</v>
      </c>
      <c r="AB232" s="6" t="str">
        <f>'Cleaning insurance claims'!AC239</f>
        <v>NO</v>
      </c>
      <c r="AC232" s="6">
        <f>'Cleaning insurance claims'!AD239</f>
        <v>0</v>
      </c>
      <c r="AD232" s="6">
        <f>'Cleaning insurance claims'!AE239</f>
        <v>2</v>
      </c>
      <c r="AE232" s="6" t="str">
        <f>'Cleaning insurance claims'!AF239</f>
        <v>YES</v>
      </c>
      <c r="AF232" s="6">
        <f>'Cleaning insurance claims'!AG239</f>
        <v>53680</v>
      </c>
      <c r="AG232" s="6">
        <f>'Cleaning insurance claims'!AH239</f>
        <v>4880</v>
      </c>
      <c r="AH232" s="6">
        <f>'Cleaning insurance claims'!AI239</f>
        <v>4880</v>
      </c>
      <c r="AI232" s="6">
        <f>'Cleaning insurance claims'!AJ239</f>
        <v>43920</v>
      </c>
      <c r="AJ232" s="6" t="str">
        <f>'Cleaning insurance claims'!AK239</f>
        <v>Honda</v>
      </c>
      <c r="AK232" s="6" t="str">
        <f>'Cleaning insurance claims'!AL239</f>
        <v>CRV</v>
      </c>
      <c r="AL232" s="6">
        <f>'Cleaning insurance claims'!AM239</f>
        <v>2005</v>
      </c>
      <c r="AM232" s="6" t="str">
        <f>'Cleaning insurance claims'!AN239</f>
        <v>N</v>
      </c>
    </row>
    <row r="233" spans="1:39" x14ac:dyDescent="0.25">
      <c r="A233" s="6">
        <f>'Cleaning insurance claims'!B240</f>
        <v>298</v>
      </c>
      <c r="B233" s="6">
        <f>'Cleaning insurance claims'!C240</f>
        <v>46</v>
      </c>
      <c r="C233" s="6">
        <f>'Cleaning insurance claims'!D240</f>
        <v>667021</v>
      </c>
      <c r="D233" s="6">
        <f>'Cleaning insurance claims'!E240</f>
        <v>39204</v>
      </c>
      <c r="E233" s="6" t="str">
        <f>'Cleaning insurance claims'!F240</f>
        <v>OH</v>
      </c>
      <c r="F233" s="6" t="str">
        <f>'Cleaning insurance claims'!G240</f>
        <v>500/1000</v>
      </c>
      <c r="G233" s="6">
        <f>'Cleaning insurance claims'!H240</f>
        <v>1000</v>
      </c>
      <c r="H233" s="6">
        <f>'Cleaning insurance claims'!I240</f>
        <v>1138.42</v>
      </c>
      <c r="I233" s="6">
        <f>'Cleaning insurance claims'!J240</f>
        <v>6000000</v>
      </c>
      <c r="J233" s="6">
        <f>'Cleaning insurance claims'!K240</f>
        <v>477678</v>
      </c>
      <c r="K233" s="6" t="str">
        <f>'Cleaning insurance claims'!L240</f>
        <v>MALE</v>
      </c>
      <c r="L233" s="6" t="str">
        <f>'Cleaning insurance claims'!M240</f>
        <v>JD</v>
      </c>
      <c r="M233" s="6" t="str">
        <f>'Cleaning insurance claims'!N240</f>
        <v>prof-specialty</v>
      </c>
      <c r="N233" s="6" t="str">
        <f>'Cleaning insurance claims'!O240</f>
        <v>dancing</v>
      </c>
      <c r="O233" s="6" t="str">
        <f>'Cleaning insurance claims'!P240</f>
        <v>own-child</v>
      </c>
      <c r="P233" s="6">
        <f>'Cleaning insurance claims'!Q240</f>
        <v>36900</v>
      </c>
      <c r="Q233" s="6">
        <f>'Cleaning insurance claims'!R240</f>
        <v>-55000</v>
      </c>
      <c r="R233" s="6">
        <f>'Cleaning insurance claims'!S240</f>
        <v>42051</v>
      </c>
      <c r="S233" s="6" t="str">
        <f>'Cleaning insurance claims'!T240</f>
        <v>Single Vehicle Collision</v>
      </c>
      <c r="T233" s="6" t="str">
        <f>'Cleaning insurance claims'!U240</f>
        <v>Side Collision</v>
      </c>
      <c r="U233" s="6" t="str">
        <f>'Cleaning insurance claims'!V240</f>
        <v>Minor Damage</v>
      </c>
      <c r="V233" s="6" t="str">
        <f>'Cleaning insurance claims'!W240</f>
        <v>Police</v>
      </c>
      <c r="W233" s="6" t="str">
        <f>'Cleaning insurance claims'!X240</f>
        <v>SC</v>
      </c>
      <c r="X233" s="6" t="str">
        <f>'Cleaning insurance claims'!Y240</f>
        <v>Arlington</v>
      </c>
      <c r="Y233" s="6" t="str">
        <f>'Cleaning insurance claims'!Z240</f>
        <v>5277 Texas Lane</v>
      </c>
      <c r="Z233" s="6">
        <f>'Cleaning insurance claims'!AA240</f>
        <v>18</v>
      </c>
      <c r="AA233" s="6">
        <f>'Cleaning insurance claims'!AB240</f>
        <v>1</v>
      </c>
      <c r="AB233" s="6" t="str">
        <f>'Cleaning insurance claims'!AC240</f>
        <v>NO</v>
      </c>
      <c r="AC233" s="6">
        <f>'Cleaning insurance claims'!AD240</f>
        <v>2</v>
      </c>
      <c r="AD233" s="6">
        <f>'Cleaning insurance claims'!AE240</f>
        <v>3</v>
      </c>
      <c r="AE233" s="6" t="str">
        <f>'Cleaning insurance claims'!AF240</f>
        <v>YES</v>
      </c>
      <c r="AF233" s="6">
        <f>'Cleaning insurance claims'!AG240</f>
        <v>33550</v>
      </c>
      <c r="AG233" s="6">
        <f>'Cleaning insurance claims'!AH240</f>
        <v>3050</v>
      </c>
      <c r="AH233" s="6">
        <f>'Cleaning insurance claims'!AI240</f>
        <v>6100</v>
      </c>
      <c r="AI233" s="6">
        <f>'Cleaning insurance claims'!AJ240</f>
        <v>24400</v>
      </c>
      <c r="AJ233" s="6" t="str">
        <f>'Cleaning insurance claims'!AK240</f>
        <v>Volkswagen</v>
      </c>
      <c r="AK233" s="6" t="str">
        <f>'Cleaning insurance claims'!AL240</f>
        <v>Passat</v>
      </c>
      <c r="AL233" s="6">
        <f>'Cleaning insurance claims'!AM240</f>
        <v>2005</v>
      </c>
      <c r="AM233" s="6" t="str">
        <f>'Cleaning insurance claims'!AN240</f>
        <v>N</v>
      </c>
    </row>
    <row r="234" spans="1:39" x14ac:dyDescent="0.25">
      <c r="A234" s="6">
        <f>'Cleaning insurance claims'!B241</f>
        <v>235</v>
      </c>
      <c r="B234" s="6">
        <f>'Cleaning insurance claims'!C241</f>
        <v>42</v>
      </c>
      <c r="C234" s="6">
        <f>'Cleaning insurance claims'!D241</f>
        <v>511621</v>
      </c>
      <c r="D234" s="6">
        <f>'Cleaning insurance claims'!E241</f>
        <v>33138</v>
      </c>
      <c r="E234" s="6" t="str">
        <f>'Cleaning insurance claims'!F241</f>
        <v>IN</v>
      </c>
      <c r="F234" s="6" t="str">
        <f>'Cleaning insurance claims'!G241</f>
        <v>250/500</v>
      </c>
      <c r="G234" s="6">
        <f>'Cleaning insurance claims'!H241</f>
        <v>500</v>
      </c>
      <c r="H234" s="6">
        <f>'Cleaning insurance claims'!I241</f>
        <v>1072.6199999999999</v>
      </c>
      <c r="I234" s="6">
        <f>'Cleaning insurance claims'!J241</f>
        <v>0</v>
      </c>
      <c r="J234" s="6">
        <f>'Cleaning insurance claims'!K241</f>
        <v>444913</v>
      </c>
      <c r="K234" s="6" t="str">
        <f>'Cleaning insurance claims'!L241</f>
        <v>FEMALE</v>
      </c>
      <c r="L234" s="6" t="str">
        <f>'Cleaning insurance claims'!M241</f>
        <v>Masters</v>
      </c>
      <c r="M234" s="6" t="str">
        <f>'Cleaning insurance claims'!N241</f>
        <v>machine-op-inspct</v>
      </c>
      <c r="N234" s="6" t="str">
        <f>'Cleaning insurance claims'!O241</f>
        <v>exercise</v>
      </c>
      <c r="O234" s="6" t="str">
        <f>'Cleaning insurance claims'!P241</f>
        <v>husband</v>
      </c>
      <c r="P234" s="6">
        <f>'Cleaning insurance claims'!Q241</f>
        <v>39900</v>
      </c>
      <c r="Q234" s="6">
        <f>'Cleaning insurance claims'!R241</f>
        <v>-60200</v>
      </c>
      <c r="R234" s="6">
        <f>'Cleaning insurance claims'!S241</f>
        <v>42053</v>
      </c>
      <c r="S234" s="6" t="str">
        <f>'Cleaning insurance claims'!T241</f>
        <v>Multi-vehicle Collision</v>
      </c>
      <c r="T234" s="6" t="str">
        <f>'Cleaning insurance claims'!U241</f>
        <v>Side Collision</v>
      </c>
      <c r="U234" s="6" t="str">
        <f>'Cleaning insurance claims'!V241</f>
        <v>Total Loss</v>
      </c>
      <c r="V234" s="6" t="str">
        <f>'Cleaning insurance claims'!W241</f>
        <v>Other</v>
      </c>
      <c r="W234" s="6" t="str">
        <f>'Cleaning insurance claims'!X241</f>
        <v>WV</v>
      </c>
      <c r="X234" s="6" t="str">
        <f>'Cleaning insurance claims'!Y241</f>
        <v>Springfield</v>
      </c>
      <c r="Y234" s="6" t="str">
        <f>'Cleaning insurance claims'!Z241</f>
        <v>3654 Cherokee Ave</v>
      </c>
      <c r="Z234" s="6">
        <f>'Cleaning insurance claims'!AA241</f>
        <v>7</v>
      </c>
      <c r="AA234" s="6">
        <f>'Cleaning insurance claims'!AB241</f>
        <v>4</v>
      </c>
      <c r="AB234" s="6" t="str">
        <f>'Cleaning insurance claims'!AC241</f>
        <v>?</v>
      </c>
      <c r="AC234" s="6">
        <f>'Cleaning insurance claims'!AD241</f>
        <v>2</v>
      </c>
      <c r="AD234" s="6">
        <f>'Cleaning insurance claims'!AE241</f>
        <v>1</v>
      </c>
      <c r="AE234" s="6" t="str">
        <f>'Cleaning insurance claims'!AF241</f>
        <v>YES</v>
      </c>
      <c r="AF234" s="6">
        <f>'Cleaning insurance claims'!AG241</f>
        <v>69100</v>
      </c>
      <c r="AG234" s="6">
        <f>'Cleaning insurance claims'!AH241</f>
        <v>6910</v>
      </c>
      <c r="AH234" s="6">
        <f>'Cleaning insurance claims'!AI241</f>
        <v>6910</v>
      </c>
      <c r="AI234" s="6">
        <f>'Cleaning insurance claims'!AJ241</f>
        <v>55280</v>
      </c>
      <c r="AJ234" s="6" t="str">
        <f>'Cleaning insurance claims'!AK241</f>
        <v>Toyota</v>
      </c>
      <c r="AK234" s="6" t="str">
        <f>'Cleaning insurance claims'!AL241</f>
        <v>Highlander</v>
      </c>
      <c r="AL234" s="6">
        <f>'Cleaning insurance claims'!AM241</f>
        <v>2006</v>
      </c>
      <c r="AM234" s="6" t="str">
        <f>'Cleaning insurance claims'!AN241</f>
        <v>N</v>
      </c>
    </row>
    <row r="235" spans="1:39" x14ac:dyDescent="0.25">
      <c r="A235" s="6">
        <f>'Cleaning insurance claims'!B242</f>
        <v>172</v>
      </c>
      <c r="B235" s="6">
        <f>'Cleaning insurance claims'!C242</f>
        <v>35</v>
      </c>
      <c r="C235" s="6">
        <f>'Cleaning insurance claims'!D242</f>
        <v>476923</v>
      </c>
      <c r="D235" s="6">
        <f>'Cleaning insurance claims'!E242</f>
        <v>38249</v>
      </c>
      <c r="E235" s="6" t="str">
        <f>'Cleaning insurance claims'!F242</f>
        <v>IL</v>
      </c>
      <c r="F235" s="6" t="str">
        <f>'Cleaning insurance claims'!G242</f>
        <v>100/300</v>
      </c>
      <c r="G235" s="6">
        <f>'Cleaning insurance claims'!H242</f>
        <v>2000</v>
      </c>
      <c r="H235" s="6">
        <f>'Cleaning insurance claims'!I242</f>
        <v>1219.04</v>
      </c>
      <c r="I235" s="6">
        <f>'Cleaning insurance claims'!J242</f>
        <v>0</v>
      </c>
      <c r="J235" s="6">
        <f>'Cleaning insurance claims'!K242</f>
        <v>456602</v>
      </c>
      <c r="K235" s="6" t="str">
        <f>'Cleaning insurance claims'!L242</f>
        <v>MALE</v>
      </c>
      <c r="L235" s="6" t="str">
        <f>'Cleaning insurance claims'!M242</f>
        <v>MD</v>
      </c>
      <c r="M235" s="6" t="str">
        <f>'Cleaning insurance claims'!N242</f>
        <v>handlers-cleaners</v>
      </c>
      <c r="N235" s="6" t="str">
        <f>'Cleaning insurance claims'!O242</f>
        <v>paintball</v>
      </c>
      <c r="O235" s="6" t="str">
        <f>'Cleaning insurance claims'!P242</f>
        <v>own-child</v>
      </c>
      <c r="P235" s="6">
        <f>'Cleaning insurance claims'!Q242</f>
        <v>63600</v>
      </c>
      <c r="Q235" s="6">
        <f>'Cleaning insurance claims'!R242</f>
        <v>-68700</v>
      </c>
      <c r="R235" s="6">
        <f>'Cleaning insurance claims'!S242</f>
        <v>42015</v>
      </c>
      <c r="S235" s="6" t="str">
        <f>'Cleaning insurance claims'!T242</f>
        <v>Multi-vehicle Collision</v>
      </c>
      <c r="T235" s="6" t="str">
        <f>'Cleaning insurance claims'!U242</f>
        <v>Rear Collision</v>
      </c>
      <c r="U235" s="6" t="str">
        <f>'Cleaning insurance claims'!V242</f>
        <v>Major Damage</v>
      </c>
      <c r="V235" s="6" t="str">
        <f>'Cleaning insurance claims'!W242</f>
        <v>Police</v>
      </c>
      <c r="W235" s="6" t="str">
        <f>'Cleaning insurance claims'!X242</f>
        <v>OH</v>
      </c>
      <c r="X235" s="6" t="str">
        <f>'Cleaning insurance claims'!Y242</f>
        <v>Hillsdale</v>
      </c>
      <c r="Y235" s="6" t="str">
        <f>'Cleaning insurance claims'!Z242</f>
        <v>7380 5th Hwy</v>
      </c>
      <c r="Z235" s="6">
        <f>'Cleaning insurance claims'!AA242</f>
        <v>19</v>
      </c>
      <c r="AA235" s="6">
        <f>'Cleaning insurance claims'!AB242</f>
        <v>3</v>
      </c>
      <c r="AB235" s="6" t="str">
        <f>'Cleaning insurance claims'!AC242</f>
        <v>?</v>
      </c>
      <c r="AC235" s="6">
        <f>'Cleaning insurance claims'!AD242</f>
        <v>2</v>
      </c>
      <c r="AD235" s="6">
        <f>'Cleaning insurance claims'!AE242</f>
        <v>0</v>
      </c>
      <c r="AE235" s="6" t="str">
        <f>'Cleaning insurance claims'!AF242</f>
        <v>NO</v>
      </c>
      <c r="AF235" s="6">
        <f>'Cleaning insurance claims'!AG242</f>
        <v>79750</v>
      </c>
      <c r="AG235" s="6">
        <f>'Cleaning insurance claims'!AH242</f>
        <v>14500</v>
      </c>
      <c r="AH235" s="6">
        <f>'Cleaning insurance claims'!AI242</f>
        <v>14500</v>
      </c>
      <c r="AI235" s="6">
        <f>'Cleaning insurance claims'!AJ242</f>
        <v>50750</v>
      </c>
      <c r="AJ235" s="6" t="str">
        <f>'Cleaning insurance claims'!AK242</f>
        <v>Nissan</v>
      </c>
      <c r="AK235" s="6" t="str">
        <f>'Cleaning insurance claims'!AL242</f>
        <v>Pathfinder</v>
      </c>
      <c r="AL235" s="6">
        <f>'Cleaning insurance claims'!AM242</f>
        <v>1999</v>
      </c>
      <c r="AM235" s="6" t="str">
        <f>'Cleaning insurance claims'!AN242</f>
        <v>N</v>
      </c>
    </row>
    <row r="236" spans="1:39" x14ac:dyDescent="0.25">
      <c r="A236" s="6">
        <f>'Cleaning insurance claims'!B243</f>
        <v>27</v>
      </c>
      <c r="B236" s="6">
        <f>'Cleaning insurance claims'!C243</f>
        <v>28</v>
      </c>
      <c r="C236" s="6">
        <f>'Cleaning insurance claims'!D243</f>
        <v>735822</v>
      </c>
      <c r="D236" s="6">
        <f>'Cleaning insurance claims'!E243</f>
        <v>34939</v>
      </c>
      <c r="E236" s="6" t="str">
        <f>'Cleaning insurance claims'!F243</f>
        <v>IN</v>
      </c>
      <c r="F236" s="6" t="str">
        <f>'Cleaning insurance claims'!G243</f>
        <v>100/300</v>
      </c>
      <c r="G236" s="6">
        <f>'Cleaning insurance claims'!H243</f>
        <v>2000</v>
      </c>
      <c r="H236" s="6">
        <f>'Cleaning insurance claims'!I243</f>
        <v>1371.78</v>
      </c>
      <c r="I236" s="6">
        <f>'Cleaning insurance claims'!J243</f>
        <v>0</v>
      </c>
      <c r="J236" s="6">
        <f>'Cleaning insurance claims'!K243</f>
        <v>451560</v>
      </c>
      <c r="K236" s="6" t="str">
        <f>'Cleaning insurance claims'!L243</f>
        <v>MALE</v>
      </c>
      <c r="L236" s="6" t="str">
        <f>'Cleaning insurance claims'!M243</f>
        <v>JD</v>
      </c>
      <c r="M236" s="6" t="str">
        <f>'Cleaning insurance claims'!N243</f>
        <v>farming-fishing</v>
      </c>
      <c r="N236" s="6" t="str">
        <f>'Cleaning insurance claims'!O243</f>
        <v>polo</v>
      </c>
      <c r="O236" s="6" t="str">
        <f>'Cleaning insurance claims'!P243</f>
        <v>other-relative</v>
      </c>
      <c r="P236" s="6">
        <f>'Cleaning insurance claims'!Q243</f>
        <v>0</v>
      </c>
      <c r="Q236" s="6">
        <f>'Cleaning insurance claims'!R243</f>
        <v>-32500</v>
      </c>
      <c r="R236" s="6">
        <f>'Cleaning insurance claims'!S243</f>
        <v>42039</v>
      </c>
      <c r="S236" s="6" t="str">
        <f>'Cleaning insurance claims'!T243</f>
        <v>Multi-vehicle Collision</v>
      </c>
      <c r="T236" s="6" t="str">
        <f>'Cleaning insurance claims'!U243</f>
        <v>Front Collision</v>
      </c>
      <c r="U236" s="6" t="str">
        <f>'Cleaning insurance claims'!V243</f>
        <v>Major Damage</v>
      </c>
      <c r="V236" s="6" t="str">
        <f>'Cleaning insurance claims'!W243</f>
        <v>Other</v>
      </c>
      <c r="W236" s="6" t="str">
        <f>'Cleaning insurance claims'!X243</f>
        <v>PA</v>
      </c>
      <c r="X236" s="6" t="str">
        <f>'Cleaning insurance claims'!Y243</f>
        <v>Riverwood</v>
      </c>
      <c r="Y236" s="6" t="str">
        <f>'Cleaning insurance claims'!Z243</f>
        <v>2539 Embaracadero Ridge</v>
      </c>
      <c r="Z236" s="6">
        <f>'Cleaning insurance claims'!AA243</f>
        <v>10</v>
      </c>
      <c r="AA236" s="6">
        <f>'Cleaning insurance claims'!AB243</f>
        <v>3</v>
      </c>
      <c r="AB236" s="6" t="str">
        <f>'Cleaning insurance claims'!AC243</f>
        <v>?</v>
      </c>
      <c r="AC236" s="6">
        <f>'Cleaning insurance claims'!AD243</f>
        <v>0</v>
      </c>
      <c r="AD236" s="6">
        <f>'Cleaning insurance claims'!AE243</f>
        <v>2</v>
      </c>
      <c r="AE236" s="6" t="str">
        <f>'Cleaning insurance claims'!AF243</f>
        <v>YES</v>
      </c>
      <c r="AF236" s="6">
        <f>'Cleaning insurance claims'!AG243</f>
        <v>53600</v>
      </c>
      <c r="AG236" s="6">
        <f>'Cleaning insurance claims'!AH243</f>
        <v>5360</v>
      </c>
      <c r="AH236" s="6">
        <f>'Cleaning insurance claims'!AI243</f>
        <v>10720</v>
      </c>
      <c r="AI236" s="6">
        <f>'Cleaning insurance claims'!AJ243</f>
        <v>37520</v>
      </c>
      <c r="AJ236" s="6" t="str">
        <f>'Cleaning insurance claims'!AK243</f>
        <v>Audi</v>
      </c>
      <c r="AK236" s="6" t="str">
        <f>'Cleaning insurance claims'!AL243</f>
        <v>A5</v>
      </c>
      <c r="AL236" s="6">
        <f>'Cleaning insurance claims'!AM243</f>
        <v>2015</v>
      </c>
      <c r="AM236" s="6" t="str">
        <f>'Cleaning insurance claims'!AN243</f>
        <v>Y</v>
      </c>
    </row>
    <row r="237" spans="1:39" x14ac:dyDescent="0.25">
      <c r="A237" s="6">
        <f>'Cleaning insurance claims'!B244</f>
        <v>428</v>
      </c>
      <c r="B237" s="6">
        <f>'Cleaning insurance claims'!C244</f>
        <v>54</v>
      </c>
      <c r="C237" s="6">
        <f>'Cleaning insurance claims'!D244</f>
        <v>492745</v>
      </c>
      <c r="D237" s="6">
        <f>'Cleaning insurance claims'!E244</f>
        <v>38021</v>
      </c>
      <c r="E237" s="6" t="str">
        <f>'Cleaning insurance claims'!F244</f>
        <v>IN</v>
      </c>
      <c r="F237" s="6" t="str">
        <f>'Cleaning insurance claims'!G244</f>
        <v>100/300</v>
      </c>
      <c r="G237" s="6">
        <f>'Cleaning insurance claims'!H244</f>
        <v>2000</v>
      </c>
      <c r="H237" s="6">
        <f>'Cleaning insurance claims'!I244</f>
        <v>1506.21</v>
      </c>
      <c r="I237" s="6">
        <f>'Cleaning insurance claims'!J244</f>
        <v>0</v>
      </c>
      <c r="J237" s="6">
        <f>'Cleaning insurance claims'!K244</f>
        <v>453407</v>
      </c>
      <c r="K237" s="6" t="str">
        <f>'Cleaning insurance claims'!L244</f>
        <v>MALE</v>
      </c>
      <c r="L237" s="6" t="str">
        <f>'Cleaning insurance claims'!M244</f>
        <v>Masters</v>
      </c>
      <c r="M237" s="6" t="str">
        <f>'Cleaning insurance claims'!N244</f>
        <v>transport-moving</v>
      </c>
      <c r="N237" s="6" t="str">
        <f>'Cleaning insurance claims'!O244</f>
        <v>kayaking</v>
      </c>
      <c r="O237" s="6" t="str">
        <f>'Cleaning insurance claims'!P244</f>
        <v>unmarried</v>
      </c>
      <c r="P237" s="6">
        <f>'Cleaning insurance claims'!Q244</f>
        <v>0</v>
      </c>
      <c r="Q237" s="6">
        <f>'Cleaning insurance claims'!R244</f>
        <v>-24400</v>
      </c>
      <c r="R237" s="6">
        <f>'Cleaning insurance claims'!S244</f>
        <v>42026</v>
      </c>
      <c r="S237" s="6" t="str">
        <f>'Cleaning insurance claims'!T244</f>
        <v>Multi-vehicle Collision</v>
      </c>
      <c r="T237" s="6" t="str">
        <f>'Cleaning insurance claims'!U244</f>
        <v>Side Collision</v>
      </c>
      <c r="U237" s="6" t="str">
        <f>'Cleaning insurance claims'!V244</f>
        <v>Minor Damage</v>
      </c>
      <c r="V237" s="6" t="str">
        <f>'Cleaning insurance claims'!W244</f>
        <v>Fire</v>
      </c>
      <c r="W237" s="6" t="str">
        <f>'Cleaning insurance claims'!X244</f>
        <v>NY</v>
      </c>
      <c r="X237" s="6" t="str">
        <f>'Cleaning insurance claims'!Y244</f>
        <v>Riverwood</v>
      </c>
      <c r="Y237" s="6" t="str">
        <f>'Cleaning insurance claims'!Z244</f>
        <v>4693 Lincoln Hwy</v>
      </c>
      <c r="Z237" s="6">
        <f>'Cleaning insurance claims'!AA244</f>
        <v>16</v>
      </c>
      <c r="AA237" s="6">
        <f>'Cleaning insurance claims'!AB244</f>
        <v>3</v>
      </c>
      <c r="AB237" s="6" t="str">
        <f>'Cleaning insurance claims'!AC244</f>
        <v>NO</v>
      </c>
      <c r="AC237" s="6">
        <f>'Cleaning insurance claims'!AD244</f>
        <v>1</v>
      </c>
      <c r="AD237" s="6">
        <f>'Cleaning insurance claims'!AE244</f>
        <v>0</v>
      </c>
      <c r="AE237" s="6" t="str">
        <f>'Cleaning insurance claims'!AF244</f>
        <v>?</v>
      </c>
      <c r="AF237" s="6">
        <f>'Cleaning insurance claims'!AG244</f>
        <v>76560</v>
      </c>
      <c r="AG237" s="6">
        <f>'Cleaning insurance claims'!AH244</f>
        <v>12760</v>
      </c>
      <c r="AH237" s="6">
        <f>'Cleaning insurance claims'!AI244</f>
        <v>6380</v>
      </c>
      <c r="AI237" s="6">
        <f>'Cleaning insurance claims'!AJ244</f>
        <v>57420</v>
      </c>
      <c r="AJ237" s="6" t="str">
        <f>'Cleaning insurance claims'!AK244</f>
        <v>Nissan</v>
      </c>
      <c r="AK237" s="6" t="str">
        <f>'Cleaning insurance claims'!AL244</f>
        <v>Ultima</v>
      </c>
      <c r="AL237" s="6">
        <f>'Cleaning insurance claims'!AM244</f>
        <v>2009</v>
      </c>
      <c r="AM237" s="6" t="str">
        <f>'Cleaning insurance claims'!AN244</f>
        <v>N</v>
      </c>
    </row>
    <row r="238" spans="1:39" x14ac:dyDescent="0.25">
      <c r="A238" s="6">
        <f>'Cleaning insurance claims'!B245</f>
        <v>99</v>
      </c>
      <c r="B238" s="6">
        <f>'Cleaning insurance claims'!C245</f>
        <v>32</v>
      </c>
      <c r="C238" s="6">
        <f>'Cleaning insurance claims'!D245</f>
        <v>130930</v>
      </c>
      <c r="D238" s="6">
        <f>'Cleaning insurance claims'!E245</f>
        <v>41843</v>
      </c>
      <c r="E238" s="6" t="str">
        <f>'Cleaning insurance claims'!F245</f>
        <v>IN</v>
      </c>
      <c r="F238" s="6" t="str">
        <f>'Cleaning insurance claims'!G245</f>
        <v>100/300</v>
      </c>
      <c r="G238" s="6">
        <f>'Cleaning insurance claims'!H245</f>
        <v>1000</v>
      </c>
      <c r="H238" s="6">
        <f>'Cleaning insurance claims'!I245</f>
        <v>1058.21</v>
      </c>
      <c r="I238" s="6">
        <f>'Cleaning insurance claims'!J245</f>
        <v>3000000</v>
      </c>
      <c r="J238" s="6">
        <f>'Cleaning insurance claims'!K245</f>
        <v>618655</v>
      </c>
      <c r="K238" s="6" t="str">
        <f>'Cleaning insurance claims'!L245</f>
        <v>MALE</v>
      </c>
      <c r="L238" s="6" t="str">
        <f>'Cleaning insurance claims'!M245</f>
        <v>JD</v>
      </c>
      <c r="M238" s="6" t="str">
        <f>'Cleaning insurance claims'!N245</f>
        <v>craft-repair</v>
      </c>
      <c r="N238" s="6" t="str">
        <f>'Cleaning insurance claims'!O245</f>
        <v>golf</v>
      </c>
      <c r="O238" s="6" t="str">
        <f>'Cleaning insurance claims'!P245</f>
        <v>unmarried</v>
      </c>
      <c r="P238" s="6">
        <f>'Cleaning insurance claims'!Q245</f>
        <v>0</v>
      </c>
      <c r="Q238" s="6">
        <f>'Cleaning insurance claims'!R245</f>
        <v>0</v>
      </c>
      <c r="R238" s="6">
        <f>'Cleaning insurance claims'!S245</f>
        <v>42014</v>
      </c>
      <c r="S238" s="6" t="str">
        <f>'Cleaning insurance claims'!T245</f>
        <v>Single Vehicle Collision</v>
      </c>
      <c r="T238" s="6" t="str">
        <f>'Cleaning insurance claims'!U245</f>
        <v>Front Collision</v>
      </c>
      <c r="U238" s="6" t="str">
        <f>'Cleaning insurance claims'!V245</f>
        <v>Total Loss</v>
      </c>
      <c r="V238" s="6" t="str">
        <f>'Cleaning insurance claims'!W245</f>
        <v>Fire</v>
      </c>
      <c r="W238" s="6" t="str">
        <f>'Cleaning insurance claims'!X245</f>
        <v>NY</v>
      </c>
      <c r="X238" s="6" t="str">
        <f>'Cleaning insurance claims'!Y245</f>
        <v>Arlington</v>
      </c>
      <c r="Y238" s="6" t="str">
        <f>'Cleaning insurance claims'!Z245</f>
        <v>2376 Sky Ridge</v>
      </c>
      <c r="Z238" s="6">
        <f>'Cleaning insurance claims'!AA245</f>
        <v>17</v>
      </c>
      <c r="AA238" s="6">
        <f>'Cleaning insurance claims'!AB245</f>
        <v>1</v>
      </c>
      <c r="AB238" s="6" t="str">
        <f>'Cleaning insurance claims'!AC245</f>
        <v>YES</v>
      </c>
      <c r="AC238" s="6">
        <f>'Cleaning insurance claims'!AD245</f>
        <v>1</v>
      </c>
      <c r="AD238" s="6">
        <f>'Cleaning insurance claims'!AE245</f>
        <v>1</v>
      </c>
      <c r="AE238" s="6" t="str">
        <f>'Cleaning insurance claims'!AF245</f>
        <v>NO</v>
      </c>
      <c r="AF238" s="6">
        <f>'Cleaning insurance claims'!AG245</f>
        <v>41130</v>
      </c>
      <c r="AG238" s="6">
        <f>'Cleaning insurance claims'!AH245</f>
        <v>4570</v>
      </c>
      <c r="AH238" s="6">
        <f>'Cleaning insurance claims'!AI245</f>
        <v>4570</v>
      </c>
      <c r="AI238" s="6">
        <f>'Cleaning insurance claims'!AJ245</f>
        <v>31990</v>
      </c>
      <c r="AJ238" s="6" t="str">
        <f>'Cleaning insurance claims'!AK245</f>
        <v>Dodge</v>
      </c>
      <c r="AK238" s="6" t="str">
        <f>'Cleaning insurance claims'!AL245</f>
        <v>RAM</v>
      </c>
      <c r="AL238" s="6">
        <f>'Cleaning insurance claims'!AM245</f>
        <v>1999</v>
      </c>
      <c r="AM238" s="6" t="str">
        <f>'Cleaning insurance claims'!AN245</f>
        <v>N</v>
      </c>
    </row>
    <row r="239" spans="1:39" x14ac:dyDescent="0.25">
      <c r="A239" s="6">
        <f>'Cleaning insurance claims'!B246</f>
        <v>107</v>
      </c>
      <c r="B239" s="6">
        <f>'Cleaning insurance claims'!C246</f>
        <v>26</v>
      </c>
      <c r="C239" s="6">
        <f>'Cleaning insurance claims'!D246</f>
        <v>261119</v>
      </c>
      <c r="D239" s="6">
        <f>'Cleaning insurance claims'!E246</f>
        <v>35510</v>
      </c>
      <c r="E239" s="6" t="str">
        <f>'Cleaning insurance claims'!F246</f>
        <v>IL</v>
      </c>
      <c r="F239" s="6" t="str">
        <f>'Cleaning insurance claims'!G246</f>
        <v>500/1000</v>
      </c>
      <c r="G239" s="6">
        <f>'Cleaning insurance claims'!H246</f>
        <v>2000</v>
      </c>
      <c r="H239" s="6">
        <f>'Cleaning insurance claims'!I246</f>
        <v>932.14</v>
      </c>
      <c r="I239" s="6">
        <f>'Cleaning insurance claims'!J246</f>
        <v>0</v>
      </c>
      <c r="J239" s="6">
        <f>'Cleaning insurance claims'!K246</f>
        <v>612550</v>
      </c>
      <c r="K239" s="6" t="str">
        <f>'Cleaning insurance claims'!L246</f>
        <v>MALE</v>
      </c>
      <c r="L239" s="6" t="str">
        <f>'Cleaning insurance claims'!M246</f>
        <v>MD</v>
      </c>
      <c r="M239" s="6" t="str">
        <f>'Cleaning insurance claims'!N246</f>
        <v>sales</v>
      </c>
      <c r="N239" s="6" t="str">
        <f>'Cleaning insurance claims'!O246</f>
        <v>cross-fit</v>
      </c>
      <c r="O239" s="6" t="str">
        <f>'Cleaning insurance claims'!P246</f>
        <v>own-child</v>
      </c>
      <c r="P239" s="6">
        <f>'Cleaning insurance claims'!Q246</f>
        <v>40600</v>
      </c>
      <c r="Q239" s="6">
        <f>'Cleaning insurance claims'!R246</f>
        <v>0</v>
      </c>
      <c r="R239" s="6">
        <f>'Cleaning insurance claims'!S246</f>
        <v>42014</v>
      </c>
      <c r="S239" s="6" t="str">
        <f>'Cleaning insurance claims'!T246</f>
        <v>Multi-vehicle Collision</v>
      </c>
      <c r="T239" s="6" t="str">
        <f>'Cleaning insurance claims'!U246</f>
        <v>Rear Collision</v>
      </c>
      <c r="U239" s="6" t="str">
        <f>'Cleaning insurance claims'!V246</f>
        <v>Total Loss</v>
      </c>
      <c r="V239" s="6" t="str">
        <f>'Cleaning insurance claims'!W246</f>
        <v>Fire</v>
      </c>
      <c r="W239" s="6" t="str">
        <f>'Cleaning insurance claims'!X246</f>
        <v>SC</v>
      </c>
      <c r="X239" s="6" t="str">
        <f>'Cleaning insurance claims'!Y246</f>
        <v>Columbus</v>
      </c>
      <c r="Y239" s="6" t="str">
        <f>'Cleaning insurance claims'!Z246</f>
        <v>1273 Rock Lane</v>
      </c>
      <c r="Z239" s="6">
        <f>'Cleaning insurance claims'!AA246</f>
        <v>2</v>
      </c>
      <c r="AA239" s="6">
        <f>'Cleaning insurance claims'!AB246</f>
        <v>3</v>
      </c>
      <c r="AB239" s="6" t="str">
        <f>'Cleaning insurance claims'!AC246</f>
        <v>NO</v>
      </c>
      <c r="AC239" s="6">
        <f>'Cleaning insurance claims'!AD246</f>
        <v>2</v>
      </c>
      <c r="AD239" s="6">
        <f>'Cleaning insurance claims'!AE246</f>
        <v>3</v>
      </c>
      <c r="AE239" s="6" t="str">
        <f>'Cleaning insurance claims'!AF246</f>
        <v>NO</v>
      </c>
      <c r="AF239" s="6">
        <f>'Cleaning insurance claims'!AG246</f>
        <v>78650</v>
      </c>
      <c r="AG239" s="6">
        <f>'Cleaning insurance claims'!AH246</f>
        <v>14300</v>
      </c>
      <c r="AH239" s="6">
        <f>'Cleaning insurance claims'!AI246</f>
        <v>7150</v>
      </c>
      <c r="AI239" s="6">
        <f>'Cleaning insurance claims'!AJ246</f>
        <v>57200</v>
      </c>
      <c r="AJ239" s="6" t="str">
        <f>'Cleaning insurance claims'!AK246</f>
        <v>Audi</v>
      </c>
      <c r="AK239" s="6" t="str">
        <f>'Cleaning insurance claims'!AL246</f>
        <v>A3</v>
      </c>
      <c r="AL239" s="6">
        <f>'Cleaning insurance claims'!AM246</f>
        <v>1996</v>
      </c>
      <c r="AM239" s="6" t="str">
        <f>'Cleaning insurance claims'!AN246</f>
        <v>Y</v>
      </c>
    </row>
    <row r="240" spans="1:39" x14ac:dyDescent="0.25">
      <c r="A240" s="6">
        <f>'Cleaning insurance claims'!B247</f>
        <v>272</v>
      </c>
      <c r="B240" s="6">
        <f>'Cleaning insurance claims'!C247</f>
        <v>41</v>
      </c>
      <c r="C240" s="6">
        <f>'Cleaning insurance claims'!D247</f>
        <v>280709</v>
      </c>
      <c r="D240" s="6">
        <f>'Cleaning insurance claims'!E247</f>
        <v>33364</v>
      </c>
      <c r="E240" s="6" t="str">
        <f>'Cleaning insurance claims'!F247</f>
        <v>OH</v>
      </c>
      <c r="F240" s="6" t="str">
        <f>'Cleaning insurance claims'!G247</f>
        <v>500/1000</v>
      </c>
      <c r="G240" s="6">
        <f>'Cleaning insurance claims'!H247</f>
        <v>2000</v>
      </c>
      <c r="H240" s="6">
        <f>'Cleaning insurance claims'!I247</f>
        <v>1608.34</v>
      </c>
      <c r="I240" s="6">
        <f>'Cleaning insurance claims'!J247</f>
        <v>0</v>
      </c>
      <c r="J240" s="6">
        <f>'Cleaning insurance claims'!K247</f>
        <v>466718</v>
      </c>
      <c r="K240" s="6" t="str">
        <f>'Cleaning insurance claims'!L247</f>
        <v>FEMALE</v>
      </c>
      <c r="L240" s="6" t="str">
        <f>'Cleaning insurance claims'!M247</f>
        <v>Associate</v>
      </c>
      <c r="M240" s="6" t="str">
        <f>'Cleaning insurance claims'!N247</f>
        <v>farming-fishing</v>
      </c>
      <c r="N240" s="6" t="str">
        <f>'Cleaning insurance claims'!O247</f>
        <v>reading</v>
      </c>
      <c r="O240" s="6" t="str">
        <f>'Cleaning insurance claims'!P247</f>
        <v>own-child</v>
      </c>
      <c r="P240" s="6">
        <f>'Cleaning insurance claims'!Q247</f>
        <v>33300</v>
      </c>
      <c r="Q240" s="6">
        <f>'Cleaning insurance claims'!R247</f>
        <v>-10600</v>
      </c>
      <c r="R240" s="6">
        <f>'Cleaning insurance claims'!S247</f>
        <v>42051</v>
      </c>
      <c r="S240" s="6" t="str">
        <f>'Cleaning insurance claims'!T247</f>
        <v>Single Vehicle Collision</v>
      </c>
      <c r="T240" s="6" t="str">
        <f>'Cleaning insurance claims'!U247</f>
        <v>Side Collision</v>
      </c>
      <c r="U240" s="6" t="str">
        <f>'Cleaning insurance claims'!V247</f>
        <v>Major Damage</v>
      </c>
      <c r="V240" s="6" t="str">
        <f>'Cleaning insurance claims'!W247</f>
        <v>Other</v>
      </c>
      <c r="W240" s="6" t="str">
        <f>'Cleaning insurance claims'!X247</f>
        <v>NY</v>
      </c>
      <c r="X240" s="6" t="str">
        <f>'Cleaning insurance claims'!Y247</f>
        <v>Springfield</v>
      </c>
      <c r="Y240" s="6" t="str">
        <f>'Cleaning insurance claims'!Z247</f>
        <v>8281 Lincoln Lane</v>
      </c>
      <c r="Z240" s="6">
        <f>'Cleaning insurance claims'!AA247</f>
        <v>19</v>
      </c>
      <c r="AA240" s="6">
        <f>'Cleaning insurance claims'!AB247</f>
        <v>1</v>
      </c>
      <c r="AB240" s="6" t="str">
        <f>'Cleaning insurance claims'!AC247</f>
        <v>?</v>
      </c>
      <c r="AC240" s="6">
        <f>'Cleaning insurance claims'!AD247</f>
        <v>1</v>
      </c>
      <c r="AD240" s="6">
        <f>'Cleaning insurance claims'!AE247</f>
        <v>1</v>
      </c>
      <c r="AE240" s="6" t="str">
        <f>'Cleaning insurance claims'!AF247</f>
        <v>?</v>
      </c>
      <c r="AF240" s="6">
        <f>'Cleaning insurance claims'!AG247</f>
        <v>71060</v>
      </c>
      <c r="AG240" s="6">
        <f>'Cleaning insurance claims'!AH247</f>
        <v>6460</v>
      </c>
      <c r="AH240" s="6">
        <f>'Cleaning insurance claims'!AI247</f>
        <v>12920</v>
      </c>
      <c r="AI240" s="6">
        <f>'Cleaning insurance claims'!AJ247</f>
        <v>51680</v>
      </c>
      <c r="AJ240" s="6" t="str">
        <f>'Cleaning insurance claims'!AK247</f>
        <v>Saab</v>
      </c>
      <c r="AK240" s="6" t="str">
        <f>'Cleaning insurance claims'!AL247</f>
        <v>92x</v>
      </c>
      <c r="AL240" s="6">
        <f>'Cleaning insurance claims'!AM247</f>
        <v>2010</v>
      </c>
      <c r="AM240" s="6" t="str">
        <f>'Cleaning insurance claims'!AN247</f>
        <v>N</v>
      </c>
    </row>
    <row r="241" spans="1:39" x14ac:dyDescent="0.25">
      <c r="A241" s="6">
        <f>'Cleaning insurance claims'!B248</f>
        <v>151</v>
      </c>
      <c r="B241" s="6">
        <f>'Cleaning insurance claims'!C248</f>
        <v>37</v>
      </c>
      <c r="C241" s="6">
        <f>'Cleaning insurance claims'!D248</f>
        <v>898573</v>
      </c>
      <c r="D241" s="6">
        <f>'Cleaning insurance claims'!E248</f>
        <v>33823</v>
      </c>
      <c r="E241" s="6" t="str">
        <f>'Cleaning insurance claims'!F248</f>
        <v>IN</v>
      </c>
      <c r="F241" s="6" t="str">
        <f>'Cleaning insurance claims'!G248</f>
        <v>500/1000</v>
      </c>
      <c r="G241" s="6">
        <f>'Cleaning insurance claims'!H248</f>
        <v>1000</v>
      </c>
      <c r="H241" s="6">
        <f>'Cleaning insurance claims'!I248</f>
        <v>1728.56</v>
      </c>
      <c r="I241" s="6">
        <f>'Cleaning insurance claims'!J248</f>
        <v>0</v>
      </c>
      <c r="J241" s="6">
        <f>'Cleaning insurance claims'!K248</f>
        <v>617947</v>
      </c>
      <c r="K241" s="6" t="str">
        <f>'Cleaning insurance claims'!L248</f>
        <v>FEMALE</v>
      </c>
      <c r="L241" s="6" t="str">
        <f>'Cleaning insurance claims'!M248</f>
        <v>Masters</v>
      </c>
      <c r="M241" s="6" t="str">
        <f>'Cleaning insurance claims'!N248</f>
        <v>farming-fishing</v>
      </c>
      <c r="N241" s="6" t="str">
        <f>'Cleaning insurance claims'!O248</f>
        <v>dancing</v>
      </c>
      <c r="O241" s="6" t="str">
        <f>'Cleaning insurance claims'!P248</f>
        <v>own-child</v>
      </c>
      <c r="P241" s="6">
        <f>'Cleaning insurance claims'!Q248</f>
        <v>54000</v>
      </c>
      <c r="Q241" s="6">
        <f>'Cleaning insurance claims'!R248</f>
        <v>0</v>
      </c>
      <c r="R241" s="6">
        <f>'Cleaning insurance claims'!S248</f>
        <v>42043</v>
      </c>
      <c r="S241" s="6" t="str">
        <f>'Cleaning insurance claims'!T248</f>
        <v>Single Vehicle Collision</v>
      </c>
      <c r="T241" s="6" t="str">
        <f>'Cleaning insurance claims'!U248</f>
        <v>Front Collision</v>
      </c>
      <c r="U241" s="6" t="str">
        <f>'Cleaning insurance claims'!V248</f>
        <v>Minor Damage</v>
      </c>
      <c r="V241" s="6" t="str">
        <f>'Cleaning insurance claims'!W248</f>
        <v>Fire</v>
      </c>
      <c r="W241" s="6" t="str">
        <f>'Cleaning insurance claims'!X248</f>
        <v>WV</v>
      </c>
      <c r="X241" s="6" t="str">
        <f>'Cleaning insurance claims'!Y248</f>
        <v>Northbrook</v>
      </c>
      <c r="Y241" s="6" t="str">
        <f>'Cleaning insurance claims'!Z248</f>
        <v>6429 4th Hwy</v>
      </c>
      <c r="Z241" s="6">
        <f>'Cleaning insurance claims'!AA248</f>
        <v>0</v>
      </c>
      <c r="AA241" s="6">
        <f>'Cleaning insurance claims'!AB248</f>
        <v>1</v>
      </c>
      <c r="AB241" s="6" t="str">
        <f>'Cleaning insurance claims'!AC248</f>
        <v>YES</v>
      </c>
      <c r="AC241" s="6">
        <f>'Cleaning insurance claims'!AD248</f>
        <v>1</v>
      </c>
      <c r="AD241" s="6">
        <f>'Cleaning insurance claims'!AE248</f>
        <v>1</v>
      </c>
      <c r="AE241" s="6" t="str">
        <f>'Cleaning insurance claims'!AF248</f>
        <v>?</v>
      </c>
      <c r="AF241" s="6">
        <f>'Cleaning insurance claims'!AG248</f>
        <v>38830</v>
      </c>
      <c r="AG241" s="6">
        <f>'Cleaning insurance claims'!AH248</f>
        <v>3530</v>
      </c>
      <c r="AH241" s="6">
        <f>'Cleaning insurance claims'!AI248</f>
        <v>3530</v>
      </c>
      <c r="AI241" s="6">
        <f>'Cleaning insurance claims'!AJ248</f>
        <v>31770</v>
      </c>
      <c r="AJ241" s="6" t="str">
        <f>'Cleaning insurance claims'!AK248</f>
        <v>Suburu</v>
      </c>
      <c r="AK241" s="6" t="str">
        <f>'Cleaning insurance claims'!AL248</f>
        <v>Legacy</v>
      </c>
      <c r="AL241" s="6">
        <f>'Cleaning insurance claims'!AM248</f>
        <v>1999</v>
      </c>
      <c r="AM241" s="6" t="str">
        <f>'Cleaning insurance claims'!AN248</f>
        <v>N</v>
      </c>
    </row>
    <row r="242" spans="1:39" x14ac:dyDescent="0.25">
      <c r="A242" s="6">
        <f>'Cleaning insurance claims'!B249</f>
        <v>249</v>
      </c>
      <c r="B242" s="6">
        <f>'Cleaning insurance claims'!C249</f>
        <v>43</v>
      </c>
      <c r="C242" s="6">
        <f>'Cleaning insurance claims'!D249</f>
        <v>547802</v>
      </c>
      <c r="D242" s="6">
        <f>'Cleaning insurance claims'!E249</f>
        <v>41520</v>
      </c>
      <c r="E242" s="6" t="str">
        <f>'Cleaning insurance claims'!F249</f>
        <v>IL</v>
      </c>
      <c r="F242" s="6" t="str">
        <f>'Cleaning insurance claims'!G249</f>
        <v>250/500</v>
      </c>
      <c r="G242" s="6">
        <f>'Cleaning insurance claims'!H249</f>
        <v>1000</v>
      </c>
      <c r="H242" s="6">
        <f>'Cleaning insurance claims'!I249</f>
        <v>1518.46</v>
      </c>
      <c r="I242" s="6">
        <f>'Cleaning insurance claims'!J249</f>
        <v>0</v>
      </c>
      <c r="J242" s="6">
        <f>'Cleaning insurance claims'!K249</f>
        <v>606238</v>
      </c>
      <c r="K242" s="6" t="str">
        <f>'Cleaning insurance claims'!L249</f>
        <v>FEMALE</v>
      </c>
      <c r="L242" s="6" t="str">
        <f>'Cleaning insurance claims'!M249</f>
        <v>MD</v>
      </c>
      <c r="M242" s="6" t="str">
        <f>'Cleaning insurance claims'!N249</f>
        <v>armed-forces</v>
      </c>
      <c r="N242" s="6" t="str">
        <f>'Cleaning insurance claims'!O249</f>
        <v>cross-fit</v>
      </c>
      <c r="O242" s="6" t="str">
        <f>'Cleaning insurance claims'!P249</f>
        <v>own-child</v>
      </c>
      <c r="P242" s="6">
        <f>'Cleaning insurance claims'!Q249</f>
        <v>0</v>
      </c>
      <c r="Q242" s="6">
        <f>'Cleaning insurance claims'!R249</f>
        <v>0</v>
      </c>
      <c r="R242" s="6">
        <f>'Cleaning insurance claims'!S249</f>
        <v>42030</v>
      </c>
      <c r="S242" s="6" t="str">
        <f>'Cleaning insurance claims'!T249</f>
        <v>Single Vehicle Collision</v>
      </c>
      <c r="T242" s="6" t="str">
        <f>'Cleaning insurance claims'!U249</f>
        <v>Front Collision</v>
      </c>
      <c r="U242" s="6" t="str">
        <f>'Cleaning insurance claims'!V249</f>
        <v>Major Damage</v>
      </c>
      <c r="V242" s="6" t="str">
        <f>'Cleaning insurance claims'!W249</f>
        <v>Fire</v>
      </c>
      <c r="W242" s="6" t="str">
        <f>'Cleaning insurance claims'!X249</f>
        <v>SC</v>
      </c>
      <c r="X242" s="6" t="str">
        <f>'Cleaning insurance claims'!Y249</f>
        <v>Riverwood</v>
      </c>
      <c r="Y242" s="6" t="str">
        <f>'Cleaning insurance claims'!Z249</f>
        <v>2201 4th Lane</v>
      </c>
      <c r="Z242" s="6">
        <f>'Cleaning insurance claims'!AA249</f>
        <v>16</v>
      </c>
      <c r="AA242" s="6">
        <f>'Cleaning insurance claims'!AB249</f>
        <v>1</v>
      </c>
      <c r="AB242" s="6" t="str">
        <f>'Cleaning insurance claims'!AC249</f>
        <v>?</v>
      </c>
      <c r="AC242" s="6">
        <f>'Cleaning insurance claims'!AD249</f>
        <v>0</v>
      </c>
      <c r="AD242" s="6">
        <f>'Cleaning insurance claims'!AE249</f>
        <v>0</v>
      </c>
      <c r="AE242" s="6" t="str">
        <f>'Cleaning insurance claims'!AF249</f>
        <v>YES</v>
      </c>
      <c r="AF242" s="6">
        <f>'Cleaning insurance claims'!AG249</f>
        <v>53500</v>
      </c>
      <c r="AG242" s="6">
        <f>'Cleaning insurance claims'!AH249</f>
        <v>5350</v>
      </c>
      <c r="AH242" s="6">
        <f>'Cleaning insurance claims'!AI249</f>
        <v>5350</v>
      </c>
      <c r="AI242" s="6">
        <f>'Cleaning insurance claims'!AJ249</f>
        <v>42800</v>
      </c>
      <c r="AJ242" s="6" t="str">
        <f>'Cleaning insurance claims'!AK249</f>
        <v>Saab</v>
      </c>
      <c r="AK242" s="6" t="str">
        <f>'Cleaning insurance claims'!AL249</f>
        <v>92x</v>
      </c>
      <c r="AL242" s="6">
        <f>'Cleaning insurance claims'!AM249</f>
        <v>2015</v>
      </c>
      <c r="AM242" s="6" t="str">
        <f>'Cleaning insurance claims'!AN249</f>
        <v>N</v>
      </c>
    </row>
    <row r="243" spans="1:39" x14ac:dyDescent="0.25">
      <c r="A243" s="6">
        <f>'Cleaning insurance claims'!B250</f>
        <v>177</v>
      </c>
      <c r="B243" s="6">
        <f>'Cleaning insurance claims'!C250</f>
        <v>38</v>
      </c>
      <c r="C243" s="6">
        <f>'Cleaning insurance claims'!D250</f>
        <v>600845</v>
      </c>
      <c r="D243" s="6">
        <f>'Cleaning insurance claims'!E250</f>
        <v>40913</v>
      </c>
      <c r="E243" s="6" t="str">
        <f>'Cleaning insurance claims'!F250</f>
        <v>IL</v>
      </c>
      <c r="F243" s="6" t="str">
        <f>'Cleaning insurance claims'!G250</f>
        <v>100/300</v>
      </c>
      <c r="G243" s="6">
        <f>'Cleaning insurance claims'!H250</f>
        <v>2000</v>
      </c>
      <c r="H243" s="6">
        <f>'Cleaning insurance claims'!I250</f>
        <v>1540.19</v>
      </c>
      <c r="I243" s="6">
        <f>'Cleaning insurance claims'!J250</f>
        <v>0</v>
      </c>
      <c r="J243" s="6">
        <f>'Cleaning insurance claims'!K250</f>
        <v>463842</v>
      </c>
      <c r="K243" s="6" t="str">
        <f>'Cleaning insurance claims'!L250</f>
        <v>FEMALE</v>
      </c>
      <c r="L243" s="6" t="str">
        <f>'Cleaning insurance claims'!M250</f>
        <v>College</v>
      </c>
      <c r="M243" s="6" t="str">
        <f>'Cleaning insurance claims'!N250</f>
        <v>adm-clerical</v>
      </c>
      <c r="N243" s="6" t="str">
        <f>'Cleaning insurance claims'!O250</f>
        <v>skydiving</v>
      </c>
      <c r="O243" s="6" t="str">
        <f>'Cleaning insurance claims'!P250</f>
        <v>other-relative</v>
      </c>
      <c r="P243" s="6">
        <f>'Cleaning insurance claims'!Q250</f>
        <v>0</v>
      </c>
      <c r="Q243" s="6">
        <f>'Cleaning insurance claims'!R250</f>
        <v>-74500</v>
      </c>
      <c r="R243" s="6">
        <f>'Cleaning insurance claims'!S250</f>
        <v>42036</v>
      </c>
      <c r="S243" s="6" t="str">
        <f>'Cleaning insurance claims'!T250</f>
        <v>Single Vehicle Collision</v>
      </c>
      <c r="T243" s="6" t="str">
        <f>'Cleaning insurance claims'!U250</f>
        <v>Front Collision</v>
      </c>
      <c r="U243" s="6" t="str">
        <f>'Cleaning insurance claims'!V250</f>
        <v>Major Damage</v>
      </c>
      <c r="V243" s="6" t="str">
        <f>'Cleaning insurance claims'!W250</f>
        <v>Other</v>
      </c>
      <c r="W243" s="6" t="str">
        <f>'Cleaning insurance claims'!X250</f>
        <v>VA</v>
      </c>
      <c r="X243" s="6" t="str">
        <f>'Cleaning insurance claims'!Y250</f>
        <v>Columbus</v>
      </c>
      <c r="Y243" s="6" t="str">
        <f>'Cleaning insurance claims'!Z250</f>
        <v>5506 Best St</v>
      </c>
      <c r="Z243" s="6">
        <f>'Cleaning insurance claims'!AA250</f>
        <v>20</v>
      </c>
      <c r="AA243" s="6">
        <f>'Cleaning insurance claims'!AB250</f>
        <v>1</v>
      </c>
      <c r="AB243" s="6" t="str">
        <f>'Cleaning insurance claims'!AC250</f>
        <v>YES</v>
      </c>
      <c r="AC243" s="6">
        <f>'Cleaning insurance claims'!AD250</f>
        <v>2</v>
      </c>
      <c r="AD243" s="6">
        <f>'Cleaning insurance claims'!AE250</f>
        <v>0</v>
      </c>
      <c r="AE243" s="6" t="str">
        <f>'Cleaning insurance claims'!AF250</f>
        <v>NO</v>
      </c>
      <c r="AF243" s="6">
        <f>'Cleaning insurance claims'!AG250</f>
        <v>73700</v>
      </c>
      <c r="AG243" s="6">
        <f>'Cleaning insurance claims'!AH250</f>
        <v>7370</v>
      </c>
      <c r="AH243" s="6">
        <f>'Cleaning insurance claims'!AI250</f>
        <v>7370</v>
      </c>
      <c r="AI243" s="6">
        <f>'Cleaning insurance claims'!AJ250</f>
        <v>58960</v>
      </c>
      <c r="AJ243" s="6" t="str">
        <f>'Cleaning insurance claims'!AK250</f>
        <v>Chevrolet</v>
      </c>
      <c r="AK243" s="6" t="str">
        <f>'Cleaning insurance claims'!AL250</f>
        <v>Silverado</v>
      </c>
      <c r="AL243" s="6">
        <f>'Cleaning insurance claims'!AM250</f>
        <v>2001</v>
      </c>
      <c r="AM243" s="6" t="str">
        <f>'Cleaning insurance claims'!AN250</f>
        <v>Y</v>
      </c>
    </row>
    <row r="244" spans="1:39" x14ac:dyDescent="0.25">
      <c r="A244" s="6">
        <f>'Cleaning insurance claims'!B251</f>
        <v>190</v>
      </c>
      <c r="B244" s="6">
        <f>'Cleaning insurance claims'!C251</f>
        <v>40</v>
      </c>
      <c r="C244" s="6">
        <f>'Cleaning insurance claims'!D251</f>
        <v>390381</v>
      </c>
      <c r="D244" s="6">
        <f>'Cleaning insurance claims'!E251</f>
        <v>39109</v>
      </c>
      <c r="E244" s="6" t="str">
        <f>'Cleaning insurance claims'!F251</f>
        <v>OH</v>
      </c>
      <c r="F244" s="6" t="str">
        <f>'Cleaning insurance claims'!G251</f>
        <v>500/1000</v>
      </c>
      <c r="G244" s="6">
        <f>'Cleaning insurance claims'!H251</f>
        <v>2000</v>
      </c>
      <c r="H244" s="6">
        <f>'Cleaning insurance claims'!I251</f>
        <v>965.21</v>
      </c>
      <c r="I244" s="6">
        <f>'Cleaning insurance claims'!J251</f>
        <v>0</v>
      </c>
      <c r="J244" s="6">
        <f>'Cleaning insurance claims'!K251</f>
        <v>610354</v>
      </c>
      <c r="K244" s="6" t="str">
        <f>'Cleaning insurance claims'!L251</f>
        <v>FEMALE</v>
      </c>
      <c r="L244" s="6" t="str">
        <f>'Cleaning insurance claims'!M251</f>
        <v>JD</v>
      </c>
      <c r="M244" s="6" t="str">
        <f>'Cleaning insurance claims'!N251</f>
        <v>exec-managerial</v>
      </c>
      <c r="N244" s="6" t="str">
        <f>'Cleaning insurance claims'!O251</f>
        <v>camping</v>
      </c>
      <c r="O244" s="6" t="str">
        <f>'Cleaning insurance claims'!P251</f>
        <v>other-relative</v>
      </c>
      <c r="P244" s="6">
        <f>'Cleaning insurance claims'!Q251</f>
        <v>36900</v>
      </c>
      <c r="Q244" s="6">
        <f>'Cleaning insurance claims'!R251</f>
        <v>-53700</v>
      </c>
      <c r="R244" s="6">
        <f>'Cleaning insurance claims'!S251</f>
        <v>42037</v>
      </c>
      <c r="S244" s="6" t="str">
        <f>'Cleaning insurance claims'!T251</f>
        <v>Parked Car</v>
      </c>
      <c r="T244" s="6" t="str">
        <f>'Cleaning insurance claims'!U251</f>
        <v>?</v>
      </c>
      <c r="U244" s="6" t="str">
        <f>'Cleaning insurance claims'!V251</f>
        <v>Trivial Damage</v>
      </c>
      <c r="V244" s="6" t="str">
        <f>'Cleaning insurance claims'!W251</f>
        <v>None</v>
      </c>
      <c r="W244" s="6" t="str">
        <f>'Cleaning insurance claims'!X251</f>
        <v>SC</v>
      </c>
      <c r="X244" s="6" t="str">
        <f>'Cleaning insurance claims'!Y251</f>
        <v>Hillsdale</v>
      </c>
      <c r="Y244" s="6" t="str">
        <f>'Cleaning insurance claims'!Z251</f>
        <v>8404 Embaracadero St</v>
      </c>
      <c r="Z244" s="6">
        <f>'Cleaning insurance claims'!AA251</f>
        <v>10</v>
      </c>
      <c r="AA244" s="6">
        <f>'Cleaning insurance claims'!AB251</f>
        <v>1</v>
      </c>
      <c r="AB244" s="6" t="str">
        <f>'Cleaning insurance claims'!AC251</f>
        <v>?</v>
      </c>
      <c r="AC244" s="6">
        <f>'Cleaning insurance claims'!AD251</f>
        <v>2</v>
      </c>
      <c r="AD244" s="6">
        <f>'Cleaning insurance claims'!AE251</f>
        <v>1</v>
      </c>
      <c r="AE244" s="6" t="str">
        <f>'Cleaning insurance claims'!AF251</f>
        <v>YES</v>
      </c>
      <c r="AF244" s="6">
        <f>'Cleaning insurance claims'!AG251</f>
        <v>6300</v>
      </c>
      <c r="AG244" s="6">
        <f>'Cleaning insurance claims'!AH251</f>
        <v>630</v>
      </c>
      <c r="AH244" s="6">
        <f>'Cleaning insurance claims'!AI251</f>
        <v>630</v>
      </c>
      <c r="AI244" s="6">
        <f>'Cleaning insurance claims'!AJ251</f>
        <v>5040</v>
      </c>
      <c r="AJ244" s="6" t="str">
        <f>'Cleaning insurance claims'!AK251</f>
        <v>Nissan</v>
      </c>
      <c r="AK244" s="6" t="str">
        <f>'Cleaning insurance claims'!AL251</f>
        <v>Ultima</v>
      </c>
      <c r="AL244" s="6">
        <f>'Cleaning insurance claims'!AM251</f>
        <v>2001</v>
      </c>
      <c r="AM244" s="6" t="str">
        <f>'Cleaning insurance claims'!AN251</f>
        <v>N</v>
      </c>
    </row>
    <row r="245" spans="1:39" x14ac:dyDescent="0.25">
      <c r="A245" s="6">
        <f>'Cleaning insurance claims'!B252</f>
        <v>174</v>
      </c>
      <c r="B245" s="6">
        <f>'Cleaning insurance claims'!C252</f>
        <v>36</v>
      </c>
      <c r="C245" s="6">
        <f>'Cleaning insurance claims'!D252</f>
        <v>629918</v>
      </c>
      <c r="D245" s="6">
        <f>'Cleaning insurance claims'!E252</f>
        <v>38639</v>
      </c>
      <c r="E245" s="6" t="str">
        <f>'Cleaning insurance claims'!F252</f>
        <v>IL</v>
      </c>
      <c r="F245" s="6" t="str">
        <f>'Cleaning insurance claims'!G252</f>
        <v>100/300</v>
      </c>
      <c r="G245" s="6">
        <f>'Cleaning insurance claims'!H252</f>
        <v>2000</v>
      </c>
      <c r="H245" s="6">
        <f>'Cleaning insurance claims'!I252</f>
        <v>1278.75</v>
      </c>
      <c r="I245" s="6">
        <f>'Cleaning insurance claims'!J252</f>
        <v>0</v>
      </c>
      <c r="J245" s="6">
        <f>'Cleaning insurance claims'!K252</f>
        <v>461328</v>
      </c>
      <c r="K245" s="6" t="str">
        <f>'Cleaning insurance claims'!L252</f>
        <v>FEMALE</v>
      </c>
      <c r="L245" s="6" t="str">
        <f>'Cleaning insurance claims'!M252</f>
        <v>College</v>
      </c>
      <c r="M245" s="6" t="str">
        <f>'Cleaning insurance claims'!N252</f>
        <v>tech-support</v>
      </c>
      <c r="N245" s="6" t="str">
        <f>'Cleaning insurance claims'!O252</f>
        <v>paintball</v>
      </c>
      <c r="O245" s="6" t="str">
        <f>'Cleaning insurance claims'!P252</f>
        <v>own-child</v>
      </c>
      <c r="P245" s="6">
        <f>'Cleaning insurance claims'!Q252</f>
        <v>53200</v>
      </c>
      <c r="Q245" s="6">
        <f>'Cleaning insurance claims'!R252</f>
        <v>-53800</v>
      </c>
      <c r="R245" s="6">
        <f>'Cleaning insurance claims'!S252</f>
        <v>42041</v>
      </c>
      <c r="S245" s="6" t="str">
        <f>'Cleaning insurance claims'!T252</f>
        <v>Multi-vehicle Collision</v>
      </c>
      <c r="T245" s="6" t="str">
        <f>'Cleaning insurance claims'!U252</f>
        <v>Rear Collision</v>
      </c>
      <c r="U245" s="6" t="str">
        <f>'Cleaning insurance claims'!V252</f>
        <v>Total Loss</v>
      </c>
      <c r="V245" s="6" t="str">
        <f>'Cleaning insurance claims'!W252</f>
        <v>Ambulance</v>
      </c>
      <c r="W245" s="6" t="str">
        <f>'Cleaning insurance claims'!X252</f>
        <v>NY</v>
      </c>
      <c r="X245" s="6" t="str">
        <f>'Cleaning insurance claims'!Y252</f>
        <v>Riverwood</v>
      </c>
      <c r="Y245" s="6" t="str">
        <f>'Cleaning insurance claims'!Z252</f>
        <v>2117 Lincoln Hwy</v>
      </c>
      <c r="Z245" s="6">
        <f>'Cleaning insurance claims'!AA252</f>
        <v>21</v>
      </c>
      <c r="AA245" s="6">
        <f>'Cleaning insurance claims'!AB252</f>
        <v>3</v>
      </c>
      <c r="AB245" s="6" t="str">
        <f>'Cleaning insurance claims'!AC252</f>
        <v>?</v>
      </c>
      <c r="AC245" s="6">
        <f>'Cleaning insurance claims'!AD252</f>
        <v>2</v>
      </c>
      <c r="AD245" s="6">
        <f>'Cleaning insurance claims'!AE252</f>
        <v>2</v>
      </c>
      <c r="AE245" s="6" t="str">
        <f>'Cleaning insurance claims'!AF252</f>
        <v>NO</v>
      </c>
      <c r="AF245" s="6">
        <f>'Cleaning insurance claims'!AG252</f>
        <v>65400</v>
      </c>
      <c r="AG245" s="6">
        <f>'Cleaning insurance claims'!AH252</f>
        <v>10900</v>
      </c>
      <c r="AH245" s="6">
        <f>'Cleaning insurance claims'!AI252</f>
        <v>10900</v>
      </c>
      <c r="AI245" s="6">
        <f>'Cleaning insurance claims'!AJ252</f>
        <v>43600</v>
      </c>
      <c r="AJ245" s="6" t="str">
        <f>'Cleaning insurance claims'!AK252</f>
        <v>Dodge</v>
      </c>
      <c r="AK245" s="6" t="str">
        <f>'Cleaning insurance claims'!AL252</f>
        <v>RAM</v>
      </c>
      <c r="AL245" s="6">
        <f>'Cleaning insurance claims'!AM252</f>
        <v>2012</v>
      </c>
      <c r="AM245" s="6" t="str">
        <f>'Cleaning insurance claims'!AN252</f>
        <v>N</v>
      </c>
    </row>
    <row r="246" spans="1:39" x14ac:dyDescent="0.25">
      <c r="A246" s="6">
        <f>'Cleaning insurance claims'!B253</f>
        <v>95</v>
      </c>
      <c r="B246" s="6">
        <f>'Cleaning insurance claims'!C253</f>
        <v>28</v>
      </c>
      <c r="C246" s="6">
        <f>'Cleaning insurance claims'!D253</f>
        <v>208298</v>
      </c>
      <c r="D246" s="6">
        <f>'Cleaning insurance claims'!E253</f>
        <v>33180</v>
      </c>
      <c r="E246" s="6" t="str">
        <f>'Cleaning insurance claims'!F253</f>
        <v>OH</v>
      </c>
      <c r="F246" s="6" t="str">
        <f>'Cleaning insurance claims'!G253</f>
        <v>250/500</v>
      </c>
      <c r="G246" s="6">
        <f>'Cleaning insurance claims'!H253</f>
        <v>1000</v>
      </c>
      <c r="H246" s="6">
        <f>'Cleaning insurance claims'!I253</f>
        <v>773.99</v>
      </c>
      <c r="I246" s="6">
        <f>'Cleaning insurance claims'!J253</f>
        <v>0</v>
      </c>
      <c r="J246" s="6">
        <f>'Cleaning insurance claims'!K253</f>
        <v>458727</v>
      </c>
      <c r="K246" s="6" t="str">
        <f>'Cleaning insurance claims'!L253</f>
        <v>MALE</v>
      </c>
      <c r="L246" s="6" t="str">
        <f>'Cleaning insurance claims'!M253</f>
        <v>Associate</v>
      </c>
      <c r="M246" s="6" t="str">
        <f>'Cleaning insurance claims'!N253</f>
        <v>armed-forces</v>
      </c>
      <c r="N246" s="6" t="str">
        <f>'Cleaning insurance claims'!O253</f>
        <v>board-games</v>
      </c>
      <c r="O246" s="6" t="str">
        <f>'Cleaning insurance claims'!P253</f>
        <v>other-relative</v>
      </c>
      <c r="P246" s="6">
        <f>'Cleaning insurance claims'!Q253</f>
        <v>0</v>
      </c>
      <c r="Q246" s="6">
        <f>'Cleaning insurance claims'!R253</f>
        <v>-70300</v>
      </c>
      <c r="R246" s="6">
        <f>'Cleaning insurance claims'!S253</f>
        <v>42005</v>
      </c>
      <c r="S246" s="6" t="str">
        <f>'Cleaning insurance claims'!T253</f>
        <v>Vehicle Theft</v>
      </c>
      <c r="T246" s="6" t="str">
        <f>'Cleaning insurance claims'!U253</f>
        <v>?</v>
      </c>
      <c r="U246" s="6" t="str">
        <f>'Cleaning insurance claims'!V253</f>
        <v>Trivial Damage</v>
      </c>
      <c r="V246" s="6" t="str">
        <f>'Cleaning insurance claims'!W253</f>
        <v>None</v>
      </c>
      <c r="W246" s="6" t="str">
        <f>'Cleaning insurance claims'!X253</f>
        <v>PA</v>
      </c>
      <c r="X246" s="6" t="str">
        <f>'Cleaning insurance claims'!Y253</f>
        <v>Springfield</v>
      </c>
      <c r="Y246" s="6" t="str">
        <f>'Cleaning insurance claims'!Z253</f>
        <v>6359 MLK Ridge</v>
      </c>
      <c r="Z246" s="6">
        <f>'Cleaning insurance claims'!AA253</f>
        <v>3</v>
      </c>
      <c r="AA246" s="6">
        <f>'Cleaning insurance claims'!AB253</f>
        <v>1</v>
      </c>
      <c r="AB246" s="6" t="str">
        <f>'Cleaning insurance claims'!AC253</f>
        <v>YES</v>
      </c>
      <c r="AC246" s="6">
        <f>'Cleaning insurance claims'!AD253</f>
        <v>1</v>
      </c>
      <c r="AD246" s="6">
        <f>'Cleaning insurance claims'!AE253</f>
        <v>2</v>
      </c>
      <c r="AE246" s="6" t="str">
        <f>'Cleaning insurance claims'!AF253</f>
        <v>NO</v>
      </c>
      <c r="AF246" s="6">
        <f>'Cleaning insurance claims'!AG253</f>
        <v>3200</v>
      </c>
      <c r="AG246" s="6">
        <f>'Cleaning insurance claims'!AH253</f>
        <v>640</v>
      </c>
      <c r="AH246" s="6">
        <f>'Cleaning insurance claims'!AI253</f>
        <v>320</v>
      </c>
      <c r="AI246" s="6">
        <f>'Cleaning insurance claims'!AJ253</f>
        <v>2240</v>
      </c>
      <c r="AJ246" s="6" t="str">
        <f>'Cleaning insurance claims'!AK253</f>
        <v>Mercedes</v>
      </c>
      <c r="AK246" s="6" t="str">
        <f>'Cleaning insurance claims'!AL253</f>
        <v>E400</v>
      </c>
      <c r="AL246" s="6">
        <f>'Cleaning insurance claims'!AM253</f>
        <v>2014</v>
      </c>
      <c r="AM246" s="6" t="str">
        <f>'Cleaning insurance claims'!AN253</f>
        <v>N</v>
      </c>
    </row>
    <row r="247" spans="1:39" x14ac:dyDescent="0.25">
      <c r="A247" s="6">
        <f>'Cleaning insurance claims'!B254</f>
        <v>371</v>
      </c>
      <c r="B247" s="6">
        <f>'Cleaning insurance claims'!C254</f>
        <v>51</v>
      </c>
      <c r="C247" s="6">
        <f>'Cleaning insurance claims'!D254</f>
        <v>513099</v>
      </c>
      <c r="D247" s="6">
        <f>'Cleaning insurance claims'!E254</f>
        <v>38640</v>
      </c>
      <c r="E247" s="6" t="str">
        <f>'Cleaning insurance claims'!F254</f>
        <v>IN</v>
      </c>
      <c r="F247" s="6" t="str">
        <f>'Cleaning insurance claims'!G254</f>
        <v>500/1000</v>
      </c>
      <c r="G247" s="6">
        <f>'Cleaning insurance claims'!H254</f>
        <v>1000</v>
      </c>
      <c r="H247" s="6">
        <f>'Cleaning insurance claims'!I254</f>
        <v>1532.47</v>
      </c>
      <c r="I247" s="6">
        <f>'Cleaning insurance claims'!J254</f>
        <v>0</v>
      </c>
      <c r="J247" s="6">
        <f>'Cleaning insurance claims'!K254</f>
        <v>452587</v>
      </c>
      <c r="K247" s="6" t="str">
        <f>'Cleaning insurance claims'!L254</f>
        <v>FEMALE</v>
      </c>
      <c r="L247" s="6" t="str">
        <f>'Cleaning insurance claims'!M254</f>
        <v>Associate</v>
      </c>
      <c r="M247" s="6" t="str">
        <f>'Cleaning insurance claims'!N254</f>
        <v>tech-support</v>
      </c>
      <c r="N247" s="6" t="str">
        <f>'Cleaning insurance claims'!O254</f>
        <v>golf</v>
      </c>
      <c r="O247" s="6" t="str">
        <f>'Cleaning insurance claims'!P254</f>
        <v>other-relative</v>
      </c>
      <c r="P247" s="6">
        <f>'Cleaning insurance claims'!Q254</f>
        <v>60300</v>
      </c>
      <c r="Q247" s="6">
        <f>'Cleaning insurance claims'!R254</f>
        <v>-24700</v>
      </c>
      <c r="R247" s="6">
        <f>'Cleaning insurance claims'!S254</f>
        <v>42023</v>
      </c>
      <c r="S247" s="6" t="str">
        <f>'Cleaning insurance claims'!T254</f>
        <v>Single Vehicle Collision</v>
      </c>
      <c r="T247" s="6" t="str">
        <f>'Cleaning insurance claims'!U254</f>
        <v>Rear Collision</v>
      </c>
      <c r="U247" s="6" t="str">
        <f>'Cleaning insurance claims'!V254</f>
        <v>Major Damage</v>
      </c>
      <c r="V247" s="6" t="str">
        <f>'Cleaning insurance claims'!W254</f>
        <v>Fire</v>
      </c>
      <c r="W247" s="6" t="str">
        <f>'Cleaning insurance claims'!X254</f>
        <v>NY</v>
      </c>
      <c r="X247" s="6" t="str">
        <f>'Cleaning insurance claims'!Y254</f>
        <v>Arlington</v>
      </c>
      <c r="Y247" s="6" t="str">
        <f>'Cleaning insurance claims'!Z254</f>
        <v>9751 Sky Ridge</v>
      </c>
      <c r="Z247" s="6">
        <f>'Cleaning insurance claims'!AA254</f>
        <v>7</v>
      </c>
      <c r="AA247" s="6">
        <f>'Cleaning insurance claims'!AB254</f>
        <v>1</v>
      </c>
      <c r="AB247" s="6" t="str">
        <f>'Cleaning insurance claims'!AC254</f>
        <v>YES</v>
      </c>
      <c r="AC247" s="6">
        <f>'Cleaning insurance claims'!AD254</f>
        <v>0</v>
      </c>
      <c r="AD247" s="6">
        <f>'Cleaning insurance claims'!AE254</f>
        <v>3</v>
      </c>
      <c r="AE247" s="6" t="str">
        <f>'Cleaning insurance claims'!AF254</f>
        <v>YES</v>
      </c>
      <c r="AF247" s="6">
        <f>'Cleaning insurance claims'!AG254</f>
        <v>75400</v>
      </c>
      <c r="AG247" s="6">
        <f>'Cleaning insurance claims'!AH254</f>
        <v>7540</v>
      </c>
      <c r="AH247" s="6">
        <f>'Cleaning insurance claims'!AI254</f>
        <v>15080</v>
      </c>
      <c r="AI247" s="6">
        <f>'Cleaning insurance claims'!AJ254</f>
        <v>52780</v>
      </c>
      <c r="AJ247" s="6" t="str">
        <f>'Cleaning insurance claims'!AK254</f>
        <v>Dodge</v>
      </c>
      <c r="AK247" s="6" t="str">
        <f>'Cleaning insurance claims'!AL254</f>
        <v>RAM</v>
      </c>
      <c r="AL247" s="6">
        <f>'Cleaning insurance claims'!AM254</f>
        <v>2012</v>
      </c>
      <c r="AM247" s="6" t="str">
        <f>'Cleaning insurance claims'!AN254</f>
        <v>Y</v>
      </c>
    </row>
    <row r="248" spans="1:39" x14ac:dyDescent="0.25">
      <c r="A248" s="6">
        <f>'Cleaning insurance claims'!B255</f>
        <v>2</v>
      </c>
      <c r="B248" s="6">
        <f>'Cleaning insurance claims'!C255</f>
        <v>28</v>
      </c>
      <c r="C248" s="6">
        <f>'Cleaning insurance claims'!D255</f>
        <v>184938</v>
      </c>
      <c r="D248" s="6">
        <f>'Cleaning insurance claims'!E255</f>
        <v>36302</v>
      </c>
      <c r="E248" s="6" t="str">
        <f>'Cleaning insurance claims'!F255</f>
        <v>IL</v>
      </c>
      <c r="F248" s="6" t="str">
        <f>'Cleaning insurance claims'!G255</f>
        <v>250/500</v>
      </c>
      <c r="G248" s="6">
        <f>'Cleaning insurance claims'!H255</f>
        <v>1000</v>
      </c>
      <c r="H248" s="6">
        <f>'Cleaning insurance claims'!I255</f>
        <v>1340.56</v>
      </c>
      <c r="I248" s="6">
        <f>'Cleaning insurance claims'!J255</f>
        <v>0</v>
      </c>
      <c r="J248" s="6">
        <f>'Cleaning insurance claims'!K255</f>
        <v>433184</v>
      </c>
      <c r="K248" s="6" t="str">
        <f>'Cleaning insurance claims'!L255</f>
        <v>FEMALE</v>
      </c>
      <c r="L248" s="6" t="str">
        <f>'Cleaning insurance claims'!M255</f>
        <v>JD</v>
      </c>
      <c r="M248" s="6" t="str">
        <f>'Cleaning insurance claims'!N255</f>
        <v>machine-op-inspct</v>
      </c>
      <c r="N248" s="6" t="str">
        <f>'Cleaning insurance claims'!O255</f>
        <v>golf</v>
      </c>
      <c r="O248" s="6" t="str">
        <f>'Cleaning insurance claims'!P255</f>
        <v>not-in-family</v>
      </c>
      <c r="P248" s="6">
        <f>'Cleaning insurance claims'!Q255</f>
        <v>0</v>
      </c>
      <c r="Q248" s="6">
        <f>'Cleaning insurance claims'!R255</f>
        <v>0</v>
      </c>
      <c r="R248" s="6">
        <f>'Cleaning insurance claims'!S255</f>
        <v>42021</v>
      </c>
      <c r="S248" s="6" t="str">
        <f>'Cleaning insurance claims'!T255</f>
        <v>Single Vehicle Collision</v>
      </c>
      <c r="T248" s="6" t="str">
        <f>'Cleaning insurance claims'!U255</f>
        <v>Side Collision</v>
      </c>
      <c r="U248" s="6" t="str">
        <f>'Cleaning insurance claims'!V255</f>
        <v>Minor Damage</v>
      </c>
      <c r="V248" s="6" t="str">
        <f>'Cleaning insurance claims'!W255</f>
        <v>Fire</v>
      </c>
      <c r="W248" s="6" t="str">
        <f>'Cleaning insurance claims'!X255</f>
        <v>NY</v>
      </c>
      <c r="X248" s="6" t="str">
        <f>'Cleaning insurance claims'!Y255</f>
        <v>Northbend</v>
      </c>
      <c r="Y248" s="6" t="str">
        <f>'Cleaning insurance claims'!Z255</f>
        <v>9020 Elm Ave</v>
      </c>
      <c r="Z248" s="6">
        <f>'Cleaning insurance claims'!AA255</f>
        <v>19</v>
      </c>
      <c r="AA248" s="6">
        <f>'Cleaning insurance claims'!AB255</f>
        <v>1</v>
      </c>
      <c r="AB248" s="6" t="str">
        <f>'Cleaning insurance claims'!AC255</f>
        <v>YES</v>
      </c>
      <c r="AC248" s="6">
        <f>'Cleaning insurance claims'!AD255</f>
        <v>0</v>
      </c>
      <c r="AD248" s="6">
        <f>'Cleaning insurance claims'!AE255</f>
        <v>2</v>
      </c>
      <c r="AE248" s="6" t="str">
        <f>'Cleaning insurance claims'!AF255</f>
        <v>YES</v>
      </c>
      <c r="AF248" s="6">
        <f>'Cleaning insurance claims'!AG255</f>
        <v>58140</v>
      </c>
      <c r="AG248" s="6">
        <f>'Cleaning insurance claims'!AH255</f>
        <v>6460</v>
      </c>
      <c r="AH248" s="6">
        <f>'Cleaning insurance claims'!AI255</f>
        <v>6460</v>
      </c>
      <c r="AI248" s="6">
        <f>'Cleaning insurance claims'!AJ255</f>
        <v>45220</v>
      </c>
      <c r="AJ248" s="6" t="str">
        <f>'Cleaning insurance claims'!AK255</f>
        <v>Saab</v>
      </c>
      <c r="AK248" s="6" t="str">
        <f>'Cleaning insurance claims'!AL255</f>
        <v>92x</v>
      </c>
      <c r="AL248" s="6">
        <f>'Cleaning insurance claims'!AM255</f>
        <v>2008</v>
      </c>
      <c r="AM248" s="6" t="str">
        <f>'Cleaning insurance claims'!AN255</f>
        <v>N</v>
      </c>
    </row>
    <row r="249" spans="1:39" x14ac:dyDescent="0.25">
      <c r="A249" s="6">
        <f>'Cleaning insurance claims'!B256</f>
        <v>269</v>
      </c>
      <c r="B249" s="6">
        <f>'Cleaning insurance claims'!C256</f>
        <v>44</v>
      </c>
      <c r="C249" s="6">
        <f>'Cleaning insurance claims'!D256</f>
        <v>187775</v>
      </c>
      <c r="D249" s="6">
        <f>'Cleaning insurance claims'!E256</f>
        <v>37611</v>
      </c>
      <c r="E249" s="6" t="str">
        <f>'Cleaning insurance claims'!F256</f>
        <v>OH</v>
      </c>
      <c r="F249" s="6" t="str">
        <f>'Cleaning insurance claims'!G256</f>
        <v>100/300</v>
      </c>
      <c r="G249" s="6">
        <f>'Cleaning insurance claims'!H256</f>
        <v>500</v>
      </c>
      <c r="H249" s="6">
        <f>'Cleaning insurance claims'!I256</f>
        <v>1297.75</v>
      </c>
      <c r="I249" s="6">
        <f>'Cleaning insurance claims'!J256</f>
        <v>4000000</v>
      </c>
      <c r="J249" s="6">
        <f>'Cleaning insurance claims'!K256</f>
        <v>451280</v>
      </c>
      <c r="K249" s="6" t="str">
        <f>'Cleaning insurance claims'!L256</f>
        <v>FEMALE</v>
      </c>
      <c r="L249" s="6" t="str">
        <f>'Cleaning insurance claims'!M256</f>
        <v>JD</v>
      </c>
      <c r="M249" s="6" t="str">
        <f>'Cleaning insurance claims'!N256</f>
        <v>other-service</v>
      </c>
      <c r="N249" s="6" t="str">
        <f>'Cleaning insurance claims'!O256</f>
        <v>chess</v>
      </c>
      <c r="O249" s="6" t="str">
        <f>'Cleaning insurance claims'!P256</f>
        <v>own-child</v>
      </c>
      <c r="P249" s="6">
        <f>'Cleaning insurance claims'!Q256</f>
        <v>0</v>
      </c>
      <c r="Q249" s="6">
        <f>'Cleaning insurance claims'!R256</f>
        <v>-41400</v>
      </c>
      <c r="R249" s="6">
        <f>'Cleaning insurance claims'!S256</f>
        <v>42036</v>
      </c>
      <c r="S249" s="6" t="str">
        <f>'Cleaning insurance claims'!T256</f>
        <v>Multi-vehicle Collision</v>
      </c>
      <c r="T249" s="6" t="str">
        <f>'Cleaning insurance claims'!U256</f>
        <v>Rear Collision</v>
      </c>
      <c r="U249" s="6" t="str">
        <f>'Cleaning insurance claims'!V256</f>
        <v>Total Loss</v>
      </c>
      <c r="V249" s="6" t="str">
        <f>'Cleaning insurance claims'!W256</f>
        <v>Ambulance</v>
      </c>
      <c r="W249" s="6" t="str">
        <f>'Cleaning insurance claims'!X256</f>
        <v>SC</v>
      </c>
      <c r="X249" s="6" t="str">
        <f>'Cleaning insurance claims'!Y256</f>
        <v>Columbus</v>
      </c>
      <c r="Y249" s="6" t="str">
        <f>'Cleaning insurance claims'!Z256</f>
        <v>1830 Sky St</v>
      </c>
      <c r="Z249" s="6">
        <f>'Cleaning insurance claims'!AA256</f>
        <v>15</v>
      </c>
      <c r="AA249" s="6">
        <f>'Cleaning insurance claims'!AB256</f>
        <v>3</v>
      </c>
      <c r="AB249" s="6" t="str">
        <f>'Cleaning insurance claims'!AC256</f>
        <v>?</v>
      </c>
      <c r="AC249" s="6">
        <f>'Cleaning insurance claims'!AD256</f>
        <v>0</v>
      </c>
      <c r="AD249" s="6">
        <f>'Cleaning insurance claims'!AE256</f>
        <v>1</v>
      </c>
      <c r="AE249" s="6" t="str">
        <f>'Cleaning insurance claims'!AF256</f>
        <v>?</v>
      </c>
      <c r="AF249" s="6">
        <f>'Cleaning insurance claims'!AG256</f>
        <v>98670</v>
      </c>
      <c r="AG249" s="6">
        <f>'Cleaning insurance claims'!AH256</f>
        <v>15180</v>
      </c>
      <c r="AH249" s="6">
        <f>'Cleaning insurance claims'!AI256</f>
        <v>15180</v>
      </c>
      <c r="AI249" s="6">
        <f>'Cleaning insurance claims'!AJ256</f>
        <v>68310</v>
      </c>
      <c r="AJ249" s="6" t="str">
        <f>'Cleaning insurance claims'!AK256</f>
        <v>Chevrolet</v>
      </c>
      <c r="AK249" s="6" t="str">
        <f>'Cleaning insurance claims'!AL256</f>
        <v>Tahoe</v>
      </c>
      <c r="AL249" s="6">
        <f>'Cleaning insurance claims'!AM256</f>
        <v>2010</v>
      </c>
      <c r="AM249" s="6" t="str">
        <f>'Cleaning insurance claims'!AN256</f>
        <v>Y</v>
      </c>
    </row>
    <row r="250" spans="1:39" x14ac:dyDescent="0.25">
      <c r="A250" s="6">
        <f>'Cleaning insurance claims'!B257</f>
        <v>101</v>
      </c>
      <c r="B250" s="6">
        <f>'Cleaning insurance claims'!C257</f>
        <v>27</v>
      </c>
      <c r="C250" s="6">
        <f>'Cleaning insurance claims'!D257</f>
        <v>326322</v>
      </c>
      <c r="D250" s="6">
        <f>'Cleaning insurance claims'!E257</f>
        <v>39123</v>
      </c>
      <c r="E250" s="6" t="str">
        <f>'Cleaning insurance claims'!F257</f>
        <v>IL</v>
      </c>
      <c r="F250" s="6" t="str">
        <f>'Cleaning insurance claims'!G257</f>
        <v>250/500</v>
      </c>
      <c r="G250" s="6">
        <f>'Cleaning insurance claims'!H257</f>
        <v>1000</v>
      </c>
      <c r="H250" s="6">
        <f>'Cleaning insurance claims'!I257</f>
        <v>433.33</v>
      </c>
      <c r="I250" s="6">
        <f>'Cleaning insurance claims'!J257</f>
        <v>0</v>
      </c>
      <c r="J250" s="6">
        <f>'Cleaning insurance claims'!K257</f>
        <v>603269</v>
      </c>
      <c r="K250" s="6" t="str">
        <f>'Cleaning insurance claims'!L257</f>
        <v>MALE</v>
      </c>
      <c r="L250" s="6" t="str">
        <f>'Cleaning insurance claims'!M257</f>
        <v>Masters</v>
      </c>
      <c r="M250" s="6" t="str">
        <f>'Cleaning insurance claims'!N257</f>
        <v>machine-op-inspct</v>
      </c>
      <c r="N250" s="6" t="str">
        <f>'Cleaning insurance claims'!O257</f>
        <v>golf</v>
      </c>
      <c r="O250" s="6" t="str">
        <f>'Cleaning insurance claims'!P257</f>
        <v>other-relative</v>
      </c>
      <c r="P250" s="6">
        <f>'Cleaning insurance claims'!Q257</f>
        <v>25900</v>
      </c>
      <c r="Q250" s="6">
        <f>'Cleaning insurance claims'!R257</f>
        <v>0</v>
      </c>
      <c r="R250" s="6">
        <f>'Cleaning insurance claims'!S257</f>
        <v>42006</v>
      </c>
      <c r="S250" s="6" t="str">
        <f>'Cleaning insurance claims'!T257</f>
        <v>Parked Car</v>
      </c>
      <c r="T250" s="6" t="str">
        <f>'Cleaning insurance claims'!U257</f>
        <v>?</v>
      </c>
      <c r="U250" s="6" t="str">
        <f>'Cleaning insurance claims'!V257</f>
        <v>Minor Damage</v>
      </c>
      <c r="V250" s="6" t="str">
        <f>'Cleaning insurance claims'!W257</f>
        <v>None</v>
      </c>
      <c r="W250" s="6" t="str">
        <f>'Cleaning insurance claims'!X257</f>
        <v>SC</v>
      </c>
      <c r="X250" s="6" t="str">
        <f>'Cleaning insurance claims'!Y257</f>
        <v>Hillsdale</v>
      </c>
      <c r="Y250" s="6" t="str">
        <f>'Cleaning insurance claims'!Z257</f>
        <v>6067 Weaver Ridge</v>
      </c>
      <c r="Z250" s="6">
        <f>'Cleaning insurance claims'!AA257</f>
        <v>7</v>
      </c>
      <c r="AA250" s="6">
        <f>'Cleaning insurance claims'!AB257</f>
        <v>1</v>
      </c>
      <c r="AB250" s="6" t="str">
        <f>'Cleaning insurance claims'!AC257</f>
        <v>?</v>
      </c>
      <c r="AC250" s="6">
        <f>'Cleaning insurance claims'!AD257</f>
        <v>0</v>
      </c>
      <c r="AD250" s="6">
        <f>'Cleaning insurance claims'!AE257</f>
        <v>3</v>
      </c>
      <c r="AE250" s="6" t="str">
        <f>'Cleaning insurance claims'!AF257</f>
        <v>NO</v>
      </c>
      <c r="AF250" s="6">
        <f>'Cleaning insurance claims'!AG257</f>
        <v>5900</v>
      </c>
      <c r="AG250" s="6">
        <f>'Cleaning insurance claims'!AH257</f>
        <v>1180</v>
      </c>
      <c r="AH250" s="6">
        <f>'Cleaning insurance claims'!AI257</f>
        <v>590</v>
      </c>
      <c r="AI250" s="6">
        <f>'Cleaning insurance claims'!AJ257</f>
        <v>4130</v>
      </c>
      <c r="AJ250" s="6" t="str">
        <f>'Cleaning insurance claims'!AK257</f>
        <v>Mercedes</v>
      </c>
      <c r="AK250" s="6" t="str">
        <f>'Cleaning insurance claims'!AL257</f>
        <v>E400</v>
      </c>
      <c r="AL250" s="6">
        <f>'Cleaning insurance claims'!AM257</f>
        <v>2009</v>
      </c>
      <c r="AM250" s="6" t="str">
        <f>'Cleaning insurance claims'!AN257</f>
        <v>N</v>
      </c>
    </row>
    <row r="251" spans="1:39" x14ac:dyDescent="0.25">
      <c r="A251" s="6">
        <f>'Cleaning insurance claims'!B258</f>
        <v>94</v>
      </c>
      <c r="B251" s="6">
        <f>'Cleaning insurance claims'!C258</f>
        <v>30</v>
      </c>
      <c r="C251" s="6">
        <f>'Cleaning insurance claims'!D258</f>
        <v>146138</v>
      </c>
      <c r="D251" s="6">
        <f>'Cleaning insurance claims'!E258</f>
        <v>37316</v>
      </c>
      <c r="E251" s="6" t="str">
        <f>'Cleaning insurance claims'!F258</f>
        <v>IN</v>
      </c>
      <c r="F251" s="6" t="str">
        <f>'Cleaning insurance claims'!G258</f>
        <v>250/500</v>
      </c>
      <c r="G251" s="6">
        <f>'Cleaning insurance claims'!H258</f>
        <v>2000</v>
      </c>
      <c r="H251" s="6">
        <f>'Cleaning insurance claims'!I258</f>
        <v>1025.54</v>
      </c>
      <c r="I251" s="6">
        <f>'Cleaning insurance claims'!J258</f>
        <v>0</v>
      </c>
      <c r="J251" s="6">
        <f>'Cleaning insurance claims'!K258</f>
        <v>442632</v>
      </c>
      <c r="K251" s="6" t="str">
        <f>'Cleaning insurance claims'!L258</f>
        <v>FEMALE</v>
      </c>
      <c r="L251" s="6" t="str">
        <f>'Cleaning insurance claims'!M258</f>
        <v>High School</v>
      </c>
      <c r="M251" s="6" t="str">
        <f>'Cleaning insurance claims'!N258</f>
        <v>armed-forces</v>
      </c>
      <c r="N251" s="6" t="str">
        <f>'Cleaning insurance claims'!O258</f>
        <v>paintball</v>
      </c>
      <c r="O251" s="6" t="str">
        <f>'Cleaning insurance claims'!P258</f>
        <v>other-relative</v>
      </c>
      <c r="P251" s="6">
        <f>'Cleaning insurance claims'!Q258</f>
        <v>0</v>
      </c>
      <c r="Q251" s="6">
        <f>'Cleaning insurance claims'!R258</f>
        <v>-52600</v>
      </c>
      <c r="R251" s="6">
        <f>'Cleaning insurance claims'!S258</f>
        <v>42055</v>
      </c>
      <c r="S251" s="6" t="str">
        <f>'Cleaning insurance claims'!T258</f>
        <v>Single Vehicle Collision</v>
      </c>
      <c r="T251" s="6" t="str">
        <f>'Cleaning insurance claims'!U258</f>
        <v>Rear Collision</v>
      </c>
      <c r="U251" s="6" t="str">
        <f>'Cleaning insurance claims'!V258</f>
        <v>Major Damage</v>
      </c>
      <c r="V251" s="6" t="str">
        <f>'Cleaning insurance claims'!W258</f>
        <v>Fire</v>
      </c>
      <c r="W251" s="6" t="str">
        <f>'Cleaning insurance claims'!X258</f>
        <v>NC</v>
      </c>
      <c r="X251" s="6" t="str">
        <f>'Cleaning insurance claims'!Y258</f>
        <v>Arlington</v>
      </c>
      <c r="Y251" s="6" t="str">
        <f>'Cleaning insurance claims'!Z258</f>
        <v>1840 Embaracadero Ave</v>
      </c>
      <c r="Z251" s="6">
        <f>'Cleaning insurance claims'!AA258</f>
        <v>19</v>
      </c>
      <c r="AA251" s="6">
        <f>'Cleaning insurance claims'!AB258</f>
        <v>1</v>
      </c>
      <c r="AB251" s="6" t="str">
        <f>'Cleaning insurance claims'!AC258</f>
        <v>?</v>
      </c>
      <c r="AC251" s="6">
        <f>'Cleaning insurance claims'!AD258</f>
        <v>1</v>
      </c>
      <c r="AD251" s="6">
        <f>'Cleaning insurance claims'!AE258</f>
        <v>3</v>
      </c>
      <c r="AE251" s="6" t="str">
        <f>'Cleaning insurance claims'!AF258</f>
        <v>YES</v>
      </c>
      <c r="AF251" s="6">
        <f>'Cleaning insurance claims'!AG258</f>
        <v>64100</v>
      </c>
      <c r="AG251" s="6">
        <f>'Cleaning insurance claims'!AH258</f>
        <v>6410</v>
      </c>
      <c r="AH251" s="6">
        <f>'Cleaning insurance claims'!AI258</f>
        <v>6410</v>
      </c>
      <c r="AI251" s="6">
        <f>'Cleaning insurance claims'!AJ258</f>
        <v>51280</v>
      </c>
      <c r="AJ251" s="6" t="str">
        <f>'Cleaning insurance claims'!AK258</f>
        <v>Chevrolet</v>
      </c>
      <c r="AK251" s="6" t="str">
        <f>'Cleaning insurance claims'!AL258</f>
        <v>Malibu</v>
      </c>
      <c r="AL251" s="6">
        <f>'Cleaning insurance claims'!AM258</f>
        <v>2001</v>
      </c>
      <c r="AM251" s="6" t="str">
        <f>'Cleaning insurance claims'!AN258</f>
        <v>N</v>
      </c>
    </row>
    <row r="252" spans="1:39" x14ac:dyDescent="0.25">
      <c r="A252" s="6">
        <f>'Cleaning insurance claims'!B259</f>
        <v>117</v>
      </c>
      <c r="B252" s="6">
        <f>'Cleaning insurance claims'!C259</f>
        <v>28</v>
      </c>
      <c r="C252" s="6">
        <f>'Cleaning insurance claims'!D259</f>
        <v>336047</v>
      </c>
      <c r="D252" s="6">
        <f>'Cleaning insurance claims'!E259</f>
        <v>37732</v>
      </c>
      <c r="E252" s="6" t="str">
        <f>'Cleaning insurance claims'!F259</f>
        <v>OH</v>
      </c>
      <c r="F252" s="6" t="str">
        <f>'Cleaning insurance claims'!G259</f>
        <v>250/500</v>
      </c>
      <c r="G252" s="6">
        <f>'Cleaning insurance claims'!H259</f>
        <v>500</v>
      </c>
      <c r="H252" s="6">
        <f>'Cleaning insurance claims'!I259</f>
        <v>1264.77</v>
      </c>
      <c r="I252" s="6">
        <f>'Cleaning insurance claims'!J259</f>
        <v>0</v>
      </c>
      <c r="J252" s="6">
        <f>'Cleaning insurance claims'!K259</f>
        <v>447300</v>
      </c>
      <c r="K252" s="6" t="str">
        <f>'Cleaning insurance claims'!L259</f>
        <v>FEMALE</v>
      </c>
      <c r="L252" s="6" t="str">
        <f>'Cleaning insurance claims'!M259</f>
        <v>Associate</v>
      </c>
      <c r="M252" s="6" t="str">
        <f>'Cleaning insurance claims'!N259</f>
        <v>transport-moving</v>
      </c>
      <c r="N252" s="6" t="str">
        <f>'Cleaning insurance claims'!O259</f>
        <v>yachting</v>
      </c>
      <c r="O252" s="6" t="str">
        <f>'Cleaning insurance claims'!P259</f>
        <v>unmarried</v>
      </c>
      <c r="P252" s="6">
        <f>'Cleaning insurance claims'!Q259</f>
        <v>47500</v>
      </c>
      <c r="Q252" s="6">
        <f>'Cleaning insurance claims'!R259</f>
        <v>-32500</v>
      </c>
      <c r="R252" s="6">
        <f>'Cleaning insurance claims'!S259</f>
        <v>42040</v>
      </c>
      <c r="S252" s="6" t="str">
        <f>'Cleaning insurance claims'!T259</f>
        <v>Multi-vehicle Collision</v>
      </c>
      <c r="T252" s="6" t="str">
        <f>'Cleaning insurance claims'!U259</f>
        <v>Rear Collision</v>
      </c>
      <c r="U252" s="6" t="str">
        <f>'Cleaning insurance claims'!V259</f>
        <v>Total Loss</v>
      </c>
      <c r="V252" s="6" t="str">
        <f>'Cleaning insurance claims'!W259</f>
        <v>Fire</v>
      </c>
      <c r="W252" s="6" t="str">
        <f>'Cleaning insurance claims'!X259</f>
        <v>SC</v>
      </c>
      <c r="X252" s="6" t="str">
        <f>'Cleaning insurance claims'!Y259</f>
        <v>Springfield</v>
      </c>
      <c r="Y252" s="6" t="str">
        <f>'Cleaning insurance claims'!Z259</f>
        <v>4058 Tree Drive</v>
      </c>
      <c r="Z252" s="6">
        <f>'Cleaning insurance claims'!AA259</f>
        <v>13</v>
      </c>
      <c r="AA252" s="6">
        <f>'Cleaning insurance claims'!AB259</f>
        <v>2</v>
      </c>
      <c r="AB252" s="6" t="str">
        <f>'Cleaning insurance claims'!AC259</f>
        <v>YES</v>
      </c>
      <c r="AC252" s="6">
        <f>'Cleaning insurance claims'!AD259</f>
        <v>0</v>
      </c>
      <c r="AD252" s="6">
        <f>'Cleaning insurance claims'!AE259</f>
        <v>1</v>
      </c>
      <c r="AE252" s="6" t="str">
        <f>'Cleaning insurance claims'!AF259</f>
        <v>?</v>
      </c>
      <c r="AF252" s="6">
        <f>'Cleaning insurance claims'!AG259</f>
        <v>55440</v>
      </c>
      <c r="AG252" s="6">
        <f>'Cleaning insurance claims'!AH259</f>
        <v>5040</v>
      </c>
      <c r="AH252" s="6">
        <f>'Cleaning insurance claims'!AI259</f>
        <v>10080</v>
      </c>
      <c r="AI252" s="6">
        <f>'Cleaning insurance claims'!AJ259</f>
        <v>40320</v>
      </c>
      <c r="AJ252" s="6" t="str">
        <f>'Cleaning insurance claims'!AK259</f>
        <v>Suburu</v>
      </c>
      <c r="AK252" s="6" t="str">
        <f>'Cleaning insurance claims'!AL259</f>
        <v>Forrestor</v>
      </c>
      <c r="AL252" s="6">
        <f>'Cleaning insurance claims'!AM259</f>
        <v>2009</v>
      </c>
      <c r="AM252" s="6" t="str">
        <f>'Cleaning insurance claims'!AN259</f>
        <v>Y</v>
      </c>
    </row>
    <row r="253" spans="1:39" x14ac:dyDescent="0.25">
      <c r="A253" s="6">
        <f>'Cleaning insurance claims'!B260</f>
        <v>111</v>
      </c>
      <c r="B253" s="6">
        <f>'Cleaning insurance claims'!C260</f>
        <v>27</v>
      </c>
      <c r="C253" s="6">
        <f>'Cleaning insurance claims'!D260</f>
        <v>532330</v>
      </c>
      <c r="D253" s="6">
        <f>'Cleaning insurance claims'!E260</f>
        <v>37521</v>
      </c>
      <c r="E253" s="6" t="str">
        <f>'Cleaning insurance claims'!F260</f>
        <v>OH</v>
      </c>
      <c r="F253" s="6" t="str">
        <f>'Cleaning insurance claims'!G260</f>
        <v>250/500</v>
      </c>
      <c r="G253" s="6">
        <f>'Cleaning insurance claims'!H260</f>
        <v>500</v>
      </c>
      <c r="H253" s="6">
        <f>'Cleaning insurance claims'!I260</f>
        <v>1459.97</v>
      </c>
      <c r="I253" s="6">
        <f>'Cleaning insurance claims'!J260</f>
        <v>5000000</v>
      </c>
      <c r="J253" s="6">
        <f>'Cleaning insurance claims'!K260</f>
        <v>441783</v>
      </c>
      <c r="K253" s="6" t="str">
        <f>'Cleaning insurance claims'!L260</f>
        <v>MALE</v>
      </c>
      <c r="L253" s="6" t="str">
        <f>'Cleaning insurance claims'!M260</f>
        <v>MD</v>
      </c>
      <c r="M253" s="6" t="str">
        <f>'Cleaning insurance claims'!N260</f>
        <v>sales</v>
      </c>
      <c r="N253" s="6" t="str">
        <f>'Cleaning insurance claims'!O260</f>
        <v>yachting</v>
      </c>
      <c r="O253" s="6" t="str">
        <f>'Cleaning insurance claims'!P260</f>
        <v>other-relative</v>
      </c>
      <c r="P253" s="6">
        <f>'Cleaning insurance claims'!Q260</f>
        <v>0</v>
      </c>
      <c r="Q253" s="6">
        <f>'Cleaning insurance claims'!R260</f>
        <v>0</v>
      </c>
      <c r="R253" s="6">
        <f>'Cleaning insurance claims'!S260</f>
        <v>42062</v>
      </c>
      <c r="S253" s="6" t="str">
        <f>'Cleaning insurance claims'!T260</f>
        <v>Multi-vehicle Collision</v>
      </c>
      <c r="T253" s="6" t="str">
        <f>'Cleaning insurance claims'!U260</f>
        <v>Side Collision</v>
      </c>
      <c r="U253" s="6" t="str">
        <f>'Cleaning insurance claims'!V260</f>
        <v>Major Damage</v>
      </c>
      <c r="V253" s="6" t="str">
        <f>'Cleaning insurance claims'!W260</f>
        <v>Police</v>
      </c>
      <c r="W253" s="6" t="str">
        <f>'Cleaning insurance claims'!X260</f>
        <v>SC</v>
      </c>
      <c r="X253" s="6" t="str">
        <f>'Cleaning insurance claims'!Y260</f>
        <v>Northbend</v>
      </c>
      <c r="Y253" s="6" t="str">
        <f>'Cleaning insurance claims'!Z260</f>
        <v>4983 MLK Ridge</v>
      </c>
      <c r="Z253" s="6">
        <f>'Cleaning insurance claims'!AA260</f>
        <v>2</v>
      </c>
      <c r="AA253" s="6">
        <f>'Cleaning insurance claims'!AB260</f>
        <v>3</v>
      </c>
      <c r="AB253" s="6" t="str">
        <f>'Cleaning insurance claims'!AC260</f>
        <v>NO</v>
      </c>
      <c r="AC253" s="6">
        <f>'Cleaning insurance claims'!AD260</f>
        <v>1</v>
      </c>
      <c r="AD253" s="6">
        <f>'Cleaning insurance claims'!AE260</f>
        <v>2</v>
      </c>
      <c r="AE253" s="6" t="str">
        <f>'Cleaning insurance claims'!AF260</f>
        <v>NO</v>
      </c>
      <c r="AF253" s="6">
        <f>'Cleaning insurance claims'!AG260</f>
        <v>80850</v>
      </c>
      <c r="AG253" s="6">
        <f>'Cleaning insurance claims'!AH260</f>
        <v>7350</v>
      </c>
      <c r="AH253" s="6">
        <f>'Cleaning insurance claims'!AI260</f>
        <v>14700</v>
      </c>
      <c r="AI253" s="6">
        <f>'Cleaning insurance claims'!AJ260</f>
        <v>58800</v>
      </c>
      <c r="AJ253" s="6" t="str">
        <f>'Cleaning insurance claims'!AK260</f>
        <v>Ford</v>
      </c>
      <c r="AK253" s="6" t="str">
        <f>'Cleaning insurance claims'!AL260</f>
        <v>F150</v>
      </c>
      <c r="AL253" s="6">
        <f>'Cleaning insurance claims'!AM260</f>
        <v>2011</v>
      </c>
      <c r="AM253" s="6" t="str">
        <f>'Cleaning insurance claims'!AN260</f>
        <v>Y</v>
      </c>
    </row>
    <row r="254" spans="1:39" x14ac:dyDescent="0.25">
      <c r="A254" s="6">
        <f>'Cleaning insurance claims'!B261</f>
        <v>242</v>
      </c>
      <c r="B254" s="6">
        <f>'Cleaning insurance claims'!C261</f>
        <v>40</v>
      </c>
      <c r="C254" s="6">
        <f>'Cleaning insurance claims'!D261</f>
        <v>118137</v>
      </c>
      <c r="D254" s="6">
        <f>'Cleaning insurance claims'!E261</f>
        <v>35836</v>
      </c>
      <c r="E254" s="6" t="str">
        <f>'Cleaning insurance claims'!F261</f>
        <v>OH</v>
      </c>
      <c r="F254" s="6" t="str">
        <f>'Cleaning insurance claims'!G261</f>
        <v>100/300</v>
      </c>
      <c r="G254" s="6">
        <f>'Cleaning insurance claims'!H261</f>
        <v>500</v>
      </c>
      <c r="H254" s="6">
        <f>'Cleaning insurance claims'!I261</f>
        <v>1238.6500000000001</v>
      </c>
      <c r="I254" s="6">
        <f>'Cleaning insurance claims'!J261</f>
        <v>0</v>
      </c>
      <c r="J254" s="6">
        <f>'Cleaning insurance claims'!K261</f>
        <v>468702</v>
      </c>
      <c r="K254" s="6" t="str">
        <f>'Cleaning insurance claims'!L261</f>
        <v>FEMALE</v>
      </c>
      <c r="L254" s="6" t="str">
        <f>'Cleaning insurance claims'!M261</f>
        <v>High School</v>
      </c>
      <c r="M254" s="6" t="str">
        <f>'Cleaning insurance claims'!N261</f>
        <v>transport-moving</v>
      </c>
      <c r="N254" s="6" t="str">
        <f>'Cleaning insurance claims'!O261</f>
        <v>bungie-jumping</v>
      </c>
      <c r="O254" s="6" t="str">
        <f>'Cleaning insurance claims'!P261</f>
        <v>husband</v>
      </c>
      <c r="P254" s="6">
        <f>'Cleaning insurance claims'!Q261</f>
        <v>0</v>
      </c>
      <c r="Q254" s="6">
        <f>'Cleaning insurance claims'!R261</f>
        <v>-44600</v>
      </c>
      <c r="R254" s="6">
        <f>'Cleaning insurance claims'!S261</f>
        <v>42031</v>
      </c>
      <c r="S254" s="6" t="str">
        <f>'Cleaning insurance claims'!T261</f>
        <v>Vehicle Theft</v>
      </c>
      <c r="T254" s="6" t="str">
        <f>'Cleaning insurance claims'!U261</f>
        <v>?</v>
      </c>
      <c r="U254" s="6" t="str">
        <f>'Cleaning insurance claims'!V261</f>
        <v>Trivial Damage</v>
      </c>
      <c r="V254" s="6" t="str">
        <f>'Cleaning insurance claims'!W261</f>
        <v>Police</v>
      </c>
      <c r="W254" s="6" t="str">
        <f>'Cleaning insurance claims'!X261</f>
        <v>WV</v>
      </c>
      <c r="X254" s="6" t="str">
        <f>'Cleaning insurance claims'!Y261</f>
        <v>Springfield</v>
      </c>
      <c r="Y254" s="6" t="str">
        <f>'Cleaning insurance claims'!Z261</f>
        <v>9744 Texas Drive</v>
      </c>
      <c r="Z254" s="6">
        <f>'Cleaning insurance claims'!AA261</f>
        <v>5</v>
      </c>
      <c r="AA254" s="6">
        <f>'Cleaning insurance claims'!AB261</f>
        <v>1</v>
      </c>
      <c r="AB254" s="6" t="str">
        <f>'Cleaning insurance claims'!AC261</f>
        <v>YES</v>
      </c>
      <c r="AC254" s="6">
        <f>'Cleaning insurance claims'!AD261</f>
        <v>1</v>
      </c>
      <c r="AD254" s="6">
        <f>'Cleaning insurance claims'!AE261</f>
        <v>1</v>
      </c>
      <c r="AE254" s="6" t="str">
        <f>'Cleaning insurance claims'!AF261</f>
        <v>NO</v>
      </c>
      <c r="AF254" s="6">
        <f>'Cleaning insurance claims'!AG261</f>
        <v>7480</v>
      </c>
      <c r="AG254" s="6">
        <f>'Cleaning insurance claims'!AH261</f>
        <v>680</v>
      </c>
      <c r="AH254" s="6">
        <f>'Cleaning insurance claims'!AI261</f>
        <v>680</v>
      </c>
      <c r="AI254" s="6">
        <f>'Cleaning insurance claims'!AJ261</f>
        <v>6120</v>
      </c>
      <c r="AJ254" s="6" t="str">
        <f>'Cleaning insurance claims'!AK261</f>
        <v>Saab</v>
      </c>
      <c r="AK254" s="6">
        <f>'Cleaning insurance claims'!AL261</f>
        <v>95</v>
      </c>
      <c r="AL254" s="6">
        <f>'Cleaning insurance claims'!AM261</f>
        <v>1998</v>
      </c>
      <c r="AM254" s="6" t="str">
        <f>'Cleaning insurance claims'!AN261</f>
        <v>N</v>
      </c>
    </row>
    <row r="255" spans="1:39" x14ac:dyDescent="0.25">
      <c r="A255" s="6">
        <f>'Cleaning insurance claims'!B262</f>
        <v>440</v>
      </c>
      <c r="B255" s="6">
        <f>'Cleaning insurance claims'!C262</f>
        <v>61</v>
      </c>
      <c r="C255" s="6">
        <f>'Cleaning insurance claims'!D262</f>
        <v>212674</v>
      </c>
      <c r="D255" s="6">
        <f>'Cleaning insurance claims'!E262</f>
        <v>33848</v>
      </c>
      <c r="E255" s="6" t="str">
        <f>'Cleaning insurance claims'!F262</f>
        <v>OH</v>
      </c>
      <c r="F255" s="6" t="str">
        <f>'Cleaning insurance claims'!G262</f>
        <v>250/500</v>
      </c>
      <c r="G255" s="6">
        <f>'Cleaning insurance claims'!H262</f>
        <v>500</v>
      </c>
      <c r="H255" s="6">
        <f>'Cleaning insurance claims'!I262</f>
        <v>1050.76</v>
      </c>
      <c r="I255" s="6">
        <f>'Cleaning insurance claims'!J262</f>
        <v>0</v>
      </c>
      <c r="J255" s="6">
        <f>'Cleaning insurance claims'!K262</f>
        <v>467942</v>
      </c>
      <c r="K255" s="6" t="str">
        <f>'Cleaning insurance claims'!L262</f>
        <v>MALE</v>
      </c>
      <c r="L255" s="6" t="str">
        <f>'Cleaning insurance claims'!M262</f>
        <v>PhD</v>
      </c>
      <c r="M255" s="6" t="str">
        <f>'Cleaning insurance claims'!N262</f>
        <v>transport-moving</v>
      </c>
      <c r="N255" s="6" t="str">
        <f>'Cleaning insurance claims'!O262</f>
        <v>movies</v>
      </c>
      <c r="O255" s="6" t="str">
        <f>'Cleaning insurance claims'!P262</f>
        <v>wife</v>
      </c>
      <c r="P255" s="6">
        <f>'Cleaning insurance claims'!Q262</f>
        <v>41500</v>
      </c>
      <c r="Q255" s="6">
        <f>'Cleaning insurance claims'!R262</f>
        <v>-70200</v>
      </c>
      <c r="R255" s="6">
        <f>'Cleaning insurance claims'!S262</f>
        <v>42030</v>
      </c>
      <c r="S255" s="6" t="str">
        <f>'Cleaning insurance claims'!T262</f>
        <v>Single Vehicle Collision</v>
      </c>
      <c r="T255" s="6" t="str">
        <f>'Cleaning insurance claims'!U262</f>
        <v>Side Collision</v>
      </c>
      <c r="U255" s="6" t="str">
        <f>'Cleaning insurance claims'!V262</f>
        <v>Major Damage</v>
      </c>
      <c r="V255" s="6" t="str">
        <f>'Cleaning insurance claims'!W262</f>
        <v>Fire</v>
      </c>
      <c r="W255" s="6" t="str">
        <f>'Cleaning insurance claims'!X262</f>
        <v>OH</v>
      </c>
      <c r="X255" s="6" t="str">
        <f>'Cleaning insurance claims'!Y262</f>
        <v>Riverwood</v>
      </c>
      <c r="Y255" s="6" t="str">
        <f>'Cleaning insurance claims'!Z262</f>
        <v>8821 Elm St</v>
      </c>
      <c r="Z255" s="6">
        <f>'Cleaning insurance claims'!AA262</f>
        <v>21</v>
      </c>
      <c r="AA255" s="6">
        <f>'Cleaning insurance claims'!AB262</f>
        <v>1</v>
      </c>
      <c r="AB255" s="6" t="str">
        <f>'Cleaning insurance claims'!AC262</f>
        <v>?</v>
      </c>
      <c r="AC255" s="6">
        <f>'Cleaning insurance claims'!AD262</f>
        <v>2</v>
      </c>
      <c r="AD255" s="6">
        <f>'Cleaning insurance claims'!AE262</f>
        <v>3</v>
      </c>
      <c r="AE255" s="6" t="str">
        <f>'Cleaning insurance claims'!AF262</f>
        <v>NO</v>
      </c>
      <c r="AF255" s="6">
        <f>'Cleaning insurance claims'!AG262</f>
        <v>53640</v>
      </c>
      <c r="AG255" s="6">
        <f>'Cleaning insurance claims'!AH262</f>
        <v>5960</v>
      </c>
      <c r="AH255" s="6">
        <f>'Cleaning insurance claims'!AI262</f>
        <v>5960</v>
      </c>
      <c r="AI255" s="6">
        <f>'Cleaning insurance claims'!AJ262</f>
        <v>41720</v>
      </c>
      <c r="AJ255" s="6" t="str">
        <f>'Cleaning insurance claims'!AK262</f>
        <v>Nissan</v>
      </c>
      <c r="AK255" s="6" t="str">
        <f>'Cleaning insurance claims'!AL262</f>
        <v>Maxima</v>
      </c>
      <c r="AL255" s="6">
        <f>'Cleaning insurance claims'!AM262</f>
        <v>2004</v>
      </c>
      <c r="AM255" s="6" t="str">
        <f>'Cleaning insurance claims'!AN262</f>
        <v>Y</v>
      </c>
    </row>
    <row r="256" spans="1:39" x14ac:dyDescent="0.25">
      <c r="A256" s="6">
        <f>'Cleaning insurance claims'!B263</f>
        <v>20</v>
      </c>
      <c r="B256" s="6">
        <f>'Cleaning insurance claims'!C263</f>
        <v>23</v>
      </c>
      <c r="C256" s="6">
        <f>'Cleaning insurance claims'!D263</f>
        <v>935596</v>
      </c>
      <c r="D256" s="6">
        <f>'Cleaning insurance claims'!E263</f>
        <v>36281</v>
      </c>
      <c r="E256" s="6" t="str">
        <f>'Cleaning insurance claims'!F263</f>
        <v>OH</v>
      </c>
      <c r="F256" s="6" t="str">
        <f>'Cleaning insurance claims'!G263</f>
        <v>500/1000</v>
      </c>
      <c r="G256" s="6">
        <f>'Cleaning insurance claims'!H263</f>
        <v>1000</v>
      </c>
      <c r="H256" s="6">
        <f>'Cleaning insurance claims'!I263</f>
        <v>1711.72</v>
      </c>
      <c r="I256" s="6">
        <f>'Cleaning insurance claims'!J263</f>
        <v>0</v>
      </c>
      <c r="J256" s="6">
        <f>'Cleaning insurance claims'!K263</f>
        <v>463678</v>
      </c>
      <c r="K256" s="6" t="str">
        <f>'Cleaning insurance claims'!L263</f>
        <v>FEMALE</v>
      </c>
      <c r="L256" s="6" t="str">
        <f>'Cleaning insurance claims'!M263</f>
        <v>JD</v>
      </c>
      <c r="M256" s="6" t="str">
        <f>'Cleaning insurance claims'!N263</f>
        <v>tech-support</v>
      </c>
      <c r="N256" s="6" t="str">
        <f>'Cleaning insurance claims'!O263</f>
        <v>base-jumping</v>
      </c>
      <c r="O256" s="6" t="str">
        <f>'Cleaning insurance claims'!P263</f>
        <v>wife</v>
      </c>
      <c r="P256" s="6">
        <f>'Cleaning insurance claims'!Q263</f>
        <v>0</v>
      </c>
      <c r="Q256" s="6">
        <f>'Cleaning insurance claims'!R263</f>
        <v>0</v>
      </c>
      <c r="R256" s="6">
        <f>'Cleaning insurance claims'!S263</f>
        <v>42017</v>
      </c>
      <c r="S256" s="6" t="str">
        <f>'Cleaning insurance claims'!T263</f>
        <v>Multi-vehicle Collision</v>
      </c>
      <c r="T256" s="6" t="str">
        <f>'Cleaning insurance claims'!U263</f>
        <v>Rear Collision</v>
      </c>
      <c r="U256" s="6" t="str">
        <f>'Cleaning insurance claims'!V263</f>
        <v>Major Damage</v>
      </c>
      <c r="V256" s="6" t="str">
        <f>'Cleaning insurance claims'!W263</f>
        <v>Fire</v>
      </c>
      <c r="W256" s="6" t="str">
        <f>'Cleaning insurance claims'!X263</f>
        <v>SC</v>
      </c>
      <c r="X256" s="6" t="str">
        <f>'Cleaning insurance claims'!Y263</f>
        <v>Northbrook</v>
      </c>
      <c r="Y256" s="6" t="str">
        <f>'Cleaning insurance claims'!Z263</f>
        <v>2886 Tree Ridge</v>
      </c>
      <c r="Z256" s="6">
        <f>'Cleaning insurance claims'!AA263</f>
        <v>21</v>
      </c>
      <c r="AA256" s="6">
        <f>'Cleaning insurance claims'!AB263</f>
        <v>3</v>
      </c>
      <c r="AB256" s="6" t="str">
        <f>'Cleaning insurance claims'!AC263</f>
        <v>NO</v>
      </c>
      <c r="AC256" s="6">
        <f>'Cleaning insurance claims'!AD263</f>
        <v>2</v>
      </c>
      <c r="AD256" s="6">
        <f>'Cleaning insurance claims'!AE263</f>
        <v>2</v>
      </c>
      <c r="AE256" s="6" t="str">
        <f>'Cleaning insurance claims'!AF263</f>
        <v>NO</v>
      </c>
      <c r="AF256" s="6">
        <f>'Cleaning insurance claims'!AG263</f>
        <v>63250</v>
      </c>
      <c r="AG256" s="6">
        <f>'Cleaning insurance claims'!AH263</f>
        <v>5750</v>
      </c>
      <c r="AH256" s="6">
        <f>'Cleaning insurance claims'!AI263</f>
        <v>11500</v>
      </c>
      <c r="AI256" s="6">
        <f>'Cleaning insurance claims'!AJ263</f>
        <v>46000</v>
      </c>
      <c r="AJ256" s="6" t="str">
        <f>'Cleaning insurance claims'!AK263</f>
        <v>Chevrolet</v>
      </c>
      <c r="AK256" s="6" t="str">
        <f>'Cleaning insurance claims'!AL263</f>
        <v>Tahoe</v>
      </c>
      <c r="AL256" s="6">
        <f>'Cleaning insurance claims'!AM263</f>
        <v>2002</v>
      </c>
      <c r="AM256" s="6" t="str">
        <f>'Cleaning insurance claims'!AN263</f>
        <v>Y</v>
      </c>
    </row>
    <row r="257" spans="1:39" x14ac:dyDescent="0.25">
      <c r="A257" s="6">
        <f>'Cleaning insurance claims'!B264</f>
        <v>461</v>
      </c>
      <c r="B257" s="6">
        <f>'Cleaning insurance claims'!C264</f>
        <v>57</v>
      </c>
      <c r="C257" s="6">
        <f>'Cleaning insurance claims'!D264</f>
        <v>737593</v>
      </c>
      <c r="D257" s="6">
        <f>'Cleaning insurance claims'!E264</f>
        <v>35783</v>
      </c>
      <c r="E257" s="6" t="str">
        <f>'Cleaning insurance claims'!F264</f>
        <v>IL</v>
      </c>
      <c r="F257" s="6" t="str">
        <f>'Cleaning insurance claims'!G264</f>
        <v>100/300</v>
      </c>
      <c r="G257" s="6">
        <f>'Cleaning insurance claims'!H264</f>
        <v>500</v>
      </c>
      <c r="H257" s="6">
        <f>'Cleaning insurance claims'!I264</f>
        <v>865.33</v>
      </c>
      <c r="I257" s="6">
        <f>'Cleaning insurance claims'!J264</f>
        <v>7000000</v>
      </c>
      <c r="J257" s="6">
        <f>'Cleaning insurance claims'!K264</f>
        <v>615220</v>
      </c>
      <c r="K257" s="6" t="str">
        <f>'Cleaning insurance claims'!L264</f>
        <v>FEMALE</v>
      </c>
      <c r="L257" s="6" t="str">
        <f>'Cleaning insurance claims'!M264</f>
        <v>High School</v>
      </c>
      <c r="M257" s="6" t="str">
        <f>'Cleaning insurance claims'!N264</f>
        <v>farming-fishing</v>
      </c>
      <c r="N257" s="6" t="str">
        <f>'Cleaning insurance claims'!O264</f>
        <v>golf</v>
      </c>
      <c r="O257" s="6" t="str">
        <f>'Cleaning insurance claims'!P264</f>
        <v>own-child</v>
      </c>
      <c r="P257" s="6">
        <f>'Cleaning insurance claims'!Q264</f>
        <v>0</v>
      </c>
      <c r="Q257" s="6">
        <f>'Cleaning insurance claims'!R264</f>
        <v>0</v>
      </c>
      <c r="R257" s="6">
        <f>'Cleaning insurance claims'!S264</f>
        <v>42018</v>
      </c>
      <c r="S257" s="6" t="str">
        <f>'Cleaning insurance claims'!T264</f>
        <v>Multi-vehicle Collision</v>
      </c>
      <c r="T257" s="6" t="str">
        <f>'Cleaning insurance claims'!U264</f>
        <v>Side Collision</v>
      </c>
      <c r="U257" s="6" t="str">
        <f>'Cleaning insurance claims'!V264</f>
        <v>Major Damage</v>
      </c>
      <c r="V257" s="6" t="str">
        <f>'Cleaning insurance claims'!W264</f>
        <v>Ambulance</v>
      </c>
      <c r="W257" s="6" t="str">
        <f>'Cleaning insurance claims'!X264</f>
        <v>NY</v>
      </c>
      <c r="X257" s="6" t="str">
        <f>'Cleaning insurance claims'!Y264</f>
        <v>Hillsdale</v>
      </c>
      <c r="Y257" s="6" t="str">
        <f>'Cleaning insurance claims'!Z264</f>
        <v>5236 Weaver Drive</v>
      </c>
      <c r="Z257" s="6">
        <f>'Cleaning insurance claims'!AA264</f>
        <v>7</v>
      </c>
      <c r="AA257" s="6">
        <f>'Cleaning insurance claims'!AB264</f>
        <v>3</v>
      </c>
      <c r="AB257" s="6" t="str">
        <f>'Cleaning insurance claims'!AC264</f>
        <v>NO</v>
      </c>
      <c r="AC257" s="6">
        <f>'Cleaning insurance claims'!AD264</f>
        <v>0</v>
      </c>
      <c r="AD257" s="6">
        <f>'Cleaning insurance claims'!AE264</f>
        <v>1</v>
      </c>
      <c r="AE257" s="6" t="str">
        <f>'Cleaning insurance claims'!AF264</f>
        <v>?</v>
      </c>
      <c r="AF257" s="6">
        <f>'Cleaning insurance claims'!AG264</f>
        <v>59040</v>
      </c>
      <c r="AG257" s="6">
        <f>'Cleaning insurance claims'!AH264</f>
        <v>9840</v>
      </c>
      <c r="AH257" s="6">
        <f>'Cleaning insurance claims'!AI264</f>
        <v>9840</v>
      </c>
      <c r="AI257" s="6">
        <f>'Cleaning insurance claims'!AJ264</f>
        <v>39360</v>
      </c>
      <c r="AJ257" s="6" t="str">
        <f>'Cleaning insurance claims'!AK264</f>
        <v>Dodge</v>
      </c>
      <c r="AK257" s="6" t="str">
        <f>'Cleaning insurance claims'!AL264</f>
        <v>RAM</v>
      </c>
      <c r="AL257" s="6">
        <f>'Cleaning insurance claims'!AM264</f>
        <v>1995</v>
      </c>
      <c r="AM257" s="6" t="str">
        <f>'Cleaning insurance claims'!AN264</f>
        <v>N</v>
      </c>
    </row>
    <row r="258" spans="1:39" x14ac:dyDescent="0.25">
      <c r="A258" s="6">
        <f>'Cleaning insurance claims'!B265</f>
        <v>208</v>
      </c>
      <c r="B258" s="6">
        <f>'Cleaning insurance claims'!C265</f>
        <v>36</v>
      </c>
      <c r="C258" s="6">
        <f>'Cleaning insurance claims'!D265</f>
        <v>812025</v>
      </c>
      <c r="D258" s="6">
        <f>'Cleaning insurance claims'!E265</f>
        <v>36695</v>
      </c>
      <c r="E258" s="6" t="str">
        <f>'Cleaning insurance claims'!F265</f>
        <v>IL</v>
      </c>
      <c r="F258" s="6" t="str">
        <f>'Cleaning insurance claims'!G265</f>
        <v>250/500</v>
      </c>
      <c r="G258" s="6">
        <f>'Cleaning insurance claims'!H265</f>
        <v>500</v>
      </c>
      <c r="H258" s="6">
        <f>'Cleaning insurance claims'!I265</f>
        <v>1153.49</v>
      </c>
      <c r="I258" s="6">
        <f>'Cleaning insurance claims'!J265</f>
        <v>0</v>
      </c>
      <c r="J258" s="6">
        <f>'Cleaning insurance claims'!K265</f>
        <v>432711</v>
      </c>
      <c r="K258" s="6" t="str">
        <f>'Cleaning insurance claims'!L265</f>
        <v>MALE</v>
      </c>
      <c r="L258" s="6" t="str">
        <f>'Cleaning insurance claims'!M265</f>
        <v>Associate</v>
      </c>
      <c r="M258" s="6" t="str">
        <f>'Cleaning insurance claims'!N265</f>
        <v>craft-repair</v>
      </c>
      <c r="N258" s="6" t="str">
        <f>'Cleaning insurance claims'!O265</f>
        <v>base-jumping</v>
      </c>
      <c r="O258" s="6" t="str">
        <f>'Cleaning insurance claims'!P265</f>
        <v>other-relative</v>
      </c>
      <c r="P258" s="6">
        <f>'Cleaning insurance claims'!Q265</f>
        <v>0</v>
      </c>
      <c r="Q258" s="6">
        <f>'Cleaning insurance claims'!R265</f>
        <v>0</v>
      </c>
      <c r="R258" s="6">
        <f>'Cleaning insurance claims'!S265</f>
        <v>42057</v>
      </c>
      <c r="S258" s="6" t="str">
        <f>'Cleaning insurance claims'!T265</f>
        <v>Multi-vehicle Collision</v>
      </c>
      <c r="T258" s="6" t="str">
        <f>'Cleaning insurance claims'!U265</f>
        <v>Side Collision</v>
      </c>
      <c r="U258" s="6" t="str">
        <f>'Cleaning insurance claims'!V265</f>
        <v>Total Loss</v>
      </c>
      <c r="V258" s="6" t="str">
        <f>'Cleaning insurance claims'!W265</f>
        <v>Other</v>
      </c>
      <c r="W258" s="6" t="str">
        <f>'Cleaning insurance claims'!X265</f>
        <v>SC</v>
      </c>
      <c r="X258" s="6" t="str">
        <f>'Cleaning insurance claims'!Y265</f>
        <v>Arlington</v>
      </c>
      <c r="Y258" s="6" t="str">
        <f>'Cleaning insurance claims'!Z265</f>
        <v>5862 Apache Ridge</v>
      </c>
      <c r="Z258" s="6">
        <f>'Cleaning insurance claims'!AA265</f>
        <v>16</v>
      </c>
      <c r="AA258" s="6">
        <f>'Cleaning insurance claims'!AB265</f>
        <v>3</v>
      </c>
      <c r="AB258" s="6" t="str">
        <f>'Cleaning insurance claims'!AC265</f>
        <v>YES</v>
      </c>
      <c r="AC258" s="6">
        <f>'Cleaning insurance claims'!AD265</f>
        <v>1</v>
      </c>
      <c r="AD258" s="6">
        <f>'Cleaning insurance claims'!AE265</f>
        <v>0</v>
      </c>
      <c r="AE258" s="6" t="str">
        <f>'Cleaning insurance claims'!AF265</f>
        <v>YES</v>
      </c>
      <c r="AF258" s="6">
        <f>'Cleaning insurance claims'!AG265</f>
        <v>50500</v>
      </c>
      <c r="AG258" s="6">
        <f>'Cleaning insurance claims'!AH265</f>
        <v>10100</v>
      </c>
      <c r="AH258" s="6">
        <f>'Cleaning insurance claims'!AI265</f>
        <v>5050</v>
      </c>
      <c r="AI258" s="6">
        <f>'Cleaning insurance claims'!AJ265</f>
        <v>35350</v>
      </c>
      <c r="AJ258" s="6" t="str">
        <f>'Cleaning insurance claims'!AK265</f>
        <v>Accura</v>
      </c>
      <c r="AK258" s="6" t="str">
        <f>'Cleaning insurance claims'!AL265</f>
        <v>TL</v>
      </c>
      <c r="AL258" s="6">
        <f>'Cleaning insurance claims'!AM265</f>
        <v>2004</v>
      </c>
      <c r="AM258" s="6" t="str">
        <f>'Cleaning insurance claims'!AN265</f>
        <v>N</v>
      </c>
    </row>
    <row r="259" spans="1:39" x14ac:dyDescent="0.25">
      <c r="A259" s="6">
        <f>'Cleaning insurance claims'!B266</f>
        <v>279</v>
      </c>
      <c r="B259" s="6">
        <f>'Cleaning insurance claims'!C266</f>
        <v>43</v>
      </c>
      <c r="C259" s="6">
        <f>'Cleaning insurance claims'!D266</f>
        <v>168151</v>
      </c>
      <c r="D259" s="6">
        <f>'Cleaning insurance claims'!E266</f>
        <v>34813</v>
      </c>
      <c r="E259" s="6" t="str">
        <f>'Cleaning insurance claims'!F266</f>
        <v>OH</v>
      </c>
      <c r="F259" s="6" t="str">
        <f>'Cleaning insurance claims'!G266</f>
        <v>500/1000</v>
      </c>
      <c r="G259" s="6">
        <f>'Cleaning insurance claims'!H266</f>
        <v>2000</v>
      </c>
      <c r="H259" s="6">
        <f>'Cleaning insurance claims'!I266</f>
        <v>1281.25</v>
      </c>
      <c r="I259" s="6">
        <f>'Cleaning insurance claims'!J266</f>
        <v>0</v>
      </c>
      <c r="J259" s="6">
        <f>'Cleaning insurance claims'!K266</f>
        <v>463583</v>
      </c>
      <c r="K259" s="6" t="str">
        <f>'Cleaning insurance claims'!L266</f>
        <v>MALE</v>
      </c>
      <c r="L259" s="6" t="str">
        <f>'Cleaning insurance claims'!M266</f>
        <v>Associate</v>
      </c>
      <c r="M259" s="6" t="str">
        <f>'Cleaning insurance claims'!N266</f>
        <v>machine-op-inspct</v>
      </c>
      <c r="N259" s="6" t="str">
        <f>'Cleaning insurance claims'!O266</f>
        <v>cross-fit</v>
      </c>
      <c r="O259" s="6" t="str">
        <f>'Cleaning insurance claims'!P266</f>
        <v>other-relative</v>
      </c>
      <c r="P259" s="6">
        <f>'Cleaning insurance claims'!Q266</f>
        <v>0</v>
      </c>
      <c r="Q259" s="6">
        <f>'Cleaning insurance claims'!R266</f>
        <v>0</v>
      </c>
      <c r="R259" s="6">
        <f>'Cleaning insurance claims'!S266</f>
        <v>42021</v>
      </c>
      <c r="S259" s="6" t="str">
        <f>'Cleaning insurance claims'!T266</f>
        <v>Single Vehicle Collision</v>
      </c>
      <c r="T259" s="6" t="str">
        <f>'Cleaning insurance claims'!U266</f>
        <v>Side Collision</v>
      </c>
      <c r="U259" s="6" t="str">
        <f>'Cleaning insurance claims'!V266</f>
        <v>Major Damage</v>
      </c>
      <c r="V259" s="6" t="str">
        <f>'Cleaning insurance claims'!W266</f>
        <v>Police</v>
      </c>
      <c r="W259" s="6" t="str">
        <f>'Cleaning insurance claims'!X266</f>
        <v>SC</v>
      </c>
      <c r="X259" s="6" t="str">
        <f>'Cleaning insurance claims'!Y266</f>
        <v>Columbus</v>
      </c>
      <c r="Y259" s="6" t="str">
        <f>'Cleaning insurance claims'!Z266</f>
        <v>7859 4th Ridge</v>
      </c>
      <c r="Z259" s="6">
        <f>'Cleaning insurance claims'!AA266</f>
        <v>13</v>
      </c>
      <c r="AA259" s="6">
        <f>'Cleaning insurance claims'!AB266</f>
        <v>1</v>
      </c>
      <c r="AB259" s="6" t="str">
        <f>'Cleaning insurance claims'!AC266</f>
        <v>YES</v>
      </c>
      <c r="AC259" s="6">
        <f>'Cleaning insurance claims'!AD266</f>
        <v>0</v>
      </c>
      <c r="AD259" s="6">
        <f>'Cleaning insurance claims'!AE266</f>
        <v>1</v>
      </c>
      <c r="AE259" s="6" t="str">
        <f>'Cleaning insurance claims'!AF266</f>
        <v>NO</v>
      </c>
      <c r="AF259" s="6">
        <f>'Cleaning insurance claims'!AG266</f>
        <v>57690</v>
      </c>
      <c r="AG259" s="6">
        <f>'Cleaning insurance claims'!AH266</f>
        <v>6410</v>
      </c>
      <c r="AH259" s="6">
        <f>'Cleaning insurance claims'!AI266</f>
        <v>12820</v>
      </c>
      <c r="AI259" s="6">
        <f>'Cleaning insurance claims'!AJ266</f>
        <v>38460</v>
      </c>
      <c r="AJ259" s="6" t="str">
        <f>'Cleaning insurance claims'!AK266</f>
        <v>Mercedes</v>
      </c>
      <c r="AK259" s="6" t="str">
        <f>'Cleaning insurance claims'!AL266</f>
        <v>C300</v>
      </c>
      <c r="AL259" s="6">
        <f>'Cleaning insurance claims'!AM266</f>
        <v>2010</v>
      </c>
      <c r="AM259" s="6" t="str">
        <f>'Cleaning insurance claims'!AN266</f>
        <v>Y</v>
      </c>
    </row>
    <row r="260" spans="1:39" x14ac:dyDescent="0.25">
      <c r="A260" s="6">
        <f>'Cleaning insurance claims'!B267</f>
        <v>244</v>
      </c>
      <c r="B260" s="6">
        <f>'Cleaning insurance claims'!C267</f>
        <v>40</v>
      </c>
      <c r="C260" s="6">
        <f>'Cleaning insurance claims'!D267</f>
        <v>594739</v>
      </c>
      <c r="D260" s="6">
        <f>'Cleaning insurance claims'!E267</f>
        <v>38884</v>
      </c>
      <c r="E260" s="6" t="str">
        <f>'Cleaning insurance claims'!F267</f>
        <v>IL</v>
      </c>
      <c r="F260" s="6" t="str">
        <f>'Cleaning insurance claims'!G267</f>
        <v>100/300</v>
      </c>
      <c r="G260" s="6">
        <f>'Cleaning insurance claims'!H267</f>
        <v>500</v>
      </c>
      <c r="H260" s="6">
        <f>'Cleaning insurance claims'!I267</f>
        <v>1342.8</v>
      </c>
      <c r="I260" s="6">
        <f>'Cleaning insurance claims'!J267</f>
        <v>0</v>
      </c>
      <c r="J260" s="6">
        <f>'Cleaning insurance claims'!K267</f>
        <v>439502</v>
      </c>
      <c r="K260" s="6" t="str">
        <f>'Cleaning insurance claims'!L267</f>
        <v>FEMALE</v>
      </c>
      <c r="L260" s="6" t="str">
        <f>'Cleaning insurance claims'!M267</f>
        <v>MD</v>
      </c>
      <c r="M260" s="6" t="str">
        <f>'Cleaning insurance claims'!N267</f>
        <v>sales</v>
      </c>
      <c r="N260" s="6" t="str">
        <f>'Cleaning insurance claims'!O267</f>
        <v>base-jumping</v>
      </c>
      <c r="O260" s="6" t="str">
        <f>'Cleaning insurance claims'!P267</f>
        <v>husband</v>
      </c>
      <c r="P260" s="6">
        <f>'Cleaning insurance claims'!Q267</f>
        <v>0</v>
      </c>
      <c r="Q260" s="6">
        <f>'Cleaning insurance claims'!R267</f>
        <v>0</v>
      </c>
      <c r="R260" s="6">
        <f>'Cleaning insurance claims'!S267</f>
        <v>42037</v>
      </c>
      <c r="S260" s="6" t="str">
        <f>'Cleaning insurance claims'!T267</f>
        <v>Vehicle Theft</v>
      </c>
      <c r="T260" s="6" t="str">
        <f>'Cleaning insurance claims'!U267</f>
        <v>?</v>
      </c>
      <c r="U260" s="6" t="str">
        <f>'Cleaning insurance claims'!V267</f>
        <v>Trivial Damage</v>
      </c>
      <c r="V260" s="6" t="str">
        <f>'Cleaning insurance claims'!W267</f>
        <v>Police</v>
      </c>
      <c r="W260" s="6" t="str">
        <f>'Cleaning insurance claims'!X267</f>
        <v>NY</v>
      </c>
      <c r="X260" s="6" t="str">
        <f>'Cleaning insurance claims'!Y267</f>
        <v>Springfield</v>
      </c>
      <c r="Y260" s="6" t="str">
        <f>'Cleaning insurance claims'!Z267</f>
        <v>6259 Weaver St</v>
      </c>
      <c r="Z260" s="6">
        <f>'Cleaning insurance claims'!AA267</f>
        <v>2</v>
      </c>
      <c r="AA260" s="6">
        <f>'Cleaning insurance claims'!AB267</f>
        <v>1</v>
      </c>
      <c r="AB260" s="6" t="str">
        <f>'Cleaning insurance claims'!AC267</f>
        <v>YES</v>
      </c>
      <c r="AC260" s="6">
        <f>'Cleaning insurance claims'!AD267</f>
        <v>1</v>
      </c>
      <c r="AD260" s="6">
        <f>'Cleaning insurance claims'!AE267</f>
        <v>3</v>
      </c>
      <c r="AE260" s="6" t="str">
        <f>'Cleaning insurance claims'!AF267</f>
        <v>YES</v>
      </c>
      <c r="AF260" s="6">
        <f>'Cleaning insurance claims'!AG267</f>
        <v>5940</v>
      </c>
      <c r="AG260" s="6">
        <f>'Cleaning insurance claims'!AH267</f>
        <v>660</v>
      </c>
      <c r="AH260" s="6">
        <f>'Cleaning insurance claims'!AI267</f>
        <v>660</v>
      </c>
      <c r="AI260" s="6">
        <f>'Cleaning insurance claims'!AJ267</f>
        <v>4620</v>
      </c>
      <c r="AJ260" s="6" t="str">
        <f>'Cleaning insurance claims'!AK267</f>
        <v>Toyota</v>
      </c>
      <c r="AK260" s="6" t="str">
        <f>'Cleaning insurance claims'!AL267</f>
        <v>Camry</v>
      </c>
      <c r="AL260" s="6">
        <f>'Cleaning insurance claims'!AM267</f>
        <v>2014</v>
      </c>
      <c r="AM260" s="6" t="str">
        <f>'Cleaning insurance claims'!AN267</f>
        <v>N</v>
      </c>
    </row>
    <row r="261" spans="1:39" x14ac:dyDescent="0.25">
      <c r="A261" s="6">
        <f>'Cleaning insurance claims'!B268</f>
        <v>134</v>
      </c>
      <c r="B261" s="6">
        <f>'Cleaning insurance claims'!C268</f>
        <v>30</v>
      </c>
      <c r="C261" s="6">
        <f>'Cleaning insurance claims'!D268</f>
        <v>843227</v>
      </c>
      <c r="D261" s="6">
        <f>'Cleaning insurance claims'!E268</f>
        <v>39353</v>
      </c>
      <c r="E261" s="6" t="str">
        <f>'Cleaning insurance claims'!F268</f>
        <v>OH</v>
      </c>
      <c r="F261" s="6" t="str">
        <f>'Cleaning insurance claims'!G268</f>
        <v>250/500</v>
      </c>
      <c r="G261" s="6">
        <f>'Cleaning insurance claims'!H268</f>
        <v>2000</v>
      </c>
      <c r="H261" s="6">
        <f>'Cleaning insurance claims'!I268</f>
        <v>1443.32</v>
      </c>
      <c r="I261" s="6">
        <f>'Cleaning insurance claims'!J268</f>
        <v>0</v>
      </c>
      <c r="J261" s="6">
        <f>'Cleaning insurance claims'!K268</f>
        <v>613287</v>
      </c>
      <c r="K261" s="6" t="str">
        <f>'Cleaning insurance claims'!L268</f>
        <v>FEMALE</v>
      </c>
      <c r="L261" s="6" t="str">
        <f>'Cleaning insurance claims'!M268</f>
        <v>PhD</v>
      </c>
      <c r="M261" s="6" t="str">
        <f>'Cleaning insurance claims'!N268</f>
        <v>exec-managerial</v>
      </c>
      <c r="N261" s="6" t="str">
        <f>'Cleaning insurance claims'!O268</f>
        <v>dancing</v>
      </c>
      <c r="O261" s="6" t="str">
        <f>'Cleaning insurance claims'!P268</f>
        <v>unmarried</v>
      </c>
      <c r="P261" s="6">
        <f>'Cleaning insurance claims'!Q268</f>
        <v>0</v>
      </c>
      <c r="Q261" s="6">
        <f>'Cleaning insurance claims'!R268</f>
        <v>0</v>
      </c>
      <c r="R261" s="6">
        <f>'Cleaning insurance claims'!S268</f>
        <v>42011</v>
      </c>
      <c r="S261" s="6" t="str">
        <f>'Cleaning insurance claims'!T268</f>
        <v>Multi-vehicle Collision</v>
      </c>
      <c r="T261" s="6" t="str">
        <f>'Cleaning insurance claims'!U268</f>
        <v>Rear Collision</v>
      </c>
      <c r="U261" s="6" t="str">
        <f>'Cleaning insurance claims'!V268</f>
        <v>Major Damage</v>
      </c>
      <c r="V261" s="6" t="str">
        <f>'Cleaning insurance claims'!W268</f>
        <v>Fire</v>
      </c>
      <c r="W261" s="6" t="str">
        <f>'Cleaning insurance claims'!X268</f>
        <v>SC</v>
      </c>
      <c r="X261" s="6" t="str">
        <f>'Cleaning insurance claims'!Y268</f>
        <v>Northbend</v>
      </c>
      <c r="Y261" s="6" t="str">
        <f>'Cleaning insurance claims'!Z268</f>
        <v>9980 Lincoln Ave</v>
      </c>
      <c r="Z261" s="6">
        <f>'Cleaning insurance claims'!AA268</f>
        <v>19</v>
      </c>
      <c r="AA261" s="6">
        <f>'Cleaning insurance claims'!AB268</f>
        <v>3</v>
      </c>
      <c r="AB261" s="6" t="str">
        <f>'Cleaning insurance claims'!AC268</f>
        <v>?</v>
      </c>
      <c r="AC261" s="6">
        <f>'Cleaning insurance claims'!AD268</f>
        <v>0</v>
      </c>
      <c r="AD261" s="6">
        <f>'Cleaning insurance claims'!AE268</f>
        <v>2</v>
      </c>
      <c r="AE261" s="6" t="str">
        <f>'Cleaning insurance claims'!AF268</f>
        <v>YES</v>
      </c>
      <c r="AF261" s="6">
        <f>'Cleaning insurance claims'!AG268</f>
        <v>47790</v>
      </c>
      <c r="AG261" s="6">
        <f>'Cleaning insurance claims'!AH268</f>
        <v>5310</v>
      </c>
      <c r="AH261" s="6">
        <f>'Cleaning insurance claims'!AI268</f>
        <v>5310</v>
      </c>
      <c r="AI261" s="6">
        <f>'Cleaning insurance claims'!AJ268</f>
        <v>37170</v>
      </c>
      <c r="AJ261" s="6" t="str">
        <f>'Cleaning insurance claims'!AK268</f>
        <v>Suburu</v>
      </c>
      <c r="AK261" s="6" t="str">
        <f>'Cleaning insurance claims'!AL268</f>
        <v>Impreza</v>
      </c>
      <c r="AL261" s="6">
        <f>'Cleaning insurance claims'!AM268</f>
        <v>1995</v>
      </c>
      <c r="AM261" s="6" t="str">
        <f>'Cleaning insurance claims'!AN268</f>
        <v>Y</v>
      </c>
    </row>
    <row r="262" spans="1:39" x14ac:dyDescent="0.25">
      <c r="A262" s="6">
        <f>'Cleaning insurance claims'!B269</f>
        <v>122</v>
      </c>
      <c r="B262" s="6">
        <f>'Cleaning insurance claims'!C269</f>
        <v>29</v>
      </c>
      <c r="C262" s="6">
        <f>'Cleaning insurance claims'!D269</f>
        <v>283925</v>
      </c>
      <c r="D262" s="6">
        <f>'Cleaning insurance claims'!E269</f>
        <v>33563</v>
      </c>
      <c r="E262" s="6" t="str">
        <f>'Cleaning insurance claims'!F269</f>
        <v>OH</v>
      </c>
      <c r="F262" s="6" t="str">
        <f>'Cleaning insurance claims'!G269</f>
        <v>250/500</v>
      </c>
      <c r="G262" s="6">
        <f>'Cleaning insurance claims'!H269</f>
        <v>1000</v>
      </c>
      <c r="H262" s="6">
        <f>'Cleaning insurance claims'!I269</f>
        <v>1629.94</v>
      </c>
      <c r="I262" s="6">
        <f>'Cleaning insurance claims'!J269</f>
        <v>0</v>
      </c>
      <c r="J262" s="6">
        <f>'Cleaning insurance claims'!K269</f>
        <v>620104</v>
      </c>
      <c r="K262" s="6" t="str">
        <f>'Cleaning insurance claims'!L269</f>
        <v>FEMALE</v>
      </c>
      <c r="L262" s="6" t="str">
        <f>'Cleaning insurance claims'!M269</f>
        <v>Masters</v>
      </c>
      <c r="M262" s="6" t="str">
        <f>'Cleaning insurance claims'!N269</f>
        <v>priv-house-serv</v>
      </c>
      <c r="N262" s="6" t="str">
        <f>'Cleaning insurance claims'!O269</f>
        <v>skydiving</v>
      </c>
      <c r="O262" s="6" t="str">
        <f>'Cleaning insurance claims'!P269</f>
        <v>other-relative</v>
      </c>
      <c r="P262" s="6">
        <f>'Cleaning insurance claims'!Q269</f>
        <v>0</v>
      </c>
      <c r="Q262" s="6">
        <f>'Cleaning insurance claims'!R269</f>
        <v>-47100</v>
      </c>
      <c r="R262" s="6">
        <f>'Cleaning insurance claims'!S269</f>
        <v>42037</v>
      </c>
      <c r="S262" s="6" t="str">
        <f>'Cleaning insurance claims'!T269</f>
        <v>Parked Car</v>
      </c>
      <c r="T262" s="6" t="str">
        <f>'Cleaning insurance claims'!U269</f>
        <v>?</v>
      </c>
      <c r="U262" s="6" t="str">
        <f>'Cleaning insurance claims'!V269</f>
        <v>Trivial Damage</v>
      </c>
      <c r="V262" s="6" t="str">
        <f>'Cleaning insurance claims'!W269</f>
        <v>None</v>
      </c>
      <c r="W262" s="6" t="str">
        <f>'Cleaning insurance claims'!X269</f>
        <v>SC</v>
      </c>
      <c r="X262" s="6" t="str">
        <f>'Cleaning insurance claims'!Y269</f>
        <v>Riverwood</v>
      </c>
      <c r="Y262" s="6" t="str">
        <f>'Cleaning insurance claims'!Z269</f>
        <v>7828 Cherokee Ave</v>
      </c>
      <c r="Z262" s="6">
        <f>'Cleaning insurance claims'!AA269</f>
        <v>17</v>
      </c>
      <c r="AA262" s="6">
        <f>'Cleaning insurance claims'!AB269</f>
        <v>1</v>
      </c>
      <c r="AB262" s="6" t="str">
        <f>'Cleaning insurance claims'!AC269</f>
        <v>?</v>
      </c>
      <c r="AC262" s="6">
        <f>'Cleaning insurance claims'!AD269</f>
        <v>0</v>
      </c>
      <c r="AD262" s="6">
        <f>'Cleaning insurance claims'!AE269</f>
        <v>1</v>
      </c>
      <c r="AE262" s="6" t="str">
        <f>'Cleaning insurance claims'!AF269</f>
        <v>NO</v>
      </c>
      <c r="AF262" s="6">
        <f>'Cleaning insurance claims'!AG269</f>
        <v>3850</v>
      </c>
      <c r="AG262" s="6">
        <f>'Cleaning insurance claims'!AH269</f>
        <v>350</v>
      </c>
      <c r="AH262" s="6">
        <f>'Cleaning insurance claims'!AI269</f>
        <v>350</v>
      </c>
      <c r="AI262" s="6">
        <f>'Cleaning insurance claims'!AJ269</f>
        <v>3150</v>
      </c>
      <c r="AJ262" s="6" t="str">
        <f>'Cleaning insurance claims'!AK269</f>
        <v>Dodge</v>
      </c>
      <c r="AK262" s="6" t="str">
        <f>'Cleaning insurance claims'!AL269</f>
        <v>Neon</v>
      </c>
      <c r="AL262" s="6">
        <f>'Cleaning insurance claims'!AM269</f>
        <v>2014</v>
      </c>
      <c r="AM262" s="6" t="str">
        <f>'Cleaning insurance claims'!AN269</f>
        <v>N</v>
      </c>
    </row>
    <row r="263" spans="1:39" x14ac:dyDescent="0.25">
      <c r="A263" s="6">
        <f>'Cleaning insurance claims'!B270</f>
        <v>156</v>
      </c>
      <c r="B263" s="6">
        <f>'Cleaning insurance claims'!C270</f>
        <v>31</v>
      </c>
      <c r="C263" s="6">
        <f>'Cleaning insurance claims'!D270</f>
        <v>475588</v>
      </c>
      <c r="D263" s="6">
        <f>'Cleaning insurance claims'!E270</f>
        <v>35329</v>
      </c>
      <c r="E263" s="6" t="str">
        <f>'Cleaning insurance claims'!F270</f>
        <v>IL</v>
      </c>
      <c r="F263" s="6" t="str">
        <f>'Cleaning insurance claims'!G270</f>
        <v>100/300</v>
      </c>
      <c r="G263" s="6">
        <f>'Cleaning insurance claims'!H270</f>
        <v>2000</v>
      </c>
      <c r="H263" s="6">
        <f>'Cleaning insurance claims'!I270</f>
        <v>1134.08</v>
      </c>
      <c r="I263" s="6">
        <f>'Cleaning insurance claims'!J270</f>
        <v>0</v>
      </c>
      <c r="J263" s="6">
        <f>'Cleaning insurance claims'!K270</f>
        <v>446895</v>
      </c>
      <c r="K263" s="6" t="str">
        <f>'Cleaning insurance claims'!L270</f>
        <v>MALE</v>
      </c>
      <c r="L263" s="6" t="str">
        <f>'Cleaning insurance claims'!M270</f>
        <v>PhD</v>
      </c>
      <c r="M263" s="6" t="str">
        <f>'Cleaning insurance claims'!N270</f>
        <v>other-service</v>
      </c>
      <c r="N263" s="6" t="str">
        <f>'Cleaning insurance claims'!O270</f>
        <v>reading</v>
      </c>
      <c r="O263" s="6" t="str">
        <f>'Cleaning insurance claims'!P270</f>
        <v>husband</v>
      </c>
      <c r="P263" s="6">
        <f>'Cleaning insurance claims'!Q270</f>
        <v>0</v>
      </c>
      <c r="Q263" s="6">
        <f>'Cleaning insurance claims'!R270</f>
        <v>0</v>
      </c>
      <c r="R263" s="6">
        <f>'Cleaning insurance claims'!S270</f>
        <v>42042</v>
      </c>
      <c r="S263" s="6" t="str">
        <f>'Cleaning insurance claims'!T270</f>
        <v>Single Vehicle Collision</v>
      </c>
      <c r="T263" s="6" t="str">
        <f>'Cleaning insurance claims'!U270</f>
        <v>Front Collision</v>
      </c>
      <c r="U263" s="6" t="str">
        <f>'Cleaning insurance claims'!V270</f>
        <v>Major Damage</v>
      </c>
      <c r="V263" s="6" t="str">
        <f>'Cleaning insurance claims'!W270</f>
        <v>Police</v>
      </c>
      <c r="W263" s="6" t="str">
        <f>'Cleaning insurance claims'!X270</f>
        <v>NC</v>
      </c>
      <c r="X263" s="6" t="str">
        <f>'Cleaning insurance claims'!Y270</f>
        <v>Arlington</v>
      </c>
      <c r="Y263" s="6" t="str">
        <f>'Cleaning insurance claims'!Z270</f>
        <v>5812 Oak St</v>
      </c>
      <c r="Z263" s="6">
        <f>'Cleaning insurance claims'!AA270</f>
        <v>3</v>
      </c>
      <c r="AA263" s="6">
        <f>'Cleaning insurance claims'!AB270</f>
        <v>1</v>
      </c>
      <c r="AB263" s="6" t="str">
        <f>'Cleaning insurance claims'!AC270</f>
        <v>?</v>
      </c>
      <c r="AC263" s="6">
        <f>'Cleaning insurance claims'!AD270</f>
        <v>2</v>
      </c>
      <c r="AD263" s="6">
        <f>'Cleaning insurance claims'!AE270</f>
        <v>0</v>
      </c>
      <c r="AE263" s="6" t="str">
        <f>'Cleaning insurance claims'!AF270</f>
        <v>?</v>
      </c>
      <c r="AF263" s="6">
        <f>'Cleaning insurance claims'!AG270</f>
        <v>59000</v>
      </c>
      <c r="AG263" s="6">
        <f>'Cleaning insurance claims'!AH270</f>
        <v>5900</v>
      </c>
      <c r="AH263" s="6">
        <f>'Cleaning insurance claims'!AI270</f>
        <v>5900</v>
      </c>
      <c r="AI263" s="6">
        <f>'Cleaning insurance claims'!AJ270</f>
        <v>47200</v>
      </c>
      <c r="AJ263" s="6" t="str">
        <f>'Cleaning insurance claims'!AK270</f>
        <v>Ford</v>
      </c>
      <c r="AK263" s="6" t="str">
        <f>'Cleaning insurance claims'!AL270</f>
        <v>Fusion</v>
      </c>
      <c r="AL263" s="6">
        <f>'Cleaning insurance claims'!AM270</f>
        <v>2013</v>
      </c>
      <c r="AM263" s="6" t="str">
        <f>'Cleaning insurance claims'!AN270</f>
        <v>Y</v>
      </c>
    </row>
    <row r="264" spans="1:39" x14ac:dyDescent="0.25">
      <c r="A264" s="6">
        <f>'Cleaning insurance claims'!B271</f>
        <v>232</v>
      </c>
      <c r="B264" s="6">
        <f>'Cleaning insurance claims'!C271</f>
        <v>43</v>
      </c>
      <c r="C264" s="6">
        <f>'Cleaning insurance claims'!D271</f>
        <v>751905</v>
      </c>
      <c r="D264" s="6">
        <f>'Cleaning insurance claims'!E271</f>
        <v>37027</v>
      </c>
      <c r="E264" s="6" t="str">
        <f>'Cleaning insurance claims'!F271</f>
        <v>OH</v>
      </c>
      <c r="F264" s="6" t="str">
        <f>'Cleaning insurance claims'!G271</f>
        <v>250/500</v>
      </c>
      <c r="G264" s="6">
        <f>'Cleaning insurance claims'!H271</f>
        <v>500</v>
      </c>
      <c r="H264" s="6">
        <f>'Cleaning insurance claims'!I271</f>
        <v>1483.91</v>
      </c>
      <c r="I264" s="6">
        <f>'Cleaning insurance claims'!J271</f>
        <v>8000000</v>
      </c>
      <c r="J264" s="6">
        <f>'Cleaning insurance claims'!K271</f>
        <v>431531</v>
      </c>
      <c r="K264" s="6" t="str">
        <f>'Cleaning insurance claims'!L271</f>
        <v>MALE</v>
      </c>
      <c r="L264" s="6" t="str">
        <f>'Cleaning insurance claims'!M271</f>
        <v>College</v>
      </c>
      <c r="M264" s="6" t="str">
        <f>'Cleaning insurance claims'!N271</f>
        <v>machine-op-inspct</v>
      </c>
      <c r="N264" s="6" t="str">
        <f>'Cleaning insurance claims'!O271</f>
        <v>golf</v>
      </c>
      <c r="O264" s="6" t="str">
        <f>'Cleaning insurance claims'!P271</f>
        <v>husband</v>
      </c>
      <c r="P264" s="6">
        <f>'Cleaning insurance claims'!Q271</f>
        <v>0</v>
      </c>
      <c r="Q264" s="6">
        <f>'Cleaning insurance claims'!R271</f>
        <v>-33600</v>
      </c>
      <c r="R264" s="6">
        <f>'Cleaning insurance claims'!S271</f>
        <v>42022</v>
      </c>
      <c r="S264" s="6" t="str">
        <f>'Cleaning insurance claims'!T271</f>
        <v>Multi-vehicle Collision</v>
      </c>
      <c r="T264" s="6" t="str">
        <f>'Cleaning insurance claims'!U271</f>
        <v>Rear Collision</v>
      </c>
      <c r="U264" s="6" t="str">
        <f>'Cleaning insurance claims'!V271</f>
        <v>Major Damage</v>
      </c>
      <c r="V264" s="6" t="str">
        <f>'Cleaning insurance claims'!W271</f>
        <v>Ambulance</v>
      </c>
      <c r="W264" s="6" t="str">
        <f>'Cleaning insurance claims'!X271</f>
        <v>NY</v>
      </c>
      <c r="X264" s="6" t="str">
        <f>'Cleaning insurance claims'!Y271</f>
        <v>Arlington</v>
      </c>
      <c r="Y264" s="6" t="str">
        <f>'Cleaning insurance claims'!Z271</f>
        <v>2318 Washington Hwy</v>
      </c>
      <c r="Z264" s="6">
        <f>'Cleaning insurance claims'!AA271</f>
        <v>17</v>
      </c>
      <c r="AA264" s="6">
        <f>'Cleaning insurance claims'!AB271</f>
        <v>3</v>
      </c>
      <c r="AB264" s="6" t="str">
        <f>'Cleaning insurance claims'!AC271</f>
        <v>NO</v>
      </c>
      <c r="AC264" s="6">
        <f>'Cleaning insurance claims'!AD271</f>
        <v>0</v>
      </c>
      <c r="AD264" s="6">
        <f>'Cleaning insurance claims'!AE271</f>
        <v>1</v>
      </c>
      <c r="AE264" s="6" t="str">
        <f>'Cleaning insurance claims'!AF271</f>
        <v>?</v>
      </c>
      <c r="AF264" s="6">
        <f>'Cleaning insurance claims'!AG271</f>
        <v>70600</v>
      </c>
      <c r="AG264" s="6">
        <f>'Cleaning insurance claims'!AH271</f>
        <v>7060</v>
      </c>
      <c r="AH264" s="6">
        <f>'Cleaning insurance claims'!AI271</f>
        <v>14120</v>
      </c>
      <c r="AI264" s="6">
        <f>'Cleaning insurance claims'!AJ271</f>
        <v>49420</v>
      </c>
      <c r="AJ264" s="6" t="str">
        <f>'Cleaning insurance claims'!AK271</f>
        <v>Volkswagen</v>
      </c>
      <c r="AK264" s="6" t="str">
        <f>'Cleaning insurance claims'!AL271</f>
        <v>Passat</v>
      </c>
      <c r="AL264" s="6">
        <f>'Cleaning insurance claims'!AM271</f>
        <v>2013</v>
      </c>
      <c r="AM264" s="6" t="str">
        <f>'Cleaning insurance claims'!AN271</f>
        <v>Y</v>
      </c>
    </row>
    <row r="265" spans="1:39" x14ac:dyDescent="0.25">
      <c r="A265" s="6">
        <f>'Cleaning insurance claims'!B272</f>
        <v>244</v>
      </c>
      <c r="B265" s="6">
        <f>'Cleaning insurance claims'!C272</f>
        <v>40</v>
      </c>
      <c r="C265" s="6">
        <f>'Cleaning insurance claims'!D272</f>
        <v>226725</v>
      </c>
      <c r="D265" s="6">
        <f>'Cleaning insurance claims'!E272</f>
        <v>36383</v>
      </c>
      <c r="E265" s="6" t="str">
        <f>'Cleaning insurance claims'!F272</f>
        <v>IN</v>
      </c>
      <c r="F265" s="6" t="str">
        <f>'Cleaning insurance claims'!G272</f>
        <v>500/1000</v>
      </c>
      <c r="G265" s="6">
        <f>'Cleaning insurance claims'!H272</f>
        <v>2000</v>
      </c>
      <c r="H265" s="6">
        <f>'Cleaning insurance claims'!I272</f>
        <v>1304.67</v>
      </c>
      <c r="I265" s="6">
        <f>'Cleaning insurance claims'!J272</f>
        <v>7000000</v>
      </c>
      <c r="J265" s="6">
        <f>'Cleaning insurance claims'!K272</f>
        <v>605408</v>
      </c>
      <c r="K265" s="6" t="str">
        <f>'Cleaning insurance claims'!L272</f>
        <v>MALE</v>
      </c>
      <c r="L265" s="6" t="str">
        <f>'Cleaning insurance claims'!M272</f>
        <v>Masters</v>
      </c>
      <c r="M265" s="6" t="str">
        <f>'Cleaning insurance claims'!N272</f>
        <v>armed-forces</v>
      </c>
      <c r="N265" s="6" t="str">
        <f>'Cleaning insurance claims'!O272</f>
        <v>base-jumping</v>
      </c>
      <c r="O265" s="6" t="str">
        <f>'Cleaning insurance claims'!P272</f>
        <v>other-relative</v>
      </c>
      <c r="P265" s="6">
        <f>'Cleaning insurance claims'!Q272</f>
        <v>0</v>
      </c>
      <c r="Q265" s="6">
        <f>'Cleaning insurance claims'!R272</f>
        <v>-45000</v>
      </c>
      <c r="R265" s="6">
        <f>'Cleaning insurance claims'!S272</f>
        <v>42014</v>
      </c>
      <c r="S265" s="6" t="str">
        <f>'Cleaning insurance claims'!T272</f>
        <v>Multi-vehicle Collision</v>
      </c>
      <c r="T265" s="6" t="str">
        <f>'Cleaning insurance claims'!U272</f>
        <v>Side Collision</v>
      </c>
      <c r="U265" s="6" t="str">
        <f>'Cleaning insurance claims'!V272</f>
        <v>Minor Damage</v>
      </c>
      <c r="V265" s="6" t="str">
        <f>'Cleaning insurance claims'!W272</f>
        <v>Police</v>
      </c>
      <c r="W265" s="6" t="str">
        <f>'Cleaning insurance claims'!X272</f>
        <v>SC</v>
      </c>
      <c r="X265" s="6" t="str">
        <f>'Cleaning insurance claims'!Y272</f>
        <v>Hillsdale</v>
      </c>
      <c r="Y265" s="6" t="str">
        <f>'Cleaning insurance claims'!Z272</f>
        <v>8809 Flute St</v>
      </c>
      <c r="Z265" s="6">
        <f>'Cleaning insurance claims'!AA272</f>
        <v>5</v>
      </c>
      <c r="AA265" s="6">
        <f>'Cleaning insurance claims'!AB272</f>
        <v>3</v>
      </c>
      <c r="AB265" s="6" t="str">
        <f>'Cleaning insurance claims'!AC272</f>
        <v>?</v>
      </c>
      <c r="AC265" s="6">
        <f>'Cleaning insurance claims'!AD272</f>
        <v>1</v>
      </c>
      <c r="AD265" s="6">
        <f>'Cleaning insurance claims'!AE272</f>
        <v>1</v>
      </c>
      <c r="AE265" s="6" t="str">
        <f>'Cleaning insurance claims'!AF272</f>
        <v>?</v>
      </c>
      <c r="AF265" s="6">
        <f>'Cleaning insurance claims'!AG272</f>
        <v>61490</v>
      </c>
      <c r="AG265" s="6">
        <f>'Cleaning insurance claims'!AH272</f>
        <v>5590</v>
      </c>
      <c r="AH265" s="6">
        <f>'Cleaning insurance claims'!AI272</f>
        <v>11180</v>
      </c>
      <c r="AI265" s="6">
        <f>'Cleaning insurance claims'!AJ272</f>
        <v>44720</v>
      </c>
      <c r="AJ265" s="6" t="str">
        <f>'Cleaning insurance claims'!AK272</f>
        <v>Dodge</v>
      </c>
      <c r="AK265" s="6" t="str">
        <f>'Cleaning insurance claims'!AL272</f>
        <v>RAM</v>
      </c>
      <c r="AL265" s="6">
        <f>'Cleaning insurance claims'!AM272</f>
        <v>2001</v>
      </c>
      <c r="AM265" s="6" t="str">
        <f>'Cleaning insurance claims'!AN272</f>
        <v>N</v>
      </c>
    </row>
    <row r="266" spans="1:39" x14ac:dyDescent="0.25">
      <c r="A266" s="6">
        <f>'Cleaning insurance claims'!B273</f>
        <v>84</v>
      </c>
      <c r="B266" s="6">
        <f>'Cleaning insurance claims'!C273</f>
        <v>30</v>
      </c>
      <c r="C266" s="6">
        <f>'Cleaning insurance claims'!D273</f>
        <v>942504</v>
      </c>
      <c r="D266" s="6">
        <f>'Cleaning insurance claims'!E273</f>
        <v>37788</v>
      </c>
      <c r="E266" s="6" t="str">
        <f>'Cleaning insurance claims'!F273</f>
        <v>IL</v>
      </c>
      <c r="F266" s="6" t="str">
        <f>'Cleaning insurance claims'!G273</f>
        <v>500/1000</v>
      </c>
      <c r="G266" s="6">
        <f>'Cleaning insurance claims'!H273</f>
        <v>2000</v>
      </c>
      <c r="H266" s="6">
        <f>'Cleaning insurance claims'!I273</f>
        <v>1035.79</v>
      </c>
      <c r="I266" s="6">
        <f>'Cleaning insurance claims'!J273</f>
        <v>0</v>
      </c>
      <c r="J266" s="6">
        <f>'Cleaning insurance claims'!K273</f>
        <v>457551</v>
      </c>
      <c r="K266" s="6" t="str">
        <f>'Cleaning insurance claims'!L273</f>
        <v>FEMALE</v>
      </c>
      <c r="L266" s="6" t="str">
        <f>'Cleaning insurance claims'!M273</f>
        <v>MD</v>
      </c>
      <c r="M266" s="6" t="str">
        <f>'Cleaning insurance claims'!N273</f>
        <v>protective-serv</v>
      </c>
      <c r="N266" s="6" t="str">
        <f>'Cleaning insurance claims'!O273</f>
        <v>kayaking</v>
      </c>
      <c r="O266" s="6" t="str">
        <f>'Cleaning insurance claims'!P273</f>
        <v>wife</v>
      </c>
      <c r="P266" s="6">
        <f>'Cleaning insurance claims'!Q273</f>
        <v>44400</v>
      </c>
      <c r="Q266" s="6">
        <f>'Cleaning insurance claims'!R273</f>
        <v>-51500</v>
      </c>
      <c r="R266" s="6">
        <f>'Cleaning insurance claims'!S273</f>
        <v>42034</v>
      </c>
      <c r="S266" s="6" t="str">
        <f>'Cleaning insurance claims'!T273</f>
        <v>Single Vehicle Collision</v>
      </c>
      <c r="T266" s="6" t="str">
        <f>'Cleaning insurance claims'!U273</f>
        <v>Side Collision</v>
      </c>
      <c r="U266" s="6" t="str">
        <f>'Cleaning insurance claims'!V273</f>
        <v>Minor Damage</v>
      </c>
      <c r="V266" s="6" t="str">
        <f>'Cleaning insurance claims'!W273</f>
        <v>Police</v>
      </c>
      <c r="W266" s="6" t="str">
        <f>'Cleaning insurance claims'!X273</f>
        <v>SC</v>
      </c>
      <c r="X266" s="6" t="str">
        <f>'Cleaning insurance claims'!Y273</f>
        <v>Northbend</v>
      </c>
      <c r="Y266" s="6" t="str">
        <f>'Cleaning insurance claims'!Z273</f>
        <v>3184 Oak Ave</v>
      </c>
      <c r="Z266" s="6">
        <f>'Cleaning insurance claims'!AA273</f>
        <v>9</v>
      </c>
      <c r="AA266" s="6">
        <f>'Cleaning insurance claims'!AB273</f>
        <v>1</v>
      </c>
      <c r="AB266" s="6" t="str">
        <f>'Cleaning insurance claims'!AC273</f>
        <v>NO</v>
      </c>
      <c r="AC266" s="6">
        <f>'Cleaning insurance claims'!AD273</f>
        <v>1</v>
      </c>
      <c r="AD266" s="6">
        <f>'Cleaning insurance claims'!AE273</f>
        <v>0</v>
      </c>
      <c r="AE266" s="6" t="str">
        <f>'Cleaning insurance claims'!AF273</f>
        <v>YES</v>
      </c>
      <c r="AF266" s="6">
        <f>'Cleaning insurance claims'!AG273</f>
        <v>57640</v>
      </c>
      <c r="AG266" s="6">
        <f>'Cleaning insurance claims'!AH273</f>
        <v>5240</v>
      </c>
      <c r="AH266" s="6">
        <f>'Cleaning insurance claims'!AI273</f>
        <v>10480</v>
      </c>
      <c r="AI266" s="6">
        <f>'Cleaning insurance claims'!AJ273</f>
        <v>41920</v>
      </c>
      <c r="AJ266" s="6" t="str">
        <f>'Cleaning insurance claims'!AK273</f>
        <v>Volkswagen</v>
      </c>
      <c r="AK266" s="6" t="str">
        <f>'Cleaning insurance claims'!AL273</f>
        <v>Passat</v>
      </c>
      <c r="AL266" s="6">
        <f>'Cleaning insurance claims'!AM273</f>
        <v>2010</v>
      </c>
      <c r="AM266" s="6" t="str">
        <f>'Cleaning insurance claims'!AN273</f>
        <v>N</v>
      </c>
    </row>
    <row r="267" spans="1:39" x14ac:dyDescent="0.25">
      <c r="A267" s="6">
        <f>'Cleaning insurance claims'!B274</f>
        <v>394</v>
      </c>
      <c r="B267" s="6">
        <f>'Cleaning insurance claims'!C274</f>
        <v>57</v>
      </c>
      <c r="C267" s="6">
        <f>'Cleaning insurance claims'!D274</f>
        <v>395572</v>
      </c>
      <c r="D267" s="6">
        <f>'Cleaning insurance claims'!E274</f>
        <v>36249</v>
      </c>
      <c r="E267" s="6" t="str">
        <f>'Cleaning insurance claims'!F274</f>
        <v>IL</v>
      </c>
      <c r="F267" s="6" t="str">
        <f>'Cleaning insurance claims'!G274</f>
        <v>250/500</v>
      </c>
      <c r="G267" s="6">
        <f>'Cleaning insurance claims'!H274</f>
        <v>500</v>
      </c>
      <c r="H267" s="6">
        <f>'Cleaning insurance claims'!I274</f>
        <v>1401.2</v>
      </c>
      <c r="I267" s="6">
        <f>'Cleaning insurance claims'!J274</f>
        <v>0</v>
      </c>
      <c r="J267" s="6">
        <f>'Cleaning insurance claims'!K274</f>
        <v>619892</v>
      </c>
      <c r="K267" s="6" t="str">
        <f>'Cleaning insurance claims'!L274</f>
        <v>FEMALE</v>
      </c>
      <c r="L267" s="6" t="str">
        <f>'Cleaning insurance claims'!M274</f>
        <v>High School</v>
      </c>
      <c r="M267" s="6" t="str">
        <f>'Cleaning insurance claims'!N274</f>
        <v>craft-repair</v>
      </c>
      <c r="N267" s="6" t="str">
        <f>'Cleaning insurance claims'!O274</f>
        <v>movies</v>
      </c>
      <c r="O267" s="6" t="str">
        <f>'Cleaning insurance claims'!P274</f>
        <v>own-child</v>
      </c>
      <c r="P267" s="6">
        <f>'Cleaning insurance claims'!Q274</f>
        <v>51500</v>
      </c>
      <c r="Q267" s="6">
        <f>'Cleaning insurance claims'!R274</f>
        <v>0</v>
      </c>
      <c r="R267" s="6">
        <f>'Cleaning insurance claims'!S274</f>
        <v>42029</v>
      </c>
      <c r="S267" s="6" t="str">
        <f>'Cleaning insurance claims'!T274</f>
        <v>Vehicle Theft</v>
      </c>
      <c r="T267" s="6" t="str">
        <f>'Cleaning insurance claims'!U274</f>
        <v>?</v>
      </c>
      <c r="U267" s="6" t="str">
        <f>'Cleaning insurance claims'!V274</f>
        <v>Trivial Damage</v>
      </c>
      <c r="V267" s="6" t="str">
        <f>'Cleaning insurance claims'!W274</f>
        <v>Police</v>
      </c>
      <c r="W267" s="6" t="str">
        <f>'Cleaning insurance claims'!X274</f>
        <v>NC</v>
      </c>
      <c r="X267" s="6" t="str">
        <f>'Cleaning insurance claims'!Y274</f>
        <v>Hillsdale</v>
      </c>
      <c r="Y267" s="6" t="str">
        <f>'Cleaning insurance claims'!Z274</f>
        <v>6493 Lincoln Lane</v>
      </c>
      <c r="Z267" s="6">
        <f>'Cleaning insurance claims'!AA274</f>
        <v>9</v>
      </c>
      <c r="AA267" s="6">
        <f>'Cleaning insurance claims'!AB274</f>
        <v>1</v>
      </c>
      <c r="AB267" s="6" t="str">
        <f>'Cleaning insurance claims'!AC274</f>
        <v>NO</v>
      </c>
      <c r="AC267" s="6">
        <f>'Cleaning insurance claims'!AD274</f>
        <v>1</v>
      </c>
      <c r="AD267" s="6">
        <f>'Cleaning insurance claims'!AE274</f>
        <v>0</v>
      </c>
      <c r="AE267" s="6" t="str">
        <f>'Cleaning insurance claims'!AF274</f>
        <v>NO</v>
      </c>
      <c r="AF267" s="6">
        <f>'Cleaning insurance claims'!AG274</f>
        <v>6890</v>
      </c>
      <c r="AG267" s="6">
        <f>'Cleaning insurance claims'!AH274</f>
        <v>1060</v>
      </c>
      <c r="AH267" s="6">
        <f>'Cleaning insurance claims'!AI274</f>
        <v>1060</v>
      </c>
      <c r="AI267" s="6">
        <f>'Cleaning insurance claims'!AJ274</f>
        <v>4770</v>
      </c>
      <c r="AJ267" s="6" t="str">
        <f>'Cleaning insurance claims'!AK274</f>
        <v>Audi</v>
      </c>
      <c r="AK267" s="6" t="str">
        <f>'Cleaning insurance claims'!AL274</f>
        <v>A5</v>
      </c>
      <c r="AL267" s="6">
        <f>'Cleaning insurance claims'!AM274</f>
        <v>1999</v>
      </c>
      <c r="AM267" s="6" t="str">
        <f>'Cleaning insurance claims'!AN274</f>
        <v>N</v>
      </c>
    </row>
    <row r="268" spans="1:39" x14ac:dyDescent="0.25">
      <c r="A268" s="6">
        <f>'Cleaning insurance claims'!B275</f>
        <v>246</v>
      </c>
      <c r="B268" s="6">
        <f>'Cleaning insurance claims'!C275</f>
        <v>45</v>
      </c>
      <c r="C268" s="6">
        <f>'Cleaning insurance claims'!D275</f>
        <v>889883</v>
      </c>
      <c r="D268" s="6">
        <f>'Cleaning insurance claims'!E275</f>
        <v>36194</v>
      </c>
      <c r="E268" s="6" t="str">
        <f>'Cleaning insurance claims'!F275</f>
        <v>IL</v>
      </c>
      <c r="F268" s="6" t="str">
        <f>'Cleaning insurance claims'!G275</f>
        <v>250/500</v>
      </c>
      <c r="G268" s="6">
        <f>'Cleaning insurance claims'!H275</f>
        <v>1000</v>
      </c>
      <c r="H268" s="6">
        <f>'Cleaning insurance claims'!I275</f>
        <v>1665.45</v>
      </c>
      <c r="I268" s="6">
        <f>'Cleaning insurance claims'!J275</f>
        <v>0</v>
      </c>
      <c r="J268" s="6">
        <f>'Cleaning insurance claims'!K275</f>
        <v>445853</v>
      </c>
      <c r="K268" s="6" t="str">
        <f>'Cleaning insurance claims'!L275</f>
        <v>MALE</v>
      </c>
      <c r="L268" s="6" t="str">
        <f>'Cleaning insurance claims'!M275</f>
        <v>JD</v>
      </c>
      <c r="M268" s="6" t="str">
        <f>'Cleaning insurance claims'!N275</f>
        <v>machine-op-inspct</v>
      </c>
      <c r="N268" s="6" t="str">
        <f>'Cleaning insurance claims'!O275</f>
        <v>hiking</v>
      </c>
      <c r="O268" s="6" t="str">
        <f>'Cleaning insurance claims'!P275</f>
        <v>wife</v>
      </c>
      <c r="P268" s="6">
        <f>'Cleaning insurance claims'!Q275</f>
        <v>34400</v>
      </c>
      <c r="Q268" s="6">
        <f>'Cleaning insurance claims'!R275</f>
        <v>-33100</v>
      </c>
      <c r="R268" s="6">
        <f>'Cleaning insurance claims'!S275</f>
        <v>42033</v>
      </c>
      <c r="S268" s="6" t="str">
        <f>'Cleaning insurance claims'!T275</f>
        <v>Multi-vehicle Collision</v>
      </c>
      <c r="T268" s="6" t="str">
        <f>'Cleaning insurance claims'!U275</f>
        <v>Side Collision</v>
      </c>
      <c r="U268" s="6" t="str">
        <f>'Cleaning insurance claims'!V275</f>
        <v>Major Damage</v>
      </c>
      <c r="V268" s="6" t="str">
        <f>'Cleaning insurance claims'!W275</f>
        <v>Fire</v>
      </c>
      <c r="W268" s="6" t="str">
        <f>'Cleaning insurance claims'!X275</f>
        <v>PA</v>
      </c>
      <c r="X268" s="6" t="str">
        <f>'Cleaning insurance claims'!Y275</f>
        <v>Columbus</v>
      </c>
      <c r="Y268" s="6" t="str">
        <f>'Cleaning insurance claims'!Z275</f>
        <v>7162 Maple Ave</v>
      </c>
      <c r="Z268" s="6">
        <f>'Cleaning insurance claims'!AA275</f>
        <v>9</v>
      </c>
      <c r="AA268" s="6">
        <f>'Cleaning insurance claims'!AB275</f>
        <v>3</v>
      </c>
      <c r="AB268" s="6" t="str">
        <f>'Cleaning insurance claims'!AC275</f>
        <v>?</v>
      </c>
      <c r="AC268" s="6">
        <f>'Cleaning insurance claims'!AD275</f>
        <v>2</v>
      </c>
      <c r="AD268" s="6">
        <f>'Cleaning insurance claims'!AE275</f>
        <v>2</v>
      </c>
      <c r="AE268" s="6" t="str">
        <f>'Cleaning insurance claims'!AF275</f>
        <v>?</v>
      </c>
      <c r="AF268" s="6">
        <f>'Cleaning insurance claims'!AG275</f>
        <v>53280</v>
      </c>
      <c r="AG268" s="6">
        <f>'Cleaning insurance claims'!AH275</f>
        <v>11840</v>
      </c>
      <c r="AH268" s="6">
        <f>'Cleaning insurance claims'!AI275</f>
        <v>5920</v>
      </c>
      <c r="AI268" s="6">
        <f>'Cleaning insurance claims'!AJ275</f>
        <v>35520</v>
      </c>
      <c r="AJ268" s="6" t="str">
        <f>'Cleaning insurance claims'!AK275</f>
        <v>Toyota</v>
      </c>
      <c r="AK268" s="6" t="str">
        <f>'Cleaning insurance claims'!AL275</f>
        <v>Camry</v>
      </c>
      <c r="AL268" s="6">
        <f>'Cleaning insurance claims'!AM275</f>
        <v>2006</v>
      </c>
      <c r="AM268" s="6" t="str">
        <f>'Cleaning insurance claims'!AN275</f>
        <v>Y</v>
      </c>
    </row>
    <row r="269" spans="1:39" x14ac:dyDescent="0.25">
      <c r="A269" s="6">
        <f>'Cleaning insurance claims'!B276</f>
        <v>35</v>
      </c>
      <c r="B269" s="6">
        <f>'Cleaning insurance claims'!C276</f>
        <v>29</v>
      </c>
      <c r="C269" s="6">
        <f>'Cleaning insurance claims'!D276</f>
        <v>818167</v>
      </c>
      <c r="D269" s="6">
        <f>'Cleaning insurance claims'!E276</f>
        <v>40780</v>
      </c>
      <c r="E269" s="6" t="str">
        <f>'Cleaning insurance claims'!F276</f>
        <v>IN</v>
      </c>
      <c r="F269" s="6" t="str">
        <f>'Cleaning insurance claims'!G276</f>
        <v>500/1000</v>
      </c>
      <c r="G269" s="6">
        <f>'Cleaning insurance claims'!H276</f>
        <v>2000</v>
      </c>
      <c r="H269" s="6">
        <f>'Cleaning insurance claims'!I276</f>
        <v>653.66</v>
      </c>
      <c r="I269" s="6">
        <f>'Cleaning insurance claims'!J276</f>
        <v>0</v>
      </c>
      <c r="J269" s="6">
        <f>'Cleaning insurance claims'!K276</f>
        <v>475483</v>
      </c>
      <c r="K269" s="6" t="str">
        <f>'Cleaning insurance claims'!L276</f>
        <v>FEMALE</v>
      </c>
      <c r="L269" s="6" t="str">
        <f>'Cleaning insurance claims'!M276</f>
        <v>JD</v>
      </c>
      <c r="M269" s="6" t="str">
        <f>'Cleaning insurance claims'!N276</f>
        <v>handlers-cleaners</v>
      </c>
      <c r="N269" s="6" t="str">
        <f>'Cleaning insurance claims'!O276</f>
        <v>video-games</v>
      </c>
      <c r="O269" s="6" t="str">
        <f>'Cleaning insurance claims'!P276</f>
        <v>unmarried</v>
      </c>
      <c r="P269" s="6">
        <f>'Cleaning insurance claims'!Q276</f>
        <v>52100</v>
      </c>
      <c r="Q269" s="6">
        <f>'Cleaning insurance claims'!R276</f>
        <v>-46900</v>
      </c>
      <c r="R269" s="6">
        <f>'Cleaning insurance claims'!S276</f>
        <v>42059</v>
      </c>
      <c r="S269" s="6" t="str">
        <f>'Cleaning insurance claims'!T276</f>
        <v>Multi-vehicle Collision</v>
      </c>
      <c r="T269" s="6" t="str">
        <f>'Cleaning insurance claims'!U276</f>
        <v>Rear Collision</v>
      </c>
      <c r="U269" s="6" t="str">
        <f>'Cleaning insurance claims'!V276</f>
        <v>Minor Damage</v>
      </c>
      <c r="V269" s="6" t="str">
        <f>'Cleaning insurance claims'!W276</f>
        <v>Fire</v>
      </c>
      <c r="W269" s="6" t="str">
        <f>'Cleaning insurance claims'!X276</f>
        <v>SC</v>
      </c>
      <c r="X269" s="6" t="str">
        <f>'Cleaning insurance claims'!Y276</f>
        <v>Springfield</v>
      </c>
      <c r="Y269" s="6" t="str">
        <f>'Cleaning insurance claims'!Z276</f>
        <v>5455 Tree Ridge</v>
      </c>
      <c r="Z269" s="6">
        <f>'Cleaning insurance claims'!AA276</f>
        <v>22</v>
      </c>
      <c r="AA269" s="6">
        <f>'Cleaning insurance claims'!AB276</f>
        <v>3</v>
      </c>
      <c r="AB269" s="6" t="str">
        <f>'Cleaning insurance claims'!AC276</f>
        <v>NO</v>
      </c>
      <c r="AC269" s="6">
        <f>'Cleaning insurance claims'!AD276</f>
        <v>0</v>
      </c>
      <c r="AD269" s="6">
        <f>'Cleaning insurance claims'!AE276</f>
        <v>0</v>
      </c>
      <c r="AE269" s="6" t="str">
        <f>'Cleaning insurance claims'!AF276</f>
        <v>?</v>
      </c>
      <c r="AF269" s="6">
        <f>'Cleaning insurance claims'!AG276</f>
        <v>78300</v>
      </c>
      <c r="AG269" s="6">
        <f>'Cleaning insurance claims'!AH276</f>
        <v>15660</v>
      </c>
      <c r="AH269" s="6">
        <f>'Cleaning insurance claims'!AI276</f>
        <v>7830</v>
      </c>
      <c r="AI269" s="6">
        <f>'Cleaning insurance claims'!AJ276</f>
        <v>54810</v>
      </c>
      <c r="AJ269" s="6" t="str">
        <f>'Cleaning insurance claims'!AK276</f>
        <v>BMW</v>
      </c>
      <c r="AK269" s="6" t="str">
        <f>'Cleaning insurance claims'!AL276</f>
        <v>X5</v>
      </c>
      <c r="AL269" s="6">
        <f>'Cleaning insurance claims'!AM276</f>
        <v>2009</v>
      </c>
      <c r="AM269" s="6" t="str">
        <f>'Cleaning insurance claims'!AN276</f>
        <v>N</v>
      </c>
    </row>
    <row r="270" spans="1:39" x14ac:dyDescent="0.25">
      <c r="A270" s="6">
        <f>'Cleaning insurance claims'!B277</f>
        <v>156</v>
      </c>
      <c r="B270" s="6">
        <f>'Cleaning insurance claims'!C277</f>
        <v>37</v>
      </c>
      <c r="C270" s="6">
        <f>'Cleaning insurance claims'!D277</f>
        <v>277767</v>
      </c>
      <c r="D270" s="6">
        <f>'Cleaning insurance claims'!E277</f>
        <v>40357</v>
      </c>
      <c r="E270" s="6" t="str">
        <f>'Cleaning insurance claims'!F277</f>
        <v>OH</v>
      </c>
      <c r="F270" s="6" t="str">
        <f>'Cleaning insurance claims'!G277</f>
        <v>100/300</v>
      </c>
      <c r="G270" s="6">
        <f>'Cleaning insurance claims'!H277</f>
        <v>500</v>
      </c>
      <c r="H270" s="6">
        <f>'Cleaning insurance claims'!I277</f>
        <v>1080.1300000000001</v>
      </c>
      <c r="I270" s="6">
        <f>'Cleaning insurance claims'!J277</f>
        <v>0</v>
      </c>
      <c r="J270" s="6">
        <f>'Cleaning insurance claims'!K277</f>
        <v>606290</v>
      </c>
      <c r="K270" s="6" t="str">
        <f>'Cleaning insurance claims'!L277</f>
        <v>MALE</v>
      </c>
      <c r="L270" s="6" t="str">
        <f>'Cleaning insurance claims'!M277</f>
        <v>Associate</v>
      </c>
      <c r="M270" s="6" t="str">
        <f>'Cleaning insurance claims'!N277</f>
        <v>protective-serv</v>
      </c>
      <c r="N270" s="6" t="str">
        <f>'Cleaning insurance claims'!O277</f>
        <v>reading</v>
      </c>
      <c r="O270" s="6" t="str">
        <f>'Cleaning insurance claims'!P277</f>
        <v>other-relative</v>
      </c>
      <c r="P270" s="6">
        <f>'Cleaning insurance claims'!Q277</f>
        <v>0</v>
      </c>
      <c r="Q270" s="6">
        <f>'Cleaning insurance claims'!R277</f>
        <v>-61000</v>
      </c>
      <c r="R270" s="6">
        <f>'Cleaning insurance claims'!S277</f>
        <v>42008</v>
      </c>
      <c r="S270" s="6" t="str">
        <f>'Cleaning insurance claims'!T277</f>
        <v>Multi-vehicle Collision</v>
      </c>
      <c r="T270" s="6" t="str">
        <f>'Cleaning insurance claims'!U277</f>
        <v>Rear Collision</v>
      </c>
      <c r="U270" s="6" t="str">
        <f>'Cleaning insurance claims'!V277</f>
        <v>Major Damage</v>
      </c>
      <c r="V270" s="6" t="str">
        <f>'Cleaning insurance claims'!W277</f>
        <v>Ambulance</v>
      </c>
      <c r="W270" s="6" t="str">
        <f>'Cleaning insurance claims'!X277</f>
        <v>PA</v>
      </c>
      <c r="X270" s="6" t="str">
        <f>'Cleaning insurance claims'!Y277</f>
        <v>Springfield</v>
      </c>
      <c r="Y270" s="6" t="str">
        <f>'Cleaning insurance claims'!Z277</f>
        <v>5778 Pine Ridge</v>
      </c>
      <c r="Z270" s="6">
        <f>'Cleaning insurance claims'!AA277</f>
        <v>15</v>
      </c>
      <c r="AA270" s="6">
        <f>'Cleaning insurance claims'!AB277</f>
        <v>3</v>
      </c>
      <c r="AB270" s="6" t="str">
        <f>'Cleaning insurance claims'!AC277</f>
        <v>YES</v>
      </c>
      <c r="AC270" s="6">
        <f>'Cleaning insurance claims'!AD277</f>
        <v>0</v>
      </c>
      <c r="AD270" s="6">
        <f>'Cleaning insurance claims'!AE277</f>
        <v>3</v>
      </c>
      <c r="AE270" s="6" t="str">
        <f>'Cleaning insurance claims'!AF277</f>
        <v>NO</v>
      </c>
      <c r="AF270" s="6">
        <f>'Cleaning insurance claims'!AG277</f>
        <v>41490</v>
      </c>
      <c r="AG270" s="6">
        <f>'Cleaning insurance claims'!AH277</f>
        <v>4610</v>
      </c>
      <c r="AH270" s="6">
        <f>'Cleaning insurance claims'!AI277</f>
        <v>4610</v>
      </c>
      <c r="AI270" s="6">
        <f>'Cleaning insurance claims'!AJ277</f>
        <v>32270</v>
      </c>
      <c r="AJ270" s="6" t="str">
        <f>'Cleaning insurance claims'!AK277</f>
        <v>Nissan</v>
      </c>
      <c r="AK270" s="6" t="str">
        <f>'Cleaning insurance claims'!AL277</f>
        <v>Pathfinder</v>
      </c>
      <c r="AL270" s="6">
        <f>'Cleaning insurance claims'!AM277</f>
        <v>2001</v>
      </c>
      <c r="AM270" s="6" t="str">
        <f>'Cleaning insurance claims'!AN277</f>
        <v>N</v>
      </c>
    </row>
    <row r="271" spans="1:39" x14ac:dyDescent="0.25">
      <c r="A271" s="6">
        <f>'Cleaning insurance claims'!B278</f>
        <v>195</v>
      </c>
      <c r="B271" s="6">
        <f>'Cleaning insurance claims'!C278</f>
        <v>36</v>
      </c>
      <c r="C271" s="6">
        <f>'Cleaning insurance claims'!D278</f>
        <v>842618</v>
      </c>
      <c r="D271" s="6">
        <f>'Cleaning insurance claims'!E278</f>
        <v>37201</v>
      </c>
      <c r="E271" s="6" t="str">
        <f>'Cleaning insurance claims'!F278</f>
        <v>IN</v>
      </c>
      <c r="F271" s="6" t="str">
        <f>'Cleaning insurance claims'!G278</f>
        <v>100/300</v>
      </c>
      <c r="G271" s="6">
        <f>'Cleaning insurance claims'!H278</f>
        <v>2000</v>
      </c>
      <c r="H271" s="6">
        <f>'Cleaning insurance claims'!I278</f>
        <v>1346.18</v>
      </c>
      <c r="I271" s="6">
        <f>'Cleaning insurance claims'!J278</f>
        <v>0</v>
      </c>
      <c r="J271" s="6">
        <f>'Cleaning insurance claims'!K278</f>
        <v>611852</v>
      </c>
      <c r="K271" s="6" t="str">
        <f>'Cleaning insurance claims'!L278</f>
        <v>FEMALE</v>
      </c>
      <c r="L271" s="6" t="str">
        <f>'Cleaning insurance claims'!M278</f>
        <v>Associate</v>
      </c>
      <c r="M271" s="6" t="str">
        <f>'Cleaning insurance claims'!N278</f>
        <v>machine-op-inspct</v>
      </c>
      <c r="N271" s="6" t="str">
        <f>'Cleaning insurance claims'!O278</f>
        <v>camping</v>
      </c>
      <c r="O271" s="6" t="str">
        <f>'Cleaning insurance claims'!P278</f>
        <v>wife</v>
      </c>
      <c r="P271" s="6">
        <f>'Cleaning insurance claims'!Q278</f>
        <v>57800</v>
      </c>
      <c r="Q271" s="6">
        <f>'Cleaning insurance claims'!R278</f>
        <v>-53300</v>
      </c>
      <c r="R271" s="6">
        <f>'Cleaning insurance claims'!S278</f>
        <v>42060</v>
      </c>
      <c r="S271" s="6" t="str">
        <f>'Cleaning insurance claims'!T278</f>
        <v>Multi-vehicle Collision</v>
      </c>
      <c r="T271" s="6" t="str">
        <f>'Cleaning insurance claims'!U278</f>
        <v>Front Collision</v>
      </c>
      <c r="U271" s="6" t="str">
        <f>'Cleaning insurance claims'!V278</f>
        <v>Total Loss</v>
      </c>
      <c r="V271" s="6" t="str">
        <f>'Cleaning insurance claims'!W278</f>
        <v>Fire</v>
      </c>
      <c r="W271" s="6" t="str">
        <f>'Cleaning insurance claims'!X278</f>
        <v>SC</v>
      </c>
      <c r="X271" s="6" t="str">
        <f>'Cleaning insurance claims'!Y278</f>
        <v>Hillsdale</v>
      </c>
      <c r="Y271" s="6" t="str">
        <f>'Cleaning insurance claims'!Z278</f>
        <v>3797 Solo Lane</v>
      </c>
      <c r="Z271" s="6">
        <f>'Cleaning insurance claims'!AA278</f>
        <v>14</v>
      </c>
      <c r="AA271" s="6">
        <f>'Cleaning insurance claims'!AB278</f>
        <v>3</v>
      </c>
      <c r="AB271" s="6" t="str">
        <f>'Cleaning insurance claims'!AC278</f>
        <v>YES</v>
      </c>
      <c r="AC271" s="6">
        <f>'Cleaning insurance claims'!AD278</f>
        <v>2</v>
      </c>
      <c r="AD271" s="6">
        <f>'Cleaning insurance claims'!AE278</f>
        <v>3</v>
      </c>
      <c r="AE271" s="6" t="str">
        <f>'Cleaning insurance claims'!AF278</f>
        <v>YES</v>
      </c>
      <c r="AF271" s="6">
        <f>'Cleaning insurance claims'!AG278</f>
        <v>68970</v>
      </c>
      <c r="AG271" s="6">
        <f>'Cleaning insurance claims'!AH278</f>
        <v>12540</v>
      </c>
      <c r="AH271" s="6">
        <f>'Cleaning insurance claims'!AI278</f>
        <v>6270</v>
      </c>
      <c r="AI271" s="6">
        <f>'Cleaning insurance claims'!AJ278</f>
        <v>50160</v>
      </c>
      <c r="AJ271" s="6" t="str">
        <f>'Cleaning insurance claims'!AK278</f>
        <v>Chevrolet</v>
      </c>
      <c r="AK271" s="6" t="str">
        <f>'Cleaning insurance claims'!AL278</f>
        <v>Tahoe</v>
      </c>
      <c r="AL271" s="6">
        <f>'Cleaning insurance claims'!AM278</f>
        <v>2007</v>
      </c>
      <c r="AM271" s="6" t="str">
        <f>'Cleaning insurance claims'!AN278</f>
        <v>N</v>
      </c>
    </row>
    <row r="272" spans="1:39" x14ac:dyDescent="0.25">
      <c r="A272" s="6">
        <f>'Cleaning insurance claims'!B279</f>
        <v>369</v>
      </c>
      <c r="B272" s="6">
        <f>'Cleaning insurance claims'!C279</f>
        <v>55</v>
      </c>
      <c r="C272" s="6">
        <f>'Cleaning insurance claims'!D279</f>
        <v>577810</v>
      </c>
      <c r="D272" s="6">
        <f>'Cleaning insurance claims'!E279</f>
        <v>41379</v>
      </c>
      <c r="E272" s="6" t="str">
        <f>'Cleaning insurance claims'!F279</f>
        <v>OH</v>
      </c>
      <c r="F272" s="6" t="str">
        <f>'Cleaning insurance claims'!G279</f>
        <v>250/500</v>
      </c>
      <c r="G272" s="6">
        <f>'Cleaning insurance claims'!H279</f>
        <v>2000</v>
      </c>
      <c r="H272" s="6">
        <f>'Cleaning insurance claims'!I279</f>
        <v>1589.54</v>
      </c>
      <c r="I272" s="6">
        <f>'Cleaning insurance claims'!J279</f>
        <v>0</v>
      </c>
      <c r="J272" s="6">
        <f>'Cleaning insurance claims'!K279</f>
        <v>444734</v>
      </c>
      <c r="K272" s="6" t="str">
        <f>'Cleaning insurance claims'!L279</f>
        <v>MALE</v>
      </c>
      <c r="L272" s="6" t="str">
        <f>'Cleaning insurance claims'!M279</f>
        <v>College</v>
      </c>
      <c r="M272" s="6" t="str">
        <f>'Cleaning insurance claims'!N279</f>
        <v>handlers-cleaners</v>
      </c>
      <c r="N272" s="6" t="str">
        <f>'Cleaning insurance claims'!O279</f>
        <v>camping</v>
      </c>
      <c r="O272" s="6" t="str">
        <f>'Cleaning insurance claims'!P279</f>
        <v>husband</v>
      </c>
      <c r="P272" s="6">
        <f>'Cleaning insurance claims'!Q279</f>
        <v>55400</v>
      </c>
      <c r="Q272" s="6">
        <f>'Cleaning insurance claims'!R279</f>
        <v>0</v>
      </c>
      <c r="R272" s="6">
        <f>'Cleaning insurance claims'!S279</f>
        <v>42031</v>
      </c>
      <c r="S272" s="6" t="str">
        <f>'Cleaning insurance claims'!T279</f>
        <v>Multi-vehicle Collision</v>
      </c>
      <c r="T272" s="6" t="str">
        <f>'Cleaning insurance claims'!U279</f>
        <v>Rear Collision</v>
      </c>
      <c r="U272" s="6" t="str">
        <f>'Cleaning insurance claims'!V279</f>
        <v>Minor Damage</v>
      </c>
      <c r="V272" s="6" t="str">
        <f>'Cleaning insurance claims'!W279</f>
        <v>Police</v>
      </c>
      <c r="W272" s="6" t="str">
        <f>'Cleaning insurance claims'!X279</f>
        <v>VA</v>
      </c>
      <c r="X272" s="6" t="str">
        <f>'Cleaning insurance claims'!Y279</f>
        <v>Arlington</v>
      </c>
      <c r="Y272" s="6" t="str">
        <f>'Cleaning insurance claims'!Z279</f>
        <v>9373 Pine Hwy</v>
      </c>
      <c r="Z272" s="6">
        <f>'Cleaning insurance claims'!AA279</f>
        <v>6</v>
      </c>
      <c r="AA272" s="6">
        <f>'Cleaning insurance claims'!AB279</f>
        <v>3</v>
      </c>
      <c r="AB272" s="6" t="str">
        <f>'Cleaning insurance claims'!AC279</f>
        <v>?</v>
      </c>
      <c r="AC272" s="6">
        <f>'Cleaning insurance claims'!AD279</f>
        <v>2</v>
      </c>
      <c r="AD272" s="6">
        <f>'Cleaning insurance claims'!AE279</f>
        <v>0</v>
      </c>
      <c r="AE272" s="6" t="str">
        <f>'Cleaning insurance claims'!AF279</f>
        <v>YES</v>
      </c>
      <c r="AF272" s="6">
        <f>'Cleaning insurance claims'!AG279</f>
        <v>85300</v>
      </c>
      <c r="AG272" s="6">
        <f>'Cleaning insurance claims'!AH279</f>
        <v>17060</v>
      </c>
      <c r="AH272" s="6">
        <f>'Cleaning insurance claims'!AI279</f>
        <v>8530</v>
      </c>
      <c r="AI272" s="6">
        <f>'Cleaning insurance claims'!AJ279</f>
        <v>59710</v>
      </c>
      <c r="AJ272" s="6" t="str">
        <f>'Cleaning insurance claims'!AK279</f>
        <v>Toyota</v>
      </c>
      <c r="AK272" s="6" t="str">
        <f>'Cleaning insurance claims'!AL279</f>
        <v>Highlander</v>
      </c>
      <c r="AL272" s="6">
        <f>'Cleaning insurance claims'!AM279</f>
        <v>2003</v>
      </c>
      <c r="AM272" s="6" t="str">
        <f>'Cleaning insurance claims'!AN279</f>
        <v>N</v>
      </c>
    </row>
    <row r="273" spans="1:39" x14ac:dyDescent="0.25">
      <c r="A273" s="6">
        <f>'Cleaning insurance claims'!B280</f>
        <v>271</v>
      </c>
      <c r="B273" s="6">
        <f>'Cleaning insurance claims'!C280</f>
        <v>40</v>
      </c>
      <c r="C273" s="6">
        <f>'Cleaning insurance claims'!D280</f>
        <v>873114</v>
      </c>
      <c r="D273" s="6">
        <f>'Cleaning insurance claims'!E280</f>
        <v>35040</v>
      </c>
      <c r="E273" s="6" t="str">
        <f>'Cleaning insurance claims'!F280</f>
        <v>IL</v>
      </c>
      <c r="F273" s="6" t="str">
        <f>'Cleaning insurance claims'!G280</f>
        <v>100/300</v>
      </c>
      <c r="G273" s="6">
        <f>'Cleaning insurance claims'!H280</f>
        <v>1000</v>
      </c>
      <c r="H273" s="6">
        <f>'Cleaning insurance claims'!I280</f>
        <v>1251.6500000000001</v>
      </c>
      <c r="I273" s="6">
        <f>'Cleaning insurance claims'!J280</f>
        <v>0</v>
      </c>
      <c r="J273" s="6">
        <f>'Cleaning insurance claims'!K280</f>
        <v>433683</v>
      </c>
      <c r="K273" s="6" t="str">
        <f>'Cleaning insurance claims'!L280</f>
        <v>FEMALE</v>
      </c>
      <c r="L273" s="6" t="str">
        <f>'Cleaning insurance claims'!M280</f>
        <v>Associate</v>
      </c>
      <c r="M273" s="6" t="str">
        <f>'Cleaning insurance claims'!N280</f>
        <v>other-service</v>
      </c>
      <c r="N273" s="6" t="str">
        <f>'Cleaning insurance claims'!O280</f>
        <v>camping</v>
      </c>
      <c r="O273" s="6" t="str">
        <f>'Cleaning insurance claims'!P280</f>
        <v>wife</v>
      </c>
      <c r="P273" s="6">
        <f>'Cleaning insurance claims'!Q280</f>
        <v>71200</v>
      </c>
      <c r="Q273" s="6">
        <f>'Cleaning insurance claims'!R280</f>
        <v>0</v>
      </c>
      <c r="R273" s="6">
        <f>'Cleaning insurance claims'!S280</f>
        <v>42054</v>
      </c>
      <c r="S273" s="6" t="str">
        <f>'Cleaning insurance claims'!T280</f>
        <v>Parked Car</v>
      </c>
      <c r="T273" s="6" t="str">
        <f>'Cleaning insurance claims'!U280</f>
        <v>?</v>
      </c>
      <c r="U273" s="6" t="str">
        <f>'Cleaning insurance claims'!V280</f>
        <v>Minor Damage</v>
      </c>
      <c r="V273" s="6" t="str">
        <f>'Cleaning insurance claims'!W280</f>
        <v>None</v>
      </c>
      <c r="W273" s="6" t="str">
        <f>'Cleaning insurance claims'!X280</f>
        <v>NY</v>
      </c>
      <c r="X273" s="6" t="str">
        <f>'Cleaning insurance claims'!Y280</f>
        <v>Hillsdale</v>
      </c>
      <c r="Y273" s="6" t="str">
        <f>'Cleaning insurance claims'!Z280</f>
        <v>1365 Francis Ave</v>
      </c>
      <c r="Z273" s="6">
        <f>'Cleaning insurance claims'!AA280</f>
        <v>6</v>
      </c>
      <c r="AA273" s="6">
        <f>'Cleaning insurance claims'!AB280</f>
        <v>1</v>
      </c>
      <c r="AB273" s="6" t="str">
        <f>'Cleaning insurance claims'!AC280</f>
        <v>NO</v>
      </c>
      <c r="AC273" s="6">
        <f>'Cleaning insurance claims'!AD280</f>
        <v>0</v>
      </c>
      <c r="AD273" s="6">
        <f>'Cleaning insurance claims'!AE280</f>
        <v>0</v>
      </c>
      <c r="AE273" s="6" t="str">
        <f>'Cleaning insurance claims'!AF280</f>
        <v>NO</v>
      </c>
      <c r="AF273" s="6">
        <f>'Cleaning insurance claims'!AG280</f>
        <v>3080</v>
      </c>
      <c r="AG273" s="6">
        <f>'Cleaning insurance claims'!AH280</f>
        <v>560</v>
      </c>
      <c r="AH273" s="6">
        <f>'Cleaning insurance claims'!AI280</f>
        <v>280</v>
      </c>
      <c r="AI273" s="6">
        <f>'Cleaning insurance claims'!AJ280</f>
        <v>2240</v>
      </c>
      <c r="AJ273" s="6" t="str">
        <f>'Cleaning insurance claims'!AK280</f>
        <v>Audi</v>
      </c>
      <c r="AK273" s="6" t="str">
        <f>'Cleaning insurance claims'!AL280</f>
        <v>A3</v>
      </c>
      <c r="AL273" s="6">
        <f>'Cleaning insurance claims'!AM280</f>
        <v>2012</v>
      </c>
      <c r="AM273" s="6" t="str">
        <f>'Cleaning insurance claims'!AN280</f>
        <v>N</v>
      </c>
    </row>
    <row r="274" spans="1:39" x14ac:dyDescent="0.25">
      <c r="A274" s="6">
        <f>'Cleaning insurance claims'!B281</f>
        <v>332</v>
      </c>
      <c r="B274" s="6">
        <f>'Cleaning insurance claims'!C281</f>
        <v>47</v>
      </c>
      <c r="C274" s="6">
        <f>'Cleaning insurance claims'!D281</f>
        <v>994538</v>
      </c>
      <c r="D274" s="6">
        <f>'Cleaning insurance claims'!E281</f>
        <v>33543</v>
      </c>
      <c r="E274" s="6" t="str">
        <f>'Cleaning insurance claims'!F281</f>
        <v>IL</v>
      </c>
      <c r="F274" s="6" t="str">
        <f>'Cleaning insurance claims'!G281</f>
        <v>100/300</v>
      </c>
      <c r="G274" s="6">
        <f>'Cleaning insurance claims'!H281</f>
        <v>2000</v>
      </c>
      <c r="H274" s="6">
        <f>'Cleaning insurance claims'!I281</f>
        <v>1083.01</v>
      </c>
      <c r="I274" s="6">
        <f>'Cleaning insurance claims'!J281</f>
        <v>0</v>
      </c>
      <c r="J274" s="6">
        <f>'Cleaning insurance claims'!K281</f>
        <v>448882</v>
      </c>
      <c r="K274" s="6" t="str">
        <f>'Cleaning insurance claims'!L281</f>
        <v>MALE</v>
      </c>
      <c r="L274" s="6" t="str">
        <f>'Cleaning insurance claims'!M281</f>
        <v>MD</v>
      </c>
      <c r="M274" s="6" t="str">
        <f>'Cleaning insurance claims'!N281</f>
        <v>craft-repair</v>
      </c>
      <c r="N274" s="6" t="str">
        <f>'Cleaning insurance claims'!O281</f>
        <v>paintball</v>
      </c>
      <c r="O274" s="6" t="str">
        <f>'Cleaning insurance claims'!P281</f>
        <v>other-relative</v>
      </c>
      <c r="P274" s="6">
        <f>'Cleaning insurance claims'!Q281</f>
        <v>91900</v>
      </c>
      <c r="Q274" s="6">
        <f>'Cleaning insurance claims'!R281</f>
        <v>0</v>
      </c>
      <c r="R274" s="6">
        <f>'Cleaning insurance claims'!S281</f>
        <v>42035</v>
      </c>
      <c r="S274" s="6" t="str">
        <f>'Cleaning insurance claims'!T281</f>
        <v>Multi-vehicle Collision</v>
      </c>
      <c r="T274" s="6" t="str">
        <f>'Cleaning insurance claims'!U281</f>
        <v>Front Collision</v>
      </c>
      <c r="U274" s="6" t="str">
        <f>'Cleaning insurance claims'!V281</f>
        <v>Major Damage</v>
      </c>
      <c r="V274" s="6" t="str">
        <f>'Cleaning insurance claims'!W281</f>
        <v>Police</v>
      </c>
      <c r="W274" s="6" t="str">
        <f>'Cleaning insurance claims'!X281</f>
        <v>WV</v>
      </c>
      <c r="X274" s="6" t="str">
        <f>'Cleaning insurance claims'!Y281</f>
        <v>Arlington</v>
      </c>
      <c r="Y274" s="6" t="str">
        <f>'Cleaning insurance claims'!Z281</f>
        <v>9239 Washington Ridge</v>
      </c>
      <c r="Z274" s="6">
        <f>'Cleaning insurance claims'!AA281</f>
        <v>22</v>
      </c>
      <c r="AA274" s="6">
        <f>'Cleaning insurance claims'!AB281</f>
        <v>4</v>
      </c>
      <c r="AB274" s="6" t="str">
        <f>'Cleaning insurance claims'!AC281</f>
        <v>YES</v>
      </c>
      <c r="AC274" s="6">
        <f>'Cleaning insurance claims'!AD281</f>
        <v>2</v>
      </c>
      <c r="AD274" s="6">
        <f>'Cleaning insurance claims'!AE281</f>
        <v>0</v>
      </c>
      <c r="AE274" s="6" t="str">
        <f>'Cleaning insurance claims'!AF281</f>
        <v>?</v>
      </c>
      <c r="AF274" s="6">
        <f>'Cleaning insurance claims'!AG281</f>
        <v>71760</v>
      </c>
      <c r="AG274" s="6">
        <f>'Cleaning insurance claims'!AH281</f>
        <v>11040</v>
      </c>
      <c r="AH274" s="6">
        <f>'Cleaning insurance claims'!AI281</f>
        <v>11040</v>
      </c>
      <c r="AI274" s="6">
        <f>'Cleaning insurance claims'!AJ281</f>
        <v>49680</v>
      </c>
      <c r="AJ274" s="6" t="str">
        <f>'Cleaning insurance claims'!AK281</f>
        <v>Jeep</v>
      </c>
      <c r="AK274" s="6" t="str">
        <f>'Cleaning insurance claims'!AL281</f>
        <v>Grand Cherokee</v>
      </c>
      <c r="AL274" s="6">
        <f>'Cleaning insurance claims'!AM281</f>
        <v>2010</v>
      </c>
      <c r="AM274" s="6" t="str">
        <f>'Cleaning insurance claims'!AN281</f>
        <v>Y</v>
      </c>
    </row>
    <row r="275" spans="1:39" x14ac:dyDescent="0.25">
      <c r="A275" s="6">
        <f>'Cleaning insurance claims'!B282</f>
        <v>107</v>
      </c>
      <c r="B275" s="6">
        <f>'Cleaning insurance claims'!C282</f>
        <v>26</v>
      </c>
      <c r="C275" s="6">
        <f>'Cleaning insurance claims'!D282</f>
        <v>727792</v>
      </c>
      <c r="D275" s="6">
        <f>'Cleaning insurance claims'!E282</f>
        <v>41778</v>
      </c>
      <c r="E275" s="6" t="str">
        <f>'Cleaning insurance claims'!F282</f>
        <v>OH</v>
      </c>
      <c r="F275" s="6" t="str">
        <f>'Cleaning insurance claims'!G282</f>
        <v>100/300</v>
      </c>
      <c r="G275" s="6">
        <f>'Cleaning insurance claims'!H282</f>
        <v>500</v>
      </c>
      <c r="H275" s="6">
        <f>'Cleaning insurance claims'!I282</f>
        <v>974.59</v>
      </c>
      <c r="I275" s="6">
        <f>'Cleaning insurance claims'!J282</f>
        <v>0</v>
      </c>
      <c r="J275" s="6">
        <f>'Cleaning insurance claims'!K282</f>
        <v>466838</v>
      </c>
      <c r="K275" s="6" t="str">
        <f>'Cleaning insurance claims'!L282</f>
        <v>FEMALE</v>
      </c>
      <c r="L275" s="6" t="str">
        <f>'Cleaning insurance claims'!M282</f>
        <v>JD</v>
      </c>
      <c r="M275" s="6" t="str">
        <f>'Cleaning insurance claims'!N282</f>
        <v>armed-forces</v>
      </c>
      <c r="N275" s="6" t="str">
        <f>'Cleaning insurance claims'!O282</f>
        <v>skydiving</v>
      </c>
      <c r="O275" s="6" t="str">
        <f>'Cleaning insurance claims'!P282</f>
        <v>wife</v>
      </c>
      <c r="P275" s="6">
        <f>'Cleaning insurance claims'!Q282</f>
        <v>62800</v>
      </c>
      <c r="Q275" s="6">
        <f>'Cleaning insurance claims'!R282</f>
        <v>0</v>
      </c>
      <c r="R275" s="6">
        <f>'Cleaning insurance claims'!S282</f>
        <v>42022</v>
      </c>
      <c r="S275" s="6" t="str">
        <f>'Cleaning insurance claims'!T282</f>
        <v>Multi-vehicle Collision</v>
      </c>
      <c r="T275" s="6" t="str">
        <f>'Cleaning insurance claims'!U282</f>
        <v>Rear Collision</v>
      </c>
      <c r="U275" s="6" t="str">
        <f>'Cleaning insurance claims'!V282</f>
        <v>Minor Damage</v>
      </c>
      <c r="V275" s="6" t="str">
        <f>'Cleaning insurance claims'!W282</f>
        <v>Ambulance</v>
      </c>
      <c r="W275" s="6" t="str">
        <f>'Cleaning insurance claims'!X282</f>
        <v>NY</v>
      </c>
      <c r="X275" s="6" t="str">
        <f>'Cleaning insurance claims'!Y282</f>
        <v>Arlington</v>
      </c>
      <c r="Y275" s="6" t="str">
        <f>'Cleaning insurance claims'!Z282</f>
        <v>3416 Washington Drive</v>
      </c>
      <c r="Z275" s="6">
        <f>'Cleaning insurance claims'!AA282</f>
        <v>14</v>
      </c>
      <c r="AA275" s="6">
        <f>'Cleaning insurance claims'!AB282</f>
        <v>3</v>
      </c>
      <c r="AB275" s="6" t="str">
        <f>'Cleaning insurance claims'!AC282</f>
        <v>?</v>
      </c>
      <c r="AC275" s="6">
        <f>'Cleaning insurance claims'!AD282</f>
        <v>1</v>
      </c>
      <c r="AD275" s="6">
        <f>'Cleaning insurance claims'!AE282</f>
        <v>0</v>
      </c>
      <c r="AE275" s="6" t="str">
        <f>'Cleaning insurance claims'!AF282</f>
        <v>NO</v>
      </c>
      <c r="AF275" s="6">
        <f>'Cleaning insurance claims'!AG282</f>
        <v>59700</v>
      </c>
      <c r="AG275" s="6">
        <f>'Cleaning insurance claims'!AH282</f>
        <v>11940</v>
      </c>
      <c r="AH275" s="6">
        <f>'Cleaning insurance claims'!AI282</f>
        <v>11940</v>
      </c>
      <c r="AI275" s="6">
        <f>'Cleaning insurance claims'!AJ282</f>
        <v>35820</v>
      </c>
      <c r="AJ275" s="6" t="str">
        <f>'Cleaning insurance claims'!AK282</f>
        <v>Nissan</v>
      </c>
      <c r="AK275" s="6" t="str">
        <f>'Cleaning insurance claims'!AL282</f>
        <v>Ultima</v>
      </c>
      <c r="AL275" s="6">
        <f>'Cleaning insurance claims'!AM282</f>
        <v>2002</v>
      </c>
      <c r="AM275" s="6" t="str">
        <f>'Cleaning insurance claims'!AN282</f>
        <v>N</v>
      </c>
    </row>
    <row r="276" spans="1:39" x14ac:dyDescent="0.25">
      <c r="A276" s="6">
        <f>'Cleaning insurance claims'!B283</f>
        <v>217</v>
      </c>
      <c r="B276" s="6">
        <f>'Cleaning insurance claims'!C283</f>
        <v>39</v>
      </c>
      <c r="C276" s="6">
        <f>'Cleaning insurance claims'!D283</f>
        <v>522506</v>
      </c>
      <c r="D276" s="6">
        <f>'Cleaning insurance claims'!E283</f>
        <v>33678</v>
      </c>
      <c r="E276" s="6" t="str">
        <f>'Cleaning insurance claims'!F283</f>
        <v>IL</v>
      </c>
      <c r="F276" s="6" t="str">
        <f>'Cleaning insurance claims'!G283</f>
        <v>500/1000</v>
      </c>
      <c r="G276" s="6">
        <f>'Cleaning insurance claims'!H283</f>
        <v>2000</v>
      </c>
      <c r="H276" s="6">
        <f>'Cleaning insurance claims'!I283</f>
        <v>1399.85</v>
      </c>
      <c r="I276" s="6">
        <f>'Cleaning insurance claims'!J283</f>
        <v>0</v>
      </c>
      <c r="J276" s="6">
        <f>'Cleaning insurance claims'!K283</f>
        <v>605490</v>
      </c>
      <c r="K276" s="6" t="str">
        <f>'Cleaning insurance claims'!L283</f>
        <v>FEMALE</v>
      </c>
      <c r="L276" s="6" t="str">
        <f>'Cleaning insurance claims'!M283</f>
        <v>Masters</v>
      </c>
      <c r="M276" s="6" t="str">
        <f>'Cleaning insurance claims'!N283</f>
        <v>other-service</v>
      </c>
      <c r="N276" s="6" t="str">
        <f>'Cleaning insurance claims'!O283</f>
        <v>skydiving</v>
      </c>
      <c r="O276" s="6" t="str">
        <f>'Cleaning insurance claims'!P283</f>
        <v>other-relative</v>
      </c>
      <c r="P276" s="6">
        <f>'Cleaning insurance claims'!Q283</f>
        <v>49900</v>
      </c>
      <c r="Q276" s="6">
        <f>'Cleaning insurance claims'!R283</f>
        <v>-19800</v>
      </c>
      <c r="R276" s="6">
        <f>'Cleaning insurance claims'!S283</f>
        <v>42014</v>
      </c>
      <c r="S276" s="6" t="str">
        <f>'Cleaning insurance claims'!T283</f>
        <v>Multi-vehicle Collision</v>
      </c>
      <c r="T276" s="6" t="str">
        <f>'Cleaning insurance claims'!U283</f>
        <v>Front Collision</v>
      </c>
      <c r="U276" s="6" t="str">
        <f>'Cleaning insurance claims'!V283</f>
        <v>Minor Damage</v>
      </c>
      <c r="V276" s="6" t="str">
        <f>'Cleaning insurance claims'!W283</f>
        <v>Fire</v>
      </c>
      <c r="W276" s="6" t="str">
        <f>'Cleaning insurance claims'!X283</f>
        <v>NY</v>
      </c>
      <c r="X276" s="6" t="str">
        <f>'Cleaning insurance claims'!Y283</f>
        <v>Columbus</v>
      </c>
      <c r="Y276" s="6" t="str">
        <f>'Cleaning insurance claims'!Z283</f>
        <v>1923 2nd Hwy</v>
      </c>
      <c r="Z276" s="6">
        <f>'Cleaning insurance claims'!AA283</f>
        <v>16</v>
      </c>
      <c r="AA276" s="6">
        <f>'Cleaning insurance claims'!AB283</f>
        <v>3</v>
      </c>
      <c r="AB276" s="6" t="str">
        <f>'Cleaning insurance claims'!AC283</f>
        <v>NO</v>
      </c>
      <c r="AC276" s="6">
        <f>'Cleaning insurance claims'!AD283</f>
        <v>0</v>
      </c>
      <c r="AD276" s="6">
        <f>'Cleaning insurance claims'!AE283</f>
        <v>2</v>
      </c>
      <c r="AE276" s="6" t="str">
        <f>'Cleaning insurance claims'!AF283</f>
        <v>?</v>
      </c>
      <c r="AF276" s="6">
        <f>'Cleaning insurance claims'!AG283</f>
        <v>64920</v>
      </c>
      <c r="AG276" s="6">
        <f>'Cleaning insurance claims'!AH283</f>
        <v>10820</v>
      </c>
      <c r="AH276" s="6">
        <f>'Cleaning insurance claims'!AI283</f>
        <v>10820</v>
      </c>
      <c r="AI276" s="6">
        <f>'Cleaning insurance claims'!AJ283</f>
        <v>43280</v>
      </c>
      <c r="AJ276" s="6" t="str">
        <f>'Cleaning insurance claims'!AK283</f>
        <v>Ford</v>
      </c>
      <c r="AK276" s="6" t="str">
        <f>'Cleaning insurance claims'!AL283</f>
        <v>Fusion</v>
      </c>
      <c r="AL276" s="6">
        <f>'Cleaning insurance claims'!AM283</f>
        <v>1997</v>
      </c>
      <c r="AM276" s="6" t="str">
        <f>'Cleaning insurance claims'!AN283</f>
        <v>N</v>
      </c>
    </row>
    <row r="277" spans="1:39" x14ac:dyDescent="0.25">
      <c r="A277" s="6">
        <f>'Cleaning insurance claims'!B284</f>
        <v>243</v>
      </c>
      <c r="B277" s="6">
        <f>'Cleaning insurance claims'!C284</f>
        <v>43</v>
      </c>
      <c r="C277" s="6">
        <f>'Cleaning insurance claims'!D284</f>
        <v>367595</v>
      </c>
      <c r="D277" s="6">
        <f>'Cleaning insurance claims'!E284</f>
        <v>38751</v>
      </c>
      <c r="E277" s="6" t="str">
        <f>'Cleaning insurance claims'!F284</f>
        <v>IN</v>
      </c>
      <c r="F277" s="6" t="str">
        <f>'Cleaning insurance claims'!G284</f>
        <v>500/1000</v>
      </c>
      <c r="G277" s="6">
        <f>'Cleaning insurance claims'!H284</f>
        <v>500</v>
      </c>
      <c r="H277" s="6">
        <f>'Cleaning insurance claims'!I284</f>
        <v>1307.74</v>
      </c>
      <c r="I277" s="6">
        <f>'Cleaning insurance claims'!J284</f>
        <v>0</v>
      </c>
      <c r="J277" s="6">
        <f>'Cleaning insurance claims'!K284</f>
        <v>466137</v>
      </c>
      <c r="K277" s="6" t="str">
        <f>'Cleaning insurance claims'!L284</f>
        <v>FEMALE</v>
      </c>
      <c r="L277" s="6" t="str">
        <f>'Cleaning insurance claims'!M284</f>
        <v>Associate</v>
      </c>
      <c r="M277" s="6" t="str">
        <f>'Cleaning insurance claims'!N284</f>
        <v>machine-op-inspct</v>
      </c>
      <c r="N277" s="6" t="str">
        <f>'Cleaning insurance claims'!O284</f>
        <v>board-games</v>
      </c>
      <c r="O277" s="6" t="str">
        <f>'Cleaning insurance claims'!P284</f>
        <v>own-child</v>
      </c>
      <c r="P277" s="6">
        <f>'Cleaning insurance claims'!Q284</f>
        <v>0</v>
      </c>
      <c r="Q277" s="6">
        <f>'Cleaning insurance claims'!R284</f>
        <v>-75700</v>
      </c>
      <c r="R277" s="6">
        <f>'Cleaning insurance claims'!S284</f>
        <v>42032</v>
      </c>
      <c r="S277" s="6" t="str">
        <f>'Cleaning insurance claims'!T284</f>
        <v>Multi-vehicle Collision</v>
      </c>
      <c r="T277" s="6" t="str">
        <f>'Cleaning insurance claims'!U284</f>
        <v>Front Collision</v>
      </c>
      <c r="U277" s="6" t="str">
        <f>'Cleaning insurance claims'!V284</f>
        <v>Major Damage</v>
      </c>
      <c r="V277" s="6" t="str">
        <f>'Cleaning insurance claims'!W284</f>
        <v>Ambulance</v>
      </c>
      <c r="W277" s="6" t="str">
        <f>'Cleaning insurance claims'!X284</f>
        <v>SC</v>
      </c>
      <c r="X277" s="6" t="str">
        <f>'Cleaning insurance claims'!Y284</f>
        <v>Riverwood</v>
      </c>
      <c r="Y277" s="6" t="str">
        <f>'Cleaning insurance claims'!Z284</f>
        <v>6451 1st Hwy</v>
      </c>
      <c r="Z277" s="6">
        <f>'Cleaning insurance claims'!AA284</f>
        <v>10</v>
      </c>
      <c r="AA277" s="6">
        <f>'Cleaning insurance claims'!AB284</f>
        <v>3</v>
      </c>
      <c r="AB277" s="6" t="str">
        <f>'Cleaning insurance claims'!AC284</f>
        <v>?</v>
      </c>
      <c r="AC277" s="6">
        <f>'Cleaning insurance claims'!AD284</f>
        <v>0</v>
      </c>
      <c r="AD277" s="6">
        <f>'Cleaning insurance claims'!AE284</f>
        <v>1</v>
      </c>
      <c r="AE277" s="6" t="str">
        <f>'Cleaning insurance claims'!AF284</f>
        <v>NO</v>
      </c>
      <c r="AF277" s="6">
        <f>'Cleaning insurance claims'!AG284</f>
        <v>37530</v>
      </c>
      <c r="AG277" s="6">
        <f>'Cleaning insurance claims'!AH284</f>
        <v>4170</v>
      </c>
      <c r="AH277" s="6">
        <f>'Cleaning insurance claims'!AI284</f>
        <v>4170</v>
      </c>
      <c r="AI277" s="6">
        <f>'Cleaning insurance claims'!AJ284</f>
        <v>29190</v>
      </c>
      <c r="AJ277" s="6" t="str">
        <f>'Cleaning insurance claims'!AK284</f>
        <v>Jeep</v>
      </c>
      <c r="AK277" s="6" t="str">
        <f>'Cleaning insurance claims'!AL284</f>
        <v>Wrangler</v>
      </c>
      <c r="AL277" s="6">
        <f>'Cleaning insurance claims'!AM284</f>
        <v>2008</v>
      </c>
      <c r="AM277" s="6" t="str">
        <f>'Cleaning insurance claims'!AN284</f>
        <v>N</v>
      </c>
    </row>
    <row r="278" spans="1:39" x14ac:dyDescent="0.25">
      <c r="A278" s="6">
        <f>'Cleaning insurance claims'!B285</f>
        <v>296</v>
      </c>
      <c r="B278" s="6">
        <f>'Cleaning insurance claims'!C285</f>
        <v>42</v>
      </c>
      <c r="C278" s="6">
        <f>'Cleaning insurance claims'!D285</f>
        <v>586104</v>
      </c>
      <c r="D278" s="6">
        <f>'Cleaning insurance claims'!E285</f>
        <v>37696</v>
      </c>
      <c r="E278" s="6" t="str">
        <f>'Cleaning insurance claims'!F285</f>
        <v>IN</v>
      </c>
      <c r="F278" s="6" t="str">
        <f>'Cleaning insurance claims'!G285</f>
        <v>250/500</v>
      </c>
      <c r="G278" s="6">
        <f>'Cleaning insurance claims'!H285</f>
        <v>2000</v>
      </c>
      <c r="H278" s="6">
        <f>'Cleaning insurance claims'!I285</f>
        <v>1219.27</v>
      </c>
      <c r="I278" s="6">
        <f>'Cleaning insurance claims'!J285</f>
        <v>0</v>
      </c>
      <c r="J278" s="6">
        <f>'Cleaning insurance claims'!K285</f>
        <v>466970</v>
      </c>
      <c r="K278" s="6" t="str">
        <f>'Cleaning insurance claims'!L285</f>
        <v>MALE</v>
      </c>
      <c r="L278" s="6" t="str">
        <f>'Cleaning insurance claims'!M285</f>
        <v>Associate</v>
      </c>
      <c r="M278" s="6" t="str">
        <f>'Cleaning insurance claims'!N285</f>
        <v>tech-support</v>
      </c>
      <c r="N278" s="6" t="str">
        <f>'Cleaning insurance claims'!O285</f>
        <v>paintball</v>
      </c>
      <c r="O278" s="6" t="str">
        <f>'Cleaning insurance claims'!P285</f>
        <v>husband</v>
      </c>
      <c r="P278" s="6">
        <f>'Cleaning insurance claims'!Q285</f>
        <v>53100</v>
      </c>
      <c r="Q278" s="6">
        <f>'Cleaning insurance claims'!R285</f>
        <v>-63400</v>
      </c>
      <c r="R278" s="6">
        <f>'Cleaning insurance claims'!S285</f>
        <v>42051</v>
      </c>
      <c r="S278" s="6" t="str">
        <f>'Cleaning insurance claims'!T285</f>
        <v>Multi-vehicle Collision</v>
      </c>
      <c r="T278" s="6" t="str">
        <f>'Cleaning insurance claims'!U285</f>
        <v>Side Collision</v>
      </c>
      <c r="U278" s="6" t="str">
        <f>'Cleaning insurance claims'!V285</f>
        <v>Total Loss</v>
      </c>
      <c r="V278" s="6" t="str">
        <f>'Cleaning insurance claims'!W285</f>
        <v>Ambulance</v>
      </c>
      <c r="W278" s="6" t="str">
        <f>'Cleaning insurance claims'!X285</f>
        <v>WV</v>
      </c>
      <c r="X278" s="6" t="str">
        <f>'Cleaning insurance claims'!Y285</f>
        <v>Columbus</v>
      </c>
      <c r="Y278" s="6" t="str">
        <f>'Cleaning insurance claims'!Z285</f>
        <v>1267 Francis Hwy</v>
      </c>
      <c r="Z278" s="6">
        <f>'Cleaning insurance claims'!AA285</f>
        <v>9</v>
      </c>
      <c r="AA278" s="6">
        <f>'Cleaning insurance claims'!AB285</f>
        <v>3</v>
      </c>
      <c r="AB278" s="6" t="str">
        <f>'Cleaning insurance claims'!AC285</f>
        <v>YES</v>
      </c>
      <c r="AC278" s="6">
        <f>'Cleaning insurance claims'!AD285</f>
        <v>1</v>
      </c>
      <c r="AD278" s="6">
        <f>'Cleaning insurance claims'!AE285</f>
        <v>2</v>
      </c>
      <c r="AE278" s="6" t="str">
        <f>'Cleaning insurance claims'!AF285</f>
        <v>NO</v>
      </c>
      <c r="AF278" s="6">
        <f>'Cleaning insurance claims'!AG285</f>
        <v>64080</v>
      </c>
      <c r="AG278" s="6">
        <f>'Cleaning insurance claims'!AH285</f>
        <v>7120</v>
      </c>
      <c r="AH278" s="6">
        <f>'Cleaning insurance claims'!AI285</f>
        <v>7120</v>
      </c>
      <c r="AI278" s="6">
        <f>'Cleaning insurance claims'!AJ285</f>
        <v>49840</v>
      </c>
      <c r="AJ278" s="6" t="str">
        <f>'Cleaning insurance claims'!AK285</f>
        <v>Saab</v>
      </c>
      <c r="AK278" s="6">
        <f>'Cleaning insurance claims'!AL285</f>
        <v>93</v>
      </c>
      <c r="AL278" s="6">
        <f>'Cleaning insurance claims'!AM285</f>
        <v>2012</v>
      </c>
      <c r="AM278" s="6" t="str">
        <f>'Cleaning insurance claims'!AN285</f>
        <v>N</v>
      </c>
    </row>
    <row r="279" spans="1:39" x14ac:dyDescent="0.25">
      <c r="A279" s="6">
        <f>'Cleaning insurance claims'!B286</f>
        <v>264</v>
      </c>
      <c r="B279" s="6">
        <f>'Cleaning insurance claims'!C286</f>
        <v>41</v>
      </c>
      <c r="C279" s="6">
        <f>'Cleaning insurance claims'!D286</f>
        <v>424862</v>
      </c>
      <c r="D279" s="6">
        <f>'Cleaning insurance claims'!E286</f>
        <v>37545</v>
      </c>
      <c r="E279" s="6" t="str">
        <f>'Cleaning insurance claims'!F286</f>
        <v>OH</v>
      </c>
      <c r="F279" s="6" t="str">
        <f>'Cleaning insurance claims'!G286</f>
        <v>100/300</v>
      </c>
      <c r="G279" s="6">
        <f>'Cleaning insurance claims'!H286</f>
        <v>500</v>
      </c>
      <c r="H279" s="6">
        <f>'Cleaning insurance claims'!I286</f>
        <v>1411.3</v>
      </c>
      <c r="I279" s="6">
        <f>'Cleaning insurance claims'!J286</f>
        <v>0</v>
      </c>
      <c r="J279" s="6">
        <f>'Cleaning insurance claims'!K286</f>
        <v>474801</v>
      </c>
      <c r="K279" s="6" t="str">
        <f>'Cleaning insurance claims'!L286</f>
        <v>MALE</v>
      </c>
      <c r="L279" s="6" t="str">
        <f>'Cleaning insurance claims'!M286</f>
        <v>PhD</v>
      </c>
      <c r="M279" s="6" t="str">
        <f>'Cleaning insurance claims'!N286</f>
        <v>prof-specialty</v>
      </c>
      <c r="N279" s="6" t="str">
        <f>'Cleaning insurance claims'!O286</f>
        <v>cross-fit</v>
      </c>
      <c r="O279" s="6" t="str">
        <f>'Cleaning insurance claims'!P286</f>
        <v>unmarried</v>
      </c>
      <c r="P279" s="6">
        <f>'Cleaning insurance claims'!Q286</f>
        <v>55600</v>
      </c>
      <c r="Q279" s="6">
        <f>'Cleaning insurance claims'!R286</f>
        <v>0</v>
      </c>
      <c r="R279" s="6">
        <f>'Cleaning insurance claims'!S286</f>
        <v>42043</v>
      </c>
      <c r="S279" s="6" t="str">
        <f>'Cleaning insurance claims'!T286</f>
        <v>Single Vehicle Collision</v>
      </c>
      <c r="T279" s="6" t="str">
        <f>'Cleaning insurance claims'!U286</f>
        <v>Rear Collision</v>
      </c>
      <c r="U279" s="6" t="str">
        <f>'Cleaning insurance claims'!V286</f>
        <v>Minor Damage</v>
      </c>
      <c r="V279" s="6" t="str">
        <f>'Cleaning insurance claims'!W286</f>
        <v>Other</v>
      </c>
      <c r="W279" s="6" t="str">
        <f>'Cleaning insurance claims'!X286</f>
        <v>PA</v>
      </c>
      <c r="X279" s="6" t="str">
        <f>'Cleaning insurance claims'!Y286</f>
        <v>Northbrook</v>
      </c>
      <c r="Y279" s="6" t="str">
        <f>'Cleaning insurance claims'!Z286</f>
        <v>4158 Washington Lane</v>
      </c>
      <c r="Z279" s="6">
        <f>'Cleaning insurance claims'!AA286</f>
        <v>4</v>
      </c>
      <c r="AA279" s="6">
        <f>'Cleaning insurance claims'!AB286</f>
        <v>1</v>
      </c>
      <c r="AB279" s="6" t="str">
        <f>'Cleaning insurance claims'!AC286</f>
        <v>NO</v>
      </c>
      <c r="AC279" s="6">
        <f>'Cleaning insurance claims'!AD286</f>
        <v>1</v>
      </c>
      <c r="AD279" s="6">
        <f>'Cleaning insurance claims'!AE286</f>
        <v>0</v>
      </c>
      <c r="AE279" s="6" t="str">
        <f>'Cleaning insurance claims'!AF286</f>
        <v>?</v>
      </c>
      <c r="AF279" s="6">
        <f>'Cleaning insurance claims'!AG286</f>
        <v>60390</v>
      </c>
      <c r="AG279" s="6">
        <f>'Cleaning insurance claims'!AH286</f>
        <v>10980</v>
      </c>
      <c r="AH279" s="6">
        <f>'Cleaning insurance claims'!AI286</f>
        <v>5490</v>
      </c>
      <c r="AI279" s="6">
        <f>'Cleaning insurance claims'!AJ286</f>
        <v>43920</v>
      </c>
      <c r="AJ279" s="6" t="str">
        <f>'Cleaning insurance claims'!AK286</f>
        <v>BMW</v>
      </c>
      <c r="AK279" s="6" t="str">
        <f>'Cleaning insurance claims'!AL286</f>
        <v>M5</v>
      </c>
      <c r="AL279" s="6">
        <f>'Cleaning insurance claims'!AM286</f>
        <v>2004</v>
      </c>
      <c r="AM279" s="6" t="str">
        <f>'Cleaning insurance claims'!AN286</f>
        <v>Y</v>
      </c>
    </row>
    <row r="280" spans="1:39" x14ac:dyDescent="0.25">
      <c r="A280" s="6">
        <f>'Cleaning insurance claims'!B287</f>
        <v>108</v>
      </c>
      <c r="B280" s="6">
        <f>'Cleaning insurance claims'!C287</f>
        <v>33</v>
      </c>
      <c r="C280" s="6">
        <f>'Cleaning insurance claims'!D287</f>
        <v>512813</v>
      </c>
      <c r="D280" s="6">
        <f>'Cleaning insurance claims'!E287</f>
        <v>32900</v>
      </c>
      <c r="E280" s="6" t="str">
        <f>'Cleaning insurance claims'!F287</f>
        <v>IL</v>
      </c>
      <c r="F280" s="6" t="str">
        <f>'Cleaning insurance claims'!G287</f>
        <v>100/300</v>
      </c>
      <c r="G280" s="6">
        <f>'Cleaning insurance claims'!H287</f>
        <v>2000</v>
      </c>
      <c r="H280" s="6">
        <f>'Cleaning insurance claims'!I287</f>
        <v>694.45</v>
      </c>
      <c r="I280" s="6">
        <f>'Cleaning insurance claims'!J287</f>
        <v>0</v>
      </c>
      <c r="J280" s="6">
        <f>'Cleaning insurance claims'!K287</f>
        <v>450703</v>
      </c>
      <c r="K280" s="6" t="str">
        <f>'Cleaning insurance claims'!L287</f>
        <v>FEMALE</v>
      </c>
      <c r="L280" s="6" t="str">
        <f>'Cleaning insurance claims'!M287</f>
        <v>JD</v>
      </c>
      <c r="M280" s="6" t="str">
        <f>'Cleaning insurance claims'!N287</f>
        <v>armed-forces</v>
      </c>
      <c r="N280" s="6" t="str">
        <f>'Cleaning insurance claims'!O287</f>
        <v>exercise</v>
      </c>
      <c r="O280" s="6" t="str">
        <f>'Cleaning insurance claims'!P287</f>
        <v>not-in-family</v>
      </c>
      <c r="P280" s="6">
        <f>'Cleaning insurance claims'!Q287</f>
        <v>0</v>
      </c>
      <c r="Q280" s="6">
        <f>'Cleaning insurance claims'!R287</f>
        <v>0</v>
      </c>
      <c r="R280" s="6">
        <f>'Cleaning insurance claims'!S287</f>
        <v>42024</v>
      </c>
      <c r="S280" s="6" t="str">
        <f>'Cleaning insurance claims'!T287</f>
        <v>Multi-vehicle Collision</v>
      </c>
      <c r="T280" s="6" t="str">
        <f>'Cleaning insurance claims'!U287</f>
        <v>Side Collision</v>
      </c>
      <c r="U280" s="6" t="str">
        <f>'Cleaning insurance claims'!V287</f>
        <v>Major Damage</v>
      </c>
      <c r="V280" s="6" t="str">
        <f>'Cleaning insurance claims'!W287</f>
        <v>Police</v>
      </c>
      <c r="W280" s="6" t="str">
        <f>'Cleaning insurance claims'!X287</f>
        <v>WV</v>
      </c>
      <c r="X280" s="6" t="str">
        <f>'Cleaning insurance claims'!Y287</f>
        <v>Northbend</v>
      </c>
      <c r="Y280" s="6" t="str">
        <f>'Cleaning insurance claims'!Z287</f>
        <v>3796 Cherokee Drive</v>
      </c>
      <c r="Z280" s="6">
        <f>'Cleaning insurance claims'!AA287</f>
        <v>6</v>
      </c>
      <c r="AA280" s="6">
        <f>'Cleaning insurance claims'!AB287</f>
        <v>3</v>
      </c>
      <c r="AB280" s="6" t="str">
        <f>'Cleaning insurance claims'!AC287</f>
        <v>?</v>
      </c>
      <c r="AC280" s="6">
        <f>'Cleaning insurance claims'!AD287</f>
        <v>0</v>
      </c>
      <c r="AD280" s="6">
        <f>'Cleaning insurance claims'!AE287</f>
        <v>1</v>
      </c>
      <c r="AE280" s="6" t="str">
        <f>'Cleaning insurance claims'!AF287</f>
        <v>YES</v>
      </c>
      <c r="AF280" s="6">
        <f>'Cleaning insurance claims'!AG287</f>
        <v>64350</v>
      </c>
      <c r="AG280" s="6">
        <f>'Cleaning insurance claims'!AH287</f>
        <v>5850</v>
      </c>
      <c r="AH280" s="6">
        <f>'Cleaning insurance claims'!AI287</f>
        <v>11700</v>
      </c>
      <c r="AI280" s="6">
        <f>'Cleaning insurance claims'!AJ287</f>
        <v>46800</v>
      </c>
      <c r="AJ280" s="6" t="str">
        <f>'Cleaning insurance claims'!AK287</f>
        <v>Nissan</v>
      </c>
      <c r="AK280" s="6" t="str">
        <f>'Cleaning insurance claims'!AL287</f>
        <v>Pathfinder</v>
      </c>
      <c r="AL280" s="6">
        <f>'Cleaning insurance claims'!AM287</f>
        <v>2011</v>
      </c>
      <c r="AM280" s="6" t="str">
        <f>'Cleaning insurance claims'!AN287</f>
        <v>Y</v>
      </c>
    </row>
    <row r="281" spans="1:39" x14ac:dyDescent="0.25">
      <c r="A281" s="6">
        <f>'Cleaning insurance claims'!B288</f>
        <v>32</v>
      </c>
      <c r="B281" s="6">
        <f>'Cleaning insurance claims'!C288</f>
        <v>38</v>
      </c>
      <c r="C281" s="6">
        <f>'Cleaning insurance claims'!D288</f>
        <v>356768</v>
      </c>
      <c r="D281" s="6">
        <f>'Cleaning insurance claims'!E288</f>
        <v>40248</v>
      </c>
      <c r="E281" s="6" t="str">
        <f>'Cleaning insurance claims'!F288</f>
        <v>IL</v>
      </c>
      <c r="F281" s="6" t="str">
        <f>'Cleaning insurance claims'!G288</f>
        <v>100/300</v>
      </c>
      <c r="G281" s="6">
        <f>'Cleaning insurance claims'!H288</f>
        <v>500</v>
      </c>
      <c r="H281" s="6">
        <f>'Cleaning insurance claims'!I288</f>
        <v>1006.77</v>
      </c>
      <c r="I281" s="6">
        <f>'Cleaning insurance claims'!J288</f>
        <v>6000000</v>
      </c>
      <c r="J281" s="6">
        <f>'Cleaning insurance claims'!K288</f>
        <v>478172</v>
      </c>
      <c r="K281" s="6" t="str">
        <f>'Cleaning insurance claims'!L288</f>
        <v>FEMALE</v>
      </c>
      <c r="L281" s="6" t="str">
        <f>'Cleaning insurance claims'!M288</f>
        <v>College</v>
      </c>
      <c r="M281" s="6" t="str">
        <f>'Cleaning insurance claims'!N288</f>
        <v>other-service</v>
      </c>
      <c r="N281" s="6" t="str">
        <f>'Cleaning insurance claims'!O288</f>
        <v>sleeping</v>
      </c>
      <c r="O281" s="6" t="str">
        <f>'Cleaning insurance claims'!P288</f>
        <v>own-child</v>
      </c>
      <c r="P281" s="6">
        <f>'Cleaning insurance claims'!Q288</f>
        <v>0</v>
      </c>
      <c r="Q281" s="6">
        <f>'Cleaning insurance claims'!R288</f>
        <v>0</v>
      </c>
      <c r="R281" s="6">
        <f>'Cleaning insurance claims'!S288</f>
        <v>42041</v>
      </c>
      <c r="S281" s="6" t="str">
        <f>'Cleaning insurance claims'!T288</f>
        <v>Multi-vehicle Collision</v>
      </c>
      <c r="T281" s="6" t="str">
        <f>'Cleaning insurance claims'!U288</f>
        <v>Side Collision</v>
      </c>
      <c r="U281" s="6" t="str">
        <f>'Cleaning insurance claims'!V288</f>
        <v>Minor Damage</v>
      </c>
      <c r="V281" s="6" t="str">
        <f>'Cleaning insurance claims'!W288</f>
        <v>Police</v>
      </c>
      <c r="W281" s="6" t="str">
        <f>'Cleaning insurance claims'!X288</f>
        <v>SC</v>
      </c>
      <c r="X281" s="6" t="str">
        <f>'Cleaning insurance claims'!Y288</f>
        <v>Northbend</v>
      </c>
      <c r="Y281" s="6" t="str">
        <f>'Cleaning insurance claims'!Z288</f>
        <v>7434 Oak Hwy</v>
      </c>
      <c r="Z281" s="6">
        <f>'Cleaning insurance claims'!AA288</f>
        <v>15</v>
      </c>
      <c r="AA281" s="6">
        <f>'Cleaning insurance claims'!AB288</f>
        <v>3</v>
      </c>
      <c r="AB281" s="6" t="str">
        <f>'Cleaning insurance claims'!AC288</f>
        <v>YES</v>
      </c>
      <c r="AC281" s="6">
        <f>'Cleaning insurance claims'!AD288</f>
        <v>2</v>
      </c>
      <c r="AD281" s="6">
        <f>'Cleaning insurance claims'!AE288</f>
        <v>1</v>
      </c>
      <c r="AE281" s="6" t="str">
        <f>'Cleaning insurance claims'!AF288</f>
        <v>YES</v>
      </c>
      <c r="AF281" s="6">
        <f>'Cleaning insurance claims'!AG288</f>
        <v>70900</v>
      </c>
      <c r="AG281" s="6">
        <f>'Cleaning insurance claims'!AH288</f>
        <v>14180</v>
      </c>
      <c r="AH281" s="6">
        <f>'Cleaning insurance claims'!AI288</f>
        <v>7090</v>
      </c>
      <c r="AI281" s="6">
        <f>'Cleaning insurance claims'!AJ288</f>
        <v>49630</v>
      </c>
      <c r="AJ281" s="6" t="str">
        <f>'Cleaning insurance claims'!AK288</f>
        <v>BMW</v>
      </c>
      <c r="AK281" s="6" t="str">
        <f>'Cleaning insurance claims'!AL288</f>
        <v>X6</v>
      </c>
      <c r="AL281" s="6">
        <f>'Cleaning insurance claims'!AM288</f>
        <v>1997</v>
      </c>
      <c r="AM281" s="6" t="str">
        <f>'Cleaning insurance claims'!AN288</f>
        <v>N</v>
      </c>
    </row>
    <row r="282" spans="1:39" x14ac:dyDescent="0.25">
      <c r="A282" s="6">
        <f>'Cleaning insurance claims'!B289</f>
        <v>259</v>
      </c>
      <c r="B282" s="6">
        <f>'Cleaning insurance claims'!C289</f>
        <v>39</v>
      </c>
      <c r="C282" s="6">
        <f>'Cleaning insurance claims'!D289</f>
        <v>330506</v>
      </c>
      <c r="D282" s="6">
        <f>'Cleaning insurance claims'!E289</f>
        <v>34961</v>
      </c>
      <c r="E282" s="6" t="str">
        <f>'Cleaning insurance claims'!F289</f>
        <v>OH</v>
      </c>
      <c r="F282" s="6" t="str">
        <f>'Cleaning insurance claims'!G289</f>
        <v>250/500</v>
      </c>
      <c r="G282" s="6">
        <f>'Cleaning insurance claims'!H289</f>
        <v>1000</v>
      </c>
      <c r="H282" s="6">
        <f>'Cleaning insurance claims'!I289</f>
        <v>1422.36</v>
      </c>
      <c r="I282" s="6">
        <f>'Cleaning insurance claims'!J289</f>
        <v>0</v>
      </c>
      <c r="J282" s="6">
        <f>'Cleaning insurance claims'!K289</f>
        <v>604668</v>
      </c>
      <c r="K282" s="6" t="str">
        <f>'Cleaning insurance claims'!L289</f>
        <v>FEMALE</v>
      </c>
      <c r="L282" s="6" t="str">
        <f>'Cleaning insurance claims'!M289</f>
        <v>JD</v>
      </c>
      <c r="M282" s="6" t="str">
        <f>'Cleaning insurance claims'!N289</f>
        <v>craft-repair</v>
      </c>
      <c r="N282" s="6" t="str">
        <f>'Cleaning insurance claims'!O289</f>
        <v>movies</v>
      </c>
      <c r="O282" s="6" t="str">
        <f>'Cleaning insurance claims'!P289</f>
        <v>unmarried</v>
      </c>
      <c r="P282" s="6">
        <f>'Cleaning insurance claims'!Q289</f>
        <v>0</v>
      </c>
      <c r="Q282" s="6">
        <f>'Cleaning insurance claims'!R289</f>
        <v>-83900</v>
      </c>
      <c r="R282" s="6">
        <f>'Cleaning insurance claims'!S289</f>
        <v>42028</v>
      </c>
      <c r="S282" s="6" t="str">
        <f>'Cleaning insurance claims'!T289</f>
        <v>Multi-vehicle Collision</v>
      </c>
      <c r="T282" s="6" t="str">
        <f>'Cleaning insurance claims'!U289</f>
        <v>Side Collision</v>
      </c>
      <c r="U282" s="6" t="str">
        <f>'Cleaning insurance claims'!V289</f>
        <v>Minor Damage</v>
      </c>
      <c r="V282" s="6" t="str">
        <f>'Cleaning insurance claims'!W289</f>
        <v>Fire</v>
      </c>
      <c r="W282" s="6" t="str">
        <f>'Cleaning insurance claims'!X289</f>
        <v>PA</v>
      </c>
      <c r="X282" s="6" t="str">
        <f>'Cleaning insurance claims'!Y289</f>
        <v>Columbus</v>
      </c>
      <c r="Y282" s="6" t="str">
        <f>'Cleaning insurance claims'!Z289</f>
        <v>5178 Weaver Hwy</v>
      </c>
      <c r="Z282" s="6">
        <f>'Cleaning insurance claims'!AA289</f>
        <v>12</v>
      </c>
      <c r="AA282" s="6">
        <f>'Cleaning insurance claims'!AB289</f>
        <v>3</v>
      </c>
      <c r="AB282" s="6" t="str">
        <f>'Cleaning insurance claims'!AC289</f>
        <v>NO</v>
      </c>
      <c r="AC282" s="6">
        <f>'Cleaning insurance claims'!AD289</f>
        <v>1</v>
      </c>
      <c r="AD282" s="6">
        <f>'Cleaning insurance claims'!AE289</f>
        <v>3</v>
      </c>
      <c r="AE282" s="6" t="str">
        <f>'Cleaning insurance claims'!AF289</f>
        <v>?</v>
      </c>
      <c r="AF282" s="6">
        <f>'Cleaning insurance claims'!AG289</f>
        <v>46560</v>
      </c>
      <c r="AG282" s="6">
        <f>'Cleaning insurance claims'!AH289</f>
        <v>7760</v>
      </c>
      <c r="AH282" s="6">
        <f>'Cleaning insurance claims'!AI289</f>
        <v>7760</v>
      </c>
      <c r="AI282" s="6">
        <f>'Cleaning insurance claims'!AJ289</f>
        <v>31040</v>
      </c>
      <c r="AJ282" s="6" t="str">
        <f>'Cleaning insurance claims'!AK289</f>
        <v>Nissan</v>
      </c>
      <c r="AK282" s="6" t="str">
        <f>'Cleaning insurance claims'!AL289</f>
        <v>Ultima</v>
      </c>
      <c r="AL282" s="6">
        <f>'Cleaning insurance claims'!AM289</f>
        <v>2012</v>
      </c>
      <c r="AM282" s="6" t="str">
        <f>'Cleaning insurance claims'!AN289</f>
        <v>N</v>
      </c>
    </row>
    <row r="283" spans="1:39" x14ac:dyDescent="0.25">
      <c r="A283" s="6">
        <f>'Cleaning insurance claims'!B290</f>
        <v>186</v>
      </c>
      <c r="B283" s="6">
        <f>'Cleaning insurance claims'!C290</f>
        <v>33</v>
      </c>
      <c r="C283" s="6">
        <f>'Cleaning insurance claims'!D290</f>
        <v>779075</v>
      </c>
      <c r="D283" s="6">
        <f>'Cleaning insurance claims'!E290</f>
        <v>40236</v>
      </c>
      <c r="E283" s="6" t="str">
        <f>'Cleaning insurance claims'!F290</f>
        <v>IN</v>
      </c>
      <c r="F283" s="6" t="str">
        <f>'Cleaning insurance claims'!G290</f>
        <v>100/300</v>
      </c>
      <c r="G283" s="6">
        <f>'Cleaning insurance claims'!H290</f>
        <v>1000</v>
      </c>
      <c r="H283" s="6">
        <f>'Cleaning insurance claims'!I290</f>
        <v>1348.32</v>
      </c>
      <c r="I283" s="6">
        <f>'Cleaning insurance claims'!J290</f>
        <v>0</v>
      </c>
      <c r="J283" s="6">
        <f>'Cleaning insurance claims'!K290</f>
        <v>469429</v>
      </c>
      <c r="K283" s="6" t="str">
        <f>'Cleaning insurance claims'!L290</f>
        <v>FEMALE</v>
      </c>
      <c r="L283" s="6" t="str">
        <f>'Cleaning insurance claims'!M290</f>
        <v>Associate</v>
      </c>
      <c r="M283" s="6" t="str">
        <f>'Cleaning insurance claims'!N290</f>
        <v>craft-repair</v>
      </c>
      <c r="N283" s="6" t="str">
        <f>'Cleaning insurance claims'!O290</f>
        <v>cross-fit</v>
      </c>
      <c r="O283" s="6" t="str">
        <f>'Cleaning insurance claims'!P290</f>
        <v>wife</v>
      </c>
      <c r="P283" s="6">
        <f>'Cleaning insurance claims'!Q290</f>
        <v>37600</v>
      </c>
      <c r="Q283" s="6">
        <f>'Cleaning insurance claims'!R290</f>
        <v>-37600</v>
      </c>
      <c r="R283" s="6">
        <f>'Cleaning insurance claims'!S290</f>
        <v>42018</v>
      </c>
      <c r="S283" s="6" t="str">
        <f>'Cleaning insurance claims'!T290</f>
        <v>Vehicle Theft</v>
      </c>
      <c r="T283" s="6" t="str">
        <f>'Cleaning insurance claims'!U290</f>
        <v>?</v>
      </c>
      <c r="U283" s="6" t="str">
        <f>'Cleaning insurance claims'!V290</f>
        <v>Trivial Damage</v>
      </c>
      <c r="V283" s="6" t="str">
        <f>'Cleaning insurance claims'!W290</f>
        <v>Police</v>
      </c>
      <c r="W283" s="6" t="str">
        <f>'Cleaning insurance claims'!X290</f>
        <v>NY</v>
      </c>
      <c r="X283" s="6" t="str">
        <f>'Cleaning insurance claims'!Y290</f>
        <v>Arlington</v>
      </c>
      <c r="Y283" s="6" t="str">
        <f>'Cleaning insurance claims'!Z290</f>
        <v>8477 Francis Hwy</v>
      </c>
      <c r="Z283" s="6">
        <f>'Cleaning insurance claims'!AA290</f>
        <v>3</v>
      </c>
      <c r="AA283" s="6">
        <f>'Cleaning insurance claims'!AB290</f>
        <v>1</v>
      </c>
      <c r="AB283" s="6" t="str">
        <f>'Cleaning insurance claims'!AC290</f>
        <v>NO</v>
      </c>
      <c r="AC283" s="6">
        <f>'Cleaning insurance claims'!AD290</f>
        <v>2</v>
      </c>
      <c r="AD283" s="6">
        <f>'Cleaning insurance claims'!AE290</f>
        <v>1</v>
      </c>
      <c r="AE283" s="6" t="str">
        <f>'Cleaning insurance claims'!AF290</f>
        <v>?</v>
      </c>
      <c r="AF283" s="6">
        <f>'Cleaning insurance claims'!AG290</f>
        <v>4730</v>
      </c>
      <c r="AG283" s="6">
        <f>'Cleaning insurance claims'!AH290</f>
        <v>860</v>
      </c>
      <c r="AH283" s="6">
        <f>'Cleaning insurance claims'!AI290</f>
        <v>860</v>
      </c>
      <c r="AI283" s="6">
        <f>'Cleaning insurance claims'!AJ290</f>
        <v>3010</v>
      </c>
      <c r="AJ283" s="6" t="str">
        <f>'Cleaning insurance claims'!AK290</f>
        <v>Chevrolet</v>
      </c>
      <c r="AK283" s="6" t="str">
        <f>'Cleaning insurance claims'!AL290</f>
        <v>Malibu</v>
      </c>
      <c r="AL283" s="6">
        <f>'Cleaning insurance claims'!AM290</f>
        <v>2013</v>
      </c>
      <c r="AM283" s="6" t="str">
        <f>'Cleaning insurance claims'!AN290</f>
        <v>Y</v>
      </c>
    </row>
    <row r="284" spans="1:39" x14ac:dyDescent="0.25">
      <c r="A284" s="6">
        <f>'Cleaning insurance claims'!B291</f>
        <v>201</v>
      </c>
      <c r="B284" s="6">
        <f>'Cleaning insurance claims'!C291</f>
        <v>40</v>
      </c>
      <c r="C284" s="6">
        <f>'Cleaning insurance claims'!D291</f>
        <v>799501</v>
      </c>
      <c r="D284" s="6">
        <f>'Cleaning insurance claims'!E291</f>
        <v>33600</v>
      </c>
      <c r="E284" s="6" t="str">
        <f>'Cleaning insurance claims'!F291</f>
        <v>OH</v>
      </c>
      <c r="F284" s="6" t="str">
        <f>'Cleaning insurance claims'!G291</f>
        <v>250/500</v>
      </c>
      <c r="G284" s="6">
        <f>'Cleaning insurance claims'!H291</f>
        <v>2000</v>
      </c>
      <c r="H284" s="6">
        <f>'Cleaning insurance claims'!I291</f>
        <v>1315.56</v>
      </c>
      <c r="I284" s="6">
        <f>'Cleaning insurance claims'!J291</f>
        <v>0</v>
      </c>
      <c r="J284" s="6">
        <f>'Cleaning insurance claims'!K291</f>
        <v>471806</v>
      </c>
      <c r="K284" s="6" t="str">
        <f>'Cleaning insurance claims'!L291</f>
        <v>FEMALE</v>
      </c>
      <c r="L284" s="6" t="str">
        <f>'Cleaning insurance claims'!M291</f>
        <v>PhD</v>
      </c>
      <c r="M284" s="6" t="str">
        <f>'Cleaning insurance claims'!N291</f>
        <v>transport-moving</v>
      </c>
      <c r="N284" s="6" t="str">
        <f>'Cleaning insurance claims'!O291</f>
        <v>video-games</v>
      </c>
      <c r="O284" s="6" t="str">
        <f>'Cleaning insurance claims'!P291</f>
        <v>not-in-family</v>
      </c>
      <c r="P284" s="6">
        <f>'Cleaning insurance claims'!Q291</f>
        <v>0</v>
      </c>
      <c r="Q284" s="6">
        <f>'Cleaning insurance claims'!R291</f>
        <v>0</v>
      </c>
      <c r="R284" s="6">
        <f>'Cleaning insurance claims'!S291</f>
        <v>42053</v>
      </c>
      <c r="S284" s="6" t="str">
        <f>'Cleaning insurance claims'!T291</f>
        <v>Vehicle Theft</v>
      </c>
      <c r="T284" s="6" t="str">
        <f>'Cleaning insurance claims'!U291</f>
        <v>?</v>
      </c>
      <c r="U284" s="6" t="str">
        <f>'Cleaning insurance claims'!V291</f>
        <v>Minor Damage</v>
      </c>
      <c r="V284" s="6" t="str">
        <f>'Cleaning insurance claims'!W291</f>
        <v>Police</v>
      </c>
      <c r="W284" s="6" t="str">
        <f>'Cleaning insurance claims'!X291</f>
        <v>SC</v>
      </c>
      <c r="X284" s="6" t="str">
        <f>'Cleaning insurance claims'!Y291</f>
        <v>Northbrook</v>
      </c>
      <c r="Y284" s="6" t="str">
        <f>'Cleaning insurance claims'!Z291</f>
        <v>7693 Britain Lane</v>
      </c>
      <c r="Z284" s="6">
        <f>'Cleaning insurance claims'!AA291</f>
        <v>14</v>
      </c>
      <c r="AA284" s="6">
        <f>'Cleaning insurance claims'!AB291</f>
        <v>1</v>
      </c>
      <c r="AB284" s="6" t="str">
        <f>'Cleaning insurance claims'!AC291</f>
        <v>YES</v>
      </c>
      <c r="AC284" s="6">
        <f>'Cleaning insurance claims'!AD291</f>
        <v>0</v>
      </c>
      <c r="AD284" s="6">
        <f>'Cleaning insurance claims'!AE291</f>
        <v>0</v>
      </c>
      <c r="AE284" s="6" t="str">
        <f>'Cleaning insurance claims'!AF291</f>
        <v>YES</v>
      </c>
      <c r="AF284" s="6">
        <f>'Cleaning insurance claims'!AG291</f>
        <v>6820</v>
      </c>
      <c r="AG284" s="6">
        <f>'Cleaning insurance claims'!AH291</f>
        <v>1240</v>
      </c>
      <c r="AH284" s="6">
        <f>'Cleaning insurance claims'!AI291</f>
        <v>1240</v>
      </c>
      <c r="AI284" s="6">
        <f>'Cleaning insurance claims'!AJ291</f>
        <v>4340</v>
      </c>
      <c r="AJ284" s="6" t="str">
        <f>'Cleaning insurance claims'!AK291</f>
        <v>Jeep</v>
      </c>
      <c r="AK284" s="6" t="str">
        <f>'Cleaning insurance claims'!AL291</f>
        <v>Grand Cherokee</v>
      </c>
      <c r="AL284" s="6">
        <f>'Cleaning insurance claims'!AM291</f>
        <v>2003</v>
      </c>
      <c r="AM284" s="6" t="str">
        <f>'Cleaning insurance claims'!AN291</f>
        <v>N</v>
      </c>
    </row>
    <row r="285" spans="1:39" x14ac:dyDescent="0.25">
      <c r="A285" s="6">
        <f>'Cleaning insurance claims'!B292</f>
        <v>436</v>
      </c>
      <c r="B285" s="6">
        <f>'Cleaning insurance claims'!C292</f>
        <v>58</v>
      </c>
      <c r="C285" s="6">
        <f>'Cleaning insurance claims'!D292</f>
        <v>987905</v>
      </c>
      <c r="D285" s="6">
        <f>'Cleaning insurance claims'!E292</f>
        <v>37376</v>
      </c>
      <c r="E285" s="6" t="str">
        <f>'Cleaning insurance claims'!F292</f>
        <v>OH</v>
      </c>
      <c r="F285" s="6" t="str">
        <f>'Cleaning insurance claims'!G292</f>
        <v>250/500</v>
      </c>
      <c r="G285" s="6">
        <f>'Cleaning insurance claims'!H292</f>
        <v>2000</v>
      </c>
      <c r="H285" s="6">
        <f>'Cleaning insurance claims'!I292</f>
        <v>1407.01</v>
      </c>
      <c r="I285" s="6">
        <f>'Cleaning insurance claims'!J292</f>
        <v>5000000</v>
      </c>
      <c r="J285" s="6">
        <f>'Cleaning insurance claims'!K292</f>
        <v>475705</v>
      </c>
      <c r="K285" s="6" t="str">
        <f>'Cleaning insurance claims'!L292</f>
        <v>MALE</v>
      </c>
      <c r="L285" s="6" t="str">
        <f>'Cleaning insurance claims'!M292</f>
        <v>PhD</v>
      </c>
      <c r="M285" s="6" t="str">
        <f>'Cleaning insurance claims'!N292</f>
        <v>tech-support</v>
      </c>
      <c r="N285" s="6" t="str">
        <f>'Cleaning insurance claims'!O292</f>
        <v>sleeping</v>
      </c>
      <c r="O285" s="6" t="str">
        <f>'Cleaning insurance claims'!P292</f>
        <v>other-relative</v>
      </c>
      <c r="P285" s="6">
        <f>'Cleaning insurance claims'!Q292</f>
        <v>47400</v>
      </c>
      <c r="Q285" s="6">
        <f>'Cleaning insurance claims'!R292</f>
        <v>-27600</v>
      </c>
      <c r="R285" s="6">
        <f>'Cleaning insurance claims'!S292</f>
        <v>42014</v>
      </c>
      <c r="S285" s="6" t="str">
        <f>'Cleaning insurance claims'!T292</f>
        <v>Single Vehicle Collision</v>
      </c>
      <c r="T285" s="6" t="str">
        <f>'Cleaning insurance claims'!U292</f>
        <v>Rear Collision</v>
      </c>
      <c r="U285" s="6" t="str">
        <f>'Cleaning insurance claims'!V292</f>
        <v>Major Damage</v>
      </c>
      <c r="V285" s="6" t="str">
        <f>'Cleaning insurance claims'!W292</f>
        <v>Police</v>
      </c>
      <c r="W285" s="6" t="str">
        <f>'Cleaning insurance claims'!X292</f>
        <v>WV</v>
      </c>
      <c r="X285" s="6" t="str">
        <f>'Cleaning insurance claims'!Y292</f>
        <v>Riverwood</v>
      </c>
      <c r="Y285" s="6" t="str">
        <f>'Cleaning insurance claims'!Z292</f>
        <v>3658 Rock Drive</v>
      </c>
      <c r="Z285" s="6">
        <f>'Cleaning insurance claims'!AA292</f>
        <v>10</v>
      </c>
      <c r="AA285" s="6">
        <f>'Cleaning insurance claims'!AB292</f>
        <v>1</v>
      </c>
      <c r="AB285" s="6" t="str">
        <f>'Cleaning insurance claims'!AC292</f>
        <v>?</v>
      </c>
      <c r="AC285" s="6">
        <f>'Cleaning insurance claims'!AD292</f>
        <v>0</v>
      </c>
      <c r="AD285" s="6">
        <f>'Cleaning insurance claims'!AE292</f>
        <v>2</v>
      </c>
      <c r="AE285" s="6" t="str">
        <f>'Cleaning insurance claims'!AF292</f>
        <v>?</v>
      </c>
      <c r="AF285" s="6">
        <f>'Cleaning insurance claims'!AG292</f>
        <v>59900</v>
      </c>
      <c r="AG285" s="6">
        <f>'Cleaning insurance claims'!AH292</f>
        <v>11980</v>
      </c>
      <c r="AH285" s="6">
        <f>'Cleaning insurance claims'!AI292</f>
        <v>5990</v>
      </c>
      <c r="AI285" s="6">
        <f>'Cleaning insurance claims'!AJ292</f>
        <v>41930</v>
      </c>
      <c r="AJ285" s="6" t="str">
        <f>'Cleaning insurance claims'!AK292</f>
        <v>BMW</v>
      </c>
      <c r="AK285" s="6" t="str">
        <f>'Cleaning insurance claims'!AL292</f>
        <v>X5</v>
      </c>
      <c r="AL285" s="6">
        <f>'Cleaning insurance claims'!AM292</f>
        <v>1997</v>
      </c>
      <c r="AM285" s="6" t="str">
        <f>'Cleaning insurance claims'!AN292</f>
        <v>Y</v>
      </c>
    </row>
    <row r="286" spans="1:39" x14ac:dyDescent="0.25">
      <c r="A286" s="6">
        <f>'Cleaning insurance claims'!B293</f>
        <v>189</v>
      </c>
      <c r="B286" s="6">
        <f>'Cleaning insurance claims'!C293</f>
        <v>36</v>
      </c>
      <c r="C286" s="6">
        <f>'Cleaning insurance claims'!D293</f>
        <v>967756</v>
      </c>
      <c r="D286" s="6">
        <f>'Cleaning insurance claims'!E293</f>
        <v>39200</v>
      </c>
      <c r="E286" s="6" t="str">
        <f>'Cleaning insurance claims'!F293</f>
        <v>OH</v>
      </c>
      <c r="F286" s="6" t="str">
        <f>'Cleaning insurance claims'!G293</f>
        <v>250/500</v>
      </c>
      <c r="G286" s="6">
        <f>'Cleaning insurance claims'!H293</f>
        <v>2000</v>
      </c>
      <c r="H286" s="6">
        <f>'Cleaning insurance claims'!I293</f>
        <v>1388.58</v>
      </c>
      <c r="I286" s="6">
        <f>'Cleaning insurance claims'!J293</f>
        <v>0</v>
      </c>
      <c r="J286" s="6">
        <f>'Cleaning insurance claims'!K293</f>
        <v>459122</v>
      </c>
      <c r="K286" s="6" t="str">
        <f>'Cleaning insurance claims'!L293</f>
        <v>FEMALE</v>
      </c>
      <c r="L286" s="6" t="str">
        <f>'Cleaning insurance claims'!M293</f>
        <v>MD</v>
      </c>
      <c r="M286" s="6" t="str">
        <f>'Cleaning insurance claims'!N293</f>
        <v>priv-house-serv</v>
      </c>
      <c r="N286" s="6" t="str">
        <f>'Cleaning insurance claims'!O293</f>
        <v>basketball</v>
      </c>
      <c r="O286" s="6" t="str">
        <f>'Cleaning insurance claims'!P293</f>
        <v>own-child</v>
      </c>
      <c r="P286" s="6">
        <f>'Cleaning insurance claims'!Q293</f>
        <v>0</v>
      </c>
      <c r="Q286" s="6">
        <f>'Cleaning insurance claims'!R293</f>
        <v>-49400</v>
      </c>
      <c r="R286" s="6">
        <f>'Cleaning insurance claims'!S293</f>
        <v>42048</v>
      </c>
      <c r="S286" s="6" t="str">
        <f>'Cleaning insurance claims'!T293</f>
        <v>Multi-vehicle Collision</v>
      </c>
      <c r="T286" s="6" t="str">
        <f>'Cleaning insurance claims'!U293</f>
        <v>Side Collision</v>
      </c>
      <c r="U286" s="6" t="str">
        <f>'Cleaning insurance claims'!V293</f>
        <v>Major Damage</v>
      </c>
      <c r="V286" s="6" t="str">
        <f>'Cleaning insurance claims'!W293</f>
        <v>Police</v>
      </c>
      <c r="W286" s="6" t="str">
        <f>'Cleaning insurance claims'!X293</f>
        <v>WV</v>
      </c>
      <c r="X286" s="6" t="str">
        <f>'Cleaning insurance claims'!Y293</f>
        <v>Riverwood</v>
      </c>
      <c r="Y286" s="6" t="str">
        <f>'Cleaning insurance claims'!Z293</f>
        <v>2617 Andromedia Drive</v>
      </c>
      <c r="Z286" s="6">
        <f>'Cleaning insurance claims'!AA293</f>
        <v>17</v>
      </c>
      <c r="AA286" s="6">
        <f>'Cleaning insurance claims'!AB293</f>
        <v>3</v>
      </c>
      <c r="AB286" s="6" t="str">
        <f>'Cleaning insurance claims'!AC293</f>
        <v>?</v>
      </c>
      <c r="AC286" s="6">
        <f>'Cleaning insurance claims'!AD293</f>
        <v>1</v>
      </c>
      <c r="AD286" s="6">
        <f>'Cleaning insurance claims'!AE293</f>
        <v>3</v>
      </c>
      <c r="AE286" s="6" t="str">
        <f>'Cleaning insurance claims'!AF293</f>
        <v>YES</v>
      </c>
      <c r="AF286" s="6">
        <f>'Cleaning insurance claims'!AG293</f>
        <v>79560</v>
      </c>
      <c r="AG286" s="6">
        <f>'Cleaning insurance claims'!AH293</f>
        <v>13260</v>
      </c>
      <c r="AH286" s="6">
        <f>'Cleaning insurance claims'!AI293</f>
        <v>13260</v>
      </c>
      <c r="AI286" s="6">
        <f>'Cleaning insurance claims'!AJ293</f>
        <v>53040</v>
      </c>
      <c r="AJ286" s="6" t="str">
        <f>'Cleaning insurance claims'!AK293</f>
        <v>Ford</v>
      </c>
      <c r="AK286" s="6" t="str">
        <f>'Cleaning insurance claims'!AL293</f>
        <v>Escape</v>
      </c>
      <c r="AL286" s="6">
        <f>'Cleaning insurance claims'!AM293</f>
        <v>2009</v>
      </c>
      <c r="AM286" s="6" t="str">
        <f>'Cleaning insurance claims'!AN293</f>
        <v>N</v>
      </c>
    </row>
    <row r="287" spans="1:39" x14ac:dyDescent="0.25">
      <c r="A287" s="6">
        <f>'Cleaning insurance claims'!B294</f>
        <v>105</v>
      </c>
      <c r="B287" s="6">
        <f>'Cleaning insurance claims'!C294</f>
        <v>33</v>
      </c>
      <c r="C287" s="6">
        <f>'Cleaning insurance claims'!D294</f>
        <v>830414</v>
      </c>
      <c r="D287" s="6">
        <f>'Cleaning insurance claims'!E294</f>
        <v>35254</v>
      </c>
      <c r="E287" s="6" t="str">
        <f>'Cleaning insurance claims'!F294</f>
        <v>IL</v>
      </c>
      <c r="F287" s="6" t="str">
        <f>'Cleaning insurance claims'!G294</f>
        <v>500/1000</v>
      </c>
      <c r="G287" s="6">
        <f>'Cleaning insurance claims'!H294</f>
        <v>500</v>
      </c>
      <c r="H287" s="6">
        <f>'Cleaning insurance claims'!I294</f>
        <v>1310.76</v>
      </c>
      <c r="I287" s="6">
        <f>'Cleaning insurance claims'!J294</f>
        <v>0</v>
      </c>
      <c r="J287" s="6">
        <f>'Cleaning insurance claims'!K294</f>
        <v>476737</v>
      </c>
      <c r="K287" s="6" t="str">
        <f>'Cleaning insurance claims'!L294</f>
        <v>FEMALE</v>
      </c>
      <c r="L287" s="6" t="str">
        <f>'Cleaning insurance claims'!M294</f>
        <v>High School</v>
      </c>
      <c r="M287" s="6" t="str">
        <f>'Cleaning insurance claims'!N294</f>
        <v>adm-clerical</v>
      </c>
      <c r="N287" s="6" t="str">
        <f>'Cleaning insurance claims'!O294</f>
        <v>kayaking</v>
      </c>
      <c r="O287" s="6" t="str">
        <f>'Cleaning insurance claims'!P294</f>
        <v>not-in-family</v>
      </c>
      <c r="P287" s="6">
        <f>'Cleaning insurance claims'!Q294</f>
        <v>0</v>
      </c>
      <c r="Q287" s="6">
        <f>'Cleaning insurance claims'!R294</f>
        <v>-40900</v>
      </c>
      <c r="R287" s="6">
        <f>'Cleaning insurance claims'!S294</f>
        <v>42052</v>
      </c>
      <c r="S287" s="6" t="str">
        <f>'Cleaning insurance claims'!T294</f>
        <v>Single Vehicle Collision</v>
      </c>
      <c r="T287" s="6" t="str">
        <f>'Cleaning insurance claims'!U294</f>
        <v>Front Collision</v>
      </c>
      <c r="U287" s="6" t="str">
        <f>'Cleaning insurance claims'!V294</f>
        <v>Total Loss</v>
      </c>
      <c r="V287" s="6" t="str">
        <f>'Cleaning insurance claims'!W294</f>
        <v>Other</v>
      </c>
      <c r="W287" s="6" t="str">
        <f>'Cleaning insurance claims'!X294</f>
        <v>VA</v>
      </c>
      <c r="X287" s="6" t="str">
        <f>'Cleaning insurance claims'!Y294</f>
        <v>Northbrook</v>
      </c>
      <c r="Y287" s="6" t="str">
        <f>'Cleaning insurance claims'!Z294</f>
        <v>9279 Oak Hwy</v>
      </c>
      <c r="Z287" s="6">
        <f>'Cleaning insurance claims'!AA294</f>
        <v>8</v>
      </c>
      <c r="AA287" s="6">
        <f>'Cleaning insurance claims'!AB294</f>
        <v>1</v>
      </c>
      <c r="AB287" s="6" t="str">
        <f>'Cleaning insurance claims'!AC294</f>
        <v>YES</v>
      </c>
      <c r="AC287" s="6">
        <f>'Cleaning insurance claims'!AD294</f>
        <v>0</v>
      </c>
      <c r="AD287" s="6">
        <f>'Cleaning insurance claims'!AE294</f>
        <v>1</v>
      </c>
      <c r="AE287" s="6" t="str">
        <f>'Cleaning insurance claims'!AF294</f>
        <v>?</v>
      </c>
      <c r="AF287" s="6">
        <f>'Cleaning insurance claims'!AG294</f>
        <v>70290</v>
      </c>
      <c r="AG287" s="6">
        <f>'Cleaning insurance claims'!AH294</f>
        <v>12780</v>
      </c>
      <c r="AH287" s="6">
        <f>'Cleaning insurance claims'!AI294</f>
        <v>6390</v>
      </c>
      <c r="AI287" s="6">
        <f>'Cleaning insurance claims'!AJ294</f>
        <v>51120</v>
      </c>
      <c r="AJ287" s="6" t="str">
        <f>'Cleaning insurance claims'!AK294</f>
        <v>Accura</v>
      </c>
      <c r="AK287" s="6" t="str">
        <f>'Cleaning insurance claims'!AL294</f>
        <v>MDX</v>
      </c>
      <c r="AL287" s="6">
        <f>'Cleaning insurance claims'!AM294</f>
        <v>2008</v>
      </c>
      <c r="AM287" s="6" t="str">
        <f>'Cleaning insurance claims'!AN294</f>
        <v>N</v>
      </c>
    </row>
    <row r="288" spans="1:39" x14ac:dyDescent="0.25">
      <c r="A288" s="6">
        <f>'Cleaning insurance claims'!B295</f>
        <v>163</v>
      </c>
      <c r="B288" s="6">
        <f>'Cleaning insurance claims'!C295</f>
        <v>31</v>
      </c>
      <c r="C288" s="6">
        <f>'Cleaning insurance claims'!D295</f>
        <v>127313</v>
      </c>
      <c r="D288" s="6">
        <f>'Cleaning insurance claims'!E295</f>
        <v>37347</v>
      </c>
      <c r="E288" s="6" t="str">
        <f>'Cleaning insurance claims'!F295</f>
        <v>IN</v>
      </c>
      <c r="F288" s="6" t="str">
        <f>'Cleaning insurance claims'!G295</f>
        <v>100/300</v>
      </c>
      <c r="G288" s="6">
        <f>'Cleaning insurance claims'!H295</f>
        <v>1000</v>
      </c>
      <c r="H288" s="6">
        <f>'Cleaning insurance claims'!I295</f>
        <v>1004.63</v>
      </c>
      <c r="I288" s="6">
        <f>'Cleaning insurance claims'!J295</f>
        <v>6000000</v>
      </c>
      <c r="J288" s="6">
        <f>'Cleaning insurance claims'!K295</f>
        <v>460359</v>
      </c>
      <c r="K288" s="6" t="str">
        <f>'Cleaning insurance claims'!L295</f>
        <v>MALE</v>
      </c>
      <c r="L288" s="6" t="str">
        <f>'Cleaning insurance claims'!M295</f>
        <v>JD</v>
      </c>
      <c r="M288" s="6" t="str">
        <f>'Cleaning insurance claims'!N295</f>
        <v>priv-house-serv</v>
      </c>
      <c r="N288" s="6" t="str">
        <f>'Cleaning insurance claims'!O295</f>
        <v>hiking</v>
      </c>
      <c r="O288" s="6" t="str">
        <f>'Cleaning insurance claims'!P295</f>
        <v>not-in-family</v>
      </c>
      <c r="P288" s="6">
        <f>'Cleaning insurance claims'!Q295</f>
        <v>26900</v>
      </c>
      <c r="Q288" s="6">
        <f>'Cleaning insurance claims'!R295</f>
        <v>0</v>
      </c>
      <c r="R288" s="6">
        <f>'Cleaning insurance claims'!S295</f>
        <v>42011</v>
      </c>
      <c r="S288" s="6" t="str">
        <f>'Cleaning insurance claims'!T295</f>
        <v>Multi-vehicle Collision</v>
      </c>
      <c r="T288" s="6" t="str">
        <f>'Cleaning insurance claims'!U295</f>
        <v>Rear Collision</v>
      </c>
      <c r="U288" s="6" t="str">
        <f>'Cleaning insurance claims'!V295</f>
        <v>Total Loss</v>
      </c>
      <c r="V288" s="6" t="str">
        <f>'Cleaning insurance claims'!W295</f>
        <v>Ambulance</v>
      </c>
      <c r="W288" s="6" t="str">
        <f>'Cleaning insurance claims'!X295</f>
        <v>SC</v>
      </c>
      <c r="X288" s="6" t="str">
        <f>'Cleaning insurance claims'!Y295</f>
        <v>Hillsdale</v>
      </c>
      <c r="Y288" s="6" t="str">
        <f>'Cleaning insurance claims'!Z295</f>
        <v>3439 Andromedia Hwy</v>
      </c>
      <c r="Z288" s="6">
        <f>'Cleaning insurance claims'!AA295</f>
        <v>14</v>
      </c>
      <c r="AA288" s="6">
        <f>'Cleaning insurance claims'!AB295</f>
        <v>3</v>
      </c>
      <c r="AB288" s="6" t="str">
        <f>'Cleaning insurance claims'!AC295</f>
        <v>YES</v>
      </c>
      <c r="AC288" s="6">
        <f>'Cleaning insurance claims'!AD295</f>
        <v>2</v>
      </c>
      <c r="AD288" s="6">
        <f>'Cleaning insurance claims'!AE295</f>
        <v>0</v>
      </c>
      <c r="AE288" s="6" t="str">
        <f>'Cleaning insurance claims'!AF295</f>
        <v>NO</v>
      </c>
      <c r="AF288" s="6">
        <f>'Cleaning insurance claims'!AG295</f>
        <v>63910</v>
      </c>
      <c r="AG288" s="6">
        <f>'Cleaning insurance claims'!AH295</f>
        <v>5810</v>
      </c>
      <c r="AH288" s="6">
        <f>'Cleaning insurance claims'!AI295</f>
        <v>11620</v>
      </c>
      <c r="AI288" s="6">
        <f>'Cleaning insurance claims'!AJ295</f>
        <v>46480</v>
      </c>
      <c r="AJ288" s="6" t="str">
        <f>'Cleaning insurance claims'!AK295</f>
        <v>Suburu</v>
      </c>
      <c r="AK288" s="6" t="str">
        <f>'Cleaning insurance claims'!AL295</f>
        <v>Forrestor</v>
      </c>
      <c r="AL288" s="6">
        <f>'Cleaning insurance claims'!AM295</f>
        <v>1999</v>
      </c>
      <c r="AM288" s="6" t="str">
        <f>'Cleaning insurance claims'!AN295</f>
        <v>N</v>
      </c>
    </row>
    <row r="289" spans="1:39" x14ac:dyDescent="0.25">
      <c r="A289" s="6">
        <f>'Cleaning insurance claims'!B296</f>
        <v>219</v>
      </c>
      <c r="B289" s="6">
        <f>'Cleaning insurance claims'!C296</f>
        <v>40</v>
      </c>
      <c r="C289" s="6">
        <f>'Cleaning insurance claims'!D296</f>
        <v>786957</v>
      </c>
      <c r="D289" s="6">
        <f>'Cleaning insurance claims'!E296</f>
        <v>39019</v>
      </c>
      <c r="E289" s="6" t="str">
        <f>'Cleaning insurance claims'!F296</f>
        <v>OH</v>
      </c>
      <c r="F289" s="6" t="str">
        <f>'Cleaning insurance claims'!G296</f>
        <v>100/300</v>
      </c>
      <c r="G289" s="6">
        <f>'Cleaning insurance claims'!H296</f>
        <v>500</v>
      </c>
      <c r="H289" s="6">
        <f>'Cleaning insurance claims'!I296</f>
        <v>1134.9100000000001</v>
      </c>
      <c r="I289" s="6">
        <f>'Cleaning insurance claims'!J296</f>
        <v>0</v>
      </c>
      <c r="J289" s="6">
        <f>'Cleaning insurance claims'!K296</f>
        <v>452735</v>
      </c>
      <c r="K289" s="6" t="str">
        <f>'Cleaning insurance claims'!L296</f>
        <v>FEMALE</v>
      </c>
      <c r="L289" s="6" t="str">
        <f>'Cleaning insurance claims'!M296</f>
        <v>Associate</v>
      </c>
      <c r="M289" s="6" t="str">
        <f>'Cleaning insurance claims'!N296</f>
        <v>transport-moving</v>
      </c>
      <c r="N289" s="6" t="str">
        <f>'Cleaning insurance claims'!O296</f>
        <v>golf</v>
      </c>
      <c r="O289" s="6" t="str">
        <f>'Cleaning insurance claims'!P296</f>
        <v>not-in-family</v>
      </c>
      <c r="P289" s="6">
        <f>'Cleaning insurance claims'!Q296</f>
        <v>68700</v>
      </c>
      <c r="Q289" s="6">
        <f>'Cleaning insurance claims'!R296</f>
        <v>0</v>
      </c>
      <c r="R289" s="6">
        <f>'Cleaning insurance claims'!S296</f>
        <v>42033</v>
      </c>
      <c r="S289" s="6" t="str">
        <f>'Cleaning insurance claims'!T296</f>
        <v>Vehicle Theft</v>
      </c>
      <c r="T289" s="6" t="str">
        <f>'Cleaning insurance claims'!U296</f>
        <v>?</v>
      </c>
      <c r="U289" s="6" t="str">
        <f>'Cleaning insurance claims'!V296</f>
        <v>Trivial Damage</v>
      </c>
      <c r="V289" s="6" t="str">
        <f>'Cleaning insurance claims'!W296</f>
        <v>None</v>
      </c>
      <c r="W289" s="6" t="str">
        <f>'Cleaning insurance claims'!X296</f>
        <v>SC</v>
      </c>
      <c r="X289" s="6" t="str">
        <f>'Cleaning insurance claims'!Y296</f>
        <v>Riverwood</v>
      </c>
      <c r="Y289" s="6" t="str">
        <f>'Cleaning insurance claims'!Z296</f>
        <v>5901 Elm Drive</v>
      </c>
      <c r="Z289" s="6">
        <f>'Cleaning insurance claims'!AA296</f>
        <v>6</v>
      </c>
      <c r="AA289" s="6">
        <f>'Cleaning insurance claims'!AB296</f>
        <v>1</v>
      </c>
      <c r="AB289" s="6" t="str">
        <f>'Cleaning insurance claims'!AC296</f>
        <v>?</v>
      </c>
      <c r="AC289" s="6">
        <f>'Cleaning insurance claims'!AD296</f>
        <v>1</v>
      </c>
      <c r="AD289" s="6">
        <f>'Cleaning insurance claims'!AE296</f>
        <v>0</v>
      </c>
      <c r="AE289" s="6" t="str">
        <f>'Cleaning insurance claims'!AF296</f>
        <v>NO</v>
      </c>
      <c r="AF289" s="6">
        <f>'Cleaning insurance claims'!AG296</f>
        <v>6400</v>
      </c>
      <c r="AG289" s="6">
        <f>'Cleaning insurance claims'!AH296</f>
        <v>640</v>
      </c>
      <c r="AH289" s="6">
        <f>'Cleaning insurance claims'!AI296</f>
        <v>640</v>
      </c>
      <c r="AI289" s="6">
        <f>'Cleaning insurance claims'!AJ296</f>
        <v>5120</v>
      </c>
      <c r="AJ289" s="6" t="str">
        <f>'Cleaning insurance claims'!AK296</f>
        <v>Toyota</v>
      </c>
      <c r="AK289" s="6" t="str">
        <f>'Cleaning insurance claims'!AL296</f>
        <v>Camry</v>
      </c>
      <c r="AL289" s="6">
        <f>'Cleaning insurance claims'!AM296</f>
        <v>1997</v>
      </c>
      <c r="AM289" s="6" t="str">
        <f>'Cleaning insurance claims'!AN296</f>
        <v>N</v>
      </c>
    </row>
    <row r="290" spans="1:39" x14ac:dyDescent="0.25">
      <c r="A290" s="6">
        <f>'Cleaning insurance claims'!B297</f>
        <v>88</v>
      </c>
      <c r="B290" s="6">
        <f>'Cleaning insurance claims'!C297</f>
        <v>25</v>
      </c>
      <c r="C290" s="6">
        <f>'Cleaning insurance claims'!D297</f>
        <v>332892</v>
      </c>
      <c r="D290" s="6">
        <f>'Cleaning insurance claims'!E297</f>
        <v>39380</v>
      </c>
      <c r="E290" s="6" t="str">
        <f>'Cleaning insurance claims'!F297</f>
        <v>IN</v>
      </c>
      <c r="F290" s="6" t="str">
        <f>'Cleaning insurance claims'!G297</f>
        <v>250/500</v>
      </c>
      <c r="G290" s="6">
        <f>'Cleaning insurance claims'!H297</f>
        <v>1000</v>
      </c>
      <c r="H290" s="6">
        <f>'Cleaning insurance claims'!I297</f>
        <v>1194</v>
      </c>
      <c r="I290" s="6">
        <f>'Cleaning insurance claims'!J297</f>
        <v>0</v>
      </c>
      <c r="J290" s="6">
        <f>'Cleaning insurance claims'!K297</f>
        <v>613583</v>
      </c>
      <c r="K290" s="6" t="str">
        <f>'Cleaning insurance claims'!L297</f>
        <v>FEMALE</v>
      </c>
      <c r="L290" s="6" t="str">
        <f>'Cleaning insurance claims'!M297</f>
        <v>JD</v>
      </c>
      <c r="M290" s="6" t="str">
        <f>'Cleaning insurance claims'!N297</f>
        <v>handlers-cleaners</v>
      </c>
      <c r="N290" s="6" t="str">
        <f>'Cleaning insurance claims'!O297</f>
        <v>movies</v>
      </c>
      <c r="O290" s="6" t="str">
        <f>'Cleaning insurance claims'!P297</f>
        <v>husband</v>
      </c>
      <c r="P290" s="6">
        <f>'Cleaning insurance claims'!Q297</f>
        <v>0</v>
      </c>
      <c r="Q290" s="6">
        <f>'Cleaning insurance claims'!R297</f>
        <v>0</v>
      </c>
      <c r="R290" s="6">
        <f>'Cleaning insurance claims'!S297</f>
        <v>42048</v>
      </c>
      <c r="S290" s="6" t="str">
        <f>'Cleaning insurance claims'!T297</f>
        <v>Single Vehicle Collision</v>
      </c>
      <c r="T290" s="6" t="str">
        <f>'Cleaning insurance claims'!U297</f>
        <v>Rear Collision</v>
      </c>
      <c r="U290" s="6" t="str">
        <f>'Cleaning insurance claims'!V297</f>
        <v>Major Damage</v>
      </c>
      <c r="V290" s="6" t="str">
        <f>'Cleaning insurance claims'!W297</f>
        <v>Ambulance</v>
      </c>
      <c r="W290" s="6" t="str">
        <f>'Cleaning insurance claims'!X297</f>
        <v>SC</v>
      </c>
      <c r="X290" s="6" t="str">
        <f>'Cleaning insurance claims'!Y297</f>
        <v>Northbrook</v>
      </c>
      <c r="Y290" s="6" t="str">
        <f>'Cleaning insurance claims'!Z297</f>
        <v>3982 Washington Hwy</v>
      </c>
      <c r="Z290" s="6">
        <f>'Cleaning insurance claims'!AA297</f>
        <v>6</v>
      </c>
      <c r="AA290" s="6">
        <f>'Cleaning insurance claims'!AB297</f>
        <v>1</v>
      </c>
      <c r="AB290" s="6" t="str">
        <f>'Cleaning insurance claims'!AC297</f>
        <v>YES</v>
      </c>
      <c r="AC290" s="6">
        <f>'Cleaning insurance claims'!AD297</f>
        <v>1</v>
      </c>
      <c r="AD290" s="6">
        <f>'Cleaning insurance claims'!AE297</f>
        <v>2</v>
      </c>
      <c r="AE290" s="6" t="str">
        <f>'Cleaning insurance claims'!AF297</f>
        <v>YES</v>
      </c>
      <c r="AF290" s="6">
        <f>'Cleaning insurance claims'!AG297</f>
        <v>66780</v>
      </c>
      <c r="AG290" s="6">
        <f>'Cleaning insurance claims'!AH297</f>
        <v>7420</v>
      </c>
      <c r="AH290" s="6">
        <f>'Cleaning insurance claims'!AI297</f>
        <v>7420</v>
      </c>
      <c r="AI290" s="6">
        <f>'Cleaning insurance claims'!AJ297</f>
        <v>51940</v>
      </c>
      <c r="AJ290" s="6" t="str">
        <f>'Cleaning insurance claims'!AK297</f>
        <v>Ford</v>
      </c>
      <c r="AK290" s="6" t="str">
        <f>'Cleaning insurance claims'!AL297</f>
        <v>Escape</v>
      </c>
      <c r="AL290" s="6">
        <f>'Cleaning insurance claims'!AM297</f>
        <v>2013</v>
      </c>
      <c r="AM290" s="6" t="str">
        <f>'Cleaning insurance claims'!AN297</f>
        <v>Y</v>
      </c>
    </row>
    <row r="291" spans="1:39" x14ac:dyDescent="0.25">
      <c r="A291" s="6">
        <f>'Cleaning insurance claims'!B298</f>
        <v>40</v>
      </c>
      <c r="B291" s="6">
        <f>'Cleaning insurance claims'!C298</f>
        <v>39</v>
      </c>
      <c r="C291" s="6">
        <f>'Cleaning insurance claims'!D298</f>
        <v>448642</v>
      </c>
      <c r="D291" s="6">
        <f>'Cleaning insurance claims'!E298</f>
        <v>36978</v>
      </c>
      <c r="E291" s="6" t="str">
        <f>'Cleaning insurance claims'!F298</f>
        <v>IN</v>
      </c>
      <c r="F291" s="6" t="str">
        <f>'Cleaning insurance claims'!G298</f>
        <v>500/1000</v>
      </c>
      <c r="G291" s="6">
        <f>'Cleaning insurance claims'!H298</f>
        <v>1000</v>
      </c>
      <c r="H291" s="6">
        <f>'Cleaning insurance claims'!I298</f>
        <v>1248.25</v>
      </c>
      <c r="I291" s="6">
        <f>'Cleaning insurance claims'!J298</f>
        <v>4000000</v>
      </c>
      <c r="J291" s="6">
        <f>'Cleaning insurance claims'!K298</f>
        <v>605692</v>
      </c>
      <c r="K291" s="6" t="str">
        <f>'Cleaning insurance claims'!L298</f>
        <v>FEMALE</v>
      </c>
      <c r="L291" s="6" t="str">
        <f>'Cleaning insurance claims'!M298</f>
        <v>College</v>
      </c>
      <c r="M291" s="6" t="str">
        <f>'Cleaning insurance claims'!N298</f>
        <v>sales</v>
      </c>
      <c r="N291" s="6" t="str">
        <f>'Cleaning insurance claims'!O298</f>
        <v>hiking</v>
      </c>
      <c r="O291" s="6" t="str">
        <f>'Cleaning insurance claims'!P298</f>
        <v>own-child</v>
      </c>
      <c r="P291" s="6">
        <f>'Cleaning insurance claims'!Q298</f>
        <v>0</v>
      </c>
      <c r="Q291" s="6">
        <f>'Cleaning insurance claims'!R298</f>
        <v>-33300</v>
      </c>
      <c r="R291" s="6">
        <f>'Cleaning insurance claims'!S298</f>
        <v>42036</v>
      </c>
      <c r="S291" s="6" t="str">
        <f>'Cleaning insurance claims'!T298</f>
        <v>Parked Car</v>
      </c>
      <c r="T291" s="6" t="str">
        <f>'Cleaning insurance claims'!U298</f>
        <v>?</v>
      </c>
      <c r="U291" s="6" t="str">
        <f>'Cleaning insurance claims'!V298</f>
        <v>Minor Damage</v>
      </c>
      <c r="V291" s="6" t="str">
        <f>'Cleaning insurance claims'!W298</f>
        <v>Police</v>
      </c>
      <c r="W291" s="6" t="str">
        <f>'Cleaning insurance claims'!X298</f>
        <v>VA</v>
      </c>
      <c r="X291" s="6" t="str">
        <f>'Cleaning insurance claims'!Y298</f>
        <v>Northbrook</v>
      </c>
      <c r="Y291" s="6" t="str">
        <f>'Cleaning insurance claims'!Z298</f>
        <v>3376 5th Drive</v>
      </c>
      <c r="Z291" s="6">
        <f>'Cleaning insurance claims'!AA298</f>
        <v>8</v>
      </c>
      <c r="AA291" s="6">
        <f>'Cleaning insurance claims'!AB298</f>
        <v>1</v>
      </c>
      <c r="AB291" s="6" t="str">
        <f>'Cleaning insurance claims'!AC298</f>
        <v>NO</v>
      </c>
      <c r="AC291" s="6">
        <f>'Cleaning insurance claims'!AD298</f>
        <v>0</v>
      </c>
      <c r="AD291" s="6">
        <f>'Cleaning insurance claims'!AE298</f>
        <v>2</v>
      </c>
      <c r="AE291" s="6" t="str">
        <f>'Cleaning insurance claims'!AF298</f>
        <v>?</v>
      </c>
      <c r="AF291" s="6">
        <f>'Cleaning insurance claims'!AG298</f>
        <v>8760</v>
      </c>
      <c r="AG291" s="6">
        <f>'Cleaning insurance claims'!AH298</f>
        <v>1460</v>
      </c>
      <c r="AH291" s="6">
        <f>'Cleaning insurance claims'!AI298</f>
        <v>1460</v>
      </c>
      <c r="AI291" s="6">
        <f>'Cleaning insurance claims'!AJ298</f>
        <v>5840</v>
      </c>
      <c r="AJ291" s="6" t="str">
        <f>'Cleaning insurance claims'!AK298</f>
        <v>BMW</v>
      </c>
      <c r="AK291" s="6" t="str">
        <f>'Cleaning insurance claims'!AL298</f>
        <v>3 Series</v>
      </c>
      <c r="AL291" s="6">
        <f>'Cleaning insurance claims'!AM298</f>
        <v>2013</v>
      </c>
      <c r="AM291" s="6" t="str">
        <f>'Cleaning insurance claims'!AN298</f>
        <v>N</v>
      </c>
    </row>
    <row r="292" spans="1:39" x14ac:dyDescent="0.25">
      <c r="A292" s="6">
        <f>'Cleaning insurance claims'!B299</f>
        <v>284</v>
      </c>
      <c r="B292" s="6">
        <f>'Cleaning insurance claims'!C299</f>
        <v>42</v>
      </c>
      <c r="C292" s="6">
        <f>'Cleaning insurance claims'!D299</f>
        <v>526039</v>
      </c>
      <c r="D292" s="6">
        <f>'Cleaning insurance claims'!E299</f>
        <v>34823</v>
      </c>
      <c r="E292" s="6" t="str">
        <f>'Cleaning insurance claims'!F299</f>
        <v>OH</v>
      </c>
      <c r="F292" s="6" t="str">
        <f>'Cleaning insurance claims'!G299</f>
        <v>100/300</v>
      </c>
      <c r="G292" s="6">
        <f>'Cleaning insurance claims'!H299</f>
        <v>500</v>
      </c>
      <c r="H292" s="6">
        <f>'Cleaning insurance claims'!I299</f>
        <v>1338.54</v>
      </c>
      <c r="I292" s="6">
        <f>'Cleaning insurance claims'!J299</f>
        <v>-1000000</v>
      </c>
      <c r="J292" s="6">
        <f>'Cleaning insurance claims'!K299</f>
        <v>438178</v>
      </c>
      <c r="K292" s="6" t="str">
        <f>'Cleaning insurance claims'!L299</f>
        <v>MALE</v>
      </c>
      <c r="L292" s="6" t="str">
        <f>'Cleaning insurance claims'!M299</f>
        <v>Associate</v>
      </c>
      <c r="M292" s="6" t="str">
        <f>'Cleaning insurance claims'!N299</f>
        <v>machine-op-inspct</v>
      </c>
      <c r="N292" s="6" t="str">
        <f>'Cleaning insurance claims'!O299</f>
        <v>kayaking</v>
      </c>
      <c r="O292" s="6" t="str">
        <f>'Cleaning insurance claims'!P299</f>
        <v>wife</v>
      </c>
      <c r="P292" s="6">
        <f>'Cleaning insurance claims'!Q299</f>
        <v>0</v>
      </c>
      <c r="Q292" s="6">
        <f>'Cleaning insurance claims'!R299</f>
        <v>0</v>
      </c>
      <c r="R292" s="6">
        <f>'Cleaning insurance claims'!S299</f>
        <v>42033</v>
      </c>
      <c r="S292" s="6" t="str">
        <f>'Cleaning insurance claims'!T299</f>
        <v>Single Vehicle Collision</v>
      </c>
      <c r="T292" s="6" t="str">
        <f>'Cleaning insurance claims'!U299</f>
        <v>Side Collision</v>
      </c>
      <c r="U292" s="6" t="str">
        <f>'Cleaning insurance claims'!V299</f>
        <v>Major Damage</v>
      </c>
      <c r="V292" s="6" t="str">
        <f>'Cleaning insurance claims'!W299</f>
        <v>Ambulance</v>
      </c>
      <c r="W292" s="6" t="str">
        <f>'Cleaning insurance claims'!X299</f>
        <v>NC</v>
      </c>
      <c r="X292" s="6" t="str">
        <f>'Cleaning insurance claims'!Y299</f>
        <v>Arlington</v>
      </c>
      <c r="Y292" s="6" t="str">
        <f>'Cleaning insurance claims'!Z299</f>
        <v>3936 Tree Drive</v>
      </c>
      <c r="Z292" s="6">
        <f>'Cleaning insurance claims'!AA299</f>
        <v>13</v>
      </c>
      <c r="AA292" s="6">
        <f>'Cleaning insurance claims'!AB299</f>
        <v>1</v>
      </c>
      <c r="AB292" s="6" t="str">
        <f>'Cleaning insurance claims'!AC299</f>
        <v>YES</v>
      </c>
      <c r="AC292" s="6">
        <f>'Cleaning insurance claims'!AD299</f>
        <v>0</v>
      </c>
      <c r="AD292" s="6">
        <f>'Cleaning insurance claims'!AE299</f>
        <v>1</v>
      </c>
      <c r="AE292" s="6" t="str">
        <f>'Cleaning insurance claims'!AF299</f>
        <v>?</v>
      </c>
      <c r="AF292" s="6">
        <f>'Cleaning insurance claims'!AG299</f>
        <v>94160</v>
      </c>
      <c r="AG292" s="6">
        <f>'Cleaning insurance claims'!AH299</f>
        <v>8560</v>
      </c>
      <c r="AH292" s="6">
        <f>'Cleaning insurance claims'!AI299</f>
        <v>17120</v>
      </c>
      <c r="AI292" s="6">
        <f>'Cleaning insurance claims'!AJ299</f>
        <v>68480</v>
      </c>
      <c r="AJ292" s="6" t="str">
        <f>'Cleaning insurance claims'!AK299</f>
        <v>Chevrolet</v>
      </c>
      <c r="AK292" s="6" t="str">
        <f>'Cleaning insurance claims'!AL299</f>
        <v>Malibu</v>
      </c>
      <c r="AL292" s="6">
        <f>'Cleaning insurance claims'!AM299</f>
        <v>1996</v>
      </c>
      <c r="AM292" s="6" t="str">
        <f>'Cleaning insurance claims'!AN299</f>
        <v>N</v>
      </c>
    </row>
    <row r="293" spans="1:39" x14ac:dyDescent="0.25">
      <c r="A293" s="6">
        <f>'Cleaning insurance claims'!B300</f>
        <v>59</v>
      </c>
      <c r="B293" s="6">
        <f>'Cleaning insurance claims'!C300</f>
        <v>40</v>
      </c>
      <c r="C293" s="6">
        <f>'Cleaning insurance claims'!D300</f>
        <v>444422</v>
      </c>
      <c r="D293" s="6">
        <f>'Cleaning insurance claims'!E300</f>
        <v>40814</v>
      </c>
      <c r="E293" s="6" t="str">
        <f>'Cleaning insurance claims'!F300</f>
        <v>IL</v>
      </c>
      <c r="F293" s="6" t="str">
        <f>'Cleaning insurance claims'!G300</f>
        <v>250/500</v>
      </c>
      <c r="G293" s="6">
        <f>'Cleaning insurance claims'!H300</f>
        <v>2000</v>
      </c>
      <c r="H293" s="6">
        <f>'Cleaning insurance claims'!I300</f>
        <v>782.23</v>
      </c>
      <c r="I293" s="6">
        <f>'Cleaning insurance claims'!J300</f>
        <v>0</v>
      </c>
      <c r="J293" s="6">
        <f>'Cleaning insurance claims'!K300</f>
        <v>449221</v>
      </c>
      <c r="K293" s="6" t="str">
        <f>'Cleaning insurance claims'!L300</f>
        <v>MALE</v>
      </c>
      <c r="L293" s="6" t="str">
        <f>'Cleaning insurance claims'!M300</f>
        <v>College</v>
      </c>
      <c r="M293" s="6" t="str">
        <f>'Cleaning insurance claims'!N300</f>
        <v>protective-serv</v>
      </c>
      <c r="N293" s="6" t="str">
        <f>'Cleaning insurance claims'!O300</f>
        <v>golf</v>
      </c>
      <c r="O293" s="6" t="str">
        <f>'Cleaning insurance claims'!P300</f>
        <v>other-relative</v>
      </c>
      <c r="P293" s="6">
        <f>'Cleaning insurance claims'!Q300</f>
        <v>64200</v>
      </c>
      <c r="Q293" s="6">
        <f>'Cleaning insurance claims'!R300</f>
        <v>-32300</v>
      </c>
      <c r="R293" s="6">
        <f>'Cleaning insurance claims'!S300</f>
        <v>42041</v>
      </c>
      <c r="S293" s="6" t="str">
        <f>'Cleaning insurance claims'!T300</f>
        <v>Multi-vehicle Collision</v>
      </c>
      <c r="T293" s="6" t="str">
        <f>'Cleaning insurance claims'!U300</f>
        <v>Front Collision</v>
      </c>
      <c r="U293" s="6" t="str">
        <f>'Cleaning insurance claims'!V300</f>
        <v>Total Loss</v>
      </c>
      <c r="V293" s="6" t="str">
        <f>'Cleaning insurance claims'!W300</f>
        <v>Ambulance</v>
      </c>
      <c r="W293" s="6" t="str">
        <f>'Cleaning insurance claims'!X300</f>
        <v>OH</v>
      </c>
      <c r="X293" s="6" t="str">
        <f>'Cleaning insurance claims'!Y300</f>
        <v>Springfield</v>
      </c>
      <c r="Y293" s="6" t="str">
        <f>'Cleaning insurance claims'!Z300</f>
        <v>6605 Tree Ave</v>
      </c>
      <c r="Z293" s="6">
        <f>'Cleaning insurance claims'!AA300</f>
        <v>0</v>
      </c>
      <c r="AA293" s="6">
        <f>'Cleaning insurance claims'!AB300</f>
        <v>3</v>
      </c>
      <c r="AB293" s="6" t="str">
        <f>'Cleaning insurance claims'!AC300</f>
        <v>?</v>
      </c>
      <c r="AC293" s="6">
        <f>'Cleaning insurance claims'!AD300</f>
        <v>0</v>
      </c>
      <c r="AD293" s="6">
        <f>'Cleaning insurance claims'!AE300</f>
        <v>2</v>
      </c>
      <c r="AE293" s="6" t="str">
        <f>'Cleaning insurance claims'!AF300</f>
        <v>NO</v>
      </c>
      <c r="AF293" s="6">
        <f>'Cleaning insurance claims'!AG300</f>
        <v>51570</v>
      </c>
      <c r="AG293" s="6">
        <f>'Cleaning insurance claims'!AH300</f>
        <v>5730</v>
      </c>
      <c r="AH293" s="6">
        <f>'Cleaning insurance claims'!AI300</f>
        <v>11460</v>
      </c>
      <c r="AI293" s="6">
        <f>'Cleaning insurance claims'!AJ300</f>
        <v>34380</v>
      </c>
      <c r="AJ293" s="6" t="str">
        <f>'Cleaning insurance claims'!AK300</f>
        <v>BMW</v>
      </c>
      <c r="AK293" s="6" t="str">
        <f>'Cleaning insurance claims'!AL300</f>
        <v>X5</v>
      </c>
      <c r="AL293" s="6">
        <f>'Cleaning insurance claims'!AM300</f>
        <v>2010</v>
      </c>
      <c r="AM293" s="6" t="str">
        <f>'Cleaning insurance claims'!AN300</f>
        <v>N</v>
      </c>
    </row>
    <row r="294" spans="1:39" x14ac:dyDescent="0.25">
      <c r="A294" s="6">
        <f>'Cleaning insurance claims'!B301</f>
        <v>39</v>
      </c>
      <c r="B294" s="6">
        <f>'Cleaning insurance claims'!C301</f>
        <v>31</v>
      </c>
      <c r="C294" s="6">
        <f>'Cleaning insurance claims'!D301</f>
        <v>689500</v>
      </c>
      <c r="D294" s="6">
        <f>'Cleaning insurance claims'!E301</f>
        <v>37649</v>
      </c>
      <c r="E294" s="6" t="str">
        <f>'Cleaning insurance claims'!F301</f>
        <v>IL</v>
      </c>
      <c r="F294" s="6" t="str">
        <f>'Cleaning insurance claims'!G301</f>
        <v>250/500</v>
      </c>
      <c r="G294" s="6">
        <f>'Cleaning insurance claims'!H301</f>
        <v>2000</v>
      </c>
      <c r="H294" s="6">
        <f>'Cleaning insurance claims'!I301</f>
        <v>1366.9</v>
      </c>
      <c r="I294" s="6">
        <f>'Cleaning insurance claims'!J301</f>
        <v>0</v>
      </c>
      <c r="J294" s="6">
        <f>'Cleaning insurance claims'!K301</f>
        <v>459322</v>
      </c>
      <c r="K294" s="6" t="str">
        <f>'Cleaning insurance claims'!L301</f>
        <v>FEMALE</v>
      </c>
      <c r="L294" s="6" t="str">
        <f>'Cleaning insurance claims'!M301</f>
        <v>High School</v>
      </c>
      <c r="M294" s="6" t="str">
        <f>'Cleaning insurance claims'!N301</f>
        <v>handlers-cleaners</v>
      </c>
      <c r="N294" s="6" t="str">
        <f>'Cleaning insurance claims'!O301</f>
        <v>polo</v>
      </c>
      <c r="O294" s="6" t="str">
        <f>'Cleaning insurance claims'!P301</f>
        <v>husband</v>
      </c>
      <c r="P294" s="6">
        <f>'Cleaning insurance claims'!Q301</f>
        <v>0</v>
      </c>
      <c r="Q294" s="6">
        <f>'Cleaning insurance claims'!R301</f>
        <v>-15700</v>
      </c>
      <c r="R294" s="6">
        <f>'Cleaning insurance claims'!S301</f>
        <v>42032</v>
      </c>
      <c r="S294" s="6" t="str">
        <f>'Cleaning insurance claims'!T301</f>
        <v>Multi-vehicle Collision</v>
      </c>
      <c r="T294" s="6" t="str">
        <f>'Cleaning insurance claims'!U301</f>
        <v>Rear Collision</v>
      </c>
      <c r="U294" s="6" t="str">
        <f>'Cleaning insurance claims'!V301</f>
        <v>Major Damage</v>
      </c>
      <c r="V294" s="6" t="str">
        <f>'Cleaning insurance claims'!W301</f>
        <v>Fire</v>
      </c>
      <c r="W294" s="6" t="str">
        <f>'Cleaning insurance claims'!X301</f>
        <v>NC</v>
      </c>
      <c r="X294" s="6" t="str">
        <f>'Cleaning insurance claims'!Y301</f>
        <v>Northbend</v>
      </c>
      <c r="Y294" s="6" t="str">
        <f>'Cleaning insurance claims'!Z301</f>
        <v>3102 Apache St</v>
      </c>
      <c r="Z294" s="6">
        <f>'Cleaning insurance claims'!AA301</f>
        <v>14</v>
      </c>
      <c r="AA294" s="6">
        <f>'Cleaning insurance claims'!AB301</f>
        <v>3</v>
      </c>
      <c r="AB294" s="6" t="str">
        <f>'Cleaning insurance claims'!AC301</f>
        <v>?</v>
      </c>
      <c r="AC294" s="6">
        <f>'Cleaning insurance claims'!AD301</f>
        <v>1</v>
      </c>
      <c r="AD294" s="6">
        <f>'Cleaning insurance claims'!AE301</f>
        <v>0</v>
      </c>
      <c r="AE294" s="6" t="str">
        <f>'Cleaning insurance claims'!AF301</f>
        <v>NO</v>
      </c>
      <c r="AF294" s="6">
        <f>'Cleaning insurance claims'!AG301</f>
        <v>52700</v>
      </c>
      <c r="AG294" s="6">
        <f>'Cleaning insurance claims'!AH301</f>
        <v>10540</v>
      </c>
      <c r="AH294" s="6">
        <f>'Cleaning insurance claims'!AI301</f>
        <v>10540</v>
      </c>
      <c r="AI294" s="6">
        <f>'Cleaning insurance claims'!AJ301</f>
        <v>31620</v>
      </c>
      <c r="AJ294" s="6" t="str">
        <f>'Cleaning insurance claims'!AK301</f>
        <v>BMW</v>
      </c>
      <c r="AK294" s="6" t="str">
        <f>'Cleaning insurance claims'!AL301</f>
        <v>X6</v>
      </c>
      <c r="AL294" s="6">
        <f>'Cleaning insurance claims'!AM301</f>
        <v>2014</v>
      </c>
      <c r="AM294" s="6" t="str">
        <f>'Cleaning insurance claims'!AN301</f>
        <v>Y</v>
      </c>
    </row>
    <row r="295" spans="1:39" x14ac:dyDescent="0.25">
      <c r="A295" s="6">
        <f>'Cleaning insurance claims'!B302</f>
        <v>147</v>
      </c>
      <c r="B295" s="6">
        <f>'Cleaning insurance claims'!C302</f>
        <v>34</v>
      </c>
      <c r="C295" s="6">
        <f>'Cleaning insurance claims'!D302</f>
        <v>806081</v>
      </c>
      <c r="D295" s="6">
        <f>'Cleaning insurance claims'!E302</f>
        <v>40575</v>
      </c>
      <c r="E295" s="6" t="str">
        <f>'Cleaning insurance claims'!F302</f>
        <v>IL</v>
      </c>
      <c r="F295" s="6" t="str">
        <f>'Cleaning insurance claims'!G302</f>
        <v>500/1000</v>
      </c>
      <c r="G295" s="6">
        <f>'Cleaning insurance claims'!H302</f>
        <v>1000</v>
      </c>
      <c r="H295" s="6">
        <f>'Cleaning insurance claims'!I302</f>
        <v>1275.81</v>
      </c>
      <c r="I295" s="6">
        <f>'Cleaning insurance claims'!J302</f>
        <v>0</v>
      </c>
      <c r="J295" s="6">
        <f>'Cleaning insurance claims'!K302</f>
        <v>472657</v>
      </c>
      <c r="K295" s="6" t="str">
        <f>'Cleaning insurance claims'!L302</f>
        <v>MALE</v>
      </c>
      <c r="L295" s="6" t="str">
        <f>'Cleaning insurance claims'!M302</f>
        <v>High School</v>
      </c>
      <c r="M295" s="6" t="str">
        <f>'Cleaning insurance claims'!N302</f>
        <v>sales</v>
      </c>
      <c r="N295" s="6" t="str">
        <f>'Cleaning insurance claims'!O302</f>
        <v>dancing</v>
      </c>
      <c r="O295" s="6" t="str">
        <f>'Cleaning insurance claims'!P302</f>
        <v>wife</v>
      </c>
      <c r="P295" s="6">
        <f>'Cleaning insurance claims'!Q302</f>
        <v>0</v>
      </c>
      <c r="Q295" s="6">
        <f>'Cleaning insurance claims'!R302</f>
        <v>-48300</v>
      </c>
      <c r="R295" s="6">
        <f>'Cleaning insurance claims'!S302</f>
        <v>42025</v>
      </c>
      <c r="S295" s="6" t="str">
        <f>'Cleaning insurance claims'!T302</f>
        <v>Single Vehicle Collision</v>
      </c>
      <c r="T295" s="6" t="str">
        <f>'Cleaning insurance claims'!U302</f>
        <v>Side Collision</v>
      </c>
      <c r="U295" s="6" t="str">
        <f>'Cleaning insurance claims'!V302</f>
        <v>Minor Damage</v>
      </c>
      <c r="V295" s="6" t="str">
        <f>'Cleaning insurance claims'!W302</f>
        <v>Fire</v>
      </c>
      <c r="W295" s="6" t="str">
        <f>'Cleaning insurance claims'!X302</f>
        <v>NY</v>
      </c>
      <c r="X295" s="6" t="str">
        <f>'Cleaning insurance claims'!Y302</f>
        <v>Columbus</v>
      </c>
      <c r="Y295" s="6" t="str">
        <f>'Cleaning insurance claims'!Z302</f>
        <v>7756 Pine Hwy</v>
      </c>
      <c r="Z295" s="6">
        <f>'Cleaning insurance claims'!AA302</f>
        <v>13</v>
      </c>
      <c r="AA295" s="6">
        <f>'Cleaning insurance claims'!AB302</f>
        <v>1</v>
      </c>
      <c r="AB295" s="6" t="str">
        <f>'Cleaning insurance claims'!AC302</f>
        <v>YES</v>
      </c>
      <c r="AC295" s="6">
        <f>'Cleaning insurance claims'!AD302</f>
        <v>2</v>
      </c>
      <c r="AD295" s="6">
        <f>'Cleaning insurance claims'!AE302</f>
        <v>2</v>
      </c>
      <c r="AE295" s="6" t="str">
        <f>'Cleaning insurance claims'!AF302</f>
        <v>?</v>
      </c>
      <c r="AF295" s="6">
        <f>'Cleaning insurance claims'!AG302</f>
        <v>101010</v>
      </c>
      <c r="AG295" s="6">
        <f>'Cleaning insurance claims'!AH302</f>
        <v>15540</v>
      </c>
      <c r="AH295" s="6">
        <f>'Cleaning insurance claims'!AI302</f>
        <v>15540</v>
      </c>
      <c r="AI295" s="6">
        <f>'Cleaning insurance claims'!AJ302</f>
        <v>69930</v>
      </c>
      <c r="AJ295" s="6" t="str">
        <f>'Cleaning insurance claims'!AK302</f>
        <v>Mercedes</v>
      </c>
      <c r="AK295" s="6" t="str">
        <f>'Cleaning insurance claims'!AL302</f>
        <v>ML350</v>
      </c>
      <c r="AL295" s="6">
        <f>'Cleaning insurance claims'!AM302</f>
        <v>1998</v>
      </c>
      <c r="AM295" s="6" t="str">
        <f>'Cleaning insurance claims'!AN302</f>
        <v>N</v>
      </c>
    </row>
    <row r="296" spans="1:39" x14ac:dyDescent="0.25">
      <c r="A296" s="6">
        <f>'Cleaning insurance claims'!B303</f>
        <v>156</v>
      </c>
      <c r="B296" s="6">
        <f>'Cleaning insurance claims'!C303</f>
        <v>37</v>
      </c>
      <c r="C296" s="6">
        <f>'Cleaning insurance claims'!D303</f>
        <v>384618</v>
      </c>
      <c r="D296" s="6">
        <f>'Cleaning insurance claims'!E303</f>
        <v>34009</v>
      </c>
      <c r="E296" s="6" t="str">
        <f>'Cleaning insurance claims'!F303</f>
        <v>IN</v>
      </c>
      <c r="F296" s="6" t="str">
        <f>'Cleaning insurance claims'!G303</f>
        <v>250/500</v>
      </c>
      <c r="G296" s="6">
        <f>'Cleaning insurance claims'!H303</f>
        <v>500</v>
      </c>
      <c r="H296" s="6">
        <f>'Cleaning insurance claims'!I303</f>
        <v>1090.6500000000001</v>
      </c>
      <c r="I296" s="6">
        <f>'Cleaning insurance claims'!J303</f>
        <v>0</v>
      </c>
      <c r="J296" s="6">
        <f>'Cleaning insurance claims'!K303</f>
        <v>608331</v>
      </c>
      <c r="K296" s="6" t="str">
        <f>'Cleaning insurance claims'!L303</f>
        <v>MALE</v>
      </c>
      <c r="L296" s="6" t="str">
        <f>'Cleaning insurance claims'!M303</f>
        <v>High School</v>
      </c>
      <c r="M296" s="6" t="str">
        <f>'Cleaning insurance claims'!N303</f>
        <v>exec-managerial</v>
      </c>
      <c r="N296" s="6" t="str">
        <f>'Cleaning insurance claims'!O303</f>
        <v>golf</v>
      </c>
      <c r="O296" s="6" t="str">
        <f>'Cleaning insurance claims'!P303</f>
        <v>unmarried</v>
      </c>
      <c r="P296" s="6">
        <f>'Cleaning insurance claims'!Q303</f>
        <v>0</v>
      </c>
      <c r="Q296" s="6">
        <f>'Cleaning insurance claims'!R303</f>
        <v>-51800</v>
      </c>
      <c r="R296" s="6">
        <f>'Cleaning insurance claims'!S303</f>
        <v>42020</v>
      </c>
      <c r="S296" s="6" t="str">
        <f>'Cleaning insurance claims'!T303</f>
        <v>Multi-vehicle Collision</v>
      </c>
      <c r="T296" s="6" t="str">
        <f>'Cleaning insurance claims'!U303</f>
        <v>Rear Collision</v>
      </c>
      <c r="U296" s="6" t="str">
        <f>'Cleaning insurance claims'!V303</f>
        <v>Minor Damage</v>
      </c>
      <c r="V296" s="6" t="str">
        <f>'Cleaning insurance claims'!W303</f>
        <v>Police</v>
      </c>
      <c r="W296" s="6" t="str">
        <f>'Cleaning insurance claims'!X303</f>
        <v>NC</v>
      </c>
      <c r="X296" s="6" t="str">
        <f>'Cleaning insurance claims'!Y303</f>
        <v>Columbus</v>
      </c>
      <c r="Y296" s="6" t="str">
        <f>'Cleaning insurance claims'!Z303</f>
        <v>7142 5th Lane</v>
      </c>
      <c r="Z296" s="6">
        <f>'Cleaning insurance claims'!AA303</f>
        <v>16</v>
      </c>
      <c r="AA296" s="6">
        <f>'Cleaning insurance claims'!AB303</f>
        <v>4</v>
      </c>
      <c r="AB296" s="6" t="str">
        <f>'Cleaning insurance claims'!AC303</f>
        <v>?</v>
      </c>
      <c r="AC296" s="6">
        <f>'Cleaning insurance claims'!AD303</f>
        <v>1</v>
      </c>
      <c r="AD296" s="6">
        <f>'Cleaning insurance claims'!AE303</f>
        <v>2</v>
      </c>
      <c r="AE296" s="6" t="str">
        <f>'Cleaning insurance claims'!AF303</f>
        <v>YES</v>
      </c>
      <c r="AF296" s="6">
        <f>'Cleaning insurance claims'!AG303</f>
        <v>53400</v>
      </c>
      <c r="AG296" s="6">
        <f>'Cleaning insurance claims'!AH303</f>
        <v>5340</v>
      </c>
      <c r="AH296" s="6">
        <f>'Cleaning insurance claims'!AI303</f>
        <v>5340</v>
      </c>
      <c r="AI296" s="6">
        <f>'Cleaning insurance claims'!AJ303</f>
        <v>42720</v>
      </c>
      <c r="AJ296" s="6" t="str">
        <f>'Cleaning insurance claims'!AK303</f>
        <v>Honda</v>
      </c>
      <c r="AK296" s="6" t="str">
        <f>'Cleaning insurance claims'!AL303</f>
        <v>Civic</v>
      </c>
      <c r="AL296" s="6">
        <f>'Cleaning insurance claims'!AM303</f>
        <v>2010</v>
      </c>
      <c r="AM296" s="6" t="str">
        <f>'Cleaning insurance claims'!AN303</f>
        <v>Y</v>
      </c>
    </row>
    <row r="297" spans="1:39" x14ac:dyDescent="0.25">
      <c r="A297" s="6">
        <f>'Cleaning insurance claims'!B304</f>
        <v>123</v>
      </c>
      <c r="B297" s="6">
        <f>'Cleaning insurance claims'!C304</f>
        <v>31</v>
      </c>
      <c r="C297" s="6">
        <f>'Cleaning insurance claims'!D304</f>
        <v>756459</v>
      </c>
      <c r="D297" s="6">
        <f>'Cleaning insurance claims'!E304</f>
        <v>38569</v>
      </c>
      <c r="E297" s="6" t="str">
        <f>'Cleaning insurance claims'!F304</f>
        <v>IN</v>
      </c>
      <c r="F297" s="6" t="str">
        <f>'Cleaning insurance claims'!G304</f>
        <v>250/500</v>
      </c>
      <c r="G297" s="6">
        <f>'Cleaning insurance claims'!H304</f>
        <v>500</v>
      </c>
      <c r="H297" s="6">
        <f>'Cleaning insurance claims'!I304</f>
        <v>1326</v>
      </c>
      <c r="I297" s="6">
        <f>'Cleaning insurance claims'!J304</f>
        <v>0</v>
      </c>
      <c r="J297" s="6">
        <f>'Cleaning insurance claims'!K304</f>
        <v>438546</v>
      </c>
      <c r="K297" s="6" t="str">
        <f>'Cleaning insurance claims'!L304</f>
        <v>FEMALE</v>
      </c>
      <c r="L297" s="6" t="str">
        <f>'Cleaning insurance claims'!M304</f>
        <v>Associate</v>
      </c>
      <c r="M297" s="6" t="str">
        <f>'Cleaning insurance claims'!N304</f>
        <v>prof-specialty</v>
      </c>
      <c r="N297" s="6" t="str">
        <f>'Cleaning insurance claims'!O304</f>
        <v>basketball</v>
      </c>
      <c r="O297" s="6" t="str">
        <f>'Cleaning insurance claims'!P304</f>
        <v>wife</v>
      </c>
      <c r="P297" s="6">
        <f>'Cleaning insurance claims'!Q304</f>
        <v>0</v>
      </c>
      <c r="Q297" s="6">
        <f>'Cleaning insurance claims'!R304</f>
        <v>-54600</v>
      </c>
      <c r="R297" s="6">
        <f>'Cleaning insurance claims'!S304</f>
        <v>42052</v>
      </c>
      <c r="S297" s="6" t="str">
        <f>'Cleaning insurance claims'!T304</f>
        <v>Single Vehicle Collision</v>
      </c>
      <c r="T297" s="6" t="str">
        <f>'Cleaning insurance claims'!U304</f>
        <v>Side Collision</v>
      </c>
      <c r="U297" s="6" t="str">
        <f>'Cleaning insurance claims'!V304</f>
        <v>Total Loss</v>
      </c>
      <c r="V297" s="6" t="str">
        <f>'Cleaning insurance claims'!W304</f>
        <v>Fire</v>
      </c>
      <c r="W297" s="6" t="str">
        <f>'Cleaning insurance claims'!X304</f>
        <v>SC</v>
      </c>
      <c r="X297" s="6" t="str">
        <f>'Cleaning insurance claims'!Y304</f>
        <v>Northbrook</v>
      </c>
      <c r="Y297" s="6" t="str">
        <f>'Cleaning insurance claims'!Z304</f>
        <v>2914 Oak Drive</v>
      </c>
      <c r="Z297" s="6">
        <f>'Cleaning insurance claims'!AA304</f>
        <v>13</v>
      </c>
      <c r="AA297" s="6">
        <f>'Cleaning insurance claims'!AB304</f>
        <v>1</v>
      </c>
      <c r="AB297" s="6" t="str">
        <f>'Cleaning insurance claims'!AC304</f>
        <v>?</v>
      </c>
      <c r="AC297" s="6">
        <f>'Cleaning insurance claims'!AD304</f>
        <v>1</v>
      </c>
      <c r="AD297" s="6">
        <f>'Cleaning insurance claims'!AE304</f>
        <v>2</v>
      </c>
      <c r="AE297" s="6" t="str">
        <f>'Cleaning insurance claims'!AF304</f>
        <v>NO</v>
      </c>
      <c r="AF297" s="6">
        <f>'Cleaning insurance claims'!AG304</f>
        <v>72120</v>
      </c>
      <c r="AG297" s="6">
        <f>'Cleaning insurance claims'!AH304</f>
        <v>12020</v>
      </c>
      <c r="AH297" s="6">
        <f>'Cleaning insurance claims'!AI304</f>
        <v>12020</v>
      </c>
      <c r="AI297" s="6">
        <f>'Cleaning insurance claims'!AJ304</f>
        <v>48080</v>
      </c>
      <c r="AJ297" s="6" t="str">
        <f>'Cleaning insurance claims'!AK304</f>
        <v>Mercedes</v>
      </c>
      <c r="AK297" s="6" t="str">
        <f>'Cleaning insurance claims'!AL304</f>
        <v>ML350</v>
      </c>
      <c r="AL297" s="6">
        <f>'Cleaning insurance claims'!AM304</f>
        <v>2009</v>
      </c>
      <c r="AM297" s="6" t="str">
        <f>'Cleaning insurance claims'!AN304</f>
        <v>N</v>
      </c>
    </row>
    <row r="298" spans="1:39" x14ac:dyDescent="0.25">
      <c r="A298" s="6">
        <f>'Cleaning insurance claims'!B305</f>
        <v>231</v>
      </c>
      <c r="B298" s="6">
        <f>'Cleaning insurance claims'!C305</f>
        <v>43</v>
      </c>
      <c r="C298" s="6">
        <f>'Cleaning insurance claims'!D305</f>
        <v>655787</v>
      </c>
      <c r="D298" s="6">
        <f>'Cleaning insurance claims'!E305</f>
        <v>38885</v>
      </c>
      <c r="E298" s="6" t="str">
        <f>'Cleaning insurance claims'!F305</f>
        <v>IL</v>
      </c>
      <c r="F298" s="6" t="str">
        <f>'Cleaning insurance claims'!G305</f>
        <v>250/500</v>
      </c>
      <c r="G298" s="6">
        <f>'Cleaning insurance claims'!H305</f>
        <v>2000</v>
      </c>
      <c r="H298" s="6">
        <f>'Cleaning insurance claims'!I305</f>
        <v>972.47</v>
      </c>
      <c r="I298" s="6">
        <f>'Cleaning insurance claims'!J305</f>
        <v>0</v>
      </c>
      <c r="J298" s="6">
        <f>'Cleaning insurance claims'!K305</f>
        <v>441981</v>
      </c>
      <c r="K298" s="6" t="str">
        <f>'Cleaning insurance claims'!L305</f>
        <v>MALE</v>
      </c>
      <c r="L298" s="6" t="str">
        <f>'Cleaning insurance claims'!M305</f>
        <v>College</v>
      </c>
      <c r="M298" s="6" t="str">
        <f>'Cleaning insurance claims'!N305</f>
        <v>protective-serv</v>
      </c>
      <c r="N298" s="6" t="str">
        <f>'Cleaning insurance claims'!O305</f>
        <v>reading</v>
      </c>
      <c r="O298" s="6" t="str">
        <f>'Cleaning insurance claims'!P305</f>
        <v>wife</v>
      </c>
      <c r="P298" s="6">
        <f>'Cleaning insurance claims'!Q305</f>
        <v>0</v>
      </c>
      <c r="Q298" s="6">
        <f>'Cleaning insurance claims'!R305</f>
        <v>-58100</v>
      </c>
      <c r="R298" s="6">
        <f>'Cleaning insurance claims'!S305</f>
        <v>42036</v>
      </c>
      <c r="S298" s="6" t="str">
        <f>'Cleaning insurance claims'!T305</f>
        <v>Multi-vehicle Collision</v>
      </c>
      <c r="T298" s="6" t="str">
        <f>'Cleaning insurance claims'!U305</f>
        <v>Front Collision</v>
      </c>
      <c r="U298" s="6" t="str">
        <f>'Cleaning insurance claims'!V305</f>
        <v>Minor Damage</v>
      </c>
      <c r="V298" s="6" t="str">
        <f>'Cleaning insurance claims'!W305</f>
        <v>Police</v>
      </c>
      <c r="W298" s="6" t="str">
        <f>'Cleaning insurance claims'!X305</f>
        <v>PA</v>
      </c>
      <c r="X298" s="6" t="str">
        <f>'Cleaning insurance claims'!Y305</f>
        <v>Hillsdale</v>
      </c>
      <c r="Y298" s="6" t="str">
        <f>'Cleaning insurance claims'!Z305</f>
        <v>6522 Apache Drive</v>
      </c>
      <c r="Z298" s="6">
        <f>'Cleaning insurance claims'!AA305</f>
        <v>15</v>
      </c>
      <c r="AA298" s="6">
        <f>'Cleaning insurance claims'!AB305</f>
        <v>3</v>
      </c>
      <c r="AB298" s="6" t="str">
        <f>'Cleaning insurance claims'!AC305</f>
        <v>YES</v>
      </c>
      <c r="AC298" s="6">
        <f>'Cleaning insurance claims'!AD305</f>
        <v>2</v>
      </c>
      <c r="AD298" s="6">
        <f>'Cleaning insurance claims'!AE305</f>
        <v>2</v>
      </c>
      <c r="AE298" s="6" t="str">
        <f>'Cleaning insurance claims'!AF305</f>
        <v>YES</v>
      </c>
      <c r="AF298" s="6">
        <f>'Cleaning insurance claims'!AG305</f>
        <v>77100</v>
      </c>
      <c r="AG298" s="6">
        <f>'Cleaning insurance claims'!AH305</f>
        <v>7710</v>
      </c>
      <c r="AH298" s="6">
        <f>'Cleaning insurance claims'!AI305</f>
        <v>15420</v>
      </c>
      <c r="AI298" s="6">
        <f>'Cleaning insurance claims'!AJ305</f>
        <v>53970</v>
      </c>
      <c r="AJ298" s="6" t="str">
        <f>'Cleaning insurance claims'!AK305</f>
        <v>Audi</v>
      </c>
      <c r="AK298" s="6" t="str">
        <f>'Cleaning insurance claims'!AL305</f>
        <v>A3</v>
      </c>
      <c r="AL298" s="6">
        <f>'Cleaning insurance claims'!AM305</f>
        <v>2010</v>
      </c>
      <c r="AM298" s="6" t="str">
        <f>'Cleaning insurance claims'!AN305</f>
        <v>N</v>
      </c>
    </row>
    <row r="299" spans="1:39" x14ac:dyDescent="0.25">
      <c r="A299" s="6">
        <f>'Cleaning insurance claims'!B306</f>
        <v>247</v>
      </c>
      <c r="B299" s="6">
        <f>'Cleaning insurance claims'!C306</f>
        <v>39</v>
      </c>
      <c r="C299" s="6">
        <f>'Cleaning insurance claims'!D306</f>
        <v>419954</v>
      </c>
      <c r="D299" s="6">
        <f>'Cleaning insurance claims'!E306</f>
        <v>34310</v>
      </c>
      <c r="E299" s="6" t="str">
        <f>'Cleaning insurance claims'!F306</f>
        <v>IL</v>
      </c>
      <c r="F299" s="6" t="str">
        <f>'Cleaning insurance claims'!G306</f>
        <v>100/300</v>
      </c>
      <c r="G299" s="6">
        <f>'Cleaning insurance claims'!H306</f>
        <v>500</v>
      </c>
      <c r="H299" s="6">
        <f>'Cleaning insurance claims'!I306</f>
        <v>806.31</v>
      </c>
      <c r="I299" s="6">
        <f>'Cleaning insurance claims'!J306</f>
        <v>0</v>
      </c>
      <c r="J299" s="6">
        <f>'Cleaning insurance claims'!K306</f>
        <v>602177</v>
      </c>
      <c r="K299" s="6" t="str">
        <f>'Cleaning insurance claims'!L306</f>
        <v>FEMALE</v>
      </c>
      <c r="L299" s="6" t="str">
        <f>'Cleaning insurance claims'!M306</f>
        <v>College</v>
      </c>
      <c r="M299" s="6" t="str">
        <f>'Cleaning insurance claims'!N306</f>
        <v>handlers-cleaners</v>
      </c>
      <c r="N299" s="6" t="str">
        <f>'Cleaning insurance claims'!O306</f>
        <v>dancing</v>
      </c>
      <c r="O299" s="6" t="str">
        <f>'Cleaning insurance claims'!P306</f>
        <v>wife</v>
      </c>
      <c r="P299" s="6">
        <f>'Cleaning insurance claims'!Q306</f>
        <v>0</v>
      </c>
      <c r="Q299" s="6">
        <f>'Cleaning insurance claims'!R306</f>
        <v>0</v>
      </c>
      <c r="R299" s="6">
        <f>'Cleaning insurance claims'!S306</f>
        <v>42060</v>
      </c>
      <c r="S299" s="6" t="str">
        <f>'Cleaning insurance claims'!T306</f>
        <v>Parked Car</v>
      </c>
      <c r="T299" s="6" t="str">
        <f>'Cleaning insurance claims'!U306</f>
        <v>?</v>
      </c>
      <c r="U299" s="6" t="str">
        <f>'Cleaning insurance claims'!V306</f>
        <v>Trivial Damage</v>
      </c>
      <c r="V299" s="6" t="str">
        <f>'Cleaning insurance claims'!W306</f>
        <v>Police</v>
      </c>
      <c r="W299" s="6" t="str">
        <f>'Cleaning insurance claims'!X306</f>
        <v>SC</v>
      </c>
      <c r="X299" s="6" t="str">
        <f>'Cleaning insurance claims'!Y306</f>
        <v>Northbend</v>
      </c>
      <c r="Y299" s="6" t="str">
        <f>'Cleaning insurance claims'!Z306</f>
        <v>5279 Pine Ridge</v>
      </c>
      <c r="Z299" s="6">
        <f>'Cleaning insurance claims'!AA306</f>
        <v>3</v>
      </c>
      <c r="AA299" s="6">
        <f>'Cleaning insurance claims'!AB306</f>
        <v>1</v>
      </c>
      <c r="AB299" s="6" t="str">
        <f>'Cleaning insurance claims'!AC306</f>
        <v>?</v>
      </c>
      <c r="AC299" s="6">
        <f>'Cleaning insurance claims'!AD306</f>
        <v>2</v>
      </c>
      <c r="AD299" s="6">
        <f>'Cleaning insurance claims'!AE306</f>
        <v>3</v>
      </c>
      <c r="AE299" s="6" t="str">
        <f>'Cleaning insurance claims'!AF306</f>
        <v>?</v>
      </c>
      <c r="AF299" s="6">
        <f>'Cleaning insurance claims'!AG306</f>
        <v>3300</v>
      </c>
      <c r="AG299" s="6">
        <f>'Cleaning insurance claims'!AH306</f>
        <v>600</v>
      </c>
      <c r="AH299" s="6">
        <f>'Cleaning insurance claims'!AI306</f>
        <v>0</v>
      </c>
      <c r="AI299" s="6">
        <f>'Cleaning insurance claims'!AJ306</f>
        <v>2700</v>
      </c>
      <c r="AJ299" s="6" t="str">
        <f>'Cleaning insurance claims'!AK306</f>
        <v>Dodge</v>
      </c>
      <c r="AK299" s="6" t="str">
        <f>'Cleaning insurance claims'!AL306</f>
        <v>RAM</v>
      </c>
      <c r="AL299" s="6">
        <f>'Cleaning insurance claims'!AM306</f>
        <v>2003</v>
      </c>
      <c r="AM299" s="6" t="str">
        <f>'Cleaning insurance claims'!AN306</f>
        <v>N</v>
      </c>
    </row>
    <row r="300" spans="1:39" x14ac:dyDescent="0.25">
      <c r="A300" s="6">
        <f>'Cleaning insurance claims'!B307</f>
        <v>194</v>
      </c>
      <c r="B300" s="6">
        <f>'Cleaning insurance claims'!C307</f>
        <v>35</v>
      </c>
      <c r="C300" s="6">
        <f>'Cleaning insurance claims'!D307</f>
        <v>275092</v>
      </c>
      <c r="D300" s="6">
        <f>'Cleaning insurance claims'!E307</f>
        <v>40982</v>
      </c>
      <c r="E300" s="6" t="str">
        <f>'Cleaning insurance claims'!F307</f>
        <v>IL</v>
      </c>
      <c r="F300" s="6" t="str">
        <f>'Cleaning insurance claims'!G307</f>
        <v>500/1000</v>
      </c>
      <c r="G300" s="6">
        <f>'Cleaning insurance claims'!H307</f>
        <v>500</v>
      </c>
      <c r="H300" s="6">
        <f>'Cleaning insurance claims'!I307</f>
        <v>1416.24</v>
      </c>
      <c r="I300" s="6">
        <f>'Cleaning insurance claims'!J307</f>
        <v>0</v>
      </c>
      <c r="J300" s="6">
        <f>'Cleaning insurance claims'!K307</f>
        <v>441659</v>
      </c>
      <c r="K300" s="6" t="str">
        <f>'Cleaning insurance claims'!L307</f>
        <v>FEMALE</v>
      </c>
      <c r="L300" s="6" t="str">
        <f>'Cleaning insurance claims'!M307</f>
        <v>MD</v>
      </c>
      <c r="M300" s="6" t="str">
        <f>'Cleaning insurance claims'!N307</f>
        <v>adm-clerical</v>
      </c>
      <c r="N300" s="6" t="str">
        <f>'Cleaning insurance claims'!O307</f>
        <v>golf</v>
      </c>
      <c r="O300" s="6" t="str">
        <f>'Cleaning insurance claims'!P307</f>
        <v>not-in-family</v>
      </c>
      <c r="P300" s="6">
        <f>'Cleaning insurance claims'!Q307</f>
        <v>0</v>
      </c>
      <c r="Q300" s="6">
        <f>'Cleaning insurance claims'!R307</f>
        <v>0</v>
      </c>
      <c r="R300" s="6">
        <f>'Cleaning insurance claims'!S307</f>
        <v>42061</v>
      </c>
      <c r="S300" s="6" t="str">
        <f>'Cleaning insurance claims'!T307</f>
        <v>Parked Car</v>
      </c>
      <c r="T300" s="6" t="str">
        <f>'Cleaning insurance claims'!U307</f>
        <v>?</v>
      </c>
      <c r="U300" s="6" t="str">
        <f>'Cleaning insurance claims'!V307</f>
        <v>Minor Damage</v>
      </c>
      <c r="V300" s="6" t="str">
        <f>'Cleaning insurance claims'!W307</f>
        <v>None</v>
      </c>
      <c r="W300" s="6" t="str">
        <f>'Cleaning insurance claims'!X307</f>
        <v>WV</v>
      </c>
      <c r="X300" s="6" t="str">
        <f>'Cleaning insurance claims'!Y307</f>
        <v>Northbend</v>
      </c>
      <c r="Y300" s="6" t="str">
        <f>'Cleaning insurance claims'!Z307</f>
        <v>8078 Britain Hwy</v>
      </c>
      <c r="Z300" s="6">
        <f>'Cleaning insurance claims'!AA307</f>
        <v>7</v>
      </c>
      <c r="AA300" s="6">
        <f>'Cleaning insurance claims'!AB307</f>
        <v>1</v>
      </c>
      <c r="AB300" s="6" t="str">
        <f>'Cleaning insurance claims'!AC307</f>
        <v>YES</v>
      </c>
      <c r="AC300" s="6">
        <f>'Cleaning insurance claims'!AD307</f>
        <v>1</v>
      </c>
      <c r="AD300" s="6">
        <f>'Cleaning insurance claims'!AE307</f>
        <v>0</v>
      </c>
      <c r="AE300" s="6" t="str">
        <f>'Cleaning insurance claims'!AF307</f>
        <v>?</v>
      </c>
      <c r="AF300" s="6">
        <f>'Cleaning insurance claims'!AG307</f>
        <v>5940</v>
      </c>
      <c r="AG300" s="6">
        <f>'Cleaning insurance claims'!AH307</f>
        <v>1080</v>
      </c>
      <c r="AH300" s="6">
        <f>'Cleaning insurance claims'!AI307</f>
        <v>540</v>
      </c>
      <c r="AI300" s="6">
        <f>'Cleaning insurance claims'!AJ307</f>
        <v>4320</v>
      </c>
      <c r="AJ300" s="6" t="str">
        <f>'Cleaning insurance claims'!AK307</f>
        <v>Nissan</v>
      </c>
      <c r="AK300" s="6" t="str">
        <f>'Cleaning insurance claims'!AL307</f>
        <v>Pathfinder</v>
      </c>
      <c r="AL300" s="6">
        <f>'Cleaning insurance claims'!AM307</f>
        <v>2003</v>
      </c>
      <c r="AM300" s="6" t="str">
        <f>'Cleaning insurance claims'!AN307</f>
        <v>N</v>
      </c>
    </row>
    <row r="301" spans="1:39" x14ac:dyDescent="0.25">
      <c r="A301" s="6">
        <f>'Cleaning insurance claims'!B308</f>
        <v>119</v>
      </c>
      <c r="B301" s="6">
        <f>'Cleaning insurance claims'!C308</f>
        <v>27</v>
      </c>
      <c r="C301" s="6">
        <f>'Cleaning insurance claims'!D308</f>
        <v>515698</v>
      </c>
      <c r="D301" s="6">
        <f>'Cleaning insurance claims'!E308</f>
        <v>35647</v>
      </c>
      <c r="E301" s="6" t="str">
        <f>'Cleaning insurance claims'!F308</f>
        <v>IN</v>
      </c>
      <c r="F301" s="6" t="str">
        <f>'Cleaning insurance claims'!G308</f>
        <v>250/500</v>
      </c>
      <c r="G301" s="6">
        <f>'Cleaning insurance claims'!H308</f>
        <v>2000</v>
      </c>
      <c r="H301" s="6">
        <f>'Cleaning insurance claims'!I308</f>
        <v>1097.6400000000001</v>
      </c>
      <c r="I301" s="6">
        <f>'Cleaning insurance claims'!J308</f>
        <v>0</v>
      </c>
      <c r="J301" s="6">
        <f>'Cleaning insurance claims'!K308</f>
        <v>614812</v>
      </c>
      <c r="K301" s="6" t="str">
        <f>'Cleaning insurance claims'!L308</f>
        <v>MALE</v>
      </c>
      <c r="L301" s="6" t="str">
        <f>'Cleaning insurance claims'!M308</f>
        <v>High School</v>
      </c>
      <c r="M301" s="6" t="str">
        <f>'Cleaning insurance claims'!N308</f>
        <v>transport-moving</v>
      </c>
      <c r="N301" s="6" t="str">
        <f>'Cleaning insurance claims'!O308</f>
        <v>video-games</v>
      </c>
      <c r="O301" s="6" t="str">
        <f>'Cleaning insurance claims'!P308</f>
        <v>other-relative</v>
      </c>
      <c r="P301" s="6">
        <f>'Cleaning insurance claims'!Q308</f>
        <v>27100</v>
      </c>
      <c r="Q301" s="6">
        <f>'Cleaning insurance claims'!R308</f>
        <v>0</v>
      </c>
      <c r="R301" s="6">
        <f>'Cleaning insurance claims'!S308</f>
        <v>42041</v>
      </c>
      <c r="S301" s="6" t="str">
        <f>'Cleaning insurance claims'!T308</f>
        <v>Multi-vehicle Collision</v>
      </c>
      <c r="T301" s="6" t="str">
        <f>'Cleaning insurance claims'!U308</f>
        <v>Rear Collision</v>
      </c>
      <c r="U301" s="6" t="str">
        <f>'Cleaning insurance claims'!V308</f>
        <v>Major Damage</v>
      </c>
      <c r="V301" s="6" t="str">
        <f>'Cleaning insurance claims'!W308</f>
        <v>Other</v>
      </c>
      <c r="W301" s="6" t="str">
        <f>'Cleaning insurance claims'!X308</f>
        <v>PA</v>
      </c>
      <c r="X301" s="6" t="str">
        <f>'Cleaning insurance claims'!Y308</f>
        <v>Northbend</v>
      </c>
      <c r="Y301" s="6" t="str">
        <f>'Cleaning insurance claims'!Z308</f>
        <v>1133 Apache St</v>
      </c>
      <c r="Z301" s="6">
        <f>'Cleaning insurance claims'!AA308</f>
        <v>16</v>
      </c>
      <c r="AA301" s="6">
        <f>'Cleaning insurance claims'!AB308</f>
        <v>2</v>
      </c>
      <c r="AB301" s="6" t="str">
        <f>'Cleaning insurance claims'!AC308</f>
        <v>NO</v>
      </c>
      <c r="AC301" s="6">
        <f>'Cleaning insurance claims'!AD308</f>
        <v>1</v>
      </c>
      <c r="AD301" s="6">
        <f>'Cleaning insurance claims'!AE308</f>
        <v>0</v>
      </c>
      <c r="AE301" s="6" t="str">
        <f>'Cleaning insurance claims'!AF308</f>
        <v>?</v>
      </c>
      <c r="AF301" s="6">
        <f>'Cleaning insurance claims'!AG308</f>
        <v>63720</v>
      </c>
      <c r="AG301" s="6">
        <f>'Cleaning insurance claims'!AH308</f>
        <v>7080</v>
      </c>
      <c r="AH301" s="6">
        <f>'Cleaning insurance claims'!AI308</f>
        <v>21240</v>
      </c>
      <c r="AI301" s="6">
        <f>'Cleaning insurance claims'!AJ308</f>
        <v>35400</v>
      </c>
      <c r="AJ301" s="6" t="str">
        <f>'Cleaning insurance claims'!AK308</f>
        <v>Accura</v>
      </c>
      <c r="AK301" s="6" t="str">
        <f>'Cleaning insurance claims'!AL308</f>
        <v>TL</v>
      </c>
      <c r="AL301" s="6">
        <f>'Cleaning insurance claims'!AM308</f>
        <v>2006</v>
      </c>
      <c r="AM301" s="6" t="str">
        <f>'Cleaning insurance claims'!AN308</f>
        <v>N</v>
      </c>
    </row>
    <row r="302" spans="1:39" x14ac:dyDescent="0.25">
      <c r="A302" s="6">
        <f>'Cleaning insurance claims'!B309</f>
        <v>259</v>
      </c>
      <c r="B302" s="6">
        <f>'Cleaning insurance claims'!C309</f>
        <v>43</v>
      </c>
      <c r="C302" s="6">
        <f>'Cleaning insurance claims'!D309</f>
        <v>132871</v>
      </c>
      <c r="D302" s="6">
        <f>'Cleaning insurance claims'!E309</f>
        <v>39999</v>
      </c>
      <c r="E302" s="6" t="str">
        <f>'Cleaning insurance claims'!F309</f>
        <v>IL</v>
      </c>
      <c r="F302" s="6" t="str">
        <f>'Cleaning insurance claims'!G309</f>
        <v>100/300</v>
      </c>
      <c r="G302" s="6">
        <f>'Cleaning insurance claims'!H309</f>
        <v>500</v>
      </c>
      <c r="H302" s="6">
        <f>'Cleaning insurance claims'!I309</f>
        <v>947.75</v>
      </c>
      <c r="I302" s="6">
        <f>'Cleaning insurance claims'!J309</f>
        <v>0</v>
      </c>
      <c r="J302" s="6">
        <f>'Cleaning insurance claims'!K309</f>
        <v>458470</v>
      </c>
      <c r="K302" s="6" t="str">
        <f>'Cleaning insurance claims'!L309</f>
        <v>FEMALE</v>
      </c>
      <c r="L302" s="6" t="str">
        <f>'Cleaning insurance claims'!M309</f>
        <v>Masters</v>
      </c>
      <c r="M302" s="6" t="str">
        <f>'Cleaning insurance claims'!N309</f>
        <v>farming-fishing</v>
      </c>
      <c r="N302" s="6" t="str">
        <f>'Cleaning insurance claims'!O309</f>
        <v>base-jumping</v>
      </c>
      <c r="O302" s="6" t="str">
        <f>'Cleaning insurance claims'!P309</f>
        <v>not-in-family</v>
      </c>
      <c r="P302" s="6">
        <f>'Cleaning insurance claims'!Q309</f>
        <v>0</v>
      </c>
      <c r="Q302" s="6">
        <f>'Cleaning insurance claims'!R309</f>
        <v>-39300</v>
      </c>
      <c r="R302" s="6">
        <f>'Cleaning insurance claims'!S309</f>
        <v>42038</v>
      </c>
      <c r="S302" s="6" t="str">
        <f>'Cleaning insurance claims'!T309</f>
        <v>Vehicle Theft</v>
      </c>
      <c r="T302" s="6" t="str">
        <f>'Cleaning insurance claims'!U309</f>
        <v>?</v>
      </c>
      <c r="U302" s="6" t="str">
        <f>'Cleaning insurance claims'!V309</f>
        <v>Trivial Damage</v>
      </c>
      <c r="V302" s="6" t="str">
        <f>'Cleaning insurance claims'!W309</f>
        <v>Police</v>
      </c>
      <c r="W302" s="6" t="str">
        <f>'Cleaning insurance claims'!X309</f>
        <v>SC</v>
      </c>
      <c r="X302" s="6" t="str">
        <f>'Cleaning insurance claims'!Y309</f>
        <v>Riverwood</v>
      </c>
      <c r="Y302" s="6" t="str">
        <f>'Cleaning insurance claims'!Z309</f>
        <v>2873 Flute Ave</v>
      </c>
      <c r="Z302" s="6">
        <f>'Cleaning insurance claims'!AA309</f>
        <v>15</v>
      </c>
      <c r="AA302" s="6">
        <f>'Cleaning insurance claims'!AB309</f>
        <v>1</v>
      </c>
      <c r="AB302" s="6" t="str">
        <f>'Cleaning insurance claims'!AC309</f>
        <v>NO</v>
      </c>
      <c r="AC302" s="6">
        <f>'Cleaning insurance claims'!AD309</f>
        <v>1</v>
      </c>
      <c r="AD302" s="6">
        <f>'Cleaning insurance claims'!AE309</f>
        <v>3</v>
      </c>
      <c r="AE302" s="6" t="str">
        <f>'Cleaning insurance claims'!AF309</f>
        <v>NO</v>
      </c>
      <c r="AF302" s="6">
        <f>'Cleaning insurance claims'!AG309</f>
        <v>59400</v>
      </c>
      <c r="AG302" s="6">
        <f>'Cleaning insurance claims'!AH309</f>
        <v>1280</v>
      </c>
      <c r="AH302" s="6">
        <f>'Cleaning insurance claims'!AI309</f>
        <v>640</v>
      </c>
      <c r="AI302" s="6">
        <f>'Cleaning insurance claims'!AJ309</f>
        <v>5760</v>
      </c>
      <c r="AJ302" s="6" t="str">
        <f>'Cleaning insurance claims'!AK309</f>
        <v>Audi</v>
      </c>
      <c r="AK302" s="6" t="str">
        <f>'Cleaning insurance claims'!AL309</f>
        <v>A5</v>
      </c>
      <c r="AL302" s="6">
        <f>'Cleaning insurance claims'!AM309</f>
        <v>2008</v>
      </c>
      <c r="AM302" s="6" t="str">
        <f>'Cleaning insurance claims'!AN309</f>
        <v>N</v>
      </c>
    </row>
    <row r="303" spans="1:39" x14ac:dyDescent="0.25">
      <c r="A303" s="6">
        <f>'Cleaning insurance claims'!B310</f>
        <v>107</v>
      </c>
      <c r="B303" s="6">
        <f>'Cleaning insurance claims'!C310</f>
        <v>31</v>
      </c>
      <c r="C303" s="6">
        <f>'Cleaning insurance claims'!D310</f>
        <v>714929</v>
      </c>
      <c r="D303" s="6">
        <f>'Cleaning insurance claims'!E310</f>
        <v>34663</v>
      </c>
      <c r="E303" s="6" t="str">
        <f>'Cleaning insurance claims'!F310</f>
        <v>IL</v>
      </c>
      <c r="F303" s="6" t="str">
        <f>'Cleaning insurance claims'!G310</f>
        <v>100/300</v>
      </c>
      <c r="G303" s="6">
        <f>'Cleaning insurance claims'!H310</f>
        <v>2000</v>
      </c>
      <c r="H303" s="6">
        <f>'Cleaning insurance claims'!I310</f>
        <v>1018.73</v>
      </c>
      <c r="I303" s="6">
        <f>'Cleaning insurance claims'!J310</f>
        <v>5000000</v>
      </c>
      <c r="J303" s="6">
        <f>'Cleaning insurance claims'!K310</f>
        <v>469646</v>
      </c>
      <c r="K303" s="6" t="str">
        <f>'Cleaning insurance claims'!L310</f>
        <v>MALE</v>
      </c>
      <c r="L303" s="6" t="str">
        <f>'Cleaning insurance claims'!M310</f>
        <v>Associate</v>
      </c>
      <c r="M303" s="6" t="str">
        <f>'Cleaning insurance claims'!N310</f>
        <v>handlers-cleaners</v>
      </c>
      <c r="N303" s="6" t="str">
        <f>'Cleaning insurance claims'!O310</f>
        <v>yachting</v>
      </c>
      <c r="O303" s="6" t="str">
        <f>'Cleaning insurance claims'!P310</f>
        <v>own-child</v>
      </c>
      <c r="P303" s="6">
        <f>'Cleaning insurance claims'!Q310</f>
        <v>20000</v>
      </c>
      <c r="Q303" s="6">
        <f>'Cleaning insurance claims'!R310</f>
        <v>-82700</v>
      </c>
      <c r="R303" s="6">
        <f>'Cleaning insurance claims'!S310</f>
        <v>42031</v>
      </c>
      <c r="S303" s="6" t="str">
        <f>'Cleaning insurance claims'!T310</f>
        <v>Multi-vehicle Collision</v>
      </c>
      <c r="T303" s="6" t="str">
        <f>'Cleaning insurance claims'!U310</f>
        <v>Side Collision</v>
      </c>
      <c r="U303" s="6" t="str">
        <f>'Cleaning insurance claims'!V310</f>
        <v>Total Loss</v>
      </c>
      <c r="V303" s="6" t="str">
        <f>'Cleaning insurance claims'!W310</f>
        <v>Police</v>
      </c>
      <c r="W303" s="6" t="str">
        <f>'Cleaning insurance claims'!X310</f>
        <v>NY</v>
      </c>
      <c r="X303" s="6" t="str">
        <f>'Cleaning insurance claims'!Y310</f>
        <v>Riverwood</v>
      </c>
      <c r="Y303" s="6" t="str">
        <f>'Cleaning insurance claims'!Z310</f>
        <v>8509 Apache St</v>
      </c>
      <c r="Z303" s="6">
        <f>'Cleaning insurance claims'!AA310</f>
        <v>21</v>
      </c>
      <c r="AA303" s="6">
        <f>'Cleaning insurance claims'!AB310</f>
        <v>3</v>
      </c>
      <c r="AB303" s="6" t="str">
        <f>'Cleaning insurance claims'!AC310</f>
        <v>YES</v>
      </c>
      <c r="AC303" s="6">
        <f>'Cleaning insurance claims'!AD310</f>
        <v>1</v>
      </c>
      <c r="AD303" s="6">
        <f>'Cleaning insurance claims'!AE310</f>
        <v>2</v>
      </c>
      <c r="AE303" s="6" t="str">
        <f>'Cleaning insurance claims'!AF310</f>
        <v>?</v>
      </c>
      <c r="AF303" s="6">
        <f>'Cleaning insurance claims'!AG310</f>
        <v>93730</v>
      </c>
      <c r="AG303" s="6">
        <f>'Cleaning insurance claims'!AH310</f>
        <v>14420</v>
      </c>
      <c r="AH303" s="6">
        <f>'Cleaning insurance claims'!AI310</f>
        <v>21630</v>
      </c>
      <c r="AI303" s="6">
        <f>'Cleaning insurance claims'!AJ310</f>
        <v>57680</v>
      </c>
      <c r="AJ303" s="6" t="str">
        <f>'Cleaning insurance claims'!AK310</f>
        <v>Honda</v>
      </c>
      <c r="AK303" s="6" t="str">
        <f>'Cleaning insurance claims'!AL310</f>
        <v>CRV</v>
      </c>
      <c r="AL303" s="6">
        <f>'Cleaning insurance claims'!AM310</f>
        <v>2001</v>
      </c>
      <c r="AM303" s="6" t="str">
        <f>'Cleaning insurance claims'!AN310</f>
        <v>N</v>
      </c>
    </row>
    <row r="304" spans="1:39" x14ac:dyDescent="0.25">
      <c r="A304" s="6">
        <f>'Cleaning insurance claims'!B311</f>
        <v>48</v>
      </c>
      <c r="B304" s="6">
        <f>'Cleaning insurance claims'!C311</f>
        <v>44</v>
      </c>
      <c r="C304" s="6">
        <f>'Cleaning insurance claims'!D311</f>
        <v>297816</v>
      </c>
      <c r="D304" s="6">
        <f>'Cleaning insurance claims'!E311</f>
        <v>35464</v>
      </c>
      <c r="E304" s="6" t="str">
        <f>'Cleaning insurance claims'!F311</f>
        <v>IL</v>
      </c>
      <c r="F304" s="6" t="str">
        <f>'Cleaning insurance claims'!G311</f>
        <v>100/300</v>
      </c>
      <c r="G304" s="6">
        <f>'Cleaning insurance claims'!H311</f>
        <v>2000</v>
      </c>
      <c r="H304" s="6">
        <f>'Cleaning insurance claims'!I311</f>
        <v>1400.74</v>
      </c>
      <c r="I304" s="6">
        <f>'Cleaning insurance claims'!J311</f>
        <v>0</v>
      </c>
      <c r="J304" s="6">
        <f>'Cleaning insurance claims'!K311</f>
        <v>611118</v>
      </c>
      <c r="K304" s="6" t="str">
        <f>'Cleaning insurance claims'!L311</f>
        <v>MALE</v>
      </c>
      <c r="L304" s="6" t="str">
        <f>'Cleaning insurance claims'!M311</f>
        <v>College</v>
      </c>
      <c r="M304" s="6" t="str">
        <f>'Cleaning insurance claims'!N311</f>
        <v>sales</v>
      </c>
      <c r="N304" s="6" t="str">
        <f>'Cleaning insurance claims'!O311</f>
        <v>base-jumping</v>
      </c>
      <c r="O304" s="6" t="str">
        <f>'Cleaning insurance claims'!P311</f>
        <v>other-relative</v>
      </c>
      <c r="P304" s="6">
        <f>'Cleaning insurance claims'!Q311</f>
        <v>34000</v>
      </c>
      <c r="Q304" s="6">
        <f>'Cleaning insurance claims'!R311</f>
        <v>-55600</v>
      </c>
      <c r="R304" s="6">
        <f>'Cleaning insurance claims'!S311</f>
        <v>42025</v>
      </c>
      <c r="S304" s="6" t="str">
        <f>'Cleaning insurance claims'!T311</f>
        <v>Multi-vehicle Collision</v>
      </c>
      <c r="T304" s="6" t="str">
        <f>'Cleaning insurance claims'!U311</f>
        <v>Rear Collision</v>
      </c>
      <c r="U304" s="6" t="str">
        <f>'Cleaning insurance claims'!V311</f>
        <v>Major Damage</v>
      </c>
      <c r="V304" s="6" t="str">
        <f>'Cleaning insurance claims'!W311</f>
        <v>Police</v>
      </c>
      <c r="W304" s="6" t="str">
        <f>'Cleaning insurance claims'!X311</f>
        <v>NC</v>
      </c>
      <c r="X304" s="6" t="str">
        <f>'Cleaning insurance claims'!Y311</f>
        <v>Arlington</v>
      </c>
      <c r="Y304" s="6" t="str">
        <f>'Cleaning insurance claims'!Z311</f>
        <v>8245 4th Hwy</v>
      </c>
      <c r="Z304" s="6">
        <f>'Cleaning insurance claims'!AA311</f>
        <v>23</v>
      </c>
      <c r="AA304" s="6">
        <f>'Cleaning insurance claims'!AB311</f>
        <v>3</v>
      </c>
      <c r="AB304" s="6" t="str">
        <f>'Cleaning insurance claims'!AC311</f>
        <v>YES</v>
      </c>
      <c r="AC304" s="6">
        <f>'Cleaning insurance claims'!AD311</f>
        <v>0</v>
      </c>
      <c r="AD304" s="6">
        <f>'Cleaning insurance claims'!AE311</f>
        <v>2</v>
      </c>
      <c r="AE304" s="6" t="str">
        <f>'Cleaning insurance claims'!AF311</f>
        <v>?</v>
      </c>
      <c r="AF304" s="6">
        <f>'Cleaning insurance claims'!AG311</f>
        <v>87300</v>
      </c>
      <c r="AG304" s="6">
        <f>'Cleaning insurance claims'!AH311</f>
        <v>17460</v>
      </c>
      <c r="AH304" s="6">
        <f>'Cleaning insurance claims'!AI311</f>
        <v>17460</v>
      </c>
      <c r="AI304" s="6">
        <f>'Cleaning insurance claims'!AJ311</f>
        <v>52380</v>
      </c>
      <c r="AJ304" s="6" t="str">
        <f>'Cleaning insurance claims'!AK311</f>
        <v>Jeep</v>
      </c>
      <c r="AK304" s="6" t="str">
        <f>'Cleaning insurance claims'!AL311</f>
        <v>Wrangler</v>
      </c>
      <c r="AL304" s="6">
        <f>'Cleaning insurance claims'!AM311</f>
        <v>2013</v>
      </c>
      <c r="AM304" s="6" t="str">
        <f>'Cleaning insurance claims'!AN311</f>
        <v>N</v>
      </c>
    </row>
    <row r="305" spans="1:39" x14ac:dyDescent="0.25">
      <c r="A305" s="6">
        <f>'Cleaning insurance claims'!B312</f>
        <v>267</v>
      </c>
      <c r="B305" s="6">
        <f>'Cleaning insurance claims'!C312</f>
        <v>40</v>
      </c>
      <c r="C305" s="6">
        <f>'Cleaning insurance claims'!D312</f>
        <v>426708</v>
      </c>
      <c r="D305" s="6">
        <f>'Cleaning insurance claims'!E312</f>
        <v>40095</v>
      </c>
      <c r="E305" s="6" t="str">
        <f>'Cleaning insurance claims'!F312</f>
        <v>IL</v>
      </c>
      <c r="F305" s="6" t="str">
        <f>'Cleaning insurance claims'!G312</f>
        <v>250/500</v>
      </c>
      <c r="G305" s="6">
        <f>'Cleaning insurance claims'!H312</f>
        <v>500</v>
      </c>
      <c r="H305" s="6">
        <f>'Cleaning insurance claims'!I312</f>
        <v>1155.53</v>
      </c>
      <c r="I305" s="6">
        <f>'Cleaning insurance claims'!J312</f>
        <v>5000000</v>
      </c>
      <c r="J305" s="6">
        <f>'Cleaning insurance claims'!K312</f>
        <v>465158</v>
      </c>
      <c r="K305" s="6" t="str">
        <f>'Cleaning insurance claims'!L312</f>
        <v>MALE</v>
      </c>
      <c r="L305" s="6" t="str">
        <f>'Cleaning insurance claims'!M312</f>
        <v>JD</v>
      </c>
      <c r="M305" s="6" t="str">
        <f>'Cleaning insurance claims'!N312</f>
        <v>transport-moving</v>
      </c>
      <c r="N305" s="6" t="str">
        <f>'Cleaning insurance claims'!O312</f>
        <v>camping</v>
      </c>
      <c r="O305" s="6" t="str">
        <f>'Cleaning insurance claims'!P312</f>
        <v>wife</v>
      </c>
      <c r="P305" s="6">
        <f>'Cleaning insurance claims'!Q312</f>
        <v>0</v>
      </c>
      <c r="Q305" s="6">
        <f>'Cleaning insurance claims'!R312</f>
        <v>-35200</v>
      </c>
      <c r="R305" s="6">
        <f>'Cleaning insurance claims'!S312</f>
        <v>42028</v>
      </c>
      <c r="S305" s="6" t="str">
        <f>'Cleaning insurance claims'!T312</f>
        <v>Parked Car</v>
      </c>
      <c r="T305" s="6" t="str">
        <f>'Cleaning insurance claims'!U312</f>
        <v>?</v>
      </c>
      <c r="U305" s="6" t="str">
        <f>'Cleaning insurance claims'!V312</f>
        <v>Trivial Damage</v>
      </c>
      <c r="V305" s="6" t="str">
        <f>'Cleaning insurance claims'!W312</f>
        <v>Police</v>
      </c>
      <c r="W305" s="6" t="str">
        <f>'Cleaning insurance claims'!X312</f>
        <v>NY</v>
      </c>
      <c r="X305" s="6" t="str">
        <f>'Cleaning insurance claims'!Y312</f>
        <v>Columbus</v>
      </c>
      <c r="Y305" s="6" t="str">
        <f>'Cleaning insurance claims'!Z312</f>
        <v>3094 Best Lane</v>
      </c>
      <c r="Z305" s="6">
        <f>'Cleaning insurance claims'!AA312</f>
        <v>5</v>
      </c>
      <c r="AA305" s="6">
        <f>'Cleaning insurance claims'!AB312</f>
        <v>1</v>
      </c>
      <c r="AB305" s="6" t="str">
        <f>'Cleaning insurance claims'!AC312</f>
        <v>?</v>
      </c>
      <c r="AC305" s="6">
        <f>'Cleaning insurance claims'!AD312</f>
        <v>0</v>
      </c>
      <c r="AD305" s="6">
        <f>'Cleaning insurance claims'!AE312</f>
        <v>2</v>
      </c>
      <c r="AE305" s="6" t="str">
        <f>'Cleaning insurance claims'!AF312</f>
        <v>NO</v>
      </c>
      <c r="AF305" s="6">
        <f>'Cleaning insurance claims'!AG312</f>
        <v>5670</v>
      </c>
      <c r="AG305" s="6">
        <f>'Cleaning insurance claims'!AH312</f>
        <v>1260</v>
      </c>
      <c r="AH305" s="6">
        <f>'Cleaning insurance claims'!AI312</f>
        <v>630</v>
      </c>
      <c r="AI305" s="6">
        <f>'Cleaning insurance claims'!AJ312</f>
        <v>3780</v>
      </c>
      <c r="AJ305" s="6" t="str">
        <f>'Cleaning insurance claims'!AK312</f>
        <v>Ford</v>
      </c>
      <c r="AK305" s="6" t="str">
        <f>'Cleaning insurance claims'!AL312</f>
        <v>F150</v>
      </c>
      <c r="AL305" s="6">
        <f>'Cleaning insurance claims'!AM312</f>
        <v>1997</v>
      </c>
      <c r="AM305" s="6" t="str">
        <f>'Cleaning insurance claims'!AN312</f>
        <v>N</v>
      </c>
    </row>
    <row r="306" spans="1:39" x14ac:dyDescent="0.25">
      <c r="A306" s="6">
        <f>'Cleaning insurance claims'!B313</f>
        <v>286</v>
      </c>
      <c r="B306" s="6">
        <f>'Cleaning insurance claims'!C313</f>
        <v>47</v>
      </c>
      <c r="C306" s="6">
        <f>'Cleaning insurance claims'!D313</f>
        <v>615047</v>
      </c>
      <c r="D306" s="6">
        <f>'Cleaning insurance claims'!E313</f>
        <v>37580</v>
      </c>
      <c r="E306" s="6" t="str">
        <f>'Cleaning insurance claims'!F313</f>
        <v>IN</v>
      </c>
      <c r="F306" s="6" t="str">
        <f>'Cleaning insurance claims'!G313</f>
        <v>250/500</v>
      </c>
      <c r="G306" s="6">
        <f>'Cleaning insurance claims'!H313</f>
        <v>500</v>
      </c>
      <c r="H306" s="6">
        <f>'Cleaning insurance claims'!I313</f>
        <v>1386.93</v>
      </c>
      <c r="I306" s="6">
        <f>'Cleaning insurance claims'!J313</f>
        <v>0</v>
      </c>
      <c r="J306" s="6">
        <f>'Cleaning insurance claims'!K313</f>
        <v>457130</v>
      </c>
      <c r="K306" s="6" t="str">
        <f>'Cleaning insurance claims'!L313</f>
        <v>MALE</v>
      </c>
      <c r="L306" s="6" t="str">
        <f>'Cleaning insurance claims'!M313</f>
        <v>High School</v>
      </c>
      <c r="M306" s="6" t="str">
        <f>'Cleaning insurance claims'!N313</f>
        <v>priv-house-serv</v>
      </c>
      <c r="N306" s="6" t="str">
        <f>'Cleaning insurance claims'!O313</f>
        <v>bungie-jumping</v>
      </c>
      <c r="O306" s="6" t="str">
        <f>'Cleaning insurance claims'!P313</f>
        <v>husband</v>
      </c>
      <c r="P306" s="6">
        <f>'Cleaning insurance claims'!Q313</f>
        <v>54100</v>
      </c>
      <c r="Q306" s="6">
        <f>'Cleaning insurance claims'!R313</f>
        <v>-77600</v>
      </c>
      <c r="R306" s="6">
        <f>'Cleaning insurance claims'!S313</f>
        <v>42021</v>
      </c>
      <c r="S306" s="6" t="str">
        <f>'Cleaning insurance claims'!T313</f>
        <v>Multi-vehicle Collision</v>
      </c>
      <c r="T306" s="6" t="str">
        <f>'Cleaning insurance claims'!U313</f>
        <v>Rear Collision</v>
      </c>
      <c r="U306" s="6" t="str">
        <f>'Cleaning insurance claims'!V313</f>
        <v>Minor Damage</v>
      </c>
      <c r="V306" s="6" t="str">
        <f>'Cleaning insurance claims'!W313</f>
        <v>Other</v>
      </c>
      <c r="W306" s="6" t="str">
        <f>'Cleaning insurance claims'!X313</f>
        <v>NY</v>
      </c>
      <c r="X306" s="6" t="str">
        <f>'Cleaning insurance claims'!Y313</f>
        <v>Springfield</v>
      </c>
      <c r="Y306" s="6" t="str">
        <f>'Cleaning insurance claims'!Z313</f>
        <v>8188 Tree Ave</v>
      </c>
      <c r="Z306" s="6">
        <f>'Cleaning insurance claims'!AA313</f>
        <v>15</v>
      </c>
      <c r="AA306" s="6">
        <f>'Cleaning insurance claims'!AB313</f>
        <v>3</v>
      </c>
      <c r="AB306" s="6" t="str">
        <f>'Cleaning insurance claims'!AC313</f>
        <v>YES</v>
      </c>
      <c r="AC306" s="6">
        <f>'Cleaning insurance claims'!AD313</f>
        <v>0</v>
      </c>
      <c r="AD306" s="6">
        <f>'Cleaning insurance claims'!AE313</f>
        <v>0</v>
      </c>
      <c r="AE306" s="6" t="str">
        <f>'Cleaning insurance claims'!AF313</f>
        <v>NO</v>
      </c>
      <c r="AF306" s="6">
        <f>'Cleaning insurance claims'!AG313</f>
        <v>65800</v>
      </c>
      <c r="AG306" s="6">
        <f>'Cleaning insurance claims'!AH313</f>
        <v>13160</v>
      </c>
      <c r="AH306" s="6">
        <f>'Cleaning insurance claims'!AI313</f>
        <v>6580</v>
      </c>
      <c r="AI306" s="6">
        <f>'Cleaning insurance claims'!AJ313</f>
        <v>46060</v>
      </c>
      <c r="AJ306" s="6" t="str">
        <f>'Cleaning insurance claims'!AK313</f>
        <v>Accura</v>
      </c>
      <c r="AK306" s="6" t="str">
        <f>'Cleaning insurance claims'!AL313</f>
        <v>TL</v>
      </c>
      <c r="AL306" s="6">
        <f>'Cleaning insurance claims'!AM313</f>
        <v>2001</v>
      </c>
      <c r="AM306" s="6" t="str">
        <f>'Cleaning insurance claims'!AN313</f>
        <v>N</v>
      </c>
    </row>
    <row r="307" spans="1:39" x14ac:dyDescent="0.25">
      <c r="A307" s="6">
        <f>'Cleaning insurance claims'!B314</f>
        <v>175</v>
      </c>
      <c r="B307" s="6">
        <f>'Cleaning insurance claims'!C314</f>
        <v>34</v>
      </c>
      <c r="C307" s="6">
        <f>'Cleaning insurance claims'!D314</f>
        <v>771236</v>
      </c>
      <c r="D307" s="6">
        <f>'Cleaning insurance claims'!E314</f>
        <v>34848</v>
      </c>
      <c r="E307" s="6" t="str">
        <f>'Cleaning insurance claims'!F314</f>
        <v>OH</v>
      </c>
      <c r="F307" s="6" t="str">
        <f>'Cleaning insurance claims'!G314</f>
        <v>100/300</v>
      </c>
      <c r="G307" s="6">
        <f>'Cleaning insurance claims'!H314</f>
        <v>500</v>
      </c>
      <c r="H307" s="6">
        <f>'Cleaning insurance claims'!I314</f>
        <v>915.29</v>
      </c>
      <c r="I307" s="6">
        <f>'Cleaning insurance claims'!J314</f>
        <v>0</v>
      </c>
      <c r="J307" s="6">
        <f>'Cleaning insurance claims'!K314</f>
        <v>607893</v>
      </c>
      <c r="K307" s="6" t="str">
        <f>'Cleaning insurance claims'!L314</f>
        <v>FEMALE</v>
      </c>
      <c r="L307" s="6" t="str">
        <f>'Cleaning insurance claims'!M314</f>
        <v>JD</v>
      </c>
      <c r="M307" s="6" t="str">
        <f>'Cleaning insurance claims'!N314</f>
        <v>handlers-cleaners</v>
      </c>
      <c r="N307" s="6" t="str">
        <f>'Cleaning insurance claims'!O314</f>
        <v>base-jumping</v>
      </c>
      <c r="O307" s="6" t="str">
        <f>'Cleaning insurance claims'!P314</f>
        <v>wife</v>
      </c>
      <c r="P307" s="6">
        <f>'Cleaning insurance claims'!Q314</f>
        <v>82400</v>
      </c>
      <c r="Q307" s="6">
        <f>'Cleaning insurance claims'!R314</f>
        <v>-57100</v>
      </c>
      <c r="R307" s="6">
        <f>'Cleaning insurance claims'!S314</f>
        <v>42058</v>
      </c>
      <c r="S307" s="6" t="str">
        <f>'Cleaning insurance claims'!T314</f>
        <v>Single Vehicle Collision</v>
      </c>
      <c r="T307" s="6" t="str">
        <f>'Cleaning insurance claims'!U314</f>
        <v>Front Collision</v>
      </c>
      <c r="U307" s="6" t="str">
        <f>'Cleaning insurance claims'!V314</f>
        <v>Major Damage</v>
      </c>
      <c r="V307" s="6" t="str">
        <f>'Cleaning insurance claims'!W314</f>
        <v>Other</v>
      </c>
      <c r="W307" s="6" t="str">
        <f>'Cleaning insurance claims'!X314</f>
        <v>NY</v>
      </c>
      <c r="X307" s="6" t="str">
        <f>'Cleaning insurance claims'!Y314</f>
        <v>Arlington</v>
      </c>
      <c r="Y307" s="6" t="str">
        <f>'Cleaning insurance claims'!Z314</f>
        <v>5224 5th Lane</v>
      </c>
      <c r="Z307" s="6">
        <f>'Cleaning insurance claims'!AA314</f>
        <v>14</v>
      </c>
      <c r="AA307" s="6">
        <f>'Cleaning insurance claims'!AB314</f>
        <v>1</v>
      </c>
      <c r="AB307" s="6" t="str">
        <f>'Cleaning insurance claims'!AC314</f>
        <v>?</v>
      </c>
      <c r="AC307" s="6">
        <f>'Cleaning insurance claims'!AD314</f>
        <v>2</v>
      </c>
      <c r="AD307" s="6">
        <f>'Cleaning insurance claims'!AE314</f>
        <v>1</v>
      </c>
      <c r="AE307" s="6" t="str">
        <f>'Cleaning insurance claims'!AF314</f>
        <v>YES</v>
      </c>
      <c r="AF307" s="6">
        <f>'Cleaning insurance claims'!AG314</f>
        <v>36720</v>
      </c>
      <c r="AG307" s="6">
        <f>'Cleaning insurance claims'!AH314</f>
        <v>4080</v>
      </c>
      <c r="AH307" s="6">
        <f>'Cleaning insurance claims'!AI314</f>
        <v>4080</v>
      </c>
      <c r="AI307" s="6">
        <f>'Cleaning insurance claims'!AJ314</f>
        <v>28560</v>
      </c>
      <c r="AJ307" s="6" t="str">
        <f>'Cleaning insurance claims'!AK314</f>
        <v>Honda</v>
      </c>
      <c r="AK307" s="6" t="str">
        <f>'Cleaning insurance claims'!AL314</f>
        <v>Accord</v>
      </c>
      <c r="AL307" s="6">
        <f>'Cleaning insurance claims'!AM314</f>
        <v>2009</v>
      </c>
      <c r="AM307" s="6" t="str">
        <f>'Cleaning insurance claims'!AN314</f>
        <v>Y</v>
      </c>
    </row>
    <row r="308" spans="1:39" x14ac:dyDescent="0.25">
      <c r="A308" s="6">
        <f>'Cleaning insurance claims'!B315</f>
        <v>111</v>
      </c>
      <c r="B308" s="6">
        <f>'Cleaning insurance claims'!C315</f>
        <v>29</v>
      </c>
      <c r="C308" s="6">
        <f>'Cleaning insurance claims'!D315</f>
        <v>235869</v>
      </c>
      <c r="D308" s="6">
        <f>'Cleaning insurance claims'!E315</f>
        <v>40565</v>
      </c>
      <c r="E308" s="6" t="str">
        <f>'Cleaning insurance claims'!F315</f>
        <v>IL</v>
      </c>
      <c r="F308" s="6" t="str">
        <f>'Cleaning insurance claims'!G315</f>
        <v>250/500</v>
      </c>
      <c r="G308" s="6">
        <f>'Cleaning insurance claims'!H315</f>
        <v>500</v>
      </c>
      <c r="H308" s="6">
        <f>'Cleaning insurance claims'!I315</f>
        <v>1239.55</v>
      </c>
      <c r="I308" s="6">
        <f>'Cleaning insurance claims'!J315</f>
        <v>2000000</v>
      </c>
      <c r="J308" s="6">
        <f>'Cleaning insurance claims'!K315</f>
        <v>464736</v>
      </c>
      <c r="K308" s="6" t="str">
        <f>'Cleaning insurance claims'!L315</f>
        <v>FEMALE</v>
      </c>
      <c r="L308" s="6" t="str">
        <f>'Cleaning insurance claims'!M315</f>
        <v>PhD</v>
      </c>
      <c r="M308" s="6" t="str">
        <f>'Cleaning insurance claims'!N315</f>
        <v>farming-fishing</v>
      </c>
      <c r="N308" s="6" t="str">
        <f>'Cleaning insurance claims'!O315</f>
        <v>kayaking</v>
      </c>
      <c r="O308" s="6" t="str">
        <f>'Cleaning insurance claims'!P315</f>
        <v>own-child</v>
      </c>
      <c r="P308" s="6">
        <f>'Cleaning insurance claims'!Q315</f>
        <v>0</v>
      </c>
      <c r="Q308" s="6">
        <f>'Cleaning insurance claims'!R315</f>
        <v>0</v>
      </c>
      <c r="R308" s="6">
        <f>'Cleaning insurance claims'!S315</f>
        <v>42013</v>
      </c>
      <c r="S308" s="6" t="str">
        <f>'Cleaning insurance claims'!T315</f>
        <v>Single Vehicle Collision</v>
      </c>
      <c r="T308" s="6" t="str">
        <f>'Cleaning insurance claims'!U315</f>
        <v>Side Collision</v>
      </c>
      <c r="U308" s="6" t="str">
        <f>'Cleaning insurance claims'!V315</f>
        <v>Major Damage</v>
      </c>
      <c r="V308" s="6" t="str">
        <f>'Cleaning insurance claims'!W315</f>
        <v>Fire</v>
      </c>
      <c r="W308" s="6" t="str">
        <f>'Cleaning insurance claims'!X315</f>
        <v>SC</v>
      </c>
      <c r="X308" s="6" t="str">
        <f>'Cleaning insurance claims'!Y315</f>
        <v>Riverwood</v>
      </c>
      <c r="Y308" s="6" t="str">
        <f>'Cleaning insurance claims'!Z315</f>
        <v>2230 1st St</v>
      </c>
      <c r="Z308" s="6">
        <f>'Cleaning insurance claims'!AA315</f>
        <v>1</v>
      </c>
      <c r="AA308" s="6">
        <f>'Cleaning insurance claims'!AB315</f>
        <v>1</v>
      </c>
      <c r="AB308" s="6" t="str">
        <f>'Cleaning insurance claims'!AC315</f>
        <v>?</v>
      </c>
      <c r="AC308" s="6">
        <f>'Cleaning insurance claims'!AD315</f>
        <v>1</v>
      </c>
      <c r="AD308" s="6">
        <f>'Cleaning insurance claims'!AE315</f>
        <v>1</v>
      </c>
      <c r="AE308" s="6" t="str">
        <f>'Cleaning insurance claims'!AF315</f>
        <v>YES</v>
      </c>
      <c r="AF308" s="6">
        <f>'Cleaning insurance claims'!AG315</f>
        <v>52800</v>
      </c>
      <c r="AG308" s="6">
        <f>'Cleaning insurance claims'!AH315</f>
        <v>4800</v>
      </c>
      <c r="AH308" s="6">
        <f>'Cleaning insurance claims'!AI315</f>
        <v>9600</v>
      </c>
      <c r="AI308" s="6">
        <f>'Cleaning insurance claims'!AJ315</f>
        <v>38400</v>
      </c>
      <c r="AJ308" s="6" t="str">
        <f>'Cleaning insurance claims'!AK315</f>
        <v>Mercedes</v>
      </c>
      <c r="AK308" s="6" t="str">
        <f>'Cleaning insurance claims'!AL315</f>
        <v>ML350</v>
      </c>
      <c r="AL308" s="6">
        <f>'Cleaning insurance claims'!AM315</f>
        <v>1996</v>
      </c>
      <c r="AM308" s="6" t="str">
        <f>'Cleaning insurance claims'!AN315</f>
        <v>Y</v>
      </c>
    </row>
    <row r="309" spans="1:39" x14ac:dyDescent="0.25">
      <c r="A309" s="6">
        <f>'Cleaning insurance claims'!B316</f>
        <v>151</v>
      </c>
      <c r="B309" s="6">
        <f>'Cleaning insurance claims'!C316</f>
        <v>37</v>
      </c>
      <c r="C309" s="6">
        <f>'Cleaning insurance claims'!D316</f>
        <v>931625</v>
      </c>
      <c r="D309" s="6">
        <f>'Cleaning insurance claims'!E316</f>
        <v>41200</v>
      </c>
      <c r="E309" s="6" t="str">
        <f>'Cleaning insurance claims'!F316</f>
        <v>IN</v>
      </c>
      <c r="F309" s="6" t="str">
        <f>'Cleaning insurance claims'!G316</f>
        <v>250/500</v>
      </c>
      <c r="G309" s="6">
        <f>'Cleaning insurance claims'!H316</f>
        <v>500</v>
      </c>
      <c r="H309" s="6">
        <f>'Cleaning insurance claims'!I316</f>
        <v>1366.42</v>
      </c>
      <c r="I309" s="6">
        <f>'Cleaning insurance claims'!J316</f>
        <v>0</v>
      </c>
      <c r="J309" s="6">
        <f>'Cleaning insurance claims'!K316</f>
        <v>476198</v>
      </c>
      <c r="K309" s="6" t="str">
        <f>'Cleaning insurance claims'!L316</f>
        <v>FEMALE</v>
      </c>
      <c r="L309" s="6" t="str">
        <f>'Cleaning insurance claims'!M316</f>
        <v>Associate</v>
      </c>
      <c r="M309" s="6" t="str">
        <f>'Cleaning insurance claims'!N316</f>
        <v>protective-serv</v>
      </c>
      <c r="N309" s="6" t="str">
        <f>'Cleaning insurance claims'!O316</f>
        <v>cross-fit</v>
      </c>
      <c r="O309" s="6" t="str">
        <f>'Cleaning insurance claims'!P316</f>
        <v>unmarried</v>
      </c>
      <c r="P309" s="6">
        <f>'Cleaning insurance claims'!Q316</f>
        <v>44000</v>
      </c>
      <c r="Q309" s="6">
        <f>'Cleaning insurance claims'!R316</f>
        <v>0</v>
      </c>
      <c r="R309" s="6">
        <f>'Cleaning insurance claims'!S316</f>
        <v>42050</v>
      </c>
      <c r="S309" s="6" t="str">
        <f>'Cleaning insurance claims'!T316</f>
        <v>Multi-vehicle Collision</v>
      </c>
      <c r="T309" s="6" t="str">
        <f>'Cleaning insurance claims'!U316</f>
        <v>Rear Collision</v>
      </c>
      <c r="U309" s="6" t="str">
        <f>'Cleaning insurance claims'!V316</f>
        <v>Total Loss</v>
      </c>
      <c r="V309" s="6" t="str">
        <f>'Cleaning insurance claims'!W316</f>
        <v>Fire</v>
      </c>
      <c r="W309" s="6" t="str">
        <f>'Cleaning insurance claims'!X316</f>
        <v>SC</v>
      </c>
      <c r="X309" s="6" t="str">
        <f>'Cleaning insurance claims'!Y316</f>
        <v>Arlington</v>
      </c>
      <c r="Y309" s="6" t="str">
        <f>'Cleaning insurance claims'!Z316</f>
        <v>6719 Flute St</v>
      </c>
      <c r="Z309" s="6">
        <f>'Cleaning insurance claims'!AA316</f>
        <v>14</v>
      </c>
      <c r="AA309" s="6">
        <f>'Cleaning insurance claims'!AB316</f>
        <v>3</v>
      </c>
      <c r="AB309" s="6" t="str">
        <f>'Cleaning insurance claims'!AC316</f>
        <v>NO</v>
      </c>
      <c r="AC309" s="6">
        <f>'Cleaning insurance claims'!AD316</f>
        <v>1</v>
      </c>
      <c r="AD309" s="6">
        <f>'Cleaning insurance claims'!AE316</f>
        <v>2</v>
      </c>
      <c r="AE309" s="6" t="str">
        <f>'Cleaning insurance claims'!AF316</f>
        <v>YES</v>
      </c>
      <c r="AF309" s="6">
        <f>'Cleaning insurance claims'!AG316</f>
        <v>59100</v>
      </c>
      <c r="AG309" s="6">
        <f>'Cleaning insurance claims'!AH316</f>
        <v>5910</v>
      </c>
      <c r="AH309" s="6">
        <f>'Cleaning insurance claims'!AI316</f>
        <v>5910</v>
      </c>
      <c r="AI309" s="6">
        <f>'Cleaning insurance claims'!AJ316</f>
        <v>47280</v>
      </c>
      <c r="AJ309" s="6" t="str">
        <f>'Cleaning insurance claims'!AK316</f>
        <v>Nissan</v>
      </c>
      <c r="AK309" s="6" t="str">
        <f>'Cleaning insurance claims'!AL316</f>
        <v>Maxima</v>
      </c>
      <c r="AL309" s="6">
        <f>'Cleaning insurance claims'!AM316</f>
        <v>1998</v>
      </c>
      <c r="AM309" s="6" t="str">
        <f>'Cleaning insurance claims'!AN316</f>
        <v>Y</v>
      </c>
    </row>
    <row r="310" spans="1:39" x14ac:dyDescent="0.25">
      <c r="A310" s="6">
        <f>'Cleaning insurance claims'!B317</f>
        <v>156</v>
      </c>
      <c r="B310" s="6">
        <f>'Cleaning insurance claims'!C317</f>
        <v>37</v>
      </c>
      <c r="C310" s="6">
        <f>'Cleaning insurance claims'!D317</f>
        <v>371635</v>
      </c>
      <c r="D310" s="6">
        <f>'Cleaning insurance claims'!E317</f>
        <v>33524</v>
      </c>
      <c r="E310" s="6" t="str">
        <f>'Cleaning insurance claims'!F317</f>
        <v>OH</v>
      </c>
      <c r="F310" s="6" t="str">
        <f>'Cleaning insurance claims'!G317</f>
        <v>500/1000</v>
      </c>
      <c r="G310" s="6">
        <f>'Cleaning insurance claims'!H317</f>
        <v>1000</v>
      </c>
      <c r="H310" s="6">
        <f>'Cleaning insurance claims'!I317</f>
        <v>1086.48</v>
      </c>
      <c r="I310" s="6">
        <f>'Cleaning insurance claims'!J317</f>
        <v>6000000</v>
      </c>
      <c r="J310" s="6">
        <f>'Cleaning insurance claims'!K317</f>
        <v>444903</v>
      </c>
      <c r="K310" s="6" t="str">
        <f>'Cleaning insurance claims'!L317</f>
        <v>MALE</v>
      </c>
      <c r="L310" s="6" t="str">
        <f>'Cleaning insurance claims'!M317</f>
        <v>Associate</v>
      </c>
      <c r="M310" s="6" t="str">
        <f>'Cleaning insurance claims'!N317</f>
        <v>machine-op-inspct</v>
      </c>
      <c r="N310" s="6" t="str">
        <f>'Cleaning insurance claims'!O317</f>
        <v>hiking</v>
      </c>
      <c r="O310" s="6" t="str">
        <f>'Cleaning insurance claims'!P317</f>
        <v>unmarried</v>
      </c>
      <c r="P310" s="6">
        <f>'Cleaning insurance claims'!Q317</f>
        <v>0</v>
      </c>
      <c r="Q310" s="6">
        <f>'Cleaning insurance claims'!R317</f>
        <v>-53800</v>
      </c>
      <c r="R310" s="6">
        <f>'Cleaning insurance claims'!S317</f>
        <v>42020</v>
      </c>
      <c r="S310" s="6" t="str">
        <f>'Cleaning insurance claims'!T317</f>
        <v>Multi-vehicle Collision</v>
      </c>
      <c r="T310" s="6" t="str">
        <f>'Cleaning insurance claims'!U317</f>
        <v>Rear Collision</v>
      </c>
      <c r="U310" s="6" t="str">
        <f>'Cleaning insurance claims'!V317</f>
        <v>Total Loss</v>
      </c>
      <c r="V310" s="6" t="str">
        <f>'Cleaning insurance claims'!W317</f>
        <v>Other</v>
      </c>
      <c r="W310" s="6" t="str">
        <f>'Cleaning insurance claims'!X317</f>
        <v>NY</v>
      </c>
      <c r="X310" s="6" t="str">
        <f>'Cleaning insurance claims'!Y317</f>
        <v>Northbrook</v>
      </c>
      <c r="Y310" s="6" t="str">
        <f>'Cleaning insurance claims'!Z317</f>
        <v>8064 4th Ave</v>
      </c>
      <c r="Z310" s="6">
        <f>'Cleaning insurance claims'!AA317</f>
        <v>17</v>
      </c>
      <c r="AA310" s="6">
        <f>'Cleaning insurance claims'!AB317</f>
        <v>3</v>
      </c>
      <c r="AB310" s="6" t="str">
        <f>'Cleaning insurance claims'!AC317</f>
        <v>?</v>
      </c>
      <c r="AC310" s="6">
        <f>'Cleaning insurance claims'!AD317</f>
        <v>1</v>
      </c>
      <c r="AD310" s="6">
        <f>'Cleaning insurance claims'!AE317</f>
        <v>1</v>
      </c>
      <c r="AE310" s="6" t="str">
        <f>'Cleaning insurance claims'!AF317</f>
        <v>YES</v>
      </c>
      <c r="AF310" s="6">
        <f>'Cleaning insurance claims'!AG317</f>
        <v>77440</v>
      </c>
      <c r="AG310" s="6">
        <f>'Cleaning insurance claims'!AH317</f>
        <v>14080</v>
      </c>
      <c r="AH310" s="6">
        <f>'Cleaning insurance claims'!AI317</f>
        <v>7040</v>
      </c>
      <c r="AI310" s="6">
        <f>'Cleaning insurance claims'!AJ317</f>
        <v>56320</v>
      </c>
      <c r="AJ310" s="6" t="str">
        <f>'Cleaning insurance claims'!AK317</f>
        <v>Suburu</v>
      </c>
      <c r="AK310" s="6" t="str">
        <f>'Cleaning insurance claims'!AL317</f>
        <v>Legacy</v>
      </c>
      <c r="AL310" s="6">
        <f>'Cleaning insurance claims'!AM317</f>
        <v>1999</v>
      </c>
      <c r="AM310" s="6" t="str">
        <f>'Cleaning insurance claims'!AN317</f>
        <v>N</v>
      </c>
    </row>
    <row r="311" spans="1:39" x14ac:dyDescent="0.25">
      <c r="A311" s="6">
        <f>'Cleaning insurance claims'!B318</f>
        <v>165</v>
      </c>
      <c r="B311" s="6">
        <f>'Cleaning insurance claims'!C318</f>
        <v>36</v>
      </c>
      <c r="C311" s="6">
        <f>'Cleaning insurance claims'!D318</f>
        <v>427199</v>
      </c>
      <c r="D311" s="6">
        <f>'Cleaning insurance claims'!E318</f>
        <v>40452</v>
      </c>
      <c r="E311" s="6" t="str">
        <f>'Cleaning insurance claims'!F318</f>
        <v>IL</v>
      </c>
      <c r="F311" s="6" t="str">
        <f>'Cleaning insurance claims'!G318</f>
        <v>250/500</v>
      </c>
      <c r="G311" s="6">
        <f>'Cleaning insurance claims'!H318</f>
        <v>2000</v>
      </c>
      <c r="H311" s="6">
        <f>'Cleaning insurance claims'!I318</f>
        <v>1247.8699999999999</v>
      </c>
      <c r="I311" s="6">
        <f>'Cleaning insurance claims'!J318</f>
        <v>0</v>
      </c>
      <c r="J311" s="6">
        <f>'Cleaning insurance claims'!K318</f>
        <v>464336</v>
      </c>
      <c r="K311" s="6" t="str">
        <f>'Cleaning insurance claims'!L318</f>
        <v>MALE</v>
      </c>
      <c r="L311" s="6" t="str">
        <f>'Cleaning insurance claims'!M318</f>
        <v>Masters</v>
      </c>
      <c r="M311" s="6" t="str">
        <f>'Cleaning insurance claims'!N318</f>
        <v>armed-forces</v>
      </c>
      <c r="N311" s="6" t="str">
        <f>'Cleaning insurance claims'!O318</f>
        <v>golf</v>
      </c>
      <c r="O311" s="6" t="str">
        <f>'Cleaning insurance claims'!P318</f>
        <v>husband</v>
      </c>
      <c r="P311" s="6">
        <f>'Cleaning insurance claims'!Q318</f>
        <v>0</v>
      </c>
      <c r="Q311" s="6">
        <f>'Cleaning insurance claims'!R318</f>
        <v>-39700</v>
      </c>
      <c r="R311" s="6">
        <f>'Cleaning insurance claims'!S318</f>
        <v>42018</v>
      </c>
      <c r="S311" s="6" t="str">
        <f>'Cleaning insurance claims'!T318</f>
        <v>Multi-vehicle Collision</v>
      </c>
      <c r="T311" s="6" t="str">
        <f>'Cleaning insurance claims'!U318</f>
        <v>Side Collision</v>
      </c>
      <c r="U311" s="6" t="str">
        <f>'Cleaning insurance claims'!V318</f>
        <v>Total Loss</v>
      </c>
      <c r="V311" s="6" t="str">
        <f>'Cleaning insurance claims'!W318</f>
        <v>Fire</v>
      </c>
      <c r="W311" s="6" t="str">
        <f>'Cleaning insurance claims'!X318</f>
        <v>NY</v>
      </c>
      <c r="X311" s="6" t="str">
        <f>'Cleaning insurance claims'!Y318</f>
        <v>Northbend</v>
      </c>
      <c r="Y311" s="6" t="str">
        <f>'Cleaning insurance claims'!Z318</f>
        <v>2469 Francis Lane</v>
      </c>
      <c r="Z311" s="6">
        <f>'Cleaning insurance claims'!AA318</f>
        <v>20</v>
      </c>
      <c r="AA311" s="6">
        <f>'Cleaning insurance claims'!AB318</f>
        <v>3</v>
      </c>
      <c r="AB311" s="6" t="str">
        <f>'Cleaning insurance claims'!AC318</f>
        <v>NO</v>
      </c>
      <c r="AC311" s="6">
        <f>'Cleaning insurance claims'!AD318</f>
        <v>2</v>
      </c>
      <c r="AD311" s="6">
        <f>'Cleaning insurance claims'!AE318</f>
        <v>2</v>
      </c>
      <c r="AE311" s="6" t="str">
        <f>'Cleaning insurance claims'!AF318</f>
        <v>NO</v>
      </c>
      <c r="AF311" s="6">
        <f>'Cleaning insurance claims'!AG318</f>
        <v>45700</v>
      </c>
      <c r="AG311" s="6">
        <f>'Cleaning insurance claims'!AH318</f>
        <v>4570</v>
      </c>
      <c r="AH311" s="6">
        <f>'Cleaning insurance claims'!AI318</f>
        <v>4570</v>
      </c>
      <c r="AI311" s="6">
        <f>'Cleaning insurance claims'!AJ318</f>
        <v>36560</v>
      </c>
      <c r="AJ311" s="6" t="str">
        <f>'Cleaning insurance claims'!AK318</f>
        <v>BMW</v>
      </c>
      <c r="AK311" s="6" t="str">
        <f>'Cleaning insurance claims'!AL318</f>
        <v>3 Series</v>
      </c>
      <c r="AL311" s="6">
        <f>'Cleaning insurance claims'!AM318</f>
        <v>2008</v>
      </c>
      <c r="AM311" s="6" t="str">
        <f>'Cleaning insurance claims'!AN318</f>
        <v>N</v>
      </c>
    </row>
    <row r="312" spans="1:39" x14ac:dyDescent="0.25">
      <c r="A312" s="6">
        <f>'Cleaning insurance claims'!B319</f>
        <v>253</v>
      </c>
      <c r="B312" s="6">
        <f>'Cleaning insurance claims'!C319</f>
        <v>41</v>
      </c>
      <c r="C312" s="6">
        <f>'Cleaning insurance claims'!D319</f>
        <v>261315</v>
      </c>
      <c r="D312" s="6">
        <f>'Cleaning insurance claims'!E319</f>
        <v>41374</v>
      </c>
      <c r="E312" s="6" t="str">
        <f>'Cleaning insurance claims'!F319</f>
        <v>OH</v>
      </c>
      <c r="F312" s="6" t="str">
        <f>'Cleaning insurance claims'!G319</f>
        <v>100/300</v>
      </c>
      <c r="G312" s="6">
        <f>'Cleaning insurance claims'!H319</f>
        <v>2000</v>
      </c>
      <c r="H312" s="6">
        <f>'Cleaning insurance claims'!I319</f>
        <v>1312.75</v>
      </c>
      <c r="I312" s="6">
        <f>'Cleaning insurance claims'!J319</f>
        <v>0</v>
      </c>
      <c r="J312" s="6">
        <f>'Cleaning insurance claims'!K319</f>
        <v>471453</v>
      </c>
      <c r="K312" s="6" t="str">
        <f>'Cleaning insurance claims'!L319</f>
        <v>FEMALE</v>
      </c>
      <c r="L312" s="6" t="str">
        <f>'Cleaning insurance claims'!M319</f>
        <v>PhD</v>
      </c>
      <c r="M312" s="6" t="str">
        <f>'Cleaning insurance claims'!N319</f>
        <v>sales</v>
      </c>
      <c r="N312" s="6" t="str">
        <f>'Cleaning insurance claims'!O319</f>
        <v>dancing</v>
      </c>
      <c r="O312" s="6" t="str">
        <f>'Cleaning insurance claims'!P319</f>
        <v>other-relative</v>
      </c>
      <c r="P312" s="6">
        <f>'Cleaning insurance claims'!Q319</f>
        <v>81300</v>
      </c>
      <c r="Q312" s="6">
        <f>'Cleaning insurance claims'!R319</f>
        <v>0</v>
      </c>
      <c r="R312" s="6">
        <f>'Cleaning insurance claims'!S319</f>
        <v>42005</v>
      </c>
      <c r="S312" s="6" t="str">
        <f>'Cleaning insurance claims'!T319</f>
        <v>Multi-vehicle Collision</v>
      </c>
      <c r="T312" s="6" t="str">
        <f>'Cleaning insurance claims'!U319</f>
        <v>Rear Collision</v>
      </c>
      <c r="U312" s="6" t="str">
        <f>'Cleaning insurance claims'!V319</f>
        <v>Major Damage</v>
      </c>
      <c r="V312" s="6" t="str">
        <f>'Cleaning insurance claims'!W319</f>
        <v>Other</v>
      </c>
      <c r="W312" s="6" t="str">
        <f>'Cleaning insurance claims'!X319</f>
        <v>SC</v>
      </c>
      <c r="X312" s="6" t="str">
        <f>'Cleaning insurance claims'!Y319</f>
        <v>Springfield</v>
      </c>
      <c r="Y312" s="6" t="str">
        <f>'Cleaning insurance claims'!Z319</f>
        <v>4671 5th Ridge</v>
      </c>
      <c r="Z312" s="6">
        <f>'Cleaning insurance claims'!AA319</f>
        <v>10</v>
      </c>
      <c r="AA312" s="6">
        <f>'Cleaning insurance claims'!AB319</f>
        <v>3</v>
      </c>
      <c r="AB312" s="6" t="str">
        <f>'Cleaning insurance claims'!AC319</f>
        <v>NO</v>
      </c>
      <c r="AC312" s="6">
        <f>'Cleaning insurance claims'!AD319</f>
        <v>2</v>
      </c>
      <c r="AD312" s="6">
        <f>'Cleaning insurance claims'!AE319</f>
        <v>2</v>
      </c>
      <c r="AE312" s="6" t="str">
        <f>'Cleaning insurance claims'!AF319</f>
        <v>YES</v>
      </c>
      <c r="AF312" s="6">
        <f>'Cleaning insurance claims'!AG319</f>
        <v>80740</v>
      </c>
      <c r="AG312" s="6">
        <f>'Cleaning insurance claims'!AH319</f>
        <v>7340</v>
      </c>
      <c r="AH312" s="6">
        <f>'Cleaning insurance claims'!AI319</f>
        <v>14680</v>
      </c>
      <c r="AI312" s="6">
        <f>'Cleaning insurance claims'!AJ319</f>
        <v>58720</v>
      </c>
      <c r="AJ312" s="6" t="str">
        <f>'Cleaning insurance claims'!AK319</f>
        <v>Toyota</v>
      </c>
      <c r="AK312" s="6" t="str">
        <f>'Cleaning insurance claims'!AL319</f>
        <v>Camry</v>
      </c>
      <c r="AL312" s="6">
        <f>'Cleaning insurance claims'!AM319</f>
        <v>2014</v>
      </c>
      <c r="AM312" s="6" t="str">
        <f>'Cleaning insurance claims'!AN319</f>
        <v>Y</v>
      </c>
    </row>
    <row r="313" spans="1:39" x14ac:dyDescent="0.25">
      <c r="A313" s="6">
        <f>'Cleaning insurance claims'!B320</f>
        <v>10</v>
      </c>
      <c r="B313" s="6">
        <f>'Cleaning insurance claims'!C320</f>
        <v>26</v>
      </c>
      <c r="C313" s="6">
        <f>'Cleaning insurance claims'!D320</f>
        <v>582973</v>
      </c>
      <c r="D313" s="6">
        <f>'Cleaning insurance claims'!E320</f>
        <v>39610</v>
      </c>
      <c r="E313" s="6" t="str">
        <f>'Cleaning insurance claims'!F320</f>
        <v>IN</v>
      </c>
      <c r="F313" s="6" t="str">
        <f>'Cleaning insurance claims'!G320</f>
        <v>100/300</v>
      </c>
      <c r="G313" s="6">
        <f>'Cleaning insurance claims'!H320</f>
        <v>2000</v>
      </c>
      <c r="H313" s="6">
        <f>'Cleaning insurance claims'!I320</f>
        <v>765.64</v>
      </c>
      <c r="I313" s="6">
        <f>'Cleaning insurance claims'!J320</f>
        <v>0</v>
      </c>
      <c r="J313" s="6">
        <f>'Cleaning insurance claims'!K320</f>
        <v>466191</v>
      </c>
      <c r="K313" s="6" t="str">
        <f>'Cleaning insurance claims'!L320</f>
        <v>MALE</v>
      </c>
      <c r="L313" s="6" t="str">
        <f>'Cleaning insurance claims'!M320</f>
        <v>MD</v>
      </c>
      <c r="M313" s="6" t="str">
        <f>'Cleaning insurance claims'!N320</f>
        <v>sales</v>
      </c>
      <c r="N313" s="6" t="str">
        <f>'Cleaning insurance claims'!O320</f>
        <v>base-jumping</v>
      </c>
      <c r="O313" s="6" t="str">
        <f>'Cleaning insurance claims'!P320</f>
        <v>not-in-family</v>
      </c>
      <c r="P313" s="6">
        <f>'Cleaning insurance claims'!Q320</f>
        <v>0</v>
      </c>
      <c r="Q313" s="6">
        <f>'Cleaning insurance claims'!R320</f>
        <v>-22200</v>
      </c>
      <c r="R313" s="6">
        <f>'Cleaning insurance claims'!S320</f>
        <v>42051</v>
      </c>
      <c r="S313" s="6" t="str">
        <f>'Cleaning insurance claims'!T320</f>
        <v>Multi-vehicle Collision</v>
      </c>
      <c r="T313" s="6" t="str">
        <f>'Cleaning insurance claims'!U320</f>
        <v>Front Collision</v>
      </c>
      <c r="U313" s="6" t="str">
        <f>'Cleaning insurance claims'!V320</f>
        <v>Major Damage</v>
      </c>
      <c r="V313" s="6" t="str">
        <f>'Cleaning insurance claims'!W320</f>
        <v>Ambulance</v>
      </c>
      <c r="W313" s="6" t="str">
        <f>'Cleaning insurance claims'!X320</f>
        <v>SC</v>
      </c>
      <c r="X313" s="6" t="str">
        <f>'Cleaning insurance claims'!Y320</f>
        <v>Northbrook</v>
      </c>
      <c r="Y313" s="6" t="str">
        <f>'Cleaning insurance claims'!Z320</f>
        <v>6985 Maple Lane</v>
      </c>
      <c r="Z313" s="6">
        <f>'Cleaning insurance claims'!AA320</f>
        <v>3</v>
      </c>
      <c r="AA313" s="6">
        <f>'Cleaning insurance claims'!AB320</f>
        <v>3</v>
      </c>
      <c r="AB313" s="6" t="str">
        <f>'Cleaning insurance claims'!AC320</f>
        <v>?</v>
      </c>
      <c r="AC313" s="6">
        <f>'Cleaning insurance claims'!AD320</f>
        <v>0</v>
      </c>
      <c r="AD313" s="6">
        <f>'Cleaning insurance claims'!AE320</f>
        <v>3</v>
      </c>
      <c r="AE313" s="6" t="str">
        <f>'Cleaning insurance claims'!AF320</f>
        <v>?</v>
      </c>
      <c r="AF313" s="6">
        <f>'Cleaning insurance claims'!AG320</f>
        <v>31350</v>
      </c>
      <c r="AG313" s="6">
        <f>'Cleaning insurance claims'!AH320</f>
        <v>2850</v>
      </c>
      <c r="AH313" s="6">
        <f>'Cleaning insurance claims'!AI320</f>
        <v>5700</v>
      </c>
      <c r="AI313" s="6">
        <f>'Cleaning insurance claims'!AJ320</f>
        <v>22800</v>
      </c>
      <c r="AJ313" s="6" t="str">
        <f>'Cleaning insurance claims'!AK320</f>
        <v>Honda</v>
      </c>
      <c r="AK313" s="6" t="str">
        <f>'Cleaning insurance claims'!AL320</f>
        <v>Accord</v>
      </c>
      <c r="AL313" s="6">
        <f>'Cleaning insurance claims'!AM320</f>
        <v>2001</v>
      </c>
      <c r="AM313" s="6" t="str">
        <f>'Cleaning insurance claims'!AN320</f>
        <v>Y</v>
      </c>
    </row>
    <row r="314" spans="1:39" x14ac:dyDescent="0.25">
      <c r="A314" s="6">
        <f>'Cleaning insurance claims'!B321</f>
        <v>158</v>
      </c>
      <c r="B314" s="6">
        <f>'Cleaning insurance claims'!C321</f>
        <v>33</v>
      </c>
      <c r="C314" s="6">
        <f>'Cleaning insurance claims'!D321</f>
        <v>278091</v>
      </c>
      <c r="D314" s="6">
        <f>'Cleaning insurance claims'!E321</f>
        <v>41612</v>
      </c>
      <c r="E314" s="6" t="str">
        <f>'Cleaning insurance claims'!F321</f>
        <v>OH</v>
      </c>
      <c r="F314" s="6" t="str">
        <f>'Cleaning insurance claims'!G321</f>
        <v>100/300</v>
      </c>
      <c r="G314" s="6">
        <f>'Cleaning insurance claims'!H321</f>
        <v>2000</v>
      </c>
      <c r="H314" s="6">
        <f>'Cleaning insurance claims'!I321</f>
        <v>1327.41</v>
      </c>
      <c r="I314" s="6">
        <f>'Cleaning insurance claims'!J321</f>
        <v>0</v>
      </c>
      <c r="J314" s="6">
        <f>'Cleaning insurance claims'!K321</f>
        <v>440930</v>
      </c>
      <c r="K314" s="6" t="str">
        <f>'Cleaning insurance claims'!L321</f>
        <v>FEMALE</v>
      </c>
      <c r="L314" s="6" t="str">
        <f>'Cleaning insurance claims'!M321</f>
        <v>Associate</v>
      </c>
      <c r="M314" s="6" t="str">
        <f>'Cleaning insurance claims'!N321</f>
        <v>handlers-cleaners</v>
      </c>
      <c r="N314" s="6" t="str">
        <f>'Cleaning insurance claims'!O321</f>
        <v>skydiving</v>
      </c>
      <c r="O314" s="6" t="str">
        <f>'Cleaning insurance claims'!P321</f>
        <v>other-relative</v>
      </c>
      <c r="P314" s="6">
        <f>'Cleaning insurance claims'!Q321</f>
        <v>0</v>
      </c>
      <c r="Q314" s="6">
        <f>'Cleaning insurance claims'!R321</f>
        <v>-38600</v>
      </c>
      <c r="R314" s="6">
        <f>'Cleaning insurance claims'!S321</f>
        <v>42008</v>
      </c>
      <c r="S314" s="6" t="str">
        <f>'Cleaning insurance claims'!T321</f>
        <v>Single Vehicle Collision</v>
      </c>
      <c r="T314" s="6" t="str">
        <f>'Cleaning insurance claims'!U321</f>
        <v>Side Collision</v>
      </c>
      <c r="U314" s="6" t="str">
        <f>'Cleaning insurance claims'!V321</f>
        <v>Total Loss</v>
      </c>
      <c r="V314" s="6" t="str">
        <f>'Cleaning insurance claims'!W321</f>
        <v>Other</v>
      </c>
      <c r="W314" s="6" t="str">
        <f>'Cleaning insurance claims'!X321</f>
        <v>SC</v>
      </c>
      <c r="X314" s="6" t="str">
        <f>'Cleaning insurance claims'!Y321</f>
        <v>Hillsdale</v>
      </c>
      <c r="Y314" s="6" t="str">
        <f>'Cleaning insurance claims'!Z321</f>
        <v>7791 Britain Ridge</v>
      </c>
      <c r="Z314" s="6">
        <f>'Cleaning insurance claims'!AA321</f>
        <v>0</v>
      </c>
      <c r="AA314" s="6">
        <f>'Cleaning insurance claims'!AB321</f>
        <v>1</v>
      </c>
      <c r="AB314" s="6" t="str">
        <f>'Cleaning insurance claims'!AC321</f>
        <v>?</v>
      </c>
      <c r="AC314" s="6">
        <f>'Cleaning insurance claims'!AD321</f>
        <v>0</v>
      </c>
      <c r="AD314" s="6">
        <f>'Cleaning insurance claims'!AE321</f>
        <v>0</v>
      </c>
      <c r="AE314" s="6" t="str">
        <f>'Cleaning insurance claims'!AF321</f>
        <v>?</v>
      </c>
      <c r="AF314" s="6">
        <f>'Cleaning insurance claims'!AG321</f>
        <v>35000</v>
      </c>
      <c r="AG314" s="6">
        <f>'Cleaning insurance claims'!AH321</f>
        <v>3500</v>
      </c>
      <c r="AH314" s="6">
        <f>'Cleaning insurance claims'!AI321</f>
        <v>7000</v>
      </c>
      <c r="AI314" s="6">
        <f>'Cleaning insurance claims'!AJ321</f>
        <v>24500</v>
      </c>
      <c r="AJ314" s="6" t="str">
        <f>'Cleaning insurance claims'!AK321</f>
        <v>Suburu</v>
      </c>
      <c r="AK314" s="6" t="str">
        <f>'Cleaning insurance claims'!AL321</f>
        <v>Legacy</v>
      </c>
      <c r="AL314" s="6">
        <f>'Cleaning insurance claims'!AM321</f>
        <v>2012</v>
      </c>
      <c r="AM314" s="6" t="str">
        <f>'Cleaning insurance claims'!AN321</f>
        <v>N</v>
      </c>
    </row>
    <row r="315" spans="1:39" x14ac:dyDescent="0.25">
      <c r="A315" s="6">
        <f>'Cleaning insurance claims'!B322</f>
        <v>436</v>
      </c>
      <c r="B315" s="6">
        <f>'Cleaning insurance claims'!C322</f>
        <v>59</v>
      </c>
      <c r="C315" s="6">
        <f>'Cleaning insurance claims'!D322</f>
        <v>153154</v>
      </c>
      <c r="D315" s="6">
        <f>'Cleaning insurance claims'!E322</f>
        <v>40411</v>
      </c>
      <c r="E315" s="6" t="str">
        <f>'Cleaning insurance claims'!F322</f>
        <v>OH</v>
      </c>
      <c r="F315" s="6" t="str">
        <f>'Cleaning insurance claims'!G322</f>
        <v>500/1000</v>
      </c>
      <c r="G315" s="6">
        <f>'Cleaning insurance claims'!H322</f>
        <v>1000</v>
      </c>
      <c r="H315" s="6">
        <f>'Cleaning insurance claims'!I322</f>
        <v>1338.55</v>
      </c>
      <c r="I315" s="6">
        <f>'Cleaning insurance claims'!J322</f>
        <v>0</v>
      </c>
      <c r="J315" s="6">
        <f>'Cleaning insurance claims'!K322</f>
        <v>430380</v>
      </c>
      <c r="K315" s="6" t="str">
        <f>'Cleaning insurance claims'!L322</f>
        <v>MALE</v>
      </c>
      <c r="L315" s="6" t="str">
        <f>'Cleaning insurance claims'!M322</f>
        <v>PhD</v>
      </c>
      <c r="M315" s="6" t="str">
        <f>'Cleaning insurance claims'!N322</f>
        <v>protective-serv</v>
      </c>
      <c r="N315" s="6" t="str">
        <f>'Cleaning insurance claims'!O322</f>
        <v>board-games</v>
      </c>
      <c r="O315" s="6" t="str">
        <f>'Cleaning insurance claims'!P322</f>
        <v>own-child</v>
      </c>
      <c r="P315" s="6">
        <f>'Cleaning insurance claims'!Q322</f>
        <v>39000</v>
      </c>
      <c r="Q315" s="6">
        <f>'Cleaning insurance claims'!R322</f>
        <v>0</v>
      </c>
      <c r="R315" s="6">
        <f>'Cleaning insurance claims'!S322</f>
        <v>42016</v>
      </c>
      <c r="S315" s="6" t="str">
        <f>'Cleaning insurance claims'!T322</f>
        <v>Multi-vehicle Collision</v>
      </c>
      <c r="T315" s="6" t="str">
        <f>'Cleaning insurance claims'!U322</f>
        <v>Side Collision</v>
      </c>
      <c r="U315" s="6" t="str">
        <f>'Cleaning insurance claims'!V322</f>
        <v>Total Loss</v>
      </c>
      <c r="V315" s="6" t="str">
        <f>'Cleaning insurance claims'!W322</f>
        <v>Police</v>
      </c>
      <c r="W315" s="6" t="str">
        <f>'Cleaning insurance claims'!X322</f>
        <v>WV</v>
      </c>
      <c r="X315" s="6" t="str">
        <f>'Cleaning insurance claims'!Y322</f>
        <v>Hillsdale</v>
      </c>
      <c r="Y315" s="6" t="str">
        <f>'Cleaning insurance claims'!Z322</f>
        <v>6355 4th Hwy</v>
      </c>
      <c r="Z315" s="6">
        <f>'Cleaning insurance claims'!AA322</f>
        <v>10</v>
      </c>
      <c r="AA315" s="6">
        <f>'Cleaning insurance claims'!AB322</f>
        <v>3</v>
      </c>
      <c r="AB315" s="6" t="str">
        <f>'Cleaning insurance claims'!AC322</f>
        <v>?</v>
      </c>
      <c r="AC315" s="6">
        <f>'Cleaning insurance claims'!AD322</f>
        <v>2</v>
      </c>
      <c r="AD315" s="6">
        <f>'Cleaning insurance claims'!AE322</f>
        <v>2</v>
      </c>
      <c r="AE315" s="6" t="str">
        <f>'Cleaning insurance claims'!AF322</f>
        <v>NO</v>
      </c>
      <c r="AF315" s="6">
        <f>'Cleaning insurance claims'!AG322</f>
        <v>68000</v>
      </c>
      <c r="AG315" s="6">
        <f>'Cleaning insurance claims'!AH322</f>
        <v>13600</v>
      </c>
      <c r="AH315" s="6">
        <f>'Cleaning insurance claims'!AI322</f>
        <v>6800</v>
      </c>
      <c r="AI315" s="6">
        <f>'Cleaning insurance claims'!AJ322</f>
        <v>47600</v>
      </c>
      <c r="AJ315" s="6" t="str">
        <f>'Cleaning insurance claims'!AK322</f>
        <v>Toyota</v>
      </c>
      <c r="AK315" s="6" t="str">
        <f>'Cleaning insurance claims'!AL322</f>
        <v>Corolla</v>
      </c>
      <c r="AL315" s="6">
        <f>'Cleaning insurance claims'!AM322</f>
        <v>2014</v>
      </c>
      <c r="AM315" s="6" t="str">
        <f>'Cleaning insurance claims'!AN322</f>
        <v>N</v>
      </c>
    </row>
    <row r="316" spans="1:39" x14ac:dyDescent="0.25">
      <c r="A316" s="6">
        <f>'Cleaning insurance claims'!B323</f>
        <v>91</v>
      </c>
      <c r="B316" s="6">
        <f>'Cleaning insurance claims'!C323</f>
        <v>30</v>
      </c>
      <c r="C316" s="6">
        <f>'Cleaning insurance claims'!D323</f>
        <v>515217</v>
      </c>
      <c r="D316" s="6">
        <f>'Cleaning insurance claims'!E323</f>
        <v>40347</v>
      </c>
      <c r="E316" s="6" t="str">
        <f>'Cleaning insurance claims'!F323</f>
        <v>IL</v>
      </c>
      <c r="F316" s="6" t="str">
        <f>'Cleaning insurance claims'!G323</f>
        <v>250/500</v>
      </c>
      <c r="G316" s="6">
        <f>'Cleaning insurance claims'!H323</f>
        <v>2000</v>
      </c>
      <c r="H316" s="6">
        <f>'Cleaning insurance claims'!I323</f>
        <v>1316.63</v>
      </c>
      <c r="I316" s="6">
        <f>'Cleaning insurance claims'!J323</f>
        <v>8000000</v>
      </c>
      <c r="J316" s="6">
        <f>'Cleaning insurance claims'!K323</f>
        <v>613178</v>
      </c>
      <c r="K316" s="6" t="str">
        <f>'Cleaning insurance claims'!L323</f>
        <v>FEMALE</v>
      </c>
      <c r="L316" s="6" t="str">
        <f>'Cleaning insurance claims'!M323</f>
        <v>Masters</v>
      </c>
      <c r="M316" s="6" t="str">
        <f>'Cleaning insurance claims'!N323</f>
        <v>machine-op-inspct</v>
      </c>
      <c r="N316" s="6" t="str">
        <f>'Cleaning insurance claims'!O323</f>
        <v>golf</v>
      </c>
      <c r="O316" s="6" t="str">
        <f>'Cleaning insurance claims'!P323</f>
        <v>unmarried</v>
      </c>
      <c r="P316" s="6">
        <f>'Cleaning insurance claims'!Q323</f>
        <v>43900</v>
      </c>
      <c r="Q316" s="6">
        <f>'Cleaning insurance claims'!R323</f>
        <v>0</v>
      </c>
      <c r="R316" s="6">
        <f>'Cleaning insurance claims'!S323</f>
        <v>42012</v>
      </c>
      <c r="S316" s="6" t="str">
        <f>'Cleaning insurance claims'!T323</f>
        <v>Multi-vehicle Collision</v>
      </c>
      <c r="T316" s="6" t="str">
        <f>'Cleaning insurance claims'!U323</f>
        <v>Side Collision</v>
      </c>
      <c r="U316" s="6" t="str">
        <f>'Cleaning insurance claims'!V323</f>
        <v>Minor Damage</v>
      </c>
      <c r="V316" s="6" t="str">
        <f>'Cleaning insurance claims'!W323</f>
        <v>Other</v>
      </c>
      <c r="W316" s="6" t="str">
        <f>'Cleaning insurance claims'!X323</f>
        <v>SC</v>
      </c>
      <c r="X316" s="6" t="str">
        <f>'Cleaning insurance claims'!Y323</f>
        <v>Northbend</v>
      </c>
      <c r="Y316" s="6" t="str">
        <f>'Cleaning insurance claims'!Z323</f>
        <v>3495 Britain Drive</v>
      </c>
      <c r="Z316" s="6">
        <f>'Cleaning insurance claims'!AA323</f>
        <v>13</v>
      </c>
      <c r="AA316" s="6">
        <f>'Cleaning insurance claims'!AB323</f>
        <v>3</v>
      </c>
      <c r="AB316" s="6" t="str">
        <f>'Cleaning insurance claims'!AC323</f>
        <v>YES</v>
      </c>
      <c r="AC316" s="6">
        <f>'Cleaning insurance claims'!AD323</f>
        <v>2</v>
      </c>
      <c r="AD316" s="6">
        <f>'Cleaning insurance claims'!AE323</f>
        <v>0</v>
      </c>
      <c r="AE316" s="6" t="str">
        <f>'Cleaning insurance claims'!AF323</f>
        <v>?</v>
      </c>
      <c r="AF316" s="6">
        <f>'Cleaning insurance claims'!AG323</f>
        <v>84500</v>
      </c>
      <c r="AG316" s="6">
        <f>'Cleaning insurance claims'!AH323</f>
        <v>13000</v>
      </c>
      <c r="AH316" s="6">
        <f>'Cleaning insurance claims'!AI323</f>
        <v>13000</v>
      </c>
      <c r="AI316" s="6">
        <f>'Cleaning insurance claims'!AJ323</f>
        <v>58500</v>
      </c>
      <c r="AJ316" s="6" t="str">
        <f>'Cleaning insurance claims'!AK323</f>
        <v>BMW</v>
      </c>
      <c r="AK316" s="6" t="str">
        <f>'Cleaning insurance claims'!AL323</f>
        <v>X6</v>
      </c>
      <c r="AL316" s="6">
        <f>'Cleaning insurance claims'!AM323</f>
        <v>2009</v>
      </c>
      <c r="AM316" s="6" t="str">
        <f>'Cleaning insurance claims'!AN323</f>
        <v>N</v>
      </c>
    </row>
    <row r="317" spans="1:39" x14ac:dyDescent="0.25">
      <c r="A317" s="6">
        <f>'Cleaning insurance claims'!B324</f>
        <v>256</v>
      </c>
      <c r="B317" s="6">
        <f>'Cleaning insurance claims'!C324</f>
        <v>42</v>
      </c>
      <c r="C317" s="6">
        <f>'Cleaning insurance claims'!D324</f>
        <v>860497</v>
      </c>
      <c r="D317" s="6">
        <f>'Cleaning insurance claims'!E324</f>
        <v>33704</v>
      </c>
      <c r="E317" s="6" t="str">
        <f>'Cleaning insurance claims'!F324</f>
        <v>IL</v>
      </c>
      <c r="F317" s="6" t="str">
        <f>'Cleaning insurance claims'!G324</f>
        <v>500/1000</v>
      </c>
      <c r="G317" s="6">
        <f>'Cleaning insurance claims'!H324</f>
        <v>1000</v>
      </c>
      <c r="H317" s="6">
        <f>'Cleaning insurance claims'!I324</f>
        <v>1286.44</v>
      </c>
      <c r="I317" s="6">
        <f>'Cleaning insurance claims'!J324</f>
        <v>0</v>
      </c>
      <c r="J317" s="6">
        <f>'Cleaning insurance claims'!K324</f>
        <v>460564</v>
      </c>
      <c r="K317" s="6" t="str">
        <f>'Cleaning insurance claims'!L324</f>
        <v>FEMALE</v>
      </c>
      <c r="L317" s="6" t="str">
        <f>'Cleaning insurance claims'!M324</f>
        <v>MD</v>
      </c>
      <c r="M317" s="6" t="str">
        <f>'Cleaning insurance claims'!N324</f>
        <v>transport-moving</v>
      </c>
      <c r="N317" s="6" t="str">
        <f>'Cleaning insurance claims'!O324</f>
        <v>bungie-jumping</v>
      </c>
      <c r="O317" s="6" t="str">
        <f>'Cleaning insurance claims'!P324</f>
        <v>wife</v>
      </c>
      <c r="P317" s="6">
        <f>'Cleaning insurance claims'!Q324</f>
        <v>0</v>
      </c>
      <c r="Q317" s="6">
        <f>'Cleaning insurance claims'!R324</f>
        <v>-39500</v>
      </c>
      <c r="R317" s="6">
        <f>'Cleaning insurance claims'!S324</f>
        <v>42026</v>
      </c>
      <c r="S317" s="6" t="str">
        <f>'Cleaning insurance claims'!T324</f>
        <v>Single Vehicle Collision</v>
      </c>
      <c r="T317" s="6" t="str">
        <f>'Cleaning insurance claims'!U324</f>
        <v>Rear Collision</v>
      </c>
      <c r="U317" s="6" t="str">
        <f>'Cleaning insurance claims'!V324</f>
        <v>Minor Damage</v>
      </c>
      <c r="V317" s="6" t="str">
        <f>'Cleaning insurance claims'!W324</f>
        <v>Police</v>
      </c>
      <c r="W317" s="6" t="str">
        <f>'Cleaning insurance claims'!X324</f>
        <v>WV</v>
      </c>
      <c r="X317" s="6" t="str">
        <f>'Cleaning insurance claims'!Y324</f>
        <v>Northbend</v>
      </c>
      <c r="Y317" s="6" t="str">
        <f>'Cleaning insurance claims'!Z324</f>
        <v>2980 Sky Ridge</v>
      </c>
      <c r="Z317" s="6">
        <f>'Cleaning insurance claims'!AA324</f>
        <v>14</v>
      </c>
      <c r="AA317" s="6">
        <f>'Cleaning insurance claims'!AB324</f>
        <v>1</v>
      </c>
      <c r="AB317" s="6" t="str">
        <f>'Cleaning insurance claims'!AC324</f>
        <v>NO</v>
      </c>
      <c r="AC317" s="6">
        <f>'Cleaning insurance claims'!AD324</f>
        <v>2</v>
      </c>
      <c r="AD317" s="6">
        <f>'Cleaning insurance claims'!AE324</f>
        <v>1</v>
      </c>
      <c r="AE317" s="6" t="str">
        <f>'Cleaning insurance claims'!AF324</f>
        <v>?</v>
      </c>
      <c r="AF317" s="6">
        <f>'Cleaning insurance claims'!AG324</f>
        <v>75500</v>
      </c>
      <c r="AG317" s="6">
        <f>'Cleaning insurance claims'!AH324</f>
        <v>7550</v>
      </c>
      <c r="AH317" s="6">
        <f>'Cleaning insurance claims'!AI324</f>
        <v>15100</v>
      </c>
      <c r="AI317" s="6">
        <f>'Cleaning insurance claims'!AJ324</f>
        <v>52850</v>
      </c>
      <c r="AJ317" s="6" t="str">
        <f>'Cleaning insurance claims'!AK324</f>
        <v>Nissan</v>
      </c>
      <c r="AK317" s="6" t="str">
        <f>'Cleaning insurance claims'!AL324</f>
        <v>Ultima</v>
      </c>
      <c r="AL317" s="6">
        <f>'Cleaning insurance claims'!AM324</f>
        <v>1998</v>
      </c>
      <c r="AM317" s="6" t="str">
        <f>'Cleaning insurance claims'!AN324</f>
        <v>N</v>
      </c>
    </row>
    <row r="318" spans="1:39" x14ac:dyDescent="0.25">
      <c r="A318" s="6">
        <f>'Cleaning insurance claims'!B325</f>
        <v>274</v>
      </c>
      <c r="B318" s="6">
        <f>'Cleaning insurance claims'!C325</f>
        <v>46</v>
      </c>
      <c r="C318" s="6">
        <f>'Cleaning insurance claims'!D325</f>
        <v>351741</v>
      </c>
      <c r="D318" s="6">
        <f>'Cleaning insurance claims'!E325</f>
        <v>35464</v>
      </c>
      <c r="E318" s="6" t="str">
        <f>'Cleaning insurance claims'!F325</f>
        <v>OH</v>
      </c>
      <c r="F318" s="6" t="str">
        <f>'Cleaning insurance claims'!G325</f>
        <v>500/1000</v>
      </c>
      <c r="G318" s="6">
        <f>'Cleaning insurance claims'!H325</f>
        <v>1000</v>
      </c>
      <c r="H318" s="6">
        <f>'Cleaning insurance claims'!I325</f>
        <v>1372.18</v>
      </c>
      <c r="I318" s="6">
        <f>'Cleaning insurance claims'!J325</f>
        <v>0</v>
      </c>
      <c r="J318" s="6">
        <f>'Cleaning insurance claims'!K325</f>
        <v>439929</v>
      </c>
      <c r="K318" s="6" t="str">
        <f>'Cleaning insurance claims'!L325</f>
        <v>MALE</v>
      </c>
      <c r="L318" s="6" t="str">
        <f>'Cleaning insurance claims'!M325</f>
        <v>High School</v>
      </c>
      <c r="M318" s="6" t="str">
        <f>'Cleaning insurance claims'!N325</f>
        <v>exec-managerial</v>
      </c>
      <c r="N318" s="6" t="str">
        <f>'Cleaning insurance claims'!O325</f>
        <v>bungie-jumping</v>
      </c>
      <c r="O318" s="6" t="str">
        <f>'Cleaning insurance claims'!P325</f>
        <v>not-in-family</v>
      </c>
      <c r="P318" s="6">
        <f>'Cleaning insurance claims'!Q325</f>
        <v>0</v>
      </c>
      <c r="Q318" s="6">
        <f>'Cleaning insurance claims'!R325</f>
        <v>0</v>
      </c>
      <c r="R318" s="6">
        <f>'Cleaning insurance claims'!S325</f>
        <v>42017</v>
      </c>
      <c r="S318" s="6" t="str">
        <f>'Cleaning insurance claims'!T325</f>
        <v>Multi-vehicle Collision</v>
      </c>
      <c r="T318" s="6" t="str">
        <f>'Cleaning insurance claims'!U325</f>
        <v>Side Collision</v>
      </c>
      <c r="U318" s="6" t="str">
        <f>'Cleaning insurance claims'!V325</f>
        <v>Total Loss</v>
      </c>
      <c r="V318" s="6" t="str">
        <f>'Cleaning insurance claims'!W325</f>
        <v>Other</v>
      </c>
      <c r="W318" s="6" t="str">
        <f>'Cleaning insurance claims'!X325</f>
        <v>WV</v>
      </c>
      <c r="X318" s="6" t="str">
        <f>'Cleaning insurance claims'!Y325</f>
        <v>Riverwood</v>
      </c>
      <c r="Y318" s="6" t="str">
        <f>'Cleaning insurance claims'!Z325</f>
        <v>5914 Oak Ave</v>
      </c>
      <c r="Z318" s="6">
        <f>'Cleaning insurance claims'!AA325</f>
        <v>22</v>
      </c>
      <c r="AA318" s="6">
        <f>'Cleaning insurance claims'!AB325</f>
        <v>3</v>
      </c>
      <c r="AB318" s="6" t="str">
        <f>'Cleaning insurance claims'!AC325</f>
        <v>NO</v>
      </c>
      <c r="AC318" s="6">
        <f>'Cleaning insurance claims'!AD325</f>
        <v>1</v>
      </c>
      <c r="AD318" s="6">
        <f>'Cleaning insurance claims'!AE325</f>
        <v>3</v>
      </c>
      <c r="AE318" s="6" t="str">
        <f>'Cleaning insurance claims'!AF325</f>
        <v>?</v>
      </c>
      <c r="AF318" s="6">
        <f>'Cleaning insurance claims'!AG325</f>
        <v>90600</v>
      </c>
      <c r="AG318" s="6">
        <f>'Cleaning insurance claims'!AH325</f>
        <v>15100</v>
      </c>
      <c r="AH318" s="6">
        <f>'Cleaning insurance claims'!AI325</f>
        <v>15100</v>
      </c>
      <c r="AI318" s="6">
        <f>'Cleaning insurance claims'!AJ325</f>
        <v>60400</v>
      </c>
      <c r="AJ318" s="6" t="str">
        <f>'Cleaning insurance claims'!AK325</f>
        <v>BMW</v>
      </c>
      <c r="AK318" s="6" t="str">
        <f>'Cleaning insurance claims'!AL325</f>
        <v>X5</v>
      </c>
      <c r="AL318" s="6">
        <f>'Cleaning insurance claims'!AM325</f>
        <v>2009</v>
      </c>
      <c r="AM318" s="6" t="str">
        <f>'Cleaning insurance claims'!AN325</f>
        <v>N</v>
      </c>
    </row>
    <row r="319" spans="1:39" x14ac:dyDescent="0.25">
      <c r="A319" s="6">
        <f>'Cleaning insurance claims'!B326</f>
        <v>275</v>
      </c>
      <c r="B319" s="6">
        <f>'Cleaning insurance claims'!C326</f>
        <v>45</v>
      </c>
      <c r="C319" s="6">
        <f>'Cleaning insurance claims'!D326</f>
        <v>403737</v>
      </c>
      <c r="D319" s="6">
        <f>'Cleaning insurance claims'!E326</f>
        <v>33578</v>
      </c>
      <c r="E319" s="6" t="str">
        <f>'Cleaning insurance claims'!F326</f>
        <v>IN</v>
      </c>
      <c r="F319" s="6" t="str">
        <f>'Cleaning insurance claims'!G326</f>
        <v>500/1000</v>
      </c>
      <c r="G319" s="6">
        <f>'Cleaning insurance claims'!H326</f>
        <v>2000</v>
      </c>
      <c r="H319" s="6">
        <f>'Cleaning insurance claims'!I326</f>
        <v>1447.77</v>
      </c>
      <c r="I319" s="6">
        <f>'Cleaning insurance claims'!J326</f>
        <v>0</v>
      </c>
      <c r="J319" s="6">
        <f>'Cleaning insurance claims'!K326</f>
        <v>605756</v>
      </c>
      <c r="K319" s="6" t="str">
        <f>'Cleaning insurance claims'!L326</f>
        <v>FEMALE</v>
      </c>
      <c r="L319" s="6" t="str">
        <f>'Cleaning insurance claims'!M326</f>
        <v>Associate</v>
      </c>
      <c r="M319" s="6" t="str">
        <f>'Cleaning insurance claims'!N326</f>
        <v>adm-clerical</v>
      </c>
      <c r="N319" s="6" t="str">
        <f>'Cleaning insurance claims'!O326</f>
        <v>camping</v>
      </c>
      <c r="O319" s="6" t="str">
        <f>'Cleaning insurance claims'!P326</f>
        <v>wife</v>
      </c>
      <c r="P319" s="6">
        <f>'Cleaning insurance claims'!Q326</f>
        <v>39400</v>
      </c>
      <c r="Q319" s="6">
        <f>'Cleaning insurance claims'!R326</f>
        <v>-63900</v>
      </c>
      <c r="R319" s="6">
        <f>'Cleaning insurance claims'!S326</f>
        <v>42022</v>
      </c>
      <c r="S319" s="6" t="str">
        <f>'Cleaning insurance claims'!T326</f>
        <v>Multi-vehicle Collision</v>
      </c>
      <c r="T319" s="6" t="str">
        <f>'Cleaning insurance claims'!U326</f>
        <v>Side Collision</v>
      </c>
      <c r="U319" s="6" t="str">
        <f>'Cleaning insurance claims'!V326</f>
        <v>Total Loss</v>
      </c>
      <c r="V319" s="6" t="str">
        <f>'Cleaning insurance claims'!W326</f>
        <v>Ambulance</v>
      </c>
      <c r="W319" s="6" t="str">
        <f>'Cleaning insurance claims'!X326</f>
        <v>VA</v>
      </c>
      <c r="X319" s="6" t="str">
        <f>'Cleaning insurance claims'!Y326</f>
        <v>Northbend</v>
      </c>
      <c r="Y319" s="6" t="str">
        <f>'Cleaning insurance claims'!Z326</f>
        <v>3835 5th Ave</v>
      </c>
      <c r="Z319" s="6">
        <f>'Cleaning insurance claims'!AA326</f>
        <v>8</v>
      </c>
      <c r="AA319" s="6">
        <f>'Cleaning insurance claims'!AB326</f>
        <v>3</v>
      </c>
      <c r="AB319" s="6" t="str">
        <f>'Cleaning insurance claims'!AC326</f>
        <v>YES</v>
      </c>
      <c r="AC319" s="6">
        <f>'Cleaning insurance claims'!AD326</f>
        <v>1</v>
      </c>
      <c r="AD319" s="6">
        <f>'Cleaning insurance claims'!AE326</f>
        <v>1</v>
      </c>
      <c r="AE319" s="6" t="str">
        <f>'Cleaning insurance claims'!AF326</f>
        <v>?</v>
      </c>
      <c r="AF319" s="6">
        <f>'Cleaning insurance claims'!AG326</f>
        <v>64320</v>
      </c>
      <c r="AG319" s="6">
        <f>'Cleaning insurance claims'!AH326</f>
        <v>5360</v>
      </c>
      <c r="AH319" s="6">
        <f>'Cleaning insurance claims'!AI326</f>
        <v>10720</v>
      </c>
      <c r="AI319" s="6">
        <f>'Cleaning insurance claims'!AJ326</f>
        <v>48240</v>
      </c>
      <c r="AJ319" s="6" t="str">
        <f>'Cleaning insurance claims'!AK326</f>
        <v>Accura</v>
      </c>
      <c r="AK319" s="6" t="str">
        <f>'Cleaning insurance claims'!AL326</f>
        <v>MDX</v>
      </c>
      <c r="AL319" s="6">
        <f>'Cleaning insurance claims'!AM326</f>
        <v>1998</v>
      </c>
      <c r="AM319" s="6" t="str">
        <f>'Cleaning insurance claims'!AN326</f>
        <v>N</v>
      </c>
    </row>
    <row r="320" spans="1:39" x14ac:dyDescent="0.25">
      <c r="A320" s="6">
        <f>'Cleaning insurance claims'!B327</f>
        <v>1</v>
      </c>
      <c r="B320" s="6">
        <f>'Cleaning insurance claims'!C327</f>
        <v>33</v>
      </c>
      <c r="C320" s="6">
        <f>'Cleaning insurance claims'!D327</f>
        <v>162004</v>
      </c>
      <c r="D320" s="6">
        <f>'Cleaning insurance claims'!E327</f>
        <v>34961</v>
      </c>
      <c r="E320" s="6" t="str">
        <f>'Cleaning insurance claims'!F327</f>
        <v>IL</v>
      </c>
      <c r="F320" s="6" t="str">
        <f>'Cleaning insurance claims'!G327</f>
        <v>250/500</v>
      </c>
      <c r="G320" s="6">
        <f>'Cleaning insurance claims'!H327</f>
        <v>500</v>
      </c>
      <c r="H320" s="6">
        <f>'Cleaning insurance claims'!I327</f>
        <v>903.32</v>
      </c>
      <c r="I320" s="6">
        <f>'Cleaning insurance claims'!J327</f>
        <v>0</v>
      </c>
      <c r="J320" s="6">
        <f>'Cleaning insurance claims'!K327</f>
        <v>451184</v>
      </c>
      <c r="K320" s="6" t="str">
        <f>'Cleaning insurance claims'!L327</f>
        <v>FEMALE</v>
      </c>
      <c r="L320" s="6" t="str">
        <f>'Cleaning insurance claims'!M327</f>
        <v>High School</v>
      </c>
      <c r="M320" s="6" t="str">
        <f>'Cleaning insurance claims'!N327</f>
        <v>transport-moving</v>
      </c>
      <c r="N320" s="6" t="str">
        <f>'Cleaning insurance claims'!O327</f>
        <v>yachting</v>
      </c>
      <c r="O320" s="6" t="str">
        <f>'Cleaning insurance claims'!P327</f>
        <v>not-in-family</v>
      </c>
      <c r="P320" s="6">
        <f>'Cleaning insurance claims'!Q327</f>
        <v>0</v>
      </c>
      <c r="Q320" s="6">
        <f>'Cleaning insurance claims'!R327</f>
        <v>0</v>
      </c>
      <c r="R320" s="6">
        <f>'Cleaning insurance claims'!S327</f>
        <v>42023</v>
      </c>
      <c r="S320" s="6" t="str">
        <f>'Cleaning insurance claims'!T327</f>
        <v>Multi-vehicle Collision</v>
      </c>
      <c r="T320" s="6" t="str">
        <f>'Cleaning insurance claims'!U327</f>
        <v>Rear Collision</v>
      </c>
      <c r="U320" s="6" t="str">
        <f>'Cleaning insurance claims'!V327</f>
        <v>Minor Damage</v>
      </c>
      <c r="V320" s="6" t="str">
        <f>'Cleaning insurance claims'!W327</f>
        <v>Police</v>
      </c>
      <c r="W320" s="6" t="str">
        <f>'Cleaning insurance claims'!X327</f>
        <v>NY</v>
      </c>
      <c r="X320" s="6" t="str">
        <f>'Cleaning insurance claims'!Y327</f>
        <v>Northbend</v>
      </c>
      <c r="Y320" s="6" t="str">
        <f>'Cleaning insurance claims'!Z327</f>
        <v>5925 Tree Hwy</v>
      </c>
      <c r="Z320" s="6">
        <f>'Cleaning insurance claims'!AA327</f>
        <v>1</v>
      </c>
      <c r="AA320" s="6">
        <f>'Cleaning insurance claims'!AB327</f>
        <v>3</v>
      </c>
      <c r="AB320" s="6" t="str">
        <f>'Cleaning insurance claims'!AC327</f>
        <v>?</v>
      </c>
      <c r="AC320" s="6">
        <f>'Cleaning insurance claims'!AD327</f>
        <v>1</v>
      </c>
      <c r="AD320" s="6">
        <f>'Cleaning insurance claims'!AE327</f>
        <v>0</v>
      </c>
      <c r="AE320" s="6" t="str">
        <f>'Cleaning insurance claims'!AF327</f>
        <v>?</v>
      </c>
      <c r="AF320" s="6">
        <f>'Cleaning insurance claims'!AG327</f>
        <v>31700</v>
      </c>
      <c r="AG320" s="6">
        <f>'Cleaning insurance claims'!AH327</f>
        <v>6340</v>
      </c>
      <c r="AH320" s="6">
        <f>'Cleaning insurance claims'!AI327</f>
        <v>3170</v>
      </c>
      <c r="AI320" s="6">
        <f>'Cleaning insurance claims'!AJ327</f>
        <v>22190</v>
      </c>
      <c r="AJ320" s="6" t="str">
        <f>'Cleaning insurance claims'!AK327</f>
        <v>Toyota</v>
      </c>
      <c r="AK320" s="6" t="str">
        <f>'Cleaning insurance claims'!AL327</f>
        <v>Highlander</v>
      </c>
      <c r="AL320" s="6">
        <f>'Cleaning insurance claims'!AM327</f>
        <v>2006</v>
      </c>
      <c r="AM320" s="6" t="str">
        <f>'Cleaning insurance claims'!AN327</f>
        <v>N</v>
      </c>
    </row>
    <row r="321" spans="1:39" x14ac:dyDescent="0.25">
      <c r="A321" s="6">
        <f>'Cleaning insurance claims'!B328</f>
        <v>85</v>
      </c>
      <c r="B321" s="6">
        <f>'Cleaning insurance claims'!C328</f>
        <v>30</v>
      </c>
      <c r="C321" s="6">
        <f>'Cleaning insurance claims'!D328</f>
        <v>740384</v>
      </c>
      <c r="D321" s="6">
        <f>'Cleaning insurance claims'!E328</f>
        <v>34271</v>
      </c>
      <c r="E321" s="6" t="str">
        <f>'Cleaning insurance claims'!F328</f>
        <v>IN</v>
      </c>
      <c r="F321" s="6" t="str">
        <f>'Cleaning insurance claims'!G328</f>
        <v>500/1000</v>
      </c>
      <c r="G321" s="6">
        <f>'Cleaning insurance claims'!H328</f>
        <v>1000</v>
      </c>
      <c r="H321" s="6">
        <f>'Cleaning insurance claims'!I328</f>
        <v>1454.42</v>
      </c>
      <c r="I321" s="6">
        <f>'Cleaning insurance claims'!J328</f>
        <v>0</v>
      </c>
      <c r="J321" s="6">
        <f>'Cleaning insurance claims'!K328</f>
        <v>459588</v>
      </c>
      <c r="K321" s="6" t="str">
        <f>'Cleaning insurance claims'!L328</f>
        <v>MALE</v>
      </c>
      <c r="L321" s="6" t="str">
        <f>'Cleaning insurance claims'!M328</f>
        <v>Associate</v>
      </c>
      <c r="M321" s="6" t="str">
        <f>'Cleaning insurance claims'!N328</f>
        <v>protective-serv</v>
      </c>
      <c r="N321" s="6" t="str">
        <f>'Cleaning insurance claims'!O328</f>
        <v>reading</v>
      </c>
      <c r="O321" s="6" t="str">
        <f>'Cleaning insurance claims'!P328</f>
        <v>other-relative</v>
      </c>
      <c r="P321" s="6">
        <f>'Cleaning insurance claims'!Q328</f>
        <v>51600</v>
      </c>
      <c r="Q321" s="6">
        <f>'Cleaning insurance claims'!R328</f>
        <v>-73900</v>
      </c>
      <c r="R321" s="6">
        <f>'Cleaning insurance claims'!S328</f>
        <v>42035</v>
      </c>
      <c r="S321" s="6" t="str">
        <f>'Cleaning insurance claims'!T328</f>
        <v>Single Vehicle Collision</v>
      </c>
      <c r="T321" s="6" t="str">
        <f>'Cleaning insurance claims'!U328</f>
        <v>Side Collision</v>
      </c>
      <c r="U321" s="6" t="str">
        <f>'Cleaning insurance claims'!V328</f>
        <v>Major Damage</v>
      </c>
      <c r="V321" s="6" t="str">
        <f>'Cleaning insurance claims'!W328</f>
        <v>Other</v>
      </c>
      <c r="W321" s="6" t="str">
        <f>'Cleaning insurance claims'!X328</f>
        <v>NY</v>
      </c>
      <c r="X321" s="6" t="str">
        <f>'Cleaning insurance claims'!Y328</f>
        <v>Springfield</v>
      </c>
      <c r="Y321" s="6" t="str">
        <f>'Cleaning insurance claims'!Z328</f>
        <v>6250 1st Ridge</v>
      </c>
      <c r="Z321" s="6">
        <f>'Cleaning insurance claims'!AA328</f>
        <v>19</v>
      </c>
      <c r="AA321" s="6">
        <f>'Cleaning insurance claims'!AB328</f>
        <v>1</v>
      </c>
      <c r="AB321" s="6" t="str">
        <f>'Cleaning insurance claims'!AC328</f>
        <v>YES</v>
      </c>
      <c r="AC321" s="6">
        <f>'Cleaning insurance claims'!AD328</f>
        <v>0</v>
      </c>
      <c r="AD321" s="6">
        <f>'Cleaning insurance claims'!AE328</f>
        <v>1</v>
      </c>
      <c r="AE321" s="6" t="str">
        <f>'Cleaning insurance claims'!AF328</f>
        <v>YES</v>
      </c>
      <c r="AF321" s="6">
        <f>'Cleaning insurance claims'!AG328</f>
        <v>74280</v>
      </c>
      <c r="AG321" s="6">
        <f>'Cleaning insurance claims'!AH328</f>
        <v>12380</v>
      </c>
      <c r="AH321" s="6">
        <f>'Cleaning insurance claims'!AI328</f>
        <v>12380</v>
      </c>
      <c r="AI321" s="6">
        <f>'Cleaning insurance claims'!AJ328</f>
        <v>49520</v>
      </c>
      <c r="AJ321" s="6" t="str">
        <f>'Cleaning insurance claims'!AK328</f>
        <v>Suburu</v>
      </c>
      <c r="AK321" s="6" t="str">
        <f>'Cleaning insurance claims'!AL328</f>
        <v>Forrestor</v>
      </c>
      <c r="AL321" s="6">
        <f>'Cleaning insurance claims'!AM328</f>
        <v>2006</v>
      </c>
      <c r="AM321" s="6" t="str">
        <f>'Cleaning insurance claims'!AN328</f>
        <v>Y</v>
      </c>
    </row>
    <row r="322" spans="1:39" x14ac:dyDescent="0.25">
      <c r="A322" s="6">
        <f>'Cleaning insurance claims'!B329</f>
        <v>233</v>
      </c>
      <c r="B322" s="6">
        <f>'Cleaning insurance claims'!C329</f>
        <v>37</v>
      </c>
      <c r="C322" s="6">
        <f>'Cleaning insurance claims'!D329</f>
        <v>876714</v>
      </c>
      <c r="D322" s="6">
        <f>'Cleaning insurance claims'!E329</f>
        <v>33545</v>
      </c>
      <c r="E322" s="6" t="str">
        <f>'Cleaning insurance claims'!F329</f>
        <v>IL</v>
      </c>
      <c r="F322" s="6" t="str">
        <f>'Cleaning insurance claims'!G329</f>
        <v>100/300</v>
      </c>
      <c r="G322" s="6">
        <f>'Cleaning insurance claims'!H329</f>
        <v>2000</v>
      </c>
      <c r="H322" s="6">
        <f>'Cleaning insurance claims'!I329</f>
        <v>1603.42</v>
      </c>
      <c r="I322" s="6">
        <f>'Cleaning insurance claims'!J329</f>
        <v>0</v>
      </c>
      <c r="J322" s="6">
        <f>'Cleaning insurance claims'!K329</f>
        <v>616637</v>
      </c>
      <c r="K322" s="6" t="str">
        <f>'Cleaning insurance claims'!L329</f>
        <v>FEMALE</v>
      </c>
      <c r="L322" s="6" t="str">
        <f>'Cleaning insurance claims'!M329</f>
        <v>High School</v>
      </c>
      <c r="M322" s="6" t="str">
        <f>'Cleaning insurance claims'!N329</f>
        <v>sales</v>
      </c>
      <c r="N322" s="6" t="str">
        <f>'Cleaning insurance claims'!O329</f>
        <v>video-games</v>
      </c>
      <c r="O322" s="6" t="str">
        <f>'Cleaning insurance claims'!P329</f>
        <v>wife</v>
      </c>
      <c r="P322" s="6">
        <f>'Cleaning insurance claims'!Q329</f>
        <v>61600</v>
      </c>
      <c r="Q322" s="6">
        <f>'Cleaning insurance claims'!R329</f>
        <v>-30200</v>
      </c>
      <c r="R322" s="6">
        <f>'Cleaning insurance claims'!S329</f>
        <v>42041</v>
      </c>
      <c r="S322" s="6" t="str">
        <f>'Cleaning insurance claims'!T329</f>
        <v>Single Vehicle Collision</v>
      </c>
      <c r="T322" s="6" t="str">
        <f>'Cleaning insurance claims'!U329</f>
        <v>Front Collision</v>
      </c>
      <c r="U322" s="6" t="str">
        <f>'Cleaning insurance claims'!V329</f>
        <v>Total Loss</v>
      </c>
      <c r="V322" s="6" t="str">
        <f>'Cleaning insurance claims'!W329</f>
        <v>Fire</v>
      </c>
      <c r="W322" s="6" t="str">
        <f>'Cleaning insurance claims'!X329</f>
        <v>NY</v>
      </c>
      <c r="X322" s="6" t="str">
        <f>'Cleaning insurance claims'!Y329</f>
        <v>Columbus</v>
      </c>
      <c r="Y322" s="6" t="str">
        <f>'Cleaning insurance claims'!Z329</f>
        <v>1346 5th Lane</v>
      </c>
      <c r="Z322" s="6">
        <f>'Cleaning insurance claims'!AA329</f>
        <v>17</v>
      </c>
      <c r="AA322" s="6">
        <f>'Cleaning insurance claims'!AB329</f>
        <v>1</v>
      </c>
      <c r="AB322" s="6" t="str">
        <f>'Cleaning insurance claims'!AC329</f>
        <v>YES</v>
      </c>
      <c r="AC322" s="6">
        <f>'Cleaning insurance claims'!AD329</f>
        <v>0</v>
      </c>
      <c r="AD322" s="6">
        <f>'Cleaning insurance claims'!AE329</f>
        <v>2</v>
      </c>
      <c r="AE322" s="6" t="str">
        <f>'Cleaning insurance claims'!AF329</f>
        <v>YES</v>
      </c>
      <c r="AF322" s="6">
        <f>'Cleaning insurance claims'!AG329</f>
        <v>80520</v>
      </c>
      <c r="AG322" s="6">
        <f>'Cleaning insurance claims'!AH329</f>
        <v>13420</v>
      </c>
      <c r="AH322" s="6">
        <f>'Cleaning insurance claims'!AI329</f>
        <v>6710</v>
      </c>
      <c r="AI322" s="6">
        <f>'Cleaning insurance claims'!AJ329</f>
        <v>60390</v>
      </c>
      <c r="AJ322" s="6" t="str">
        <f>'Cleaning insurance claims'!AK329</f>
        <v>Toyota</v>
      </c>
      <c r="AK322" s="6" t="str">
        <f>'Cleaning insurance claims'!AL329</f>
        <v>Corolla</v>
      </c>
      <c r="AL322" s="6">
        <f>'Cleaning insurance claims'!AM329</f>
        <v>2005</v>
      </c>
      <c r="AM322" s="6" t="str">
        <f>'Cleaning insurance claims'!AN329</f>
        <v>N</v>
      </c>
    </row>
    <row r="323" spans="1:39" x14ac:dyDescent="0.25">
      <c r="A323" s="6">
        <f>'Cleaning insurance claims'!B330</f>
        <v>142</v>
      </c>
      <c r="B323" s="6">
        <f>'Cleaning insurance claims'!C330</f>
        <v>30</v>
      </c>
      <c r="C323" s="6">
        <f>'Cleaning insurance claims'!D330</f>
        <v>951543</v>
      </c>
      <c r="D323" s="6">
        <f>'Cleaning insurance claims'!E330</f>
        <v>37446</v>
      </c>
      <c r="E323" s="6" t="str">
        <f>'Cleaning insurance claims'!F330</f>
        <v>IN</v>
      </c>
      <c r="F323" s="6" t="str">
        <f>'Cleaning insurance claims'!G330</f>
        <v>250/500</v>
      </c>
      <c r="G323" s="6">
        <f>'Cleaning insurance claims'!H330</f>
        <v>2000</v>
      </c>
      <c r="H323" s="6">
        <f>'Cleaning insurance claims'!I330</f>
        <v>1616.58</v>
      </c>
      <c r="I323" s="6">
        <f>'Cleaning insurance claims'!J330</f>
        <v>0</v>
      </c>
      <c r="J323" s="6">
        <f>'Cleaning insurance claims'!K330</f>
        <v>447979</v>
      </c>
      <c r="K323" s="6" t="str">
        <f>'Cleaning insurance claims'!L330</f>
        <v>MALE</v>
      </c>
      <c r="L323" s="6" t="str">
        <f>'Cleaning insurance claims'!M330</f>
        <v>JD</v>
      </c>
      <c r="M323" s="6" t="str">
        <f>'Cleaning insurance claims'!N330</f>
        <v>adm-clerical</v>
      </c>
      <c r="N323" s="6" t="str">
        <f>'Cleaning insurance claims'!O330</f>
        <v>polo</v>
      </c>
      <c r="O323" s="6" t="str">
        <f>'Cleaning insurance claims'!P330</f>
        <v>husband</v>
      </c>
      <c r="P323" s="6">
        <f>'Cleaning insurance claims'!Q330</f>
        <v>58500</v>
      </c>
      <c r="Q323" s="6">
        <f>'Cleaning insurance claims'!R330</f>
        <v>-46800</v>
      </c>
      <c r="R323" s="6">
        <f>'Cleaning insurance claims'!S330</f>
        <v>42039</v>
      </c>
      <c r="S323" s="6" t="str">
        <f>'Cleaning insurance claims'!T330</f>
        <v>Multi-vehicle Collision</v>
      </c>
      <c r="T323" s="6" t="str">
        <f>'Cleaning insurance claims'!U330</f>
        <v>Rear Collision</v>
      </c>
      <c r="U323" s="6" t="str">
        <f>'Cleaning insurance claims'!V330</f>
        <v>Major Damage</v>
      </c>
      <c r="V323" s="6" t="str">
        <f>'Cleaning insurance claims'!W330</f>
        <v>Other</v>
      </c>
      <c r="W323" s="6" t="str">
        <f>'Cleaning insurance claims'!X330</f>
        <v>SC</v>
      </c>
      <c r="X323" s="6" t="str">
        <f>'Cleaning insurance claims'!Y330</f>
        <v>Hillsdale</v>
      </c>
      <c r="Y323" s="6" t="str">
        <f>'Cleaning insurance claims'!Z330</f>
        <v>1128 Maple Lane</v>
      </c>
      <c r="Z323" s="6">
        <f>'Cleaning insurance claims'!AA330</f>
        <v>13</v>
      </c>
      <c r="AA323" s="6">
        <f>'Cleaning insurance claims'!AB330</f>
        <v>3</v>
      </c>
      <c r="AB323" s="6" t="str">
        <f>'Cleaning insurance claims'!AC330</f>
        <v>YES</v>
      </c>
      <c r="AC323" s="6">
        <f>'Cleaning insurance claims'!AD330</f>
        <v>0</v>
      </c>
      <c r="AD323" s="6">
        <f>'Cleaning insurance claims'!AE330</f>
        <v>3</v>
      </c>
      <c r="AE323" s="6" t="str">
        <f>'Cleaning insurance claims'!AF330</f>
        <v>YES</v>
      </c>
      <c r="AF323" s="6">
        <f>'Cleaning insurance claims'!AG330</f>
        <v>63600</v>
      </c>
      <c r="AG323" s="6">
        <f>'Cleaning insurance claims'!AH330</f>
        <v>6360</v>
      </c>
      <c r="AH323" s="6">
        <f>'Cleaning insurance claims'!AI330</f>
        <v>12720</v>
      </c>
      <c r="AI323" s="6">
        <f>'Cleaning insurance claims'!AJ330</f>
        <v>44520</v>
      </c>
      <c r="AJ323" s="6" t="str">
        <f>'Cleaning insurance claims'!AK330</f>
        <v>Dodge</v>
      </c>
      <c r="AK323" s="6" t="str">
        <f>'Cleaning insurance claims'!AL330</f>
        <v>RAM</v>
      </c>
      <c r="AL323" s="6">
        <f>'Cleaning insurance claims'!AM330</f>
        <v>2010</v>
      </c>
      <c r="AM323" s="6" t="str">
        <f>'Cleaning insurance claims'!AN330</f>
        <v>N</v>
      </c>
    </row>
    <row r="324" spans="1:39" x14ac:dyDescent="0.25">
      <c r="A324" s="6">
        <f>'Cleaning insurance claims'!B331</f>
        <v>266</v>
      </c>
      <c r="B324" s="6">
        <f>'Cleaning insurance claims'!C331</f>
        <v>44</v>
      </c>
      <c r="C324" s="6">
        <f>'Cleaning insurance claims'!D331</f>
        <v>576723</v>
      </c>
      <c r="D324" s="6">
        <f>'Cleaning insurance claims'!E331</f>
        <v>36501</v>
      </c>
      <c r="E324" s="6" t="str">
        <f>'Cleaning insurance claims'!F331</f>
        <v>IL</v>
      </c>
      <c r="F324" s="6" t="str">
        <f>'Cleaning insurance claims'!G331</f>
        <v>250/500</v>
      </c>
      <c r="G324" s="6">
        <f>'Cleaning insurance claims'!H331</f>
        <v>500</v>
      </c>
      <c r="H324" s="6">
        <f>'Cleaning insurance claims'!I331</f>
        <v>1611.83</v>
      </c>
      <c r="I324" s="6">
        <f>'Cleaning insurance claims'!J331</f>
        <v>0</v>
      </c>
      <c r="J324" s="6">
        <f>'Cleaning insurance claims'!K331</f>
        <v>460176</v>
      </c>
      <c r="K324" s="6" t="str">
        <f>'Cleaning insurance claims'!L331</f>
        <v>MALE</v>
      </c>
      <c r="L324" s="6" t="str">
        <f>'Cleaning insurance claims'!M331</f>
        <v>High School</v>
      </c>
      <c r="M324" s="6" t="str">
        <f>'Cleaning insurance claims'!N331</f>
        <v>handlers-cleaners</v>
      </c>
      <c r="N324" s="6" t="str">
        <f>'Cleaning insurance claims'!O331</f>
        <v>movies</v>
      </c>
      <c r="O324" s="6" t="str">
        <f>'Cleaning insurance claims'!P331</f>
        <v>husband</v>
      </c>
      <c r="P324" s="6">
        <f>'Cleaning insurance claims'!Q331</f>
        <v>0</v>
      </c>
      <c r="Q324" s="6">
        <f>'Cleaning insurance claims'!R331</f>
        <v>0</v>
      </c>
      <c r="R324" s="6">
        <f>'Cleaning insurance claims'!S331</f>
        <v>42006</v>
      </c>
      <c r="S324" s="6" t="str">
        <f>'Cleaning insurance claims'!T331</f>
        <v>Single Vehicle Collision</v>
      </c>
      <c r="T324" s="6" t="str">
        <f>'Cleaning insurance claims'!U331</f>
        <v>Front Collision</v>
      </c>
      <c r="U324" s="6" t="str">
        <f>'Cleaning insurance claims'!V331</f>
        <v>Total Loss</v>
      </c>
      <c r="V324" s="6" t="str">
        <f>'Cleaning insurance claims'!W331</f>
        <v>Police</v>
      </c>
      <c r="W324" s="6" t="str">
        <f>'Cleaning insurance claims'!X331</f>
        <v>WV</v>
      </c>
      <c r="X324" s="6" t="str">
        <f>'Cleaning insurance claims'!Y331</f>
        <v>Riverwood</v>
      </c>
      <c r="Y324" s="6" t="str">
        <f>'Cleaning insurance claims'!Z331</f>
        <v>6309 Cherokee Ave</v>
      </c>
      <c r="Z324" s="6">
        <f>'Cleaning insurance claims'!AA331</f>
        <v>4</v>
      </c>
      <c r="AA324" s="6">
        <f>'Cleaning insurance claims'!AB331</f>
        <v>1</v>
      </c>
      <c r="AB324" s="6" t="str">
        <f>'Cleaning insurance claims'!AC331</f>
        <v>?</v>
      </c>
      <c r="AC324" s="6">
        <f>'Cleaning insurance claims'!AD331</f>
        <v>1</v>
      </c>
      <c r="AD324" s="6">
        <f>'Cleaning insurance claims'!AE331</f>
        <v>2</v>
      </c>
      <c r="AE324" s="6" t="str">
        <f>'Cleaning insurance claims'!AF331</f>
        <v>YES</v>
      </c>
      <c r="AF324" s="6">
        <f>'Cleaning insurance claims'!AG331</f>
        <v>32800</v>
      </c>
      <c r="AG324" s="6">
        <f>'Cleaning insurance claims'!AH331</f>
        <v>3280</v>
      </c>
      <c r="AH324" s="6">
        <f>'Cleaning insurance claims'!AI331</f>
        <v>3280</v>
      </c>
      <c r="AI324" s="6">
        <f>'Cleaning insurance claims'!AJ331</f>
        <v>26240</v>
      </c>
      <c r="AJ324" s="6" t="str">
        <f>'Cleaning insurance claims'!AK331</f>
        <v>BMW</v>
      </c>
      <c r="AK324" s="6" t="str">
        <f>'Cleaning insurance claims'!AL331</f>
        <v>3 Series</v>
      </c>
      <c r="AL324" s="6">
        <f>'Cleaning insurance claims'!AM331</f>
        <v>2012</v>
      </c>
      <c r="AM324" s="6" t="str">
        <f>'Cleaning insurance claims'!AN331</f>
        <v>N</v>
      </c>
    </row>
    <row r="325" spans="1:39" x14ac:dyDescent="0.25">
      <c r="A325" s="6">
        <f>'Cleaning insurance claims'!B332</f>
        <v>350</v>
      </c>
      <c r="B325" s="6">
        <f>'Cleaning insurance claims'!C332</f>
        <v>50</v>
      </c>
      <c r="C325" s="6">
        <f>'Cleaning insurance claims'!D332</f>
        <v>391003</v>
      </c>
      <c r="D325" s="6">
        <f>'Cleaning insurance claims'!E332</f>
        <v>38534</v>
      </c>
      <c r="E325" s="6" t="str">
        <f>'Cleaning insurance claims'!F332</f>
        <v>OH</v>
      </c>
      <c r="F325" s="6" t="str">
        <f>'Cleaning insurance claims'!G332</f>
        <v>500/1000</v>
      </c>
      <c r="G325" s="6">
        <f>'Cleaning insurance claims'!H332</f>
        <v>500</v>
      </c>
      <c r="H325" s="6">
        <f>'Cleaning insurance claims'!I332</f>
        <v>889.13</v>
      </c>
      <c r="I325" s="6">
        <f>'Cleaning insurance claims'!J332</f>
        <v>0</v>
      </c>
      <c r="J325" s="6">
        <f>'Cleaning insurance claims'!K332</f>
        <v>459429</v>
      </c>
      <c r="K325" s="6" t="str">
        <f>'Cleaning insurance claims'!L332</f>
        <v>FEMALE</v>
      </c>
      <c r="L325" s="6" t="str">
        <f>'Cleaning insurance claims'!M332</f>
        <v>Masters</v>
      </c>
      <c r="M325" s="6" t="str">
        <f>'Cleaning insurance claims'!N332</f>
        <v>priv-house-serv</v>
      </c>
      <c r="N325" s="6" t="str">
        <f>'Cleaning insurance claims'!O332</f>
        <v>board-games</v>
      </c>
      <c r="O325" s="6" t="str">
        <f>'Cleaning insurance claims'!P332</f>
        <v>other-relative</v>
      </c>
      <c r="P325" s="6">
        <f>'Cleaning insurance claims'!Q332</f>
        <v>0</v>
      </c>
      <c r="Q325" s="6">
        <f>'Cleaning insurance claims'!R332</f>
        <v>0</v>
      </c>
      <c r="R325" s="6">
        <f>'Cleaning insurance claims'!S332</f>
        <v>42061</v>
      </c>
      <c r="S325" s="6" t="str">
        <f>'Cleaning insurance claims'!T332</f>
        <v>Multi-vehicle Collision</v>
      </c>
      <c r="T325" s="6" t="str">
        <f>'Cleaning insurance claims'!U332</f>
        <v>Rear Collision</v>
      </c>
      <c r="U325" s="6" t="str">
        <f>'Cleaning insurance claims'!V332</f>
        <v>Total Loss</v>
      </c>
      <c r="V325" s="6" t="str">
        <f>'Cleaning insurance claims'!W332</f>
        <v>Police</v>
      </c>
      <c r="W325" s="6" t="str">
        <f>'Cleaning insurance claims'!X332</f>
        <v>PA</v>
      </c>
      <c r="X325" s="6" t="str">
        <f>'Cleaning insurance claims'!Y332</f>
        <v>Northbend</v>
      </c>
      <c r="Y325" s="6" t="str">
        <f>'Cleaning insurance claims'!Z332</f>
        <v>4618 Flute Ave</v>
      </c>
      <c r="Z325" s="6">
        <f>'Cleaning insurance claims'!AA332</f>
        <v>14</v>
      </c>
      <c r="AA325" s="6">
        <f>'Cleaning insurance claims'!AB332</f>
        <v>3</v>
      </c>
      <c r="AB325" s="6" t="str">
        <f>'Cleaning insurance claims'!AC332</f>
        <v>NO</v>
      </c>
      <c r="AC325" s="6">
        <f>'Cleaning insurance claims'!AD332</f>
        <v>0</v>
      </c>
      <c r="AD325" s="6">
        <f>'Cleaning insurance claims'!AE332</f>
        <v>2</v>
      </c>
      <c r="AE325" s="6" t="str">
        <f>'Cleaning insurance claims'!AF332</f>
        <v>NO</v>
      </c>
      <c r="AF325" s="6">
        <f>'Cleaning insurance claims'!AG332</f>
        <v>44190</v>
      </c>
      <c r="AG325" s="6">
        <f>'Cleaning insurance claims'!AH332</f>
        <v>9820</v>
      </c>
      <c r="AH325" s="6">
        <f>'Cleaning insurance claims'!AI332</f>
        <v>4910</v>
      </c>
      <c r="AI325" s="6">
        <f>'Cleaning insurance claims'!AJ332</f>
        <v>29460</v>
      </c>
      <c r="AJ325" s="6" t="str">
        <f>'Cleaning insurance claims'!AK332</f>
        <v>Audi</v>
      </c>
      <c r="AK325" s="6" t="str">
        <f>'Cleaning insurance claims'!AL332</f>
        <v>A3</v>
      </c>
      <c r="AL325" s="6">
        <f>'Cleaning insurance claims'!AM332</f>
        <v>2015</v>
      </c>
      <c r="AM325" s="6" t="str">
        <f>'Cleaning insurance claims'!AN332</f>
        <v>N</v>
      </c>
    </row>
    <row r="326" spans="1:39" x14ac:dyDescent="0.25">
      <c r="A326" s="6">
        <f>'Cleaning insurance claims'!B333</f>
        <v>97</v>
      </c>
      <c r="B326" s="6">
        <f>'Cleaning insurance claims'!C333</f>
        <v>26</v>
      </c>
      <c r="C326" s="6">
        <f>'Cleaning insurance claims'!D333</f>
        <v>225865</v>
      </c>
      <c r="D326" s="6">
        <f>'Cleaning insurance claims'!E333</f>
        <v>33546</v>
      </c>
      <c r="E326" s="6" t="str">
        <f>'Cleaning insurance claims'!F333</f>
        <v>IL</v>
      </c>
      <c r="F326" s="6" t="str">
        <f>'Cleaning insurance claims'!G333</f>
        <v>250/500</v>
      </c>
      <c r="G326" s="6">
        <f>'Cleaning insurance claims'!H333</f>
        <v>1000</v>
      </c>
      <c r="H326" s="6">
        <f>'Cleaning insurance claims'!I333</f>
        <v>1252.08</v>
      </c>
      <c r="I326" s="6">
        <f>'Cleaning insurance claims'!J333</f>
        <v>0</v>
      </c>
      <c r="J326" s="6">
        <f>'Cleaning insurance claims'!K333</f>
        <v>465456</v>
      </c>
      <c r="K326" s="6" t="str">
        <f>'Cleaning insurance claims'!L333</f>
        <v>MALE</v>
      </c>
      <c r="L326" s="6" t="str">
        <f>'Cleaning insurance claims'!M333</f>
        <v>College</v>
      </c>
      <c r="M326" s="6" t="str">
        <f>'Cleaning insurance claims'!N333</f>
        <v>exec-managerial</v>
      </c>
      <c r="N326" s="6" t="str">
        <f>'Cleaning insurance claims'!O333</f>
        <v>sleeping</v>
      </c>
      <c r="O326" s="6" t="str">
        <f>'Cleaning insurance claims'!P333</f>
        <v>not-in-family</v>
      </c>
      <c r="P326" s="6">
        <f>'Cleaning insurance claims'!Q333</f>
        <v>0</v>
      </c>
      <c r="Q326" s="6">
        <f>'Cleaning insurance claims'!R333</f>
        <v>0</v>
      </c>
      <c r="R326" s="6">
        <f>'Cleaning insurance claims'!S333</f>
        <v>42043</v>
      </c>
      <c r="S326" s="6" t="str">
        <f>'Cleaning insurance claims'!T333</f>
        <v>Multi-vehicle Collision</v>
      </c>
      <c r="T326" s="6" t="str">
        <f>'Cleaning insurance claims'!U333</f>
        <v>Rear Collision</v>
      </c>
      <c r="U326" s="6" t="str">
        <f>'Cleaning insurance claims'!V333</f>
        <v>Major Damage</v>
      </c>
      <c r="V326" s="6" t="str">
        <f>'Cleaning insurance claims'!W333</f>
        <v>Other</v>
      </c>
      <c r="W326" s="6" t="str">
        <f>'Cleaning insurance claims'!X333</f>
        <v>VA</v>
      </c>
      <c r="X326" s="6" t="str">
        <f>'Cleaning insurance claims'!Y333</f>
        <v>Springfield</v>
      </c>
      <c r="Y326" s="6" t="str">
        <f>'Cleaning insurance claims'!Z333</f>
        <v>6191 Oak Lane</v>
      </c>
      <c r="Z326" s="6">
        <f>'Cleaning insurance claims'!AA333</f>
        <v>4</v>
      </c>
      <c r="AA326" s="6">
        <f>'Cleaning insurance claims'!AB333</f>
        <v>2</v>
      </c>
      <c r="AB326" s="6" t="str">
        <f>'Cleaning insurance claims'!AC333</f>
        <v>YES</v>
      </c>
      <c r="AC326" s="6">
        <f>'Cleaning insurance claims'!AD333</f>
        <v>2</v>
      </c>
      <c r="AD326" s="6">
        <f>'Cleaning insurance claims'!AE333</f>
        <v>2</v>
      </c>
      <c r="AE326" s="6" t="str">
        <f>'Cleaning insurance claims'!AF333</f>
        <v>NO</v>
      </c>
      <c r="AF326" s="6">
        <f>'Cleaning insurance claims'!AG333</f>
        <v>50400</v>
      </c>
      <c r="AG326" s="6">
        <f>'Cleaning insurance claims'!AH333</f>
        <v>10080</v>
      </c>
      <c r="AH326" s="6">
        <f>'Cleaning insurance claims'!AI333</f>
        <v>5040</v>
      </c>
      <c r="AI326" s="6">
        <f>'Cleaning insurance claims'!AJ333</f>
        <v>35280</v>
      </c>
      <c r="AJ326" s="6" t="str">
        <f>'Cleaning insurance claims'!AK333</f>
        <v>Honda</v>
      </c>
      <c r="AK326" s="6" t="str">
        <f>'Cleaning insurance claims'!AL333</f>
        <v>CRV</v>
      </c>
      <c r="AL326" s="6">
        <f>'Cleaning insurance claims'!AM333</f>
        <v>2000</v>
      </c>
      <c r="AM326" s="6" t="str">
        <f>'Cleaning insurance claims'!AN333</f>
        <v>Y</v>
      </c>
    </row>
    <row r="327" spans="1:39" x14ac:dyDescent="0.25">
      <c r="A327" s="6">
        <f>'Cleaning insurance claims'!B334</f>
        <v>399</v>
      </c>
      <c r="B327" s="6">
        <f>'Cleaning insurance claims'!C334</f>
        <v>55</v>
      </c>
      <c r="C327" s="6">
        <f>'Cleaning insurance claims'!D334</f>
        <v>984948</v>
      </c>
      <c r="D327" s="6">
        <f>'Cleaning insurance claims'!E334</f>
        <v>34073</v>
      </c>
      <c r="E327" s="6" t="str">
        <f>'Cleaning insurance claims'!F334</f>
        <v>IL</v>
      </c>
      <c r="F327" s="6" t="str">
        <f>'Cleaning insurance claims'!G334</f>
        <v>500/1000</v>
      </c>
      <c r="G327" s="6">
        <f>'Cleaning insurance claims'!H334</f>
        <v>2000</v>
      </c>
      <c r="H327" s="6">
        <f>'Cleaning insurance claims'!I334</f>
        <v>995.56</v>
      </c>
      <c r="I327" s="6">
        <f>'Cleaning insurance claims'!J334</f>
        <v>0</v>
      </c>
      <c r="J327" s="6">
        <f>'Cleaning insurance claims'!K334</f>
        <v>464665</v>
      </c>
      <c r="K327" s="6" t="str">
        <f>'Cleaning insurance claims'!L334</f>
        <v>MALE</v>
      </c>
      <c r="L327" s="6" t="str">
        <f>'Cleaning insurance claims'!M334</f>
        <v>JD</v>
      </c>
      <c r="M327" s="6" t="str">
        <f>'Cleaning insurance claims'!N334</f>
        <v>tech-support</v>
      </c>
      <c r="N327" s="6" t="str">
        <f>'Cleaning insurance claims'!O334</f>
        <v>sleeping</v>
      </c>
      <c r="O327" s="6" t="str">
        <f>'Cleaning insurance claims'!P334</f>
        <v>not-in-family</v>
      </c>
      <c r="P327" s="6">
        <f>'Cleaning insurance claims'!Q334</f>
        <v>0</v>
      </c>
      <c r="Q327" s="6">
        <f>'Cleaning insurance claims'!R334</f>
        <v>-65400</v>
      </c>
      <c r="R327" s="6">
        <f>'Cleaning insurance claims'!S334</f>
        <v>42042</v>
      </c>
      <c r="S327" s="6" t="str">
        <f>'Cleaning insurance claims'!T334</f>
        <v>Multi-vehicle Collision</v>
      </c>
      <c r="T327" s="6" t="str">
        <f>'Cleaning insurance claims'!U334</f>
        <v>Side Collision</v>
      </c>
      <c r="U327" s="6" t="str">
        <f>'Cleaning insurance claims'!V334</f>
        <v>Total Loss</v>
      </c>
      <c r="V327" s="6" t="str">
        <f>'Cleaning insurance claims'!W334</f>
        <v>Police</v>
      </c>
      <c r="W327" s="6" t="str">
        <f>'Cleaning insurance claims'!X334</f>
        <v>NY</v>
      </c>
      <c r="X327" s="6" t="str">
        <f>'Cleaning insurance claims'!Y334</f>
        <v>Northbend</v>
      </c>
      <c r="Y327" s="6" t="str">
        <f>'Cleaning insurance claims'!Z334</f>
        <v>1316 Britain Ridge</v>
      </c>
      <c r="Z327" s="6">
        <f>'Cleaning insurance claims'!AA334</f>
        <v>23</v>
      </c>
      <c r="AA327" s="6">
        <f>'Cleaning insurance claims'!AB334</f>
        <v>3</v>
      </c>
      <c r="AB327" s="6" t="str">
        <f>'Cleaning insurance claims'!AC334</f>
        <v>YES</v>
      </c>
      <c r="AC327" s="6">
        <f>'Cleaning insurance claims'!AD334</f>
        <v>1</v>
      </c>
      <c r="AD327" s="6">
        <f>'Cleaning insurance claims'!AE334</f>
        <v>1</v>
      </c>
      <c r="AE327" s="6" t="str">
        <f>'Cleaning insurance claims'!AF334</f>
        <v>YES</v>
      </c>
      <c r="AF327" s="6">
        <f>'Cleaning insurance claims'!AG334</f>
        <v>88400</v>
      </c>
      <c r="AG327" s="6">
        <f>'Cleaning insurance claims'!AH334</f>
        <v>17680</v>
      </c>
      <c r="AH327" s="6">
        <f>'Cleaning insurance claims'!AI334</f>
        <v>8840</v>
      </c>
      <c r="AI327" s="6">
        <f>'Cleaning insurance claims'!AJ334</f>
        <v>61880</v>
      </c>
      <c r="AJ327" s="6" t="str">
        <f>'Cleaning insurance claims'!AK334</f>
        <v>Nissan</v>
      </c>
      <c r="AK327" s="6" t="str">
        <f>'Cleaning insurance claims'!AL334</f>
        <v>Pathfinder</v>
      </c>
      <c r="AL327" s="6">
        <f>'Cleaning insurance claims'!AM334</f>
        <v>2010</v>
      </c>
      <c r="AM327" s="6" t="str">
        <f>'Cleaning insurance claims'!AN334</f>
        <v>N</v>
      </c>
    </row>
    <row r="328" spans="1:39" x14ac:dyDescent="0.25">
      <c r="A328" s="6">
        <f>'Cleaning insurance claims'!B335</f>
        <v>305</v>
      </c>
      <c r="B328" s="6">
        <f>'Cleaning insurance claims'!C335</f>
        <v>49</v>
      </c>
      <c r="C328" s="6">
        <f>'Cleaning insurance claims'!D335</f>
        <v>890328</v>
      </c>
      <c r="D328" s="6">
        <f>'Cleaning insurance claims'!E335</f>
        <v>40048</v>
      </c>
      <c r="E328" s="6" t="str">
        <f>'Cleaning insurance claims'!F335</f>
        <v>IL</v>
      </c>
      <c r="F328" s="6" t="str">
        <f>'Cleaning insurance claims'!G335</f>
        <v>100/300</v>
      </c>
      <c r="G328" s="6">
        <f>'Cleaning insurance claims'!H335</f>
        <v>2000</v>
      </c>
      <c r="H328" s="6">
        <f>'Cleaning insurance claims'!I335</f>
        <v>1347.92</v>
      </c>
      <c r="I328" s="6">
        <f>'Cleaning insurance claims'!J335</f>
        <v>0</v>
      </c>
      <c r="J328" s="6">
        <f>'Cleaning insurance claims'!K335</f>
        <v>430853</v>
      </c>
      <c r="K328" s="6" t="str">
        <f>'Cleaning insurance claims'!L335</f>
        <v>FEMALE</v>
      </c>
      <c r="L328" s="6" t="str">
        <f>'Cleaning insurance claims'!M335</f>
        <v>High School</v>
      </c>
      <c r="M328" s="6" t="str">
        <f>'Cleaning insurance claims'!N335</f>
        <v>farming-fishing</v>
      </c>
      <c r="N328" s="6" t="str">
        <f>'Cleaning insurance claims'!O335</f>
        <v>bungie-jumping</v>
      </c>
      <c r="O328" s="6" t="str">
        <f>'Cleaning insurance claims'!P335</f>
        <v>own-child</v>
      </c>
      <c r="P328" s="6">
        <f>'Cleaning insurance claims'!Q335</f>
        <v>0</v>
      </c>
      <c r="Q328" s="6">
        <f>'Cleaning insurance claims'!R335</f>
        <v>-42100</v>
      </c>
      <c r="R328" s="6">
        <f>'Cleaning insurance claims'!S335</f>
        <v>42052</v>
      </c>
      <c r="S328" s="6" t="str">
        <f>'Cleaning insurance claims'!T335</f>
        <v>Multi-vehicle Collision</v>
      </c>
      <c r="T328" s="6" t="str">
        <f>'Cleaning insurance claims'!U335</f>
        <v>Front Collision</v>
      </c>
      <c r="U328" s="6" t="str">
        <f>'Cleaning insurance claims'!V335</f>
        <v>Total Loss</v>
      </c>
      <c r="V328" s="6" t="str">
        <f>'Cleaning insurance claims'!W335</f>
        <v>Fire</v>
      </c>
      <c r="W328" s="6" t="str">
        <f>'Cleaning insurance claims'!X335</f>
        <v>NY</v>
      </c>
      <c r="X328" s="6" t="str">
        <f>'Cleaning insurance claims'!Y335</f>
        <v>Hillsdale</v>
      </c>
      <c r="Y328" s="6" t="str">
        <f>'Cleaning insurance claims'!Z335</f>
        <v>5924 Maple Drive</v>
      </c>
      <c r="Z328" s="6">
        <f>'Cleaning insurance claims'!AA335</f>
        <v>21</v>
      </c>
      <c r="AA328" s="6">
        <f>'Cleaning insurance claims'!AB335</f>
        <v>3</v>
      </c>
      <c r="AB328" s="6" t="str">
        <f>'Cleaning insurance claims'!AC335</f>
        <v>YES</v>
      </c>
      <c r="AC328" s="6">
        <f>'Cleaning insurance claims'!AD335</f>
        <v>0</v>
      </c>
      <c r="AD328" s="6">
        <f>'Cleaning insurance claims'!AE335</f>
        <v>2</v>
      </c>
      <c r="AE328" s="6" t="str">
        <f>'Cleaning insurance claims'!AF335</f>
        <v>?</v>
      </c>
      <c r="AF328" s="6">
        <f>'Cleaning insurance claims'!AG335</f>
        <v>66550</v>
      </c>
      <c r="AG328" s="6">
        <f>'Cleaning insurance claims'!AH335</f>
        <v>12100</v>
      </c>
      <c r="AH328" s="6">
        <f>'Cleaning insurance claims'!AI335</f>
        <v>6050</v>
      </c>
      <c r="AI328" s="6">
        <f>'Cleaning insurance claims'!AJ335</f>
        <v>48400</v>
      </c>
      <c r="AJ328" s="6" t="str">
        <f>'Cleaning insurance claims'!AK335</f>
        <v>Volkswagen</v>
      </c>
      <c r="AK328" s="6" t="str">
        <f>'Cleaning insurance claims'!AL335</f>
        <v>Jetta</v>
      </c>
      <c r="AL328" s="6">
        <f>'Cleaning insurance claims'!AM335</f>
        <v>2003</v>
      </c>
      <c r="AM328" s="6" t="str">
        <f>'Cleaning insurance claims'!AN335</f>
        <v>N</v>
      </c>
    </row>
    <row r="329" spans="1:39" x14ac:dyDescent="0.25">
      <c r="A329" s="6">
        <f>'Cleaning insurance claims'!B336</f>
        <v>276</v>
      </c>
      <c r="B329" s="6">
        <f>'Cleaning insurance claims'!C336</f>
        <v>47</v>
      </c>
      <c r="C329" s="6">
        <f>'Cleaning insurance claims'!D336</f>
        <v>803294</v>
      </c>
      <c r="D329" s="6">
        <f>'Cleaning insurance claims'!E336</f>
        <v>34138</v>
      </c>
      <c r="E329" s="6" t="str">
        <f>'Cleaning insurance claims'!F336</f>
        <v>IN</v>
      </c>
      <c r="F329" s="6" t="str">
        <f>'Cleaning insurance claims'!G336</f>
        <v>100/300</v>
      </c>
      <c r="G329" s="6">
        <f>'Cleaning insurance claims'!H336</f>
        <v>1000</v>
      </c>
      <c r="H329" s="6">
        <f>'Cleaning insurance claims'!I336</f>
        <v>1724.09</v>
      </c>
      <c r="I329" s="6">
        <f>'Cleaning insurance claims'!J336</f>
        <v>0</v>
      </c>
      <c r="J329" s="6">
        <f>'Cleaning insurance claims'!K336</f>
        <v>615712</v>
      </c>
      <c r="K329" s="6" t="str">
        <f>'Cleaning insurance claims'!L336</f>
        <v>MALE</v>
      </c>
      <c r="L329" s="6" t="str">
        <f>'Cleaning insurance claims'!M336</f>
        <v>PhD</v>
      </c>
      <c r="M329" s="6" t="str">
        <f>'Cleaning insurance claims'!N336</f>
        <v>craft-repair</v>
      </c>
      <c r="N329" s="6" t="str">
        <f>'Cleaning insurance claims'!O336</f>
        <v>yachting</v>
      </c>
      <c r="O329" s="6" t="str">
        <f>'Cleaning insurance claims'!P336</f>
        <v>own-child</v>
      </c>
      <c r="P329" s="6">
        <f>'Cleaning insurance claims'!Q336</f>
        <v>0</v>
      </c>
      <c r="Q329" s="6">
        <f>'Cleaning insurance claims'!R336</f>
        <v>0</v>
      </c>
      <c r="R329" s="6">
        <f>'Cleaning insurance claims'!S336</f>
        <v>42016</v>
      </c>
      <c r="S329" s="6" t="str">
        <f>'Cleaning insurance claims'!T336</f>
        <v>Multi-vehicle Collision</v>
      </c>
      <c r="T329" s="6" t="str">
        <f>'Cleaning insurance claims'!U336</f>
        <v>Rear Collision</v>
      </c>
      <c r="U329" s="6" t="str">
        <f>'Cleaning insurance claims'!V336</f>
        <v>Minor Damage</v>
      </c>
      <c r="V329" s="6" t="str">
        <f>'Cleaning insurance claims'!W336</f>
        <v>Police</v>
      </c>
      <c r="W329" s="6" t="str">
        <f>'Cleaning insurance claims'!X336</f>
        <v>NY</v>
      </c>
      <c r="X329" s="6" t="str">
        <f>'Cleaning insurance claims'!Y336</f>
        <v>Arlington</v>
      </c>
      <c r="Y329" s="6" t="str">
        <f>'Cleaning insurance claims'!Z336</f>
        <v>8917 Tree Ridge</v>
      </c>
      <c r="Z329" s="6">
        <f>'Cleaning insurance claims'!AA336</f>
        <v>23</v>
      </c>
      <c r="AA329" s="6">
        <f>'Cleaning insurance claims'!AB336</f>
        <v>3</v>
      </c>
      <c r="AB329" s="6" t="str">
        <f>'Cleaning insurance claims'!AC336</f>
        <v>YES</v>
      </c>
      <c r="AC329" s="6">
        <f>'Cleaning insurance claims'!AD336</f>
        <v>0</v>
      </c>
      <c r="AD329" s="6">
        <f>'Cleaning insurance claims'!AE336</f>
        <v>0</v>
      </c>
      <c r="AE329" s="6" t="str">
        <f>'Cleaning insurance claims'!AF336</f>
        <v>?</v>
      </c>
      <c r="AF329" s="6">
        <f>'Cleaning insurance claims'!AG336</f>
        <v>65780</v>
      </c>
      <c r="AG329" s="6">
        <f>'Cleaning insurance claims'!AH336</f>
        <v>5980</v>
      </c>
      <c r="AH329" s="6">
        <f>'Cleaning insurance claims'!AI336</f>
        <v>11960</v>
      </c>
      <c r="AI329" s="6">
        <f>'Cleaning insurance claims'!AJ336</f>
        <v>47840</v>
      </c>
      <c r="AJ329" s="6" t="str">
        <f>'Cleaning insurance claims'!AK336</f>
        <v>Chevrolet</v>
      </c>
      <c r="AK329" s="6" t="str">
        <f>'Cleaning insurance claims'!AL336</f>
        <v>Tahoe</v>
      </c>
      <c r="AL329" s="6">
        <f>'Cleaning insurance claims'!AM336</f>
        <v>2014</v>
      </c>
      <c r="AM329" s="6" t="str">
        <f>'Cleaning insurance claims'!AN336</f>
        <v>N</v>
      </c>
    </row>
    <row r="330" spans="1:39" x14ac:dyDescent="0.25">
      <c r="A330" s="6">
        <f>'Cleaning insurance claims'!B337</f>
        <v>257</v>
      </c>
      <c r="B330" s="6">
        <f>'Cleaning insurance claims'!C337</f>
        <v>40</v>
      </c>
      <c r="C330" s="6">
        <f>'Cleaning insurance claims'!D337</f>
        <v>414913</v>
      </c>
      <c r="D330" s="6">
        <f>'Cleaning insurance claims'!E337</f>
        <v>41107</v>
      </c>
      <c r="E330" s="6" t="str">
        <f>'Cleaning insurance claims'!F337</f>
        <v>IN</v>
      </c>
      <c r="F330" s="6" t="str">
        <f>'Cleaning insurance claims'!G337</f>
        <v>250/500</v>
      </c>
      <c r="G330" s="6">
        <f>'Cleaning insurance claims'!H337</f>
        <v>500</v>
      </c>
      <c r="H330" s="6">
        <f>'Cleaning insurance claims'!I337</f>
        <v>1379.93</v>
      </c>
      <c r="I330" s="6">
        <f>'Cleaning insurance claims'!J337</f>
        <v>0</v>
      </c>
      <c r="J330" s="6">
        <f>'Cleaning insurance claims'!K337</f>
        <v>608228</v>
      </c>
      <c r="K330" s="6" t="str">
        <f>'Cleaning insurance claims'!L337</f>
        <v>MALE</v>
      </c>
      <c r="L330" s="6" t="str">
        <f>'Cleaning insurance claims'!M337</f>
        <v>MD</v>
      </c>
      <c r="M330" s="6" t="str">
        <f>'Cleaning insurance claims'!N337</f>
        <v>armed-forces</v>
      </c>
      <c r="N330" s="6" t="str">
        <f>'Cleaning insurance claims'!O337</f>
        <v>base-jumping</v>
      </c>
      <c r="O330" s="6" t="str">
        <f>'Cleaning insurance claims'!P337</f>
        <v>husband</v>
      </c>
      <c r="P330" s="6">
        <f>'Cleaning insurance claims'!Q337</f>
        <v>0</v>
      </c>
      <c r="Q330" s="6">
        <f>'Cleaning insurance claims'!R337</f>
        <v>0</v>
      </c>
      <c r="R330" s="6">
        <f>'Cleaning insurance claims'!S337</f>
        <v>42036</v>
      </c>
      <c r="S330" s="6" t="str">
        <f>'Cleaning insurance claims'!T337</f>
        <v>Multi-vehicle Collision</v>
      </c>
      <c r="T330" s="6" t="str">
        <f>'Cleaning insurance claims'!U337</f>
        <v>Side Collision</v>
      </c>
      <c r="U330" s="6" t="str">
        <f>'Cleaning insurance claims'!V337</f>
        <v>Major Damage</v>
      </c>
      <c r="V330" s="6" t="str">
        <f>'Cleaning insurance claims'!W337</f>
        <v>Other</v>
      </c>
      <c r="W330" s="6" t="str">
        <f>'Cleaning insurance claims'!X337</f>
        <v>NY</v>
      </c>
      <c r="X330" s="6" t="str">
        <f>'Cleaning insurance claims'!Y337</f>
        <v>Columbus</v>
      </c>
      <c r="Y330" s="6" t="str">
        <f>'Cleaning insurance claims'!Z337</f>
        <v>3966 Francis Ridge</v>
      </c>
      <c r="Z330" s="6">
        <f>'Cleaning insurance claims'!AA337</f>
        <v>6</v>
      </c>
      <c r="AA330" s="6">
        <f>'Cleaning insurance claims'!AB337</f>
        <v>3</v>
      </c>
      <c r="AB330" s="6" t="str">
        <f>'Cleaning insurance claims'!AC337</f>
        <v>?</v>
      </c>
      <c r="AC330" s="6">
        <f>'Cleaning insurance claims'!AD337</f>
        <v>0</v>
      </c>
      <c r="AD330" s="6">
        <f>'Cleaning insurance claims'!AE337</f>
        <v>2</v>
      </c>
      <c r="AE330" s="6" t="str">
        <f>'Cleaning insurance claims'!AF337</f>
        <v>YES</v>
      </c>
      <c r="AF330" s="6">
        <f>'Cleaning insurance claims'!AG337</f>
        <v>51810</v>
      </c>
      <c r="AG330" s="6">
        <f>'Cleaning insurance claims'!AH337</f>
        <v>9420</v>
      </c>
      <c r="AH330" s="6">
        <f>'Cleaning insurance claims'!AI337</f>
        <v>4710</v>
      </c>
      <c r="AI330" s="6">
        <f>'Cleaning insurance claims'!AJ337</f>
        <v>37680</v>
      </c>
      <c r="AJ330" s="6" t="str">
        <f>'Cleaning insurance claims'!AK337</f>
        <v>Audi</v>
      </c>
      <c r="AK330" s="6" t="str">
        <f>'Cleaning insurance claims'!AL337</f>
        <v>A3</v>
      </c>
      <c r="AL330" s="6">
        <f>'Cleaning insurance claims'!AM337</f>
        <v>2002</v>
      </c>
      <c r="AM330" s="6" t="str">
        <f>'Cleaning insurance claims'!AN337</f>
        <v>Y</v>
      </c>
    </row>
    <row r="331" spans="1:39" x14ac:dyDescent="0.25">
      <c r="A331" s="6">
        <f>'Cleaning insurance claims'!B338</f>
        <v>78</v>
      </c>
      <c r="B331" s="6">
        <f>'Cleaning insurance claims'!C338</f>
        <v>31</v>
      </c>
      <c r="C331" s="6">
        <f>'Cleaning insurance claims'!D338</f>
        <v>414519</v>
      </c>
      <c r="D331" s="6">
        <f>'Cleaning insurance claims'!E338</f>
        <v>36185</v>
      </c>
      <c r="E331" s="6" t="str">
        <f>'Cleaning insurance claims'!F338</f>
        <v>IN</v>
      </c>
      <c r="F331" s="6" t="str">
        <f>'Cleaning insurance claims'!G338</f>
        <v>250/500</v>
      </c>
      <c r="G331" s="6">
        <f>'Cleaning insurance claims'!H338</f>
        <v>1000</v>
      </c>
      <c r="H331" s="6">
        <f>'Cleaning insurance claims'!I338</f>
        <v>1554.64</v>
      </c>
      <c r="I331" s="6">
        <f>'Cleaning insurance claims'!J338</f>
        <v>4000000</v>
      </c>
      <c r="J331" s="6">
        <f>'Cleaning insurance claims'!K338</f>
        <v>457535</v>
      </c>
      <c r="K331" s="6" t="str">
        <f>'Cleaning insurance claims'!L338</f>
        <v>MALE</v>
      </c>
      <c r="L331" s="6" t="str">
        <f>'Cleaning insurance claims'!M338</f>
        <v>PhD</v>
      </c>
      <c r="M331" s="6" t="str">
        <f>'Cleaning insurance claims'!N338</f>
        <v>protective-serv</v>
      </c>
      <c r="N331" s="6" t="str">
        <f>'Cleaning insurance claims'!O338</f>
        <v>board-games</v>
      </c>
      <c r="O331" s="6" t="str">
        <f>'Cleaning insurance claims'!P338</f>
        <v>own-child</v>
      </c>
      <c r="P331" s="6">
        <f>'Cleaning insurance claims'!Q338</f>
        <v>0</v>
      </c>
      <c r="Q331" s="6">
        <f>'Cleaning insurance claims'!R338</f>
        <v>-27900</v>
      </c>
      <c r="R331" s="6">
        <f>'Cleaning insurance claims'!S338</f>
        <v>42038</v>
      </c>
      <c r="S331" s="6" t="str">
        <f>'Cleaning insurance claims'!T338</f>
        <v>Single Vehicle Collision</v>
      </c>
      <c r="T331" s="6" t="str">
        <f>'Cleaning insurance claims'!U338</f>
        <v>Front Collision</v>
      </c>
      <c r="U331" s="6" t="str">
        <f>'Cleaning insurance claims'!V338</f>
        <v>Major Damage</v>
      </c>
      <c r="V331" s="6" t="str">
        <f>'Cleaning insurance claims'!W338</f>
        <v>Other</v>
      </c>
      <c r="W331" s="6" t="str">
        <f>'Cleaning insurance claims'!X338</f>
        <v>WV</v>
      </c>
      <c r="X331" s="6" t="str">
        <f>'Cleaning insurance claims'!Y338</f>
        <v>Springfield</v>
      </c>
      <c r="Y331" s="6" t="str">
        <f>'Cleaning insurance claims'!Z338</f>
        <v>1507 Solo Ave</v>
      </c>
      <c r="Z331" s="6">
        <f>'Cleaning insurance claims'!AA338</f>
        <v>21</v>
      </c>
      <c r="AA331" s="6">
        <f>'Cleaning insurance claims'!AB338</f>
        <v>1</v>
      </c>
      <c r="AB331" s="6" t="str">
        <f>'Cleaning insurance claims'!AC338</f>
        <v>NO</v>
      </c>
      <c r="AC331" s="6">
        <f>'Cleaning insurance claims'!AD338</f>
        <v>1</v>
      </c>
      <c r="AD331" s="6">
        <f>'Cleaning insurance claims'!AE338</f>
        <v>0</v>
      </c>
      <c r="AE331" s="6" t="str">
        <f>'Cleaning insurance claims'!AF338</f>
        <v>NO</v>
      </c>
      <c r="AF331" s="6">
        <f>'Cleaning insurance claims'!AG338</f>
        <v>55660</v>
      </c>
      <c r="AG331" s="6">
        <f>'Cleaning insurance claims'!AH338</f>
        <v>5060</v>
      </c>
      <c r="AH331" s="6">
        <f>'Cleaning insurance claims'!AI338</f>
        <v>10120</v>
      </c>
      <c r="AI331" s="6">
        <f>'Cleaning insurance claims'!AJ338</f>
        <v>40480</v>
      </c>
      <c r="AJ331" s="6" t="str">
        <f>'Cleaning insurance claims'!AK338</f>
        <v>Honda</v>
      </c>
      <c r="AK331" s="6" t="str">
        <f>'Cleaning insurance claims'!AL338</f>
        <v>CRV</v>
      </c>
      <c r="AL331" s="6">
        <f>'Cleaning insurance claims'!AM338</f>
        <v>2009</v>
      </c>
      <c r="AM331" s="6" t="str">
        <f>'Cleaning insurance claims'!AN338</f>
        <v>Y</v>
      </c>
    </row>
    <row r="332" spans="1:39" x14ac:dyDescent="0.25">
      <c r="A332" s="6">
        <f>'Cleaning insurance claims'!B339</f>
        <v>129</v>
      </c>
      <c r="B332" s="6">
        <f>'Cleaning insurance claims'!C339</f>
        <v>28</v>
      </c>
      <c r="C332" s="6">
        <f>'Cleaning insurance claims'!D339</f>
        <v>818413</v>
      </c>
      <c r="D332" s="6">
        <f>'Cleaning insurance claims'!E339</f>
        <v>32927</v>
      </c>
      <c r="E332" s="6" t="str">
        <f>'Cleaning insurance claims'!F339</f>
        <v>OH</v>
      </c>
      <c r="F332" s="6" t="str">
        <f>'Cleaning insurance claims'!G339</f>
        <v>500/1000</v>
      </c>
      <c r="G332" s="6">
        <f>'Cleaning insurance claims'!H339</f>
        <v>1000</v>
      </c>
      <c r="H332" s="6">
        <f>'Cleaning insurance claims'!I339</f>
        <v>1377.94</v>
      </c>
      <c r="I332" s="6">
        <f>'Cleaning insurance claims'!J339</f>
        <v>0</v>
      </c>
      <c r="J332" s="6">
        <f>'Cleaning insurance claims'!K339</f>
        <v>442540</v>
      </c>
      <c r="K332" s="6" t="str">
        <f>'Cleaning insurance claims'!L339</f>
        <v>MALE</v>
      </c>
      <c r="L332" s="6" t="str">
        <f>'Cleaning insurance claims'!M339</f>
        <v>Masters</v>
      </c>
      <c r="M332" s="6" t="str">
        <f>'Cleaning insurance claims'!N339</f>
        <v>machine-op-inspct</v>
      </c>
      <c r="N332" s="6" t="str">
        <f>'Cleaning insurance claims'!O339</f>
        <v>base-jumping</v>
      </c>
      <c r="O332" s="6" t="str">
        <f>'Cleaning insurance claims'!P339</f>
        <v>not-in-family</v>
      </c>
      <c r="P332" s="6">
        <f>'Cleaning insurance claims'!Q339</f>
        <v>0</v>
      </c>
      <c r="Q332" s="6">
        <f>'Cleaning insurance claims'!R339</f>
        <v>0</v>
      </c>
      <c r="R332" s="6">
        <f>'Cleaning insurance claims'!S339</f>
        <v>42056</v>
      </c>
      <c r="S332" s="6" t="str">
        <f>'Cleaning insurance claims'!T339</f>
        <v>Single Vehicle Collision</v>
      </c>
      <c r="T332" s="6" t="str">
        <f>'Cleaning insurance claims'!U339</f>
        <v>Side Collision</v>
      </c>
      <c r="U332" s="6" t="str">
        <f>'Cleaning insurance claims'!V339</f>
        <v>Major Damage</v>
      </c>
      <c r="V332" s="6" t="str">
        <f>'Cleaning insurance claims'!W339</f>
        <v>Fire</v>
      </c>
      <c r="W332" s="6" t="str">
        <f>'Cleaning insurance claims'!X339</f>
        <v>NY</v>
      </c>
      <c r="X332" s="6" t="str">
        <f>'Cleaning insurance claims'!Y339</f>
        <v>Springfield</v>
      </c>
      <c r="Y332" s="6" t="str">
        <f>'Cleaning insurance claims'!Z339</f>
        <v>4272 Oak Ridge</v>
      </c>
      <c r="Z332" s="6">
        <f>'Cleaning insurance claims'!AA339</f>
        <v>23</v>
      </c>
      <c r="AA332" s="6">
        <f>'Cleaning insurance claims'!AB339</f>
        <v>1</v>
      </c>
      <c r="AB332" s="6" t="str">
        <f>'Cleaning insurance claims'!AC339</f>
        <v>?</v>
      </c>
      <c r="AC332" s="6">
        <f>'Cleaning insurance claims'!AD339</f>
        <v>2</v>
      </c>
      <c r="AD332" s="6">
        <f>'Cleaning insurance claims'!AE339</f>
        <v>3</v>
      </c>
      <c r="AE332" s="6" t="str">
        <f>'Cleaning insurance claims'!AF339</f>
        <v>?</v>
      </c>
      <c r="AF332" s="6">
        <f>'Cleaning insurance claims'!AG339</f>
        <v>44640</v>
      </c>
      <c r="AG332" s="6">
        <f>'Cleaning insurance claims'!AH339</f>
        <v>9920</v>
      </c>
      <c r="AH332" s="6">
        <f>'Cleaning insurance claims'!AI339</f>
        <v>4960</v>
      </c>
      <c r="AI332" s="6">
        <f>'Cleaning insurance claims'!AJ339</f>
        <v>29760</v>
      </c>
      <c r="AJ332" s="6" t="str">
        <f>'Cleaning insurance claims'!AK339</f>
        <v>Toyota</v>
      </c>
      <c r="AK332" s="6" t="str">
        <f>'Cleaning insurance claims'!AL339</f>
        <v>Camry</v>
      </c>
      <c r="AL332" s="6">
        <f>'Cleaning insurance claims'!AM339</f>
        <v>2005</v>
      </c>
      <c r="AM332" s="6" t="str">
        <f>'Cleaning insurance claims'!AN339</f>
        <v>N</v>
      </c>
    </row>
    <row r="333" spans="1:39" x14ac:dyDescent="0.25">
      <c r="A333" s="6">
        <f>'Cleaning insurance claims'!B340</f>
        <v>283</v>
      </c>
      <c r="B333" s="6">
        <f>'Cleaning insurance claims'!C340</f>
        <v>46</v>
      </c>
      <c r="C333" s="6">
        <f>'Cleaning insurance claims'!D340</f>
        <v>487356</v>
      </c>
      <c r="D333" s="6">
        <f>'Cleaning insurance claims'!E340</f>
        <v>36768</v>
      </c>
      <c r="E333" s="6" t="str">
        <f>'Cleaning insurance claims'!F340</f>
        <v>IL</v>
      </c>
      <c r="F333" s="6" t="str">
        <f>'Cleaning insurance claims'!G340</f>
        <v>500/1000</v>
      </c>
      <c r="G333" s="6">
        <f>'Cleaning insurance claims'!H340</f>
        <v>2000</v>
      </c>
      <c r="H333" s="6">
        <f>'Cleaning insurance claims'!I340</f>
        <v>1313.33</v>
      </c>
      <c r="I333" s="6">
        <f>'Cleaning insurance claims'!J340</f>
        <v>0</v>
      </c>
      <c r="J333" s="6">
        <f>'Cleaning insurance claims'!K340</f>
        <v>455332</v>
      </c>
      <c r="K333" s="6" t="str">
        <f>'Cleaning insurance claims'!L340</f>
        <v>FEMALE</v>
      </c>
      <c r="L333" s="6" t="str">
        <f>'Cleaning insurance claims'!M340</f>
        <v>PhD</v>
      </c>
      <c r="M333" s="6" t="str">
        <f>'Cleaning insurance claims'!N340</f>
        <v>transport-moving</v>
      </c>
      <c r="N333" s="6" t="str">
        <f>'Cleaning insurance claims'!O340</f>
        <v>reading</v>
      </c>
      <c r="O333" s="6" t="str">
        <f>'Cleaning insurance claims'!P340</f>
        <v>husband</v>
      </c>
      <c r="P333" s="6">
        <f>'Cleaning insurance claims'!Q340</f>
        <v>53500</v>
      </c>
      <c r="Q333" s="6">
        <f>'Cleaning insurance claims'!R340</f>
        <v>-73600</v>
      </c>
      <c r="R333" s="6">
        <f>'Cleaning insurance claims'!S340</f>
        <v>42013</v>
      </c>
      <c r="S333" s="6" t="str">
        <f>'Cleaning insurance claims'!T340</f>
        <v>Multi-vehicle Collision</v>
      </c>
      <c r="T333" s="6" t="str">
        <f>'Cleaning insurance claims'!U340</f>
        <v>Front Collision</v>
      </c>
      <c r="U333" s="6" t="str">
        <f>'Cleaning insurance claims'!V340</f>
        <v>Major Damage</v>
      </c>
      <c r="V333" s="6" t="str">
        <f>'Cleaning insurance claims'!W340</f>
        <v>Ambulance</v>
      </c>
      <c r="W333" s="6" t="str">
        <f>'Cleaning insurance claims'!X340</f>
        <v>NY</v>
      </c>
      <c r="X333" s="6" t="str">
        <f>'Cleaning insurance claims'!Y340</f>
        <v>Riverwood</v>
      </c>
      <c r="Y333" s="6" t="str">
        <f>'Cleaning insurance claims'!Z340</f>
        <v>4434 Lincoln Ave</v>
      </c>
      <c r="Z333" s="6">
        <f>'Cleaning insurance claims'!AA340</f>
        <v>3</v>
      </c>
      <c r="AA333" s="6">
        <f>'Cleaning insurance claims'!AB340</f>
        <v>3</v>
      </c>
      <c r="AB333" s="6" t="str">
        <f>'Cleaning insurance claims'!AC340</f>
        <v>?</v>
      </c>
      <c r="AC333" s="6">
        <f>'Cleaning insurance claims'!AD340</f>
        <v>1</v>
      </c>
      <c r="AD333" s="6">
        <f>'Cleaning insurance claims'!AE340</f>
        <v>3</v>
      </c>
      <c r="AE333" s="6" t="str">
        <f>'Cleaning insurance claims'!AF340</f>
        <v>NO</v>
      </c>
      <c r="AF333" s="6">
        <f>'Cleaning insurance claims'!AG340</f>
        <v>77660</v>
      </c>
      <c r="AG333" s="6">
        <f>'Cleaning insurance claims'!AH340</f>
        <v>7060</v>
      </c>
      <c r="AH333" s="6">
        <f>'Cleaning insurance claims'!AI340</f>
        <v>14120</v>
      </c>
      <c r="AI333" s="6">
        <f>'Cleaning insurance claims'!AJ340</f>
        <v>56480</v>
      </c>
      <c r="AJ333" s="6" t="str">
        <f>'Cleaning insurance claims'!AK340</f>
        <v>Nissan</v>
      </c>
      <c r="AK333" s="6" t="str">
        <f>'Cleaning insurance claims'!AL340</f>
        <v>Maxima</v>
      </c>
      <c r="AL333" s="6">
        <f>'Cleaning insurance claims'!AM340</f>
        <v>2004</v>
      </c>
      <c r="AM333" s="6" t="str">
        <f>'Cleaning insurance claims'!AN340</f>
        <v>Y</v>
      </c>
    </row>
    <row r="334" spans="1:39" x14ac:dyDescent="0.25">
      <c r="A334" s="6">
        <f>'Cleaning insurance claims'!B341</f>
        <v>85</v>
      </c>
      <c r="B334" s="6">
        <f>'Cleaning insurance claims'!C341</f>
        <v>25</v>
      </c>
      <c r="C334" s="6">
        <f>'Cleaning insurance claims'!D341</f>
        <v>159768</v>
      </c>
      <c r="D334" s="6">
        <f>'Cleaning insurance claims'!E341</f>
        <v>39694</v>
      </c>
      <c r="E334" s="6" t="str">
        <f>'Cleaning insurance claims'!F341</f>
        <v>IN</v>
      </c>
      <c r="F334" s="6" t="str">
        <f>'Cleaning insurance claims'!G341</f>
        <v>250/500</v>
      </c>
      <c r="G334" s="6">
        <f>'Cleaning insurance claims'!H341</f>
        <v>500</v>
      </c>
      <c r="H334" s="6">
        <f>'Cleaning insurance claims'!I341</f>
        <v>1259.02</v>
      </c>
      <c r="I334" s="6">
        <f>'Cleaning insurance claims'!J341</f>
        <v>0</v>
      </c>
      <c r="J334" s="6">
        <f>'Cleaning insurance claims'!K341</f>
        <v>439534</v>
      </c>
      <c r="K334" s="6" t="str">
        <f>'Cleaning insurance claims'!L341</f>
        <v>FEMALE</v>
      </c>
      <c r="L334" s="6" t="str">
        <f>'Cleaning insurance claims'!M341</f>
        <v>JD</v>
      </c>
      <c r="M334" s="6" t="str">
        <f>'Cleaning insurance claims'!N341</f>
        <v>tech-support</v>
      </c>
      <c r="N334" s="6" t="str">
        <f>'Cleaning insurance claims'!O341</f>
        <v>base-jumping</v>
      </c>
      <c r="O334" s="6" t="str">
        <f>'Cleaning insurance claims'!P341</f>
        <v>unmarried</v>
      </c>
      <c r="P334" s="6">
        <f>'Cleaning insurance claims'!Q341</f>
        <v>67000</v>
      </c>
      <c r="Q334" s="6">
        <f>'Cleaning insurance claims'!R341</f>
        <v>-53600</v>
      </c>
      <c r="R334" s="6">
        <f>'Cleaning insurance claims'!S341</f>
        <v>42051</v>
      </c>
      <c r="S334" s="6" t="str">
        <f>'Cleaning insurance claims'!T341</f>
        <v>Parked Car</v>
      </c>
      <c r="T334" s="6" t="str">
        <f>'Cleaning insurance claims'!U341</f>
        <v>?</v>
      </c>
      <c r="U334" s="6" t="str">
        <f>'Cleaning insurance claims'!V341</f>
        <v>Trivial Damage</v>
      </c>
      <c r="V334" s="6" t="str">
        <f>'Cleaning insurance claims'!W341</f>
        <v>None</v>
      </c>
      <c r="W334" s="6" t="str">
        <f>'Cleaning insurance claims'!X341</f>
        <v>SC</v>
      </c>
      <c r="X334" s="6" t="str">
        <f>'Cleaning insurance claims'!Y341</f>
        <v>Northbend</v>
      </c>
      <c r="Y334" s="6" t="str">
        <f>'Cleaning insurance claims'!Z341</f>
        <v>7529 Solo Ridge</v>
      </c>
      <c r="Z334" s="6">
        <f>'Cleaning insurance claims'!AA341</f>
        <v>8</v>
      </c>
      <c r="AA334" s="6">
        <f>'Cleaning insurance claims'!AB341</f>
        <v>1</v>
      </c>
      <c r="AB334" s="6" t="str">
        <f>'Cleaning insurance claims'!AC341</f>
        <v>NO</v>
      </c>
      <c r="AC334" s="6">
        <f>'Cleaning insurance claims'!AD341</f>
        <v>2</v>
      </c>
      <c r="AD334" s="6">
        <f>'Cleaning insurance claims'!AE341</f>
        <v>2</v>
      </c>
      <c r="AE334" s="6" t="str">
        <f>'Cleaning insurance claims'!AF341</f>
        <v>?</v>
      </c>
      <c r="AF334" s="6">
        <f>'Cleaning insurance claims'!AG341</f>
        <v>5640</v>
      </c>
      <c r="AG334" s="6">
        <f>'Cleaning insurance claims'!AH341</f>
        <v>940</v>
      </c>
      <c r="AH334" s="6">
        <f>'Cleaning insurance claims'!AI341</f>
        <v>940</v>
      </c>
      <c r="AI334" s="6">
        <f>'Cleaning insurance claims'!AJ341</f>
        <v>3760</v>
      </c>
      <c r="AJ334" s="6" t="str">
        <f>'Cleaning insurance claims'!AK341</f>
        <v>Nissan</v>
      </c>
      <c r="AK334" s="6" t="str">
        <f>'Cleaning insurance claims'!AL341</f>
        <v>Ultima</v>
      </c>
      <c r="AL334" s="6">
        <f>'Cleaning insurance claims'!AM341</f>
        <v>2005</v>
      </c>
      <c r="AM334" s="6" t="str">
        <f>'Cleaning insurance claims'!AN341</f>
        <v>N</v>
      </c>
    </row>
    <row r="335" spans="1:39" x14ac:dyDescent="0.25">
      <c r="A335" s="6">
        <f>'Cleaning insurance claims'!B342</f>
        <v>101</v>
      </c>
      <c r="B335" s="6">
        <f>'Cleaning insurance claims'!C342</f>
        <v>26</v>
      </c>
      <c r="C335" s="6">
        <f>'Cleaning insurance claims'!D342</f>
        <v>865839</v>
      </c>
      <c r="D335" s="6">
        <f>'Cleaning insurance claims'!E342</f>
        <v>33452</v>
      </c>
      <c r="E335" s="6" t="str">
        <f>'Cleaning insurance claims'!F342</f>
        <v>IL</v>
      </c>
      <c r="F335" s="6" t="str">
        <f>'Cleaning insurance claims'!G342</f>
        <v>500/1000</v>
      </c>
      <c r="G335" s="6">
        <f>'Cleaning insurance claims'!H342</f>
        <v>1000</v>
      </c>
      <c r="H335" s="6">
        <f>'Cleaning insurance claims'!I342</f>
        <v>1371.88</v>
      </c>
      <c r="I335" s="6">
        <f>'Cleaning insurance claims'!J342</f>
        <v>0</v>
      </c>
      <c r="J335" s="6">
        <f>'Cleaning insurance claims'!K342</f>
        <v>462420</v>
      </c>
      <c r="K335" s="6" t="str">
        <f>'Cleaning insurance claims'!L342</f>
        <v>FEMALE</v>
      </c>
      <c r="L335" s="6" t="str">
        <f>'Cleaning insurance claims'!M342</f>
        <v>MD</v>
      </c>
      <c r="M335" s="6" t="str">
        <f>'Cleaning insurance claims'!N342</f>
        <v>prof-specialty</v>
      </c>
      <c r="N335" s="6" t="str">
        <f>'Cleaning insurance claims'!O342</f>
        <v>reading</v>
      </c>
      <c r="O335" s="6" t="str">
        <f>'Cleaning insurance claims'!P342</f>
        <v>husband</v>
      </c>
      <c r="P335" s="6">
        <f>'Cleaning insurance claims'!Q342</f>
        <v>0</v>
      </c>
      <c r="Q335" s="6">
        <f>'Cleaning insurance claims'!R342</f>
        <v>0</v>
      </c>
      <c r="R335" s="6">
        <f>'Cleaning insurance claims'!S342</f>
        <v>42039</v>
      </c>
      <c r="S335" s="6" t="str">
        <f>'Cleaning insurance claims'!T342</f>
        <v>Parked Car</v>
      </c>
      <c r="T335" s="6" t="str">
        <f>'Cleaning insurance claims'!U342</f>
        <v>?</v>
      </c>
      <c r="U335" s="6" t="str">
        <f>'Cleaning insurance claims'!V342</f>
        <v>Trivial Damage</v>
      </c>
      <c r="V335" s="6" t="str">
        <f>'Cleaning insurance claims'!W342</f>
        <v>None</v>
      </c>
      <c r="W335" s="6" t="str">
        <f>'Cleaning insurance claims'!X342</f>
        <v>VA</v>
      </c>
      <c r="X335" s="6" t="str">
        <f>'Cleaning insurance claims'!Y342</f>
        <v>Arlington</v>
      </c>
      <c r="Y335" s="6" t="str">
        <f>'Cleaning insurance claims'!Z342</f>
        <v>8096 Apache Hwy</v>
      </c>
      <c r="Z335" s="6">
        <f>'Cleaning insurance claims'!AA342</f>
        <v>4</v>
      </c>
      <c r="AA335" s="6">
        <f>'Cleaning insurance claims'!AB342</f>
        <v>1</v>
      </c>
      <c r="AB335" s="6" t="str">
        <f>'Cleaning insurance claims'!AC342</f>
        <v>?</v>
      </c>
      <c r="AC335" s="6">
        <f>'Cleaning insurance claims'!AD342</f>
        <v>2</v>
      </c>
      <c r="AD335" s="6">
        <f>'Cleaning insurance claims'!AE342</f>
        <v>2</v>
      </c>
      <c r="AE335" s="6" t="str">
        <f>'Cleaning insurance claims'!AF342</f>
        <v>?</v>
      </c>
      <c r="AF335" s="6">
        <f>'Cleaning insurance claims'!AG342</f>
        <v>3190</v>
      </c>
      <c r="AG335" s="6">
        <f>'Cleaning insurance claims'!AH342</f>
        <v>580</v>
      </c>
      <c r="AH335" s="6">
        <f>'Cleaning insurance claims'!AI342</f>
        <v>580</v>
      </c>
      <c r="AI335" s="6">
        <f>'Cleaning insurance claims'!AJ342</f>
        <v>2030</v>
      </c>
      <c r="AJ335" s="6" t="str">
        <f>'Cleaning insurance claims'!AK342</f>
        <v>Suburu</v>
      </c>
      <c r="AK335" s="6" t="str">
        <f>'Cleaning insurance claims'!AL342</f>
        <v>Legacy</v>
      </c>
      <c r="AL335" s="6">
        <f>'Cleaning insurance claims'!AM342</f>
        <v>1995</v>
      </c>
      <c r="AM335" s="6" t="str">
        <f>'Cleaning insurance claims'!AN342</f>
        <v>N</v>
      </c>
    </row>
    <row r="336" spans="1:39" x14ac:dyDescent="0.25">
      <c r="A336" s="6">
        <f>'Cleaning insurance claims'!B343</f>
        <v>96</v>
      </c>
      <c r="B336" s="6">
        <f>'Cleaning insurance claims'!C343</f>
        <v>30</v>
      </c>
      <c r="C336" s="6">
        <f>'Cleaning insurance claims'!D343</f>
        <v>406567</v>
      </c>
      <c r="D336" s="6">
        <f>'Cleaning insurance claims'!E343</f>
        <v>37159</v>
      </c>
      <c r="E336" s="6" t="str">
        <f>'Cleaning insurance claims'!F343</f>
        <v>OH</v>
      </c>
      <c r="F336" s="6" t="str">
        <f>'Cleaning insurance claims'!G343</f>
        <v>100/300</v>
      </c>
      <c r="G336" s="6">
        <f>'Cleaning insurance claims'!H343</f>
        <v>500</v>
      </c>
      <c r="H336" s="6">
        <f>'Cleaning insurance claims'!I343</f>
        <v>1399.27</v>
      </c>
      <c r="I336" s="6">
        <f>'Cleaning insurance claims'!J343</f>
        <v>6000000</v>
      </c>
      <c r="J336" s="6">
        <f>'Cleaning insurance claims'!K343</f>
        <v>448913</v>
      </c>
      <c r="K336" s="6" t="str">
        <f>'Cleaning insurance claims'!L343</f>
        <v>MALE</v>
      </c>
      <c r="L336" s="6" t="str">
        <f>'Cleaning insurance claims'!M343</f>
        <v>College</v>
      </c>
      <c r="M336" s="6" t="str">
        <f>'Cleaning insurance claims'!N343</f>
        <v>prof-specialty</v>
      </c>
      <c r="N336" s="6" t="str">
        <f>'Cleaning insurance claims'!O343</f>
        <v>hiking</v>
      </c>
      <c r="O336" s="6" t="str">
        <f>'Cleaning insurance claims'!P343</f>
        <v>wife</v>
      </c>
      <c r="P336" s="6">
        <f>'Cleaning insurance claims'!Q343</f>
        <v>38900</v>
      </c>
      <c r="Q336" s="6">
        <f>'Cleaning insurance claims'!R343</f>
        <v>-48700</v>
      </c>
      <c r="R336" s="6">
        <f>'Cleaning insurance claims'!S343</f>
        <v>42059</v>
      </c>
      <c r="S336" s="6" t="str">
        <f>'Cleaning insurance claims'!T343</f>
        <v>Single Vehicle Collision</v>
      </c>
      <c r="T336" s="6" t="str">
        <f>'Cleaning insurance claims'!U343</f>
        <v>Side Collision</v>
      </c>
      <c r="U336" s="6" t="str">
        <f>'Cleaning insurance claims'!V343</f>
        <v>Total Loss</v>
      </c>
      <c r="V336" s="6" t="str">
        <f>'Cleaning insurance claims'!W343</f>
        <v>Fire</v>
      </c>
      <c r="W336" s="6" t="str">
        <f>'Cleaning insurance claims'!X343</f>
        <v>NC</v>
      </c>
      <c r="X336" s="6" t="str">
        <f>'Cleaning insurance claims'!Y343</f>
        <v>Arlington</v>
      </c>
      <c r="Y336" s="6" t="str">
        <f>'Cleaning insurance claims'!Z343</f>
        <v>9417 Tree Hwy</v>
      </c>
      <c r="Z336" s="6">
        <f>'Cleaning insurance claims'!AA343</f>
        <v>22</v>
      </c>
      <c r="AA336" s="6">
        <f>'Cleaning insurance claims'!AB343</f>
        <v>1</v>
      </c>
      <c r="AB336" s="6" t="str">
        <f>'Cleaning insurance claims'!AC343</f>
        <v>?</v>
      </c>
      <c r="AC336" s="6">
        <f>'Cleaning insurance claims'!AD343</f>
        <v>0</v>
      </c>
      <c r="AD336" s="6">
        <f>'Cleaning insurance claims'!AE343</f>
        <v>0</v>
      </c>
      <c r="AE336" s="6" t="str">
        <f>'Cleaning insurance claims'!AF343</f>
        <v>YES</v>
      </c>
      <c r="AF336" s="6">
        <f>'Cleaning insurance claims'!AG343</f>
        <v>53440</v>
      </c>
      <c r="AG336" s="6">
        <f>'Cleaning insurance claims'!AH343</f>
        <v>0</v>
      </c>
      <c r="AH336" s="6">
        <f>'Cleaning insurance claims'!AI343</f>
        <v>6680</v>
      </c>
      <c r="AI336" s="6">
        <f>'Cleaning insurance claims'!AJ343</f>
        <v>46760</v>
      </c>
      <c r="AJ336" s="6" t="str">
        <f>'Cleaning insurance claims'!AK343</f>
        <v>Ford</v>
      </c>
      <c r="AK336" s="6" t="str">
        <f>'Cleaning insurance claims'!AL343</f>
        <v>Escape</v>
      </c>
      <c r="AL336" s="6">
        <f>'Cleaning insurance claims'!AM343</f>
        <v>2004</v>
      </c>
      <c r="AM336" s="6" t="str">
        <f>'Cleaning insurance claims'!AN343</f>
        <v>N</v>
      </c>
    </row>
    <row r="337" spans="1:39" x14ac:dyDescent="0.25">
      <c r="A337" s="6">
        <f>'Cleaning insurance claims'!B344</f>
        <v>121</v>
      </c>
      <c r="B337" s="6">
        <f>'Cleaning insurance claims'!C344</f>
        <v>31</v>
      </c>
      <c r="C337" s="6">
        <f>'Cleaning insurance claims'!D344</f>
        <v>623032</v>
      </c>
      <c r="D337" s="6">
        <f>'Cleaning insurance claims'!E344</f>
        <v>39152</v>
      </c>
      <c r="E337" s="6" t="str">
        <f>'Cleaning insurance claims'!F344</f>
        <v>IL</v>
      </c>
      <c r="F337" s="6" t="str">
        <f>'Cleaning insurance claims'!G344</f>
        <v>500/1000</v>
      </c>
      <c r="G337" s="6">
        <f>'Cleaning insurance claims'!H344</f>
        <v>1000</v>
      </c>
      <c r="H337" s="6">
        <f>'Cleaning insurance claims'!I344</f>
        <v>1061.98</v>
      </c>
      <c r="I337" s="6">
        <f>'Cleaning insurance claims'!J344</f>
        <v>6000000</v>
      </c>
      <c r="J337" s="6">
        <f>'Cleaning insurance claims'!K344</f>
        <v>440837</v>
      </c>
      <c r="K337" s="6" t="str">
        <f>'Cleaning insurance claims'!L344</f>
        <v>FEMALE</v>
      </c>
      <c r="L337" s="6" t="str">
        <f>'Cleaning insurance claims'!M344</f>
        <v>JD</v>
      </c>
      <c r="M337" s="6" t="str">
        <f>'Cleaning insurance claims'!N344</f>
        <v>armed-forces</v>
      </c>
      <c r="N337" s="6" t="str">
        <f>'Cleaning insurance claims'!O344</f>
        <v>camping</v>
      </c>
      <c r="O337" s="6" t="str">
        <f>'Cleaning insurance claims'!P344</f>
        <v>unmarried</v>
      </c>
      <c r="P337" s="6">
        <f>'Cleaning insurance claims'!Q344</f>
        <v>0</v>
      </c>
      <c r="Q337" s="6">
        <f>'Cleaning insurance claims'!R344</f>
        <v>0</v>
      </c>
      <c r="R337" s="6">
        <f>'Cleaning insurance claims'!S344</f>
        <v>42036</v>
      </c>
      <c r="S337" s="6" t="str">
        <f>'Cleaning insurance claims'!T344</f>
        <v>Single Vehicle Collision</v>
      </c>
      <c r="T337" s="6" t="str">
        <f>'Cleaning insurance claims'!U344</f>
        <v>Rear Collision</v>
      </c>
      <c r="U337" s="6" t="str">
        <f>'Cleaning insurance claims'!V344</f>
        <v>Minor Damage</v>
      </c>
      <c r="V337" s="6" t="str">
        <f>'Cleaning insurance claims'!W344</f>
        <v>Police</v>
      </c>
      <c r="W337" s="6" t="str">
        <f>'Cleaning insurance claims'!X344</f>
        <v>WV</v>
      </c>
      <c r="X337" s="6" t="str">
        <f>'Cleaning insurance claims'!Y344</f>
        <v>Hillsdale</v>
      </c>
      <c r="Y337" s="6" t="str">
        <f>'Cleaning insurance claims'!Z344</f>
        <v>3809 Texas Lane</v>
      </c>
      <c r="Z337" s="6">
        <f>'Cleaning insurance claims'!AA344</f>
        <v>16</v>
      </c>
      <c r="AA337" s="6">
        <f>'Cleaning insurance claims'!AB344</f>
        <v>1</v>
      </c>
      <c r="AB337" s="6" t="str">
        <f>'Cleaning insurance claims'!AC344</f>
        <v>NO</v>
      </c>
      <c r="AC337" s="6">
        <f>'Cleaning insurance claims'!AD344</f>
        <v>0</v>
      </c>
      <c r="AD337" s="6">
        <f>'Cleaning insurance claims'!AE344</f>
        <v>1</v>
      </c>
      <c r="AE337" s="6" t="str">
        <f>'Cleaning insurance claims'!AF344</f>
        <v>YES</v>
      </c>
      <c r="AF337" s="6">
        <f>'Cleaning insurance claims'!AG344</f>
        <v>65250</v>
      </c>
      <c r="AG337" s="6">
        <f>'Cleaning insurance claims'!AH344</f>
        <v>7250</v>
      </c>
      <c r="AH337" s="6">
        <f>'Cleaning insurance claims'!AI344</f>
        <v>7250</v>
      </c>
      <c r="AI337" s="6">
        <f>'Cleaning insurance claims'!AJ344</f>
        <v>50750</v>
      </c>
      <c r="AJ337" s="6" t="str">
        <f>'Cleaning insurance claims'!AK344</f>
        <v>BMW</v>
      </c>
      <c r="AK337" s="6" t="str">
        <f>'Cleaning insurance claims'!AL344</f>
        <v>3 Series</v>
      </c>
      <c r="AL337" s="6">
        <f>'Cleaning insurance claims'!AM344</f>
        <v>2002</v>
      </c>
      <c r="AM337" s="6" t="str">
        <f>'Cleaning insurance claims'!AN344</f>
        <v>N</v>
      </c>
    </row>
    <row r="338" spans="1:39" x14ac:dyDescent="0.25">
      <c r="A338" s="6">
        <f>'Cleaning insurance claims'!B345</f>
        <v>176</v>
      </c>
      <c r="B338" s="6">
        <f>'Cleaning insurance claims'!C345</f>
        <v>39</v>
      </c>
      <c r="C338" s="6">
        <f>'Cleaning insurance claims'!D345</f>
        <v>935442</v>
      </c>
      <c r="D338" s="6">
        <f>'Cleaning insurance claims'!E345</f>
        <v>40502</v>
      </c>
      <c r="E338" s="6" t="str">
        <f>'Cleaning insurance claims'!F345</f>
        <v>OH</v>
      </c>
      <c r="F338" s="6" t="str">
        <f>'Cleaning insurance claims'!G345</f>
        <v>250/500</v>
      </c>
      <c r="G338" s="6">
        <f>'Cleaning insurance claims'!H345</f>
        <v>500</v>
      </c>
      <c r="H338" s="6">
        <f>'Cleaning insurance claims'!I345</f>
        <v>1365.46</v>
      </c>
      <c r="I338" s="6">
        <f>'Cleaning insurance claims'!J345</f>
        <v>4000000</v>
      </c>
      <c r="J338" s="6">
        <f>'Cleaning insurance claims'!K345</f>
        <v>466634</v>
      </c>
      <c r="K338" s="6" t="str">
        <f>'Cleaning insurance claims'!L345</f>
        <v>MALE</v>
      </c>
      <c r="L338" s="6" t="str">
        <f>'Cleaning insurance claims'!M345</f>
        <v>College</v>
      </c>
      <c r="M338" s="6" t="str">
        <f>'Cleaning insurance claims'!N345</f>
        <v>armed-forces</v>
      </c>
      <c r="N338" s="6" t="str">
        <f>'Cleaning insurance claims'!O345</f>
        <v>sleeping</v>
      </c>
      <c r="O338" s="6" t="str">
        <f>'Cleaning insurance claims'!P345</f>
        <v>unmarried</v>
      </c>
      <c r="P338" s="6">
        <f>'Cleaning insurance claims'!Q345</f>
        <v>0</v>
      </c>
      <c r="Q338" s="6">
        <f>'Cleaning insurance claims'!R345</f>
        <v>-56600</v>
      </c>
      <c r="R338" s="6">
        <f>'Cleaning insurance claims'!S345</f>
        <v>42040</v>
      </c>
      <c r="S338" s="6" t="str">
        <f>'Cleaning insurance claims'!T345</f>
        <v>Multi-vehicle Collision</v>
      </c>
      <c r="T338" s="6" t="str">
        <f>'Cleaning insurance claims'!U345</f>
        <v>Side Collision</v>
      </c>
      <c r="U338" s="6" t="str">
        <f>'Cleaning insurance claims'!V345</f>
        <v>Minor Damage</v>
      </c>
      <c r="V338" s="6" t="str">
        <f>'Cleaning insurance claims'!W345</f>
        <v>Fire</v>
      </c>
      <c r="W338" s="6" t="str">
        <f>'Cleaning insurance claims'!X345</f>
        <v>SC</v>
      </c>
      <c r="X338" s="6" t="str">
        <f>'Cleaning insurance claims'!Y345</f>
        <v>Columbus</v>
      </c>
      <c r="Y338" s="6" t="str">
        <f>'Cleaning insurance claims'!Z345</f>
        <v>1540 Apache Lane</v>
      </c>
      <c r="Z338" s="6">
        <f>'Cleaning insurance claims'!AA345</f>
        <v>14</v>
      </c>
      <c r="AA338" s="6">
        <f>'Cleaning insurance claims'!AB345</f>
        <v>3</v>
      </c>
      <c r="AB338" s="6" t="str">
        <f>'Cleaning insurance claims'!AC345</f>
        <v>NO</v>
      </c>
      <c r="AC338" s="6">
        <f>'Cleaning insurance claims'!AD345</f>
        <v>2</v>
      </c>
      <c r="AD338" s="6">
        <f>'Cleaning insurance claims'!AE345</f>
        <v>1</v>
      </c>
      <c r="AE338" s="6" t="str">
        <f>'Cleaning insurance claims'!AF345</f>
        <v>NO</v>
      </c>
      <c r="AF338" s="6">
        <f>'Cleaning insurance claims'!AG345</f>
        <v>44280</v>
      </c>
      <c r="AG338" s="6">
        <f>'Cleaning insurance claims'!AH345</f>
        <v>4920</v>
      </c>
      <c r="AH338" s="6">
        <f>'Cleaning insurance claims'!AI345</f>
        <v>4920</v>
      </c>
      <c r="AI338" s="6">
        <f>'Cleaning insurance claims'!AJ345</f>
        <v>34440</v>
      </c>
      <c r="AJ338" s="6" t="str">
        <f>'Cleaning insurance claims'!AK345</f>
        <v>Chevrolet</v>
      </c>
      <c r="AK338" s="6" t="str">
        <f>'Cleaning insurance claims'!AL345</f>
        <v>Silverado</v>
      </c>
      <c r="AL338" s="6">
        <f>'Cleaning insurance claims'!AM345</f>
        <v>2008</v>
      </c>
      <c r="AM338" s="6" t="str">
        <f>'Cleaning insurance claims'!AN345</f>
        <v>N</v>
      </c>
    </row>
    <row r="339" spans="1:39" x14ac:dyDescent="0.25">
      <c r="A339" s="6">
        <f>'Cleaning insurance claims'!B346</f>
        <v>159</v>
      </c>
      <c r="B339" s="6">
        <f>'Cleaning insurance claims'!C346</f>
        <v>37</v>
      </c>
      <c r="C339" s="6">
        <f>'Cleaning insurance claims'!D346</f>
        <v>106873</v>
      </c>
      <c r="D339" s="6">
        <f>'Cleaning insurance claims'!E346</f>
        <v>36035</v>
      </c>
      <c r="E339" s="6" t="str">
        <f>'Cleaning insurance claims'!F346</f>
        <v>IL</v>
      </c>
      <c r="F339" s="6" t="str">
        <f>'Cleaning insurance claims'!G346</f>
        <v>500/1000</v>
      </c>
      <c r="G339" s="6">
        <f>'Cleaning insurance claims'!H346</f>
        <v>1000</v>
      </c>
      <c r="H339" s="6">
        <f>'Cleaning insurance claims'!I346</f>
        <v>894.4</v>
      </c>
      <c r="I339" s="6">
        <f>'Cleaning insurance claims'!J346</f>
        <v>0</v>
      </c>
      <c r="J339" s="6">
        <f>'Cleaning insurance claims'!K346</f>
        <v>446435</v>
      </c>
      <c r="K339" s="6" t="str">
        <f>'Cleaning insurance claims'!L346</f>
        <v>MALE</v>
      </c>
      <c r="L339" s="6" t="str">
        <f>'Cleaning insurance claims'!M346</f>
        <v>Associate</v>
      </c>
      <c r="M339" s="6" t="str">
        <f>'Cleaning insurance claims'!N346</f>
        <v>tech-support</v>
      </c>
      <c r="N339" s="6" t="str">
        <f>'Cleaning insurance claims'!O346</f>
        <v>camping</v>
      </c>
      <c r="O339" s="6" t="str">
        <f>'Cleaning insurance claims'!P346</f>
        <v>wife</v>
      </c>
      <c r="P339" s="6">
        <f>'Cleaning insurance claims'!Q346</f>
        <v>0</v>
      </c>
      <c r="Q339" s="6">
        <f>'Cleaning insurance claims'!R346</f>
        <v>-53700</v>
      </c>
      <c r="R339" s="6">
        <f>'Cleaning insurance claims'!S346</f>
        <v>42011</v>
      </c>
      <c r="S339" s="6" t="str">
        <f>'Cleaning insurance claims'!T346</f>
        <v>Single Vehicle Collision</v>
      </c>
      <c r="T339" s="6" t="str">
        <f>'Cleaning insurance claims'!U346</f>
        <v>Rear Collision</v>
      </c>
      <c r="U339" s="6" t="str">
        <f>'Cleaning insurance claims'!V346</f>
        <v>Total Loss</v>
      </c>
      <c r="V339" s="6" t="str">
        <f>'Cleaning insurance claims'!W346</f>
        <v>Police</v>
      </c>
      <c r="W339" s="6" t="str">
        <f>'Cleaning insurance claims'!X346</f>
        <v>NY</v>
      </c>
      <c r="X339" s="6" t="str">
        <f>'Cleaning insurance claims'!Y346</f>
        <v>Springfield</v>
      </c>
      <c r="Y339" s="6" t="str">
        <f>'Cleaning insurance claims'!Z346</f>
        <v>2337 Lincoln Hwy</v>
      </c>
      <c r="Z339" s="6">
        <f>'Cleaning insurance claims'!AA346</f>
        <v>13</v>
      </c>
      <c r="AA339" s="6">
        <f>'Cleaning insurance claims'!AB346</f>
        <v>1</v>
      </c>
      <c r="AB339" s="6" t="str">
        <f>'Cleaning insurance claims'!AC346</f>
        <v>YES</v>
      </c>
      <c r="AC339" s="6">
        <f>'Cleaning insurance claims'!AD346</f>
        <v>2</v>
      </c>
      <c r="AD339" s="6">
        <f>'Cleaning insurance claims'!AE346</f>
        <v>0</v>
      </c>
      <c r="AE339" s="6" t="str">
        <f>'Cleaning insurance claims'!AF346</f>
        <v>NO</v>
      </c>
      <c r="AF339" s="6">
        <f>'Cleaning insurance claims'!AG346</f>
        <v>70290</v>
      </c>
      <c r="AG339" s="6">
        <f>'Cleaning insurance claims'!AH346</f>
        <v>7810</v>
      </c>
      <c r="AH339" s="6">
        <f>'Cleaning insurance claims'!AI346</f>
        <v>7810</v>
      </c>
      <c r="AI339" s="6">
        <f>'Cleaning insurance claims'!AJ346</f>
        <v>54670</v>
      </c>
      <c r="AJ339" s="6" t="str">
        <f>'Cleaning insurance claims'!AK346</f>
        <v>Dodge</v>
      </c>
      <c r="AK339" s="6" t="str">
        <f>'Cleaning insurance claims'!AL346</f>
        <v>RAM</v>
      </c>
      <c r="AL339" s="6">
        <f>'Cleaning insurance claims'!AM346</f>
        <v>1999</v>
      </c>
      <c r="AM339" s="6" t="str">
        <f>'Cleaning insurance claims'!AN346</f>
        <v>N</v>
      </c>
    </row>
    <row r="340" spans="1:39" x14ac:dyDescent="0.25">
      <c r="A340" s="6">
        <f>'Cleaning insurance claims'!B347</f>
        <v>120</v>
      </c>
      <c r="B340" s="6">
        <f>'Cleaning insurance claims'!C347</f>
        <v>30</v>
      </c>
      <c r="C340" s="6">
        <f>'Cleaning insurance claims'!D347</f>
        <v>563878</v>
      </c>
      <c r="D340" s="6">
        <f>'Cleaning insurance claims'!E347</f>
        <v>37453</v>
      </c>
      <c r="E340" s="6" t="str">
        <f>'Cleaning insurance claims'!F347</f>
        <v>IN</v>
      </c>
      <c r="F340" s="6" t="str">
        <f>'Cleaning insurance claims'!G347</f>
        <v>250/500</v>
      </c>
      <c r="G340" s="6">
        <f>'Cleaning insurance claims'!H347</f>
        <v>500</v>
      </c>
      <c r="H340" s="6">
        <f>'Cleaning insurance claims'!I347</f>
        <v>956.69</v>
      </c>
      <c r="I340" s="6">
        <f>'Cleaning insurance claims'!J347</f>
        <v>0</v>
      </c>
      <c r="J340" s="6">
        <f>'Cleaning insurance claims'!K347</f>
        <v>438237</v>
      </c>
      <c r="K340" s="6" t="str">
        <f>'Cleaning insurance claims'!L347</f>
        <v>FEMALE</v>
      </c>
      <c r="L340" s="6" t="str">
        <f>'Cleaning insurance claims'!M347</f>
        <v>Associate</v>
      </c>
      <c r="M340" s="6" t="str">
        <f>'Cleaning insurance claims'!N347</f>
        <v>priv-house-serv</v>
      </c>
      <c r="N340" s="6" t="str">
        <f>'Cleaning insurance claims'!O347</f>
        <v>movies</v>
      </c>
      <c r="O340" s="6" t="str">
        <f>'Cleaning insurance claims'!P347</f>
        <v>husband</v>
      </c>
      <c r="P340" s="6">
        <f>'Cleaning insurance claims'!Q347</f>
        <v>39600</v>
      </c>
      <c r="Q340" s="6">
        <f>'Cleaning insurance claims'!R347</f>
        <v>-64300</v>
      </c>
      <c r="R340" s="6">
        <f>'Cleaning insurance claims'!S347</f>
        <v>42041</v>
      </c>
      <c r="S340" s="6" t="str">
        <f>'Cleaning insurance claims'!T347</f>
        <v>Single Vehicle Collision</v>
      </c>
      <c r="T340" s="6" t="str">
        <f>'Cleaning insurance claims'!U347</f>
        <v>Front Collision</v>
      </c>
      <c r="U340" s="6" t="str">
        <f>'Cleaning insurance claims'!V347</f>
        <v>Minor Damage</v>
      </c>
      <c r="V340" s="6" t="str">
        <f>'Cleaning insurance claims'!W347</f>
        <v>Other</v>
      </c>
      <c r="W340" s="6" t="str">
        <f>'Cleaning insurance claims'!X347</f>
        <v>NY</v>
      </c>
      <c r="X340" s="6" t="str">
        <f>'Cleaning insurance claims'!Y347</f>
        <v>Hillsdale</v>
      </c>
      <c r="Y340" s="6" t="str">
        <f>'Cleaning insurance claims'!Z347</f>
        <v>6770 1st St</v>
      </c>
      <c r="Z340" s="6">
        <f>'Cleaning insurance claims'!AA347</f>
        <v>20</v>
      </c>
      <c r="AA340" s="6">
        <f>'Cleaning insurance claims'!AB347</f>
        <v>1</v>
      </c>
      <c r="AB340" s="6" t="str">
        <f>'Cleaning insurance claims'!AC347</f>
        <v>?</v>
      </c>
      <c r="AC340" s="6">
        <f>'Cleaning insurance claims'!AD347</f>
        <v>1</v>
      </c>
      <c r="AD340" s="6">
        <f>'Cleaning insurance claims'!AE347</f>
        <v>1</v>
      </c>
      <c r="AE340" s="6" t="str">
        <f>'Cleaning insurance claims'!AF347</f>
        <v>YES</v>
      </c>
      <c r="AF340" s="6">
        <f>'Cleaning insurance claims'!AG347</f>
        <v>87100</v>
      </c>
      <c r="AG340" s="6">
        <f>'Cleaning insurance claims'!AH347</f>
        <v>8710</v>
      </c>
      <c r="AH340" s="6">
        <f>'Cleaning insurance claims'!AI347</f>
        <v>8710</v>
      </c>
      <c r="AI340" s="6">
        <f>'Cleaning insurance claims'!AJ347</f>
        <v>69680</v>
      </c>
      <c r="AJ340" s="6" t="str">
        <f>'Cleaning insurance claims'!AK347</f>
        <v>Saab</v>
      </c>
      <c r="AK340" s="6" t="str">
        <f>'Cleaning insurance claims'!AL347</f>
        <v>92x</v>
      </c>
      <c r="AL340" s="6">
        <f>'Cleaning insurance claims'!AM347</f>
        <v>2000</v>
      </c>
      <c r="AM340" s="6" t="str">
        <f>'Cleaning insurance claims'!AN347</f>
        <v>N</v>
      </c>
    </row>
    <row r="341" spans="1:39" x14ac:dyDescent="0.25">
      <c r="A341" s="6">
        <f>'Cleaning insurance claims'!B348</f>
        <v>212</v>
      </c>
      <c r="B341" s="6">
        <f>'Cleaning insurance claims'!C348</f>
        <v>35</v>
      </c>
      <c r="C341" s="6">
        <f>'Cleaning insurance claims'!D348</f>
        <v>620855</v>
      </c>
      <c r="D341" s="6">
        <f>'Cleaning insurance claims'!E348</f>
        <v>32992</v>
      </c>
      <c r="E341" s="6" t="str">
        <f>'Cleaning insurance claims'!F348</f>
        <v>IN</v>
      </c>
      <c r="F341" s="6" t="str">
        <f>'Cleaning insurance claims'!G348</f>
        <v>500/1000</v>
      </c>
      <c r="G341" s="6">
        <f>'Cleaning insurance claims'!H348</f>
        <v>2000</v>
      </c>
      <c r="H341" s="6">
        <f>'Cleaning insurance claims'!I348</f>
        <v>1123.8900000000001</v>
      </c>
      <c r="I341" s="6">
        <f>'Cleaning insurance claims'!J348</f>
        <v>0</v>
      </c>
      <c r="J341" s="6">
        <f>'Cleaning insurance claims'!K348</f>
        <v>468313</v>
      </c>
      <c r="K341" s="6" t="str">
        <f>'Cleaning insurance claims'!L348</f>
        <v>MALE</v>
      </c>
      <c r="L341" s="6" t="str">
        <f>'Cleaning insurance claims'!M348</f>
        <v>MD</v>
      </c>
      <c r="M341" s="6" t="str">
        <f>'Cleaning insurance claims'!N348</f>
        <v>priv-house-serv</v>
      </c>
      <c r="N341" s="6" t="str">
        <f>'Cleaning insurance claims'!O348</f>
        <v>video-games</v>
      </c>
      <c r="O341" s="6" t="str">
        <f>'Cleaning insurance claims'!P348</f>
        <v>unmarried</v>
      </c>
      <c r="P341" s="6">
        <f>'Cleaning insurance claims'!Q348</f>
        <v>35400</v>
      </c>
      <c r="Q341" s="6">
        <f>'Cleaning insurance claims'!R348</f>
        <v>-49200</v>
      </c>
      <c r="R341" s="6">
        <f>'Cleaning insurance claims'!S348</f>
        <v>42025</v>
      </c>
      <c r="S341" s="6" t="str">
        <f>'Cleaning insurance claims'!T348</f>
        <v>Multi-vehicle Collision</v>
      </c>
      <c r="T341" s="6" t="str">
        <f>'Cleaning insurance claims'!U348</f>
        <v>Front Collision</v>
      </c>
      <c r="U341" s="6" t="str">
        <f>'Cleaning insurance claims'!V348</f>
        <v>Total Loss</v>
      </c>
      <c r="V341" s="6" t="str">
        <f>'Cleaning insurance claims'!W348</f>
        <v>Fire</v>
      </c>
      <c r="W341" s="6" t="str">
        <f>'Cleaning insurance claims'!X348</f>
        <v>NY</v>
      </c>
      <c r="X341" s="6" t="str">
        <f>'Cleaning insurance claims'!Y348</f>
        <v>Columbus</v>
      </c>
      <c r="Y341" s="6" t="str">
        <f>'Cleaning insurance claims'!Z348</f>
        <v>4119 Texas St</v>
      </c>
      <c r="Z341" s="6">
        <f>'Cleaning insurance claims'!AA348</f>
        <v>0</v>
      </c>
      <c r="AA341" s="6">
        <f>'Cleaning insurance claims'!AB348</f>
        <v>3</v>
      </c>
      <c r="AB341" s="6" t="str">
        <f>'Cleaning insurance claims'!AC348</f>
        <v>?</v>
      </c>
      <c r="AC341" s="6">
        <f>'Cleaning insurance claims'!AD348</f>
        <v>1</v>
      </c>
      <c r="AD341" s="6">
        <f>'Cleaning insurance claims'!AE348</f>
        <v>3</v>
      </c>
      <c r="AE341" s="6" t="str">
        <f>'Cleaning insurance claims'!AF348</f>
        <v>?</v>
      </c>
      <c r="AF341" s="6">
        <f>'Cleaning insurance claims'!AG348</f>
        <v>50380</v>
      </c>
      <c r="AG341" s="6">
        <f>'Cleaning insurance claims'!AH348</f>
        <v>4580</v>
      </c>
      <c r="AH341" s="6">
        <f>'Cleaning insurance claims'!AI348</f>
        <v>4580</v>
      </c>
      <c r="AI341" s="6">
        <f>'Cleaning insurance claims'!AJ348</f>
        <v>41220</v>
      </c>
      <c r="AJ341" s="6" t="str">
        <f>'Cleaning insurance claims'!AK348</f>
        <v>Suburu</v>
      </c>
      <c r="AK341" s="6" t="str">
        <f>'Cleaning insurance claims'!AL348</f>
        <v>Forrestor</v>
      </c>
      <c r="AL341" s="6">
        <f>'Cleaning insurance claims'!AM348</f>
        <v>1996</v>
      </c>
      <c r="AM341" s="6" t="str">
        <f>'Cleaning insurance claims'!AN348</f>
        <v>N</v>
      </c>
    </row>
    <row r="342" spans="1:39" x14ac:dyDescent="0.25">
      <c r="A342" s="6">
        <f>'Cleaning insurance claims'!B349</f>
        <v>290</v>
      </c>
      <c r="B342" s="6">
        <f>'Cleaning insurance claims'!C349</f>
        <v>45</v>
      </c>
      <c r="C342" s="6">
        <f>'Cleaning insurance claims'!D349</f>
        <v>583169</v>
      </c>
      <c r="D342" s="6">
        <f>'Cleaning insurance claims'!E349</f>
        <v>35827</v>
      </c>
      <c r="E342" s="6" t="str">
        <f>'Cleaning insurance claims'!F349</f>
        <v>IL</v>
      </c>
      <c r="F342" s="6" t="str">
        <f>'Cleaning insurance claims'!G349</f>
        <v>100/300</v>
      </c>
      <c r="G342" s="6">
        <f>'Cleaning insurance claims'!H349</f>
        <v>500</v>
      </c>
      <c r="H342" s="6">
        <f>'Cleaning insurance claims'!I349</f>
        <v>1085.03</v>
      </c>
      <c r="I342" s="6">
        <f>'Cleaning insurance claims'!J349</f>
        <v>0</v>
      </c>
      <c r="J342" s="6">
        <f>'Cleaning insurance claims'!K349</f>
        <v>476303</v>
      </c>
      <c r="K342" s="6" t="str">
        <f>'Cleaning insurance claims'!L349</f>
        <v>FEMALE</v>
      </c>
      <c r="L342" s="6" t="str">
        <f>'Cleaning insurance claims'!M349</f>
        <v>JD</v>
      </c>
      <c r="M342" s="6" t="str">
        <f>'Cleaning insurance claims'!N349</f>
        <v>sales</v>
      </c>
      <c r="N342" s="6" t="str">
        <f>'Cleaning insurance claims'!O349</f>
        <v>cross-fit</v>
      </c>
      <c r="O342" s="6" t="str">
        <f>'Cleaning insurance claims'!P349</f>
        <v>wife</v>
      </c>
      <c r="P342" s="6">
        <f>'Cleaning insurance claims'!Q349</f>
        <v>0</v>
      </c>
      <c r="Q342" s="6">
        <f>'Cleaning insurance claims'!R349</f>
        <v>-61000</v>
      </c>
      <c r="R342" s="6">
        <f>'Cleaning insurance claims'!S349</f>
        <v>42064</v>
      </c>
      <c r="S342" s="6" t="str">
        <f>'Cleaning insurance claims'!T349</f>
        <v>Multi-vehicle Collision</v>
      </c>
      <c r="T342" s="6" t="str">
        <f>'Cleaning insurance claims'!U349</f>
        <v>Side Collision</v>
      </c>
      <c r="U342" s="6" t="str">
        <f>'Cleaning insurance claims'!V349</f>
        <v>Total Loss</v>
      </c>
      <c r="V342" s="6" t="str">
        <f>'Cleaning insurance claims'!W349</f>
        <v>Police</v>
      </c>
      <c r="W342" s="6" t="str">
        <f>'Cleaning insurance claims'!X349</f>
        <v>VA</v>
      </c>
      <c r="X342" s="6" t="str">
        <f>'Cleaning insurance claims'!Y349</f>
        <v>Arlington</v>
      </c>
      <c r="Y342" s="6" t="str">
        <f>'Cleaning insurance claims'!Z349</f>
        <v>4347 2nd Ridge</v>
      </c>
      <c r="Z342" s="6">
        <f>'Cleaning insurance claims'!AA349</f>
        <v>23</v>
      </c>
      <c r="AA342" s="6">
        <f>'Cleaning insurance claims'!AB349</f>
        <v>3</v>
      </c>
      <c r="AB342" s="6" t="str">
        <f>'Cleaning insurance claims'!AC349</f>
        <v>YES</v>
      </c>
      <c r="AC342" s="6">
        <f>'Cleaning insurance claims'!AD349</f>
        <v>2</v>
      </c>
      <c r="AD342" s="6">
        <f>'Cleaning insurance claims'!AE349</f>
        <v>2</v>
      </c>
      <c r="AE342" s="6" t="str">
        <f>'Cleaning insurance claims'!AF349</f>
        <v>NO</v>
      </c>
      <c r="AF342" s="6">
        <f>'Cleaning insurance claims'!AG349</f>
        <v>64800</v>
      </c>
      <c r="AG342" s="6">
        <f>'Cleaning insurance claims'!AH349</f>
        <v>12960</v>
      </c>
      <c r="AH342" s="6">
        <f>'Cleaning insurance claims'!AI349</f>
        <v>6480</v>
      </c>
      <c r="AI342" s="6">
        <f>'Cleaning insurance claims'!AJ349</f>
        <v>45360</v>
      </c>
      <c r="AJ342" s="6" t="str">
        <f>'Cleaning insurance claims'!AK349</f>
        <v>Audi</v>
      </c>
      <c r="AK342" s="6" t="str">
        <f>'Cleaning insurance claims'!AL349</f>
        <v>A3</v>
      </c>
      <c r="AL342" s="6">
        <f>'Cleaning insurance claims'!AM349</f>
        <v>2014</v>
      </c>
      <c r="AM342" s="6" t="str">
        <f>'Cleaning insurance claims'!AN349</f>
        <v>Y</v>
      </c>
    </row>
    <row r="343" spans="1:39" x14ac:dyDescent="0.25">
      <c r="A343" s="6">
        <f>'Cleaning insurance claims'!B350</f>
        <v>299</v>
      </c>
      <c r="B343" s="6">
        <f>'Cleaning insurance claims'!C350</f>
        <v>42</v>
      </c>
      <c r="C343" s="6">
        <f>'Cleaning insurance claims'!D350</f>
        <v>337677</v>
      </c>
      <c r="D343" s="6">
        <f>'Cleaning insurance claims'!E350</f>
        <v>39649</v>
      </c>
      <c r="E343" s="6" t="str">
        <f>'Cleaning insurance claims'!F350</f>
        <v>OH</v>
      </c>
      <c r="F343" s="6" t="str">
        <f>'Cleaning insurance claims'!G350</f>
        <v>100/300</v>
      </c>
      <c r="G343" s="6">
        <f>'Cleaning insurance claims'!H350</f>
        <v>2000</v>
      </c>
      <c r="H343" s="6">
        <f>'Cleaning insurance claims'!I350</f>
        <v>1437.33</v>
      </c>
      <c r="I343" s="6">
        <f>'Cleaning insurance claims'!J350</f>
        <v>0</v>
      </c>
      <c r="J343" s="6">
        <f>'Cleaning insurance claims'!K350</f>
        <v>450339</v>
      </c>
      <c r="K343" s="6" t="str">
        <f>'Cleaning insurance claims'!L350</f>
        <v>FEMALE</v>
      </c>
      <c r="L343" s="6" t="str">
        <f>'Cleaning insurance claims'!M350</f>
        <v>Associate</v>
      </c>
      <c r="M343" s="6" t="str">
        <f>'Cleaning insurance claims'!N350</f>
        <v>craft-repair</v>
      </c>
      <c r="N343" s="6" t="str">
        <f>'Cleaning insurance claims'!O350</f>
        <v>movies</v>
      </c>
      <c r="O343" s="6" t="str">
        <f>'Cleaning insurance claims'!P350</f>
        <v>wife</v>
      </c>
      <c r="P343" s="6">
        <f>'Cleaning insurance claims'!Q350</f>
        <v>25000</v>
      </c>
      <c r="Q343" s="6">
        <f>'Cleaning insurance claims'!R350</f>
        <v>0</v>
      </c>
      <c r="R343" s="6">
        <f>'Cleaning insurance claims'!S350</f>
        <v>42059</v>
      </c>
      <c r="S343" s="6" t="str">
        <f>'Cleaning insurance claims'!T350</f>
        <v>Single Vehicle Collision</v>
      </c>
      <c r="T343" s="6" t="str">
        <f>'Cleaning insurance claims'!U350</f>
        <v>Rear Collision</v>
      </c>
      <c r="U343" s="6" t="str">
        <f>'Cleaning insurance claims'!V350</f>
        <v>Minor Damage</v>
      </c>
      <c r="V343" s="6" t="str">
        <f>'Cleaning insurance claims'!W350</f>
        <v>Other</v>
      </c>
      <c r="W343" s="6" t="str">
        <f>'Cleaning insurance claims'!X350</f>
        <v>SC</v>
      </c>
      <c r="X343" s="6" t="str">
        <f>'Cleaning insurance claims'!Y350</f>
        <v>Columbus</v>
      </c>
      <c r="Y343" s="6" t="str">
        <f>'Cleaning insurance claims'!Z350</f>
        <v>1091 1st Drive</v>
      </c>
      <c r="Z343" s="6">
        <f>'Cleaning insurance claims'!AA350</f>
        <v>13</v>
      </c>
      <c r="AA343" s="6">
        <f>'Cleaning insurance claims'!AB350</f>
        <v>1</v>
      </c>
      <c r="AB343" s="6" t="str">
        <f>'Cleaning insurance claims'!AC350</f>
        <v>YES</v>
      </c>
      <c r="AC343" s="6">
        <f>'Cleaning insurance claims'!AD350</f>
        <v>1</v>
      </c>
      <c r="AD343" s="6">
        <f>'Cleaning insurance claims'!AE350</f>
        <v>3</v>
      </c>
      <c r="AE343" s="6" t="str">
        <f>'Cleaning insurance claims'!AF350</f>
        <v>NO</v>
      </c>
      <c r="AF343" s="6">
        <f>'Cleaning insurance claims'!AG350</f>
        <v>70400</v>
      </c>
      <c r="AG343" s="6">
        <f>'Cleaning insurance claims'!AH350</f>
        <v>12800</v>
      </c>
      <c r="AH343" s="6">
        <f>'Cleaning insurance claims'!AI350</f>
        <v>12800</v>
      </c>
      <c r="AI343" s="6">
        <f>'Cleaning insurance claims'!AJ350</f>
        <v>44800</v>
      </c>
      <c r="AJ343" s="6" t="str">
        <f>'Cleaning insurance claims'!AK350</f>
        <v>BMW</v>
      </c>
      <c r="AK343" s="6" t="str">
        <f>'Cleaning insurance claims'!AL350</f>
        <v>3 Series</v>
      </c>
      <c r="AL343" s="6">
        <f>'Cleaning insurance claims'!AM350</f>
        <v>2000</v>
      </c>
      <c r="AM343" s="6" t="str">
        <f>'Cleaning insurance claims'!AN350</f>
        <v>N</v>
      </c>
    </row>
    <row r="344" spans="1:39" x14ac:dyDescent="0.25">
      <c r="A344" s="6">
        <f>'Cleaning insurance claims'!B351</f>
        <v>66</v>
      </c>
      <c r="B344" s="6">
        <f>'Cleaning insurance claims'!C351</f>
        <v>26</v>
      </c>
      <c r="C344" s="6">
        <f>'Cleaning insurance claims'!D351</f>
        <v>445973</v>
      </c>
      <c r="D344" s="6">
        <f>'Cleaning insurance claims'!E351</f>
        <v>36112</v>
      </c>
      <c r="E344" s="6" t="str">
        <f>'Cleaning insurance claims'!F351</f>
        <v>IL</v>
      </c>
      <c r="F344" s="6" t="str">
        <f>'Cleaning insurance claims'!G351</f>
        <v>250/500</v>
      </c>
      <c r="G344" s="6">
        <f>'Cleaning insurance claims'!H351</f>
        <v>1000</v>
      </c>
      <c r="H344" s="6">
        <f>'Cleaning insurance claims'!I351</f>
        <v>988.29</v>
      </c>
      <c r="I344" s="6">
        <f>'Cleaning insurance claims'!J351</f>
        <v>0</v>
      </c>
      <c r="J344" s="6">
        <f>'Cleaning insurance claims'!K351</f>
        <v>476502</v>
      </c>
      <c r="K344" s="6" t="str">
        <f>'Cleaning insurance claims'!L351</f>
        <v>MALE</v>
      </c>
      <c r="L344" s="6" t="str">
        <f>'Cleaning insurance claims'!M351</f>
        <v>College</v>
      </c>
      <c r="M344" s="6" t="str">
        <f>'Cleaning insurance claims'!N351</f>
        <v>armed-forces</v>
      </c>
      <c r="N344" s="6" t="str">
        <f>'Cleaning insurance claims'!O351</f>
        <v>skydiving</v>
      </c>
      <c r="O344" s="6" t="str">
        <f>'Cleaning insurance claims'!P351</f>
        <v>own-child</v>
      </c>
      <c r="P344" s="6">
        <f>'Cleaning insurance claims'!Q351</f>
        <v>0</v>
      </c>
      <c r="Q344" s="6">
        <f>'Cleaning insurance claims'!R351</f>
        <v>0</v>
      </c>
      <c r="R344" s="6">
        <f>'Cleaning insurance claims'!S351</f>
        <v>42037</v>
      </c>
      <c r="S344" s="6" t="str">
        <f>'Cleaning insurance claims'!T351</f>
        <v>Single Vehicle Collision</v>
      </c>
      <c r="T344" s="6" t="str">
        <f>'Cleaning insurance claims'!U351</f>
        <v>Rear Collision</v>
      </c>
      <c r="U344" s="6" t="str">
        <f>'Cleaning insurance claims'!V351</f>
        <v>Major Damage</v>
      </c>
      <c r="V344" s="6" t="str">
        <f>'Cleaning insurance claims'!W351</f>
        <v>Police</v>
      </c>
      <c r="W344" s="6" t="str">
        <f>'Cleaning insurance claims'!X351</f>
        <v>NY</v>
      </c>
      <c r="X344" s="6" t="str">
        <f>'Cleaning insurance claims'!Y351</f>
        <v>Northbend</v>
      </c>
      <c r="Y344" s="6" t="str">
        <f>'Cleaning insurance claims'!Z351</f>
        <v>8203 Lincoln Ave</v>
      </c>
      <c r="Z344" s="6">
        <f>'Cleaning insurance claims'!AA351</f>
        <v>8</v>
      </c>
      <c r="AA344" s="6">
        <f>'Cleaning insurance claims'!AB351</f>
        <v>1</v>
      </c>
      <c r="AB344" s="6" t="str">
        <f>'Cleaning insurance claims'!AC351</f>
        <v>?</v>
      </c>
      <c r="AC344" s="6">
        <f>'Cleaning insurance claims'!AD351</f>
        <v>2</v>
      </c>
      <c r="AD344" s="6">
        <f>'Cleaning insurance claims'!AE351</f>
        <v>2</v>
      </c>
      <c r="AE344" s="6" t="str">
        <f>'Cleaning insurance claims'!AF351</f>
        <v>YES</v>
      </c>
      <c r="AF344" s="6">
        <f>'Cleaning insurance claims'!AG351</f>
        <v>57860</v>
      </c>
      <c r="AG344" s="6">
        <f>'Cleaning insurance claims'!AH351</f>
        <v>0</v>
      </c>
      <c r="AH344" s="6">
        <f>'Cleaning insurance claims'!AI351</f>
        <v>10520</v>
      </c>
      <c r="AI344" s="6">
        <f>'Cleaning insurance claims'!AJ351</f>
        <v>47340</v>
      </c>
      <c r="AJ344" s="6" t="str">
        <f>'Cleaning insurance claims'!AK351</f>
        <v>Suburu</v>
      </c>
      <c r="AK344" s="6" t="str">
        <f>'Cleaning insurance claims'!AL351</f>
        <v>Impreza</v>
      </c>
      <c r="AL344" s="6">
        <f>'Cleaning insurance claims'!AM351</f>
        <v>2008</v>
      </c>
      <c r="AM344" s="6" t="str">
        <f>'Cleaning insurance claims'!AN351</f>
        <v>Y</v>
      </c>
    </row>
    <row r="345" spans="1:39" x14ac:dyDescent="0.25">
      <c r="A345" s="6">
        <f>'Cleaning insurance claims'!B352</f>
        <v>334</v>
      </c>
      <c r="B345" s="6">
        <f>'Cleaning insurance claims'!C352</f>
        <v>47</v>
      </c>
      <c r="C345" s="6">
        <f>'Cleaning insurance claims'!D352</f>
        <v>156694</v>
      </c>
      <c r="D345" s="6">
        <f>'Cleaning insurance claims'!E352</f>
        <v>37035</v>
      </c>
      <c r="E345" s="6" t="str">
        <f>'Cleaning insurance claims'!F352</f>
        <v>IL</v>
      </c>
      <c r="F345" s="6" t="str">
        <f>'Cleaning insurance claims'!G352</f>
        <v>500/1000</v>
      </c>
      <c r="G345" s="6">
        <f>'Cleaning insurance claims'!H352</f>
        <v>500</v>
      </c>
      <c r="H345" s="6">
        <f>'Cleaning insurance claims'!I352</f>
        <v>1238.8900000000001</v>
      </c>
      <c r="I345" s="6">
        <f>'Cleaning insurance claims'!J352</f>
        <v>0</v>
      </c>
      <c r="J345" s="6">
        <f>'Cleaning insurance claims'!K352</f>
        <v>600561</v>
      </c>
      <c r="K345" s="6" t="str">
        <f>'Cleaning insurance claims'!L352</f>
        <v>MALE</v>
      </c>
      <c r="L345" s="6" t="str">
        <f>'Cleaning insurance claims'!M352</f>
        <v>Masters</v>
      </c>
      <c r="M345" s="6" t="str">
        <f>'Cleaning insurance claims'!N352</f>
        <v>protective-serv</v>
      </c>
      <c r="N345" s="6" t="str">
        <f>'Cleaning insurance claims'!O352</f>
        <v>sleeping</v>
      </c>
      <c r="O345" s="6" t="str">
        <f>'Cleaning insurance claims'!P352</f>
        <v>other-relative</v>
      </c>
      <c r="P345" s="6">
        <f>'Cleaning insurance claims'!Q352</f>
        <v>0</v>
      </c>
      <c r="Q345" s="6">
        <f>'Cleaning insurance claims'!R352</f>
        <v>0</v>
      </c>
      <c r="R345" s="6">
        <f>'Cleaning insurance claims'!S352</f>
        <v>42035</v>
      </c>
      <c r="S345" s="6" t="str">
        <f>'Cleaning insurance claims'!T352</f>
        <v>Vehicle Theft</v>
      </c>
      <c r="T345" s="6" t="str">
        <f>'Cleaning insurance claims'!U352</f>
        <v>?</v>
      </c>
      <c r="U345" s="6" t="str">
        <f>'Cleaning insurance claims'!V352</f>
        <v>Minor Damage</v>
      </c>
      <c r="V345" s="6" t="str">
        <f>'Cleaning insurance claims'!W352</f>
        <v>None</v>
      </c>
      <c r="W345" s="6" t="str">
        <f>'Cleaning insurance claims'!X352</f>
        <v>WV</v>
      </c>
      <c r="X345" s="6" t="str">
        <f>'Cleaning insurance claims'!Y352</f>
        <v>Northbend</v>
      </c>
      <c r="Y345" s="6" t="str">
        <f>'Cleaning insurance claims'!Z352</f>
        <v>9154 MLK Hwy</v>
      </c>
      <c r="Z345" s="6">
        <f>'Cleaning insurance claims'!AA352</f>
        <v>3</v>
      </c>
      <c r="AA345" s="6">
        <f>'Cleaning insurance claims'!AB352</f>
        <v>1</v>
      </c>
      <c r="AB345" s="6" t="str">
        <f>'Cleaning insurance claims'!AC352</f>
        <v>?</v>
      </c>
      <c r="AC345" s="6">
        <f>'Cleaning insurance claims'!AD352</f>
        <v>0</v>
      </c>
      <c r="AD345" s="6">
        <f>'Cleaning insurance claims'!AE352</f>
        <v>3</v>
      </c>
      <c r="AE345" s="6" t="str">
        <f>'Cleaning insurance claims'!AF352</f>
        <v>NO</v>
      </c>
      <c r="AF345" s="6">
        <f>'Cleaning insurance claims'!AG352</f>
        <v>6240</v>
      </c>
      <c r="AG345" s="6">
        <f>'Cleaning insurance claims'!AH352</f>
        <v>960</v>
      </c>
      <c r="AH345" s="6">
        <f>'Cleaning insurance claims'!AI352</f>
        <v>960</v>
      </c>
      <c r="AI345" s="6">
        <f>'Cleaning insurance claims'!AJ352</f>
        <v>4320</v>
      </c>
      <c r="AJ345" s="6" t="str">
        <f>'Cleaning insurance claims'!AK352</f>
        <v>Ford</v>
      </c>
      <c r="AK345" s="6" t="str">
        <f>'Cleaning insurance claims'!AL352</f>
        <v>Fusion</v>
      </c>
      <c r="AL345" s="6">
        <f>'Cleaning insurance claims'!AM352</f>
        <v>2011</v>
      </c>
      <c r="AM345" s="6" t="str">
        <f>'Cleaning insurance claims'!AN352</f>
        <v>N</v>
      </c>
    </row>
    <row r="346" spans="1:39" x14ac:dyDescent="0.25">
      <c r="A346" s="6">
        <f>'Cleaning insurance claims'!B353</f>
        <v>216</v>
      </c>
      <c r="B346" s="6">
        <f>'Cleaning insurance claims'!C353</f>
        <v>38</v>
      </c>
      <c r="C346" s="6">
        <f>'Cleaning insurance claims'!D353</f>
        <v>421940</v>
      </c>
      <c r="D346" s="6">
        <f>'Cleaning insurance claims'!E353</f>
        <v>41793</v>
      </c>
      <c r="E346" s="6" t="str">
        <f>'Cleaning insurance claims'!F353</f>
        <v>IN</v>
      </c>
      <c r="F346" s="6" t="str">
        <f>'Cleaning insurance claims'!G353</f>
        <v>100/300</v>
      </c>
      <c r="G346" s="6">
        <f>'Cleaning insurance claims'!H353</f>
        <v>1000</v>
      </c>
      <c r="H346" s="6">
        <f>'Cleaning insurance claims'!I353</f>
        <v>1384.64</v>
      </c>
      <c r="I346" s="6">
        <f>'Cleaning insurance claims'!J353</f>
        <v>5000000</v>
      </c>
      <c r="J346" s="6">
        <f>'Cleaning insurance claims'!K353</f>
        <v>600754</v>
      </c>
      <c r="K346" s="6" t="str">
        <f>'Cleaning insurance claims'!L353</f>
        <v>FEMALE</v>
      </c>
      <c r="L346" s="6" t="str">
        <f>'Cleaning insurance claims'!M353</f>
        <v>Associate</v>
      </c>
      <c r="M346" s="6" t="str">
        <f>'Cleaning insurance claims'!N353</f>
        <v>tech-support</v>
      </c>
      <c r="N346" s="6" t="str">
        <f>'Cleaning insurance claims'!O353</f>
        <v>board-games</v>
      </c>
      <c r="O346" s="6" t="str">
        <f>'Cleaning insurance claims'!P353</f>
        <v>unmarried</v>
      </c>
      <c r="P346" s="6">
        <f>'Cleaning insurance claims'!Q353</f>
        <v>0</v>
      </c>
      <c r="Q346" s="6">
        <f>'Cleaning insurance claims'!R353</f>
        <v>0</v>
      </c>
      <c r="R346" s="6">
        <f>'Cleaning insurance claims'!S353</f>
        <v>42013</v>
      </c>
      <c r="S346" s="6" t="str">
        <f>'Cleaning insurance claims'!T353</f>
        <v>Single Vehicle Collision</v>
      </c>
      <c r="T346" s="6" t="str">
        <f>'Cleaning insurance claims'!U353</f>
        <v>Rear Collision</v>
      </c>
      <c r="U346" s="6" t="str">
        <f>'Cleaning insurance claims'!V353</f>
        <v>Total Loss</v>
      </c>
      <c r="V346" s="6" t="str">
        <f>'Cleaning insurance claims'!W353</f>
        <v>Police</v>
      </c>
      <c r="W346" s="6" t="str">
        <f>'Cleaning insurance claims'!X353</f>
        <v>VA</v>
      </c>
      <c r="X346" s="6" t="str">
        <f>'Cleaning insurance claims'!Y353</f>
        <v>Columbus</v>
      </c>
      <c r="Y346" s="6" t="str">
        <f>'Cleaning insurance claims'!Z353</f>
        <v>5780 4th Ave</v>
      </c>
      <c r="Z346" s="6">
        <f>'Cleaning insurance claims'!AA353</f>
        <v>16</v>
      </c>
      <c r="AA346" s="6">
        <f>'Cleaning insurance claims'!AB353</f>
        <v>1</v>
      </c>
      <c r="AB346" s="6" t="str">
        <f>'Cleaning insurance claims'!AC353</f>
        <v>?</v>
      </c>
      <c r="AC346" s="6">
        <f>'Cleaning insurance claims'!AD353</f>
        <v>2</v>
      </c>
      <c r="AD346" s="6">
        <f>'Cleaning insurance claims'!AE353</f>
        <v>3</v>
      </c>
      <c r="AE346" s="6" t="str">
        <f>'Cleaning insurance claims'!AF353</f>
        <v>NO</v>
      </c>
      <c r="AF346" s="6">
        <f>'Cleaning insurance claims'!AG353</f>
        <v>66600</v>
      </c>
      <c r="AG346" s="6">
        <f>'Cleaning insurance claims'!AH353</f>
        <v>16650</v>
      </c>
      <c r="AH346" s="6">
        <f>'Cleaning insurance claims'!AI353</f>
        <v>11100</v>
      </c>
      <c r="AI346" s="6">
        <f>'Cleaning insurance claims'!AJ353</f>
        <v>38850</v>
      </c>
      <c r="AJ346" s="6" t="str">
        <f>'Cleaning insurance claims'!AK353</f>
        <v>Jeep</v>
      </c>
      <c r="AK346" s="6" t="str">
        <f>'Cleaning insurance claims'!AL353</f>
        <v>Grand Cherokee</v>
      </c>
      <c r="AL346" s="6">
        <f>'Cleaning insurance claims'!AM353</f>
        <v>2012</v>
      </c>
      <c r="AM346" s="6" t="str">
        <f>'Cleaning insurance claims'!AN353</f>
        <v>Y</v>
      </c>
    </row>
    <row r="347" spans="1:39" x14ac:dyDescent="0.25">
      <c r="A347" s="6">
        <f>'Cleaning insurance claims'!B354</f>
        <v>86</v>
      </c>
      <c r="B347" s="6">
        <f>'Cleaning insurance claims'!C354</f>
        <v>28</v>
      </c>
      <c r="C347" s="6">
        <f>'Cleaning insurance claims'!D354</f>
        <v>613226</v>
      </c>
      <c r="D347" s="6">
        <f>'Cleaning insurance claims'!E354</f>
        <v>33472</v>
      </c>
      <c r="E347" s="6" t="str">
        <f>'Cleaning insurance claims'!F354</f>
        <v>IN</v>
      </c>
      <c r="F347" s="6" t="str">
        <f>'Cleaning insurance claims'!G354</f>
        <v>100/300</v>
      </c>
      <c r="G347" s="6">
        <f>'Cleaning insurance claims'!H354</f>
        <v>2000</v>
      </c>
      <c r="H347" s="6">
        <f>'Cleaning insurance claims'!I354</f>
        <v>1595.07</v>
      </c>
      <c r="I347" s="6">
        <f>'Cleaning insurance claims'!J354</f>
        <v>0</v>
      </c>
      <c r="J347" s="6">
        <f>'Cleaning insurance claims'!K354</f>
        <v>439304</v>
      </c>
      <c r="K347" s="6" t="str">
        <f>'Cleaning insurance claims'!L354</f>
        <v>MALE</v>
      </c>
      <c r="L347" s="6" t="str">
        <f>'Cleaning insurance claims'!M354</f>
        <v>PhD</v>
      </c>
      <c r="M347" s="6" t="str">
        <f>'Cleaning insurance claims'!N354</f>
        <v>transport-moving</v>
      </c>
      <c r="N347" s="6" t="str">
        <f>'Cleaning insurance claims'!O354</f>
        <v>hiking</v>
      </c>
      <c r="O347" s="6" t="str">
        <f>'Cleaning insurance claims'!P354</f>
        <v>unmarried</v>
      </c>
      <c r="P347" s="6">
        <f>'Cleaning insurance claims'!Q354</f>
        <v>75800</v>
      </c>
      <c r="Q347" s="6">
        <f>'Cleaning insurance claims'!R354</f>
        <v>0</v>
      </c>
      <c r="R347" s="6">
        <f>'Cleaning insurance claims'!S354</f>
        <v>42058</v>
      </c>
      <c r="S347" s="6" t="str">
        <f>'Cleaning insurance claims'!T354</f>
        <v>Single Vehicle Collision</v>
      </c>
      <c r="T347" s="6" t="str">
        <f>'Cleaning insurance claims'!U354</f>
        <v>Side Collision</v>
      </c>
      <c r="U347" s="6" t="str">
        <f>'Cleaning insurance claims'!V354</f>
        <v>Minor Damage</v>
      </c>
      <c r="V347" s="6" t="str">
        <f>'Cleaning insurance claims'!W354</f>
        <v>Police</v>
      </c>
      <c r="W347" s="6" t="str">
        <f>'Cleaning insurance claims'!X354</f>
        <v>VA</v>
      </c>
      <c r="X347" s="6" t="str">
        <f>'Cleaning insurance claims'!Y354</f>
        <v>Hillsdale</v>
      </c>
      <c r="Y347" s="6" t="str">
        <f>'Cleaning insurance claims'!Z354</f>
        <v>6945 Texas Hwy</v>
      </c>
      <c r="Z347" s="6">
        <f>'Cleaning insurance claims'!AA354</f>
        <v>19</v>
      </c>
      <c r="AA347" s="6">
        <f>'Cleaning insurance claims'!AB354</f>
        <v>1</v>
      </c>
      <c r="AB347" s="6" t="str">
        <f>'Cleaning insurance claims'!AC354</f>
        <v>YES</v>
      </c>
      <c r="AC347" s="6">
        <f>'Cleaning insurance claims'!AD354</f>
        <v>0</v>
      </c>
      <c r="AD347" s="6">
        <f>'Cleaning insurance claims'!AE354</f>
        <v>2</v>
      </c>
      <c r="AE347" s="6" t="str">
        <f>'Cleaning insurance claims'!AF354</f>
        <v>YES</v>
      </c>
      <c r="AF347" s="6">
        <f>'Cleaning insurance claims'!AG354</f>
        <v>70920</v>
      </c>
      <c r="AG347" s="6">
        <f>'Cleaning insurance claims'!AH354</f>
        <v>11820</v>
      </c>
      <c r="AH347" s="6">
        <f>'Cleaning insurance claims'!AI354</f>
        <v>11820</v>
      </c>
      <c r="AI347" s="6">
        <f>'Cleaning insurance claims'!AJ354</f>
        <v>47280</v>
      </c>
      <c r="AJ347" s="6" t="str">
        <f>'Cleaning insurance claims'!AK354</f>
        <v>Jeep</v>
      </c>
      <c r="AK347" s="6" t="str">
        <f>'Cleaning insurance claims'!AL354</f>
        <v>Wrangler</v>
      </c>
      <c r="AL347" s="6">
        <f>'Cleaning insurance claims'!AM354</f>
        <v>2002</v>
      </c>
      <c r="AM347" s="6" t="str">
        <f>'Cleaning insurance claims'!AN354</f>
        <v>N</v>
      </c>
    </row>
    <row r="348" spans="1:39" x14ac:dyDescent="0.25">
      <c r="A348" s="6">
        <f>'Cleaning insurance claims'!B355</f>
        <v>429</v>
      </c>
      <c r="B348" s="6">
        <f>'Cleaning insurance claims'!C355</f>
        <v>56</v>
      </c>
      <c r="C348" s="6">
        <f>'Cleaning insurance claims'!D355</f>
        <v>804410</v>
      </c>
      <c r="D348" s="6">
        <f>'Cleaning insurance claims'!E355</f>
        <v>36141</v>
      </c>
      <c r="E348" s="6" t="str">
        <f>'Cleaning insurance claims'!F355</f>
        <v>OH</v>
      </c>
      <c r="F348" s="6" t="str">
        <f>'Cleaning insurance claims'!G355</f>
        <v>250/500</v>
      </c>
      <c r="G348" s="6">
        <f>'Cleaning insurance claims'!H355</f>
        <v>1000</v>
      </c>
      <c r="H348" s="6">
        <f>'Cleaning insurance claims'!I355</f>
        <v>1127.8900000000001</v>
      </c>
      <c r="I348" s="6">
        <f>'Cleaning insurance claims'!J355</f>
        <v>6000000</v>
      </c>
      <c r="J348" s="6">
        <f>'Cleaning insurance claims'!K355</f>
        <v>460722</v>
      </c>
      <c r="K348" s="6" t="str">
        <f>'Cleaning insurance claims'!L355</f>
        <v>MALE</v>
      </c>
      <c r="L348" s="6" t="str">
        <f>'Cleaning insurance claims'!M355</f>
        <v>Associate</v>
      </c>
      <c r="M348" s="6" t="str">
        <f>'Cleaning insurance claims'!N355</f>
        <v>machine-op-inspct</v>
      </c>
      <c r="N348" s="6" t="str">
        <f>'Cleaning insurance claims'!O355</f>
        <v>skydiving</v>
      </c>
      <c r="O348" s="6" t="str">
        <f>'Cleaning insurance claims'!P355</f>
        <v>own-child</v>
      </c>
      <c r="P348" s="6">
        <f>'Cleaning insurance claims'!Q355</f>
        <v>67400</v>
      </c>
      <c r="Q348" s="6">
        <f>'Cleaning insurance claims'!R355</f>
        <v>-43800</v>
      </c>
      <c r="R348" s="6">
        <f>'Cleaning insurance claims'!S355</f>
        <v>42032</v>
      </c>
      <c r="S348" s="6" t="str">
        <f>'Cleaning insurance claims'!T355</f>
        <v>Single Vehicle Collision</v>
      </c>
      <c r="T348" s="6" t="str">
        <f>'Cleaning insurance claims'!U355</f>
        <v>Rear Collision</v>
      </c>
      <c r="U348" s="6" t="str">
        <f>'Cleaning insurance claims'!V355</f>
        <v>Minor Damage</v>
      </c>
      <c r="V348" s="6" t="str">
        <f>'Cleaning insurance claims'!W355</f>
        <v>Ambulance</v>
      </c>
      <c r="W348" s="6" t="str">
        <f>'Cleaning insurance claims'!X355</f>
        <v>WV</v>
      </c>
      <c r="X348" s="6" t="str">
        <f>'Cleaning insurance claims'!Y355</f>
        <v>Springfield</v>
      </c>
      <c r="Y348" s="6" t="str">
        <f>'Cleaning insurance claims'!Z355</f>
        <v>5639 1st Ridge</v>
      </c>
      <c r="Z348" s="6">
        <f>'Cleaning insurance claims'!AA355</f>
        <v>0</v>
      </c>
      <c r="AA348" s="6">
        <f>'Cleaning insurance claims'!AB355</f>
        <v>1</v>
      </c>
      <c r="AB348" s="6" t="str">
        <f>'Cleaning insurance claims'!AC355</f>
        <v>YES</v>
      </c>
      <c r="AC348" s="6">
        <f>'Cleaning insurance claims'!AD355</f>
        <v>2</v>
      </c>
      <c r="AD348" s="6">
        <f>'Cleaning insurance claims'!AE355</f>
        <v>0</v>
      </c>
      <c r="AE348" s="6" t="str">
        <f>'Cleaning insurance claims'!AF355</f>
        <v>YES</v>
      </c>
      <c r="AF348" s="6">
        <f>'Cleaning insurance claims'!AG355</f>
        <v>39480</v>
      </c>
      <c r="AG348" s="6">
        <f>'Cleaning insurance claims'!AH355</f>
        <v>6580</v>
      </c>
      <c r="AH348" s="6">
        <f>'Cleaning insurance claims'!AI355</f>
        <v>6580</v>
      </c>
      <c r="AI348" s="6">
        <f>'Cleaning insurance claims'!AJ355</f>
        <v>26320</v>
      </c>
      <c r="AJ348" s="6" t="str">
        <f>'Cleaning insurance claims'!AK355</f>
        <v>Suburu</v>
      </c>
      <c r="AK348" s="6" t="str">
        <f>'Cleaning insurance claims'!AL355</f>
        <v>Forrestor</v>
      </c>
      <c r="AL348" s="6">
        <f>'Cleaning insurance claims'!AM355</f>
        <v>2002</v>
      </c>
      <c r="AM348" s="6" t="str">
        <f>'Cleaning insurance claims'!AN355</f>
        <v>N</v>
      </c>
    </row>
    <row r="349" spans="1:39" x14ac:dyDescent="0.25">
      <c r="A349" s="6">
        <f>'Cleaning insurance claims'!B356</f>
        <v>257</v>
      </c>
      <c r="B349" s="6">
        <f>'Cleaning insurance claims'!C356</f>
        <v>43</v>
      </c>
      <c r="C349" s="6">
        <f>'Cleaning insurance claims'!D356</f>
        <v>553565</v>
      </c>
      <c r="D349" s="6">
        <f>'Cleaning insurance claims'!E356</f>
        <v>36209</v>
      </c>
      <c r="E349" s="6" t="str">
        <f>'Cleaning insurance claims'!F356</f>
        <v>IN</v>
      </c>
      <c r="F349" s="6" t="str">
        <f>'Cleaning insurance claims'!G356</f>
        <v>500/1000</v>
      </c>
      <c r="G349" s="6">
        <f>'Cleaning insurance claims'!H356</f>
        <v>2000</v>
      </c>
      <c r="H349" s="6">
        <f>'Cleaning insurance claims'!I356</f>
        <v>929.7</v>
      </c>
      <c r="I349" s="6">
        <f>'Cleaning insurance claims'!J356</f>
        <v>6000000</v>
      </c>
      <c r="J349" s="6">
        <f>'Cleaning insurance claims'!K356</f>
        <v>618632</v>
      </c>
      <c r="K349" s="6" t="str">
        <f>'Cleaning insurance claims'!L356</f>
        <v>FEMALE</v>
      </c>
      <c r="L349" s="6" t="str">
        <f>'Cleaning insurance claims'!M356</f>
        <v>PhD</v>
      </c>
      <c r="M349" s="6" t="str">
        <f>'Cleaning insurance claims'!N356</f>
        <v>handlers-cleaners</v>
      </c>
      <c r="N349" s="6" t="str">
        <f>'Cleaning insurance claims'!O356</f>
        <v>base-jumping</v>
      </c>
      <c r="O349" s="6" t="str">
        <f>'Cleaning insurance claims'!P356</f>
        <v>husband</v>
      </c>
      <c r="P349" s="6">
        <f>'Cleaning insurance claims'!Q356</f>
        <v>46400</v>
      </c>
      <c r="Q349" s="6">
        <f>'Cleaning insurance claims'!R356</f>
        <v>-74300</v>
      </c>
      <c r="R349" s="6">
        <f>'Cleaning insurance claims'!S356</f>
        <v>42018</v>
      </c>
      <c r="S349" s="6" t="str">
        <f>'Cleaning insurance claims'!T356</f>
        <v>Single Vehicle Collision</v>
      </c>
      <c r="T349" s="6" t="str">
        <f>'Cleaning insurance claims'!U356</f>
        <v>Front Collision</v>
      </c>
      <c r="U349" s="6" t="str">
        <f>'Cleaning insurance claims'!V356</f>
        <v>Total Loss</v>
      </c>
      <c r="V349" s="6" t="str">
        <f>'Cleaning insurance claims'!W356</f>
        <v>Other</v>
      </c>
      <c r="W349" s="6" t="str">
        <f>'Cleaning insurance claims'!X356</f>
        <v>VA</v>
      </c>
      <c r="X349" s="6" t="str">
        <f>'Cleaning insurance claims'!Y356</f>
        <v>Arlington</v>
      </c>
      <c r="Y349" s="6" t="str">
        <f>'Cleaning insurance claims'!Z356</f>
        <v>3834 Pine St</v>
      </c>
      <c r="Z349" s="6">
        <f>'Cleaning insurance claims'!AA356</f>
        <v>12</v>
      </c>
      <c r="AA349" s="6">
        <f>'Cleaning insurance claims'!AB356</f>
        <v>1</v>
      </c>
      <c r="AB349" s="6" t="str">
        <f>'Cleaning insurance claims'!AC356</f>
        <v>?</v>
      </c>
      <c r="AC349" s="6">
        <f>'Cleaning insurance claims'!AD356</f>
        <v>2</v>
      </c>
      <c r="AD349" s="6">
        <f>'Cleaning insurance claims'!AE356</f>
        <v>2</v>
      </c>
      <c r="AE349" s="6" t="str">
        <f>'Cleaning insurance claims'!AF356</f>
        <v>YES</v>
      </c>
      <c r="AF349" s="6">
        <f>'Cleaning insurance claims'!AG356</f>
        <v>63240</v>
      </c>
      <c r="AG349" s="6">
        <f>'Cleaning insurance claims'!AH356</f>
        <v>10540</v>
      </c>
      <c r="AH349" s="6">
        <f>'Cleaning insurance claims'!AI356</f>
        <v>5270</v>
      </c>
      <c r="AI349" s="6">
        <f>'Cleaning insurance claims'!AJ356</f>
        <v>47430</v>
      </c>
      <c r="AJ349" s="6" t="str">
        <f>'Cleaning insurance claims'!AK356</f>
        <v>Mercedes</v>
      </c>
      <c r="AK349" s="6" t="str">
        <f>'Cleaning insurance claims'!AL356</f>
        <v>E400</v>
      </c>
      <c r="AL349" s="6">
        <f>'Cleaning insurance claims'!AM356</f>
        <v>2005</v>
      </c>
      <c r="AM349" s="6" t="str">
        <f>'Cleaning insurance claims'!AN356</f>
        <v>N</v>
      </c>
    </row>
    <row r="350" spans="1:39" x14ac:dyDescent="0.25">
      <c r="A350" s="6">
        <f>'Cleaning insurance claims'!B357</f>
        <v>15</v>
      </c>
      <c r="B350" s="6">
        <f>'Cleaning insurance claims'!C357</f>
        <v>34</v>
      </c>
      <c r="C350" s="6">
        <f>'Cleaning insurance claims'!D357</f>
        <v>399524</v>
      </c>
      <c r="D350" s="6">
        <f>'Cleaning insurance claims'!E357</f>
        <v>35733</v>
      </c>
      <c r="E350" s="6" t="str">
        <f>'Cleaning insurance claims'!F357</f>
        <v>IL</v>
      </c>
      <c r="F350" s="6" t="str">
        <f>'Cleaning insurance claims'!G357</f>
        <v>100/300</v>
      </c>
      <c r="G350" s="6">
        <f>'Cleaning insurance claims'!H357</f>
        <v>1000</v>
      </c>
      <c r="H350" s="6">
        <f>'Cleaning insurance claims'!I357</f>
        <v>1829.63</v>
      </c>
      <c r="I350" s="6">
        <f>'Cleaning insurance claims'!J357</f>
        <v>0</v>
      </c>
      <c r="J350" s="6">
        <f>'Cleaning insurance claims'!K357</f>
        <v>452204</v>
      </c>
      <c r="K350" s="6" t="str">
        <f>'Cleaning insurance claims'!L357</f>
        <v>MALE</v>
      </c>
      <c r="L350" s="6" t="str">
        <f>'Cleaning insurance claims'!M357</f>
        <v>JD</v>
      </c>
      <c r="M350" s="6" t="str">
        <f>'Cleaning insurance claims'!N357</f>
        <v>tech-support</v>
      </c>
      <c r="N350" s="6" t="str">
        <f>'Cleaning insurance claims'!O357</f>
        <v>cross-fit</v>
      </c>
      <c r="O350" s="6" t="str">
        <f>'Cleaning insurance claims'!P357</f>
        <v>not-in-family</v>
      </c>
      <c r="P350" s="6">
        <f>'Cleaning insurance claims'!Q357</f>
        <v>56700</v>
      </c>
      <c r="Q350" s="6">
        <f>'Cleaning insurance claims'!R357</f>
        <v>0</v>
      </c>
      <c r="R350" s="6">
        <f>'Cleaning insurance claims'!S357</f>
        <v>42038</v>
      </c>
      <c r="S350" s="6" t="str">
        <f>'Cleaning insurance claims'!T357</f>
        <v>Multi-vehicle Collision</v>
      </c>
      <c r="T350" s="6" t="str">
        <f>'Cleaning insurance claims'!U357</f>
        <v>Side Collision</v>
      </c>
      <c r="U350" s="6" t="str">
        <f>'Cleaning insurance claims'!V357</f>
        <v>Total Loss</v>
      </c>
      <c r="V350" s="6" t="str">
        <f>'Cleaning insurance claims'!W357</f>
        <v>Other</v>
      </c>
      <c r="W350" s="6" t="str">
        <f>'Cleaning insurance claims'!X357</f>
        <v>SC</v>
      </c>
      <c r="X350" s="6" t="str">
        <f>'Cleaning insurance claims'!Y357</f>
        <v>Arlington</v>
      </c>
      <c r="Y350" s="6" t="str">
        <f>'Cleaning insurance claims'!Z357</f>
        <v>1358 Maple St</v>
      </c>
      <c r="Z350" s="6">
        <f>'Cleaning insurance claims'!AA357</f>
        <v>21</v>
      </c>
      <c r="AA350" s="6">
        <f>'Cleaning insurance claims'!AB357</f>
        <v>3</v>
      </c>
      <c r="AB350" s="6" t="str">
        <f>'Cleaning insurance claims'!AC357</f>
        <v>YES</v>
      </c>
      <c r="AC350" s="6">
        <f>'Cleaning insurance claims'!AD357</f>
        <v>1</v>
      </c>
      <c r="AD350" s="6">
        <f>'Cleaning insurance claims'!AE357</f>
        <v>0</v>
      </c>
      <c r="AE350" s="6" t="str">
        <f>'Cleaning insurance claims'!AF357</f>
        <v>?</v>
      </c>
      <c r="AF350" s="6">
        <f>'Cleaning insurance claims'!AG357</f>
        <v>67650</v>
      </c>
      <c r="AG350" s="6">
        <f>'Cleaning insurance claims'!AH357</f>
        <v>12300</v>
      </c>
      <c r="AH350" s="6">
        <f>'Cleaning insurance claims'!AI357</f>
        <v>6150</v>
      </c>
      <c r="AI350" s="6">
        <f>'Cleaning insurance claims'!AJ357</f>
        <v>49200</v>
      </c>
      <c r="AJ350" s="6" t="str">
        <f>'Cleaning insurance claims'!AK357</f>
        <v>Audi</v>
      </c>
      <c r="AK350" s="6" t="str">
        <f>'Cleaning insurance claims'!AL357</f>
        <v>A5</v>
      </c>
      <c r="AL350" s="6">
        <f>'Cleaning insurance claims'!AM357</f>
        <v>2009</v>
      </c>
      <c r="AM350" s="6" t="str">
        <f>'Cleaning insurance claims'!AN357</f>
        <v>N</v>
      </c>
    </row>
    <row r="351" spans="1:39" x14ac:dyDescent="0.25">
      <c r="A351" s="6">
        <f>'Cleaning insurance claims'!B358</f>
        <v>230</v>
      </c>
      <c r="B351" s="6">
        <f>'Cleaning insurance claims'!C358</f>
        <v>39</v>
      </c>
      <c r="C351" s="6">
        <f>'Cleaning insurance claims'!D358</f>
        <v>331595</v>
      </c>
      <c r="D351" s="6">
        <f>'Cleaning insurance claims'!E358</f>
        <v>36493</v>
      </c>
      <c r="E351" s="6" t="str">
        <f>'Cleaning insurance claims'!F358</f>
        <v>IL</v>
      </c>
      <c r="F351" s="6" t="str">
        <f>'Cleaning insurance claims'!G358</f>
        <v>100/300</v>
      </c>
      <c r="G351" s="6">
        <f>'Cleaning insurance claims'!H358</f>
        <v>1000</v>
      </c>
      <c r="H351" s="6">
        <f>'Cleaning insurance claims'!I358</f>
        <v>904.7</v>
      </c>
      <c r="I351" s="6">
        <f>'Cleaning insurance claims'!J358</f>
        <v>7000000</v>
      </c>
      <c r="J351" s="6">
        <f>'Cleaning insurance claims'!K358</f>
        <v>454530</v>
      </c>
      <c r="K351" s="6" t="str">
        <f>'Cleaning insurance claims'!L358</f>
        <v>FEMALE</v>
      </c>
      <c r="L351" s="6" t="str">
        <f>'Cleaning insurance claims'!M358</f>
        <v>MD</v>
      </c>
      <c r="M351" s="6" t="str">
        <f>'Cleaning insurance claims'!N358</f>
        <v>craft-repair</v>
      </c>
      <c r="N351" s="6" t="str">
        <f>'Cleaning insurance claims'!O358</f>
        <v>bungie-jumping</v>
      </c>
      <c r="O351" s="6" t="str">
        <f>'Cleaning insurance claims'!P358</f>
        <v>unmarried</v>
      </c>
      <c r="P351" s="6">
        <f>'Cleaning insurance claims'!Q358</f>
        <v>68600</v>
      </c>
      <c r="Q351" s="6">
        <f>'Cleaning insurance claims'!R358</f>
        <v>-22300</v>
      </c>
      <c r="R351" s="6">
        <f>'Cleaning insurance claims'!S358</f>
        <v>42052</v>
      </c>
      <c r="S351" s="6" t="str">
        <f>'Cleaning insurance claims'!T358</f>
        <v>Single Vehicle Collision</v>
      </c>
      <c r="T351" s="6" t="str">
        <f>'Cleaning insurance claims'!U358</f>
        <v>Front Collision</v>
      </c>
      <c r="U351" s="6" t="str">
        <f>'Cleaning insurance claims'!V358</f>
        <v>Major Damage</v>
      </c>
      <c r="V351" s="6" t="str">
        <f>'Cleaning insurance claims'!W358</f>
        <v>Fire</v>
      </c>
      <c r="W351" s="6" t="str">
        <f>'Cleaning insurance claims'!X358</f>
        <v>SC</v>
      </c>
      <c r="X351" s="6" t="str">
        <f>'Cleaning insurance claims'!Y358</f>
        <v>Riverwood</v>
      </c>
      <c r="Y351" s="6" t="str">
        <f>'Cleaning insurance claims'!Z358</f>
        <v>7460 Apache Lane</v>
      </c>
      <c r="Z351" s="6">
        <f>'Cleaning insurance claims'!AA358</f>
        <v>0</v>
      </c>
      <c r="AA351" s="6">
        <f>'Cleaning insurance claims'!AB358</f>
        <v>1</v>
      </c>
      <c r="AB351" s="6" t="str">
        <f>'Cleaning insurance claims'!AC358</f>
        <v>?</v>
      </c>
      <c r="AC351" s="6">
        <f>'Cleaning insurance claims'!AD358</f>
        <v>1</v>
      </c>
      <c r="AD351" s="6">
        <f>'Cleaning insurance claims'!AE358</f>
        <v>3</v>
      </c>
      <c r="AE351" s="6" t="str">
        <f>'Cleaning insurance claims'!AF358</f>
        <v>NO</v>
      </c>
      <c r="AF351" s="6">
        <f>'Cleaning insurance claims'!AG358</f>
        <v>74200</v>
      </c>
      <c r="AG351" s="6">
        <f>'Cleaning insurance claims'!AH358</f>
        <v>14840</v>
      </c>
      <c r="AH351" s="6">
        <f>'Cleaning insurance claims'!AI358</f>
        <v>14840</v>
      </c>
      <c r="AI351" s="6">
        <f>'Cleaning insurance claims'!AJ358</f>
        <v>44520</v>
      </c>
      <c r="AJ351" s="6" t="str">
        <f>'Cleaning insurance claims'!AK358</f>
        <v>Accura</v>
      </c>
      <c r="AK351" s="6" t="str">
        <f>'Cleaning insurance claims'!AL358</f>
        <v>TL</v>
      </c>
      <c r="AL351" s="6">
        <f>'Cleaning insurance claims'!AM358</f>
        <v>2002</v>
      </c>
      <c r="AM351" s="6" t="str">
        <f>'Cleaning insurance claims'!AN358</f>
        <v>Y</v>
      </c>
    </row>
    <row r="352" spans="1:39" x14ac:dyDescent="0.25">
      <c r="A352" s="6">
        <f>'Cleaning insurance claims'!B359</f>
        <v>250</v>
      </c>
      <c r="B352" s="6">
        <f>'Cleaning insurance claims'!C359</f>
        <v>43</v>
      </c>
      <c r="C352" s="6">
        <f>'Cleaning insurance claims'!D359</f>
        <v>380067</v>
      </c>
      <c r="D352" s="6">
        <f>'Cleaning insurance claims'!E359</f>
        <v>41462</v>
      </c>
      <c r="E352" s="6" t="str">
        <f>'Cleaning insurance claims'!F359</f>
        <v>OH</v>
      </c>
      <c r="F352" s="6" t="str">
        <f>'Cleaning insurance claims'!G359</f>
        <v>500/1000</v>
      </c>
      <c r="G352" s="6">
        <f>'Cleaning insurance claims'!H359</f>
        <v>1000</v>
      </c>
      <c r="H352" s="6">
        <f>'Cleaning insurance claims'!I359</f>
        <v>1243.8399999999999</v>
      </c>
      <c r="I352" s="6">
        <f>'Cleaning insurance claims'!J359</f>
        <v>0</v>
      </c>
      <c r="J352" s="6">
        <f>'Cleaning insurance claims'!K359</f>
        <v>474848</v>
      </c>
      <c r="K352" s="6" t="str">
        <f>'Cleaning insurance claims'!L359</f>
        <v>FEMALE</v>
      </c>
      <c r="L352" s="6" t="str">
        <f>'Cleaning insurance claims'!M359</f>
        <v>JD</v>
      </c>
      <c r="M352" s="6" t="str">
        <f>'Cleaning insurance claims'!N359</f>
        <v>tech-support</v>
      </c>
      <c r="N352" s="6" t="str">
        <f>'Cleaning insurance claims'!O359</f>
        <v>polo</v>
      </c>
      <c r="O352" s="6" t="str">
        <f>'Cleaning insurance claims'!P359</f>
        <v>own-child</v>
      </c>
      <c r="P352" s="6">
        <f>'Cleaning insurance claims'!Q359</f>
        <v>47900</v>
      </c>
      <c r="Q352" s="6">
        <f>'Cleaning insurance claims'!R359</f>
        <v>-73400</v>
      </c>
      <c r="R352" s="6">
        <f>'Cleaning insurance claims'!S359</f>
        <v>42034</v>
      </c>
      <c r="S352" s="6" t="str">
        <f>'Cleaning insurance claims'!T359</f>
        <v>Single Vehicle Collision</v>
      </c>
      <c r="T352" s="6" t="str">
        <f>'Cleaning insurance claims'!U359</f>
        <v>Side Collision</v>
      </c>
      <c r="U352" s="6" t="str">
        <f>'Cleaning insurance claims'!V359</f>
        <v>Minor Damage</v>
      </c>
      <c r="V352" s="6" t="str">
        <f>'Cleaning insurance claims'!W359</f>
        <v>Other</v>
      </c>
      <c r="W352" s="6" t="str">
        <f>'Cleaning insurance claims'!X359</f>
        <v>VA</v>
      </c>
      <c r="X352" s="6" t="str">
        <f>'Cleaning insurance claims'!Y359</f>
        <v>Columbus</v>
      </c>
      <c r="Y352" s="6" t="str">
        <f>'Cleaning insurance claims'!Z359</f>
        <v>5771 Sky Ave</v>
      </c>
      <c r="Z352" s="6">
        <f>'Cleaning insurance claims'!AA359</f>
        <v>22</v>
      </c>
      <c r="AA352" s="6">
        <f>'Cleaning insurance claims'!AB359</f>
        <v>1</v>
      </c>
      <c r="AB352" s="6" t="str">
        <f>'Cleaning insurance claims'!AC359</f>
        <v>YES</v>
      </c>
      <c r="AC352" s="6">
        <f>'Cleaning insurance claims'!AD359</f>
        <v>1</v>
      </c>
      <c r="AD352" s="6">
        <f>'Cleaning insurance claims'!AE359</f>
        <v>3</v>
      </c>
      <c r="AE352" s="6" t="str">
        <f>'Cleaning insurance claims'!AF359</f>
        <v>NO</v>
      </c>
      <c r="AF352" s="6">
        <f>'Cleaning insurance claims'!AG359</f>
        <v>64900</v>
      </c>
      <c r="AG352" s="6">
        <f>'Cleaning insurance claims'!AH359</f>
        <v>12980</v>
      </c>
      <c r="AH352" s="6">
        <f>'Cleaning insurance claims'!AI359</f>
        <v>12980</v>
      </c>
      <c r="AI352" s="6">
        <f>'Cleaning insurance claims'!AJ359</f>
        <v>38940</v>
      </c>
      <c r="AJ352" s="6" t="str">
        <f>'Cleaning insurance claims'!AK359</f>
        <v>Volkswagen</v>
      </c>
      <c r="AK352" s="6" t="str">
        <f>'Cleaning insurance claims'!AL359</f>
        <v>Jetta</v>
      </c>
      <c r="AL352" s="6">
        <f>'Cleaning insurance claims'!AM359</f>
        <v>2011</v>
      </c>
      <c r="AM352" s="6" t="str">
        <f>'Cleaning insurance claims'!AN359</f>
        <v>N</v>
      </c>
    </row>
    <row r="353" spans="1:39" x14ac:dyDescent="0.25">
      <c r="A353" s="6">
        <f>'Cleaning insurance claims'!B360</f>
        <v>270</v>
      </c>
      <c r="B353" s="6">
        <f>'Cleaning insurance claims'!C360</f>
        <v>44</v>
      </c>
      <c r="C353" s="6">
        <f>'Cleaning insurance claims'!D360</f>
        <v>701521</v>
      </c>
      <c r="D353" s="6">
        <f>'Cleaning insurance claims'!E360</f>
        <v>37807</v>
      </c>
      <c r="E353" s="6" t="str">
        <f>'Cleaning insurance claims'!F360</f>
        <v>IL</v>
      </c>
      <c r="F353" s="6" t="str">
        <f>'Cleaning insurance claims'!G360</f>
        <v>500/1000</v>
      </c>
      <c r="G353" s="6">
        <f>'Cleaning insurance claims'!H360</f>
        <v>2000</v>
      </c>
      <c r="H353" s="6">
        <f>'Cleaning insurance claims'!I360</f>
        <v>1030.95</v>
      </c>
      <c r="I353" s="6">
        <f>'Cleaning insurance claims'!J360</f>
        <v>0</v>
      </c>
      <c r="J353" s="6">
        <f>'Cleaning insurance claims'!K360</f>
        <v>435985</v>
      </c>
      <c r="K353" s="6" t="str">
        <f>'Cleaning insurance claims'!L360</f>
        <v>FEMALE</v>
      </c>
      <c r="L353" s="6" t="str">
        <f>'Cleaning insurance claims'!M360</f>
        <v>Associate</v>
      </c>
      <c r="M353" s="6" t="str">
        <f>'Cleaning insurance claims'!N360</f>
        <v>machine-op-inspct</v>
      </c>
      <c r="N353" s="6" t="str">
        <f>'Cleaning insurance claims'!O360</f>
        <v>paintball</v>
      </c>
      <c r="O353" s="6" t="str">
        <f>'Cleaning insurance claims'!P360</f>
        <v>other-relative</v>
      </c>
      <c r="P353" s="6">
        <f>'Cleaning insurance claims'!Q360</f>
        <v>47200</v>
      </c>
      <c r="Q353" s="6">
        <f>'Cleaning insurance claims'!R360</f>
        <v>0</v>
      </c>
      <c r="R353" s="6">
        <f>'Cleaning insurance claims'!S360</f>
        <v>42038</v>
      </c>
      <c r="S353" s="6" t="str">
        <f>'Cleaning insurance claims'!T360</f>
        <v>Multi-vehicle Collision</v>
      </c>
      <c r="T353" s="6" t="str">
        <f>'Cleaning insurance claims'!U360</f>
        <v>Rear Collision</v>
      </c>
      <c r="U353" s="6" t="str">
        <f>'Cleaning insurance claims'!V360</f>
        <v>Major Damage</v>
      </c>
      <c r="V353" s="6" t="str">
        <f>'Cleaning insurance claims'!W360</f>
        <v>Ambulance</v>
      </c>
      <c r="W353" s="6" t="str">
        <f>'Cleaning insurance claims'!X360</f>
        <v>NC</v>
      </c>
      <c r="X353" s="6" t="str">
        <f>'Cleaning insurance claims'!Y360</f>
        <v>Northbend</v>
      </c>
      <c r="Y353" s="6" t="str">
        <f>'Cleaning insurance claims'!Z360</f>
        <v>2865 Maple Lane</v>
      </c>
      <c r="Z353" s="6">
        <f>'Cleaning insurance claims'!AA360</f>
        <v>20</v>
      </c>
      <c r="AA353" s="6">
        <f>'Cleaning insurance claims'!AB360</f>
        <v>3</v>
      </c>
      <c r="AB353" s="6" t="str">
        <f>'Cleaning insurance claims'!AC360</f>
        <v>?</v>
      </c>
      <c r="AC353" s="6">
        <f>'Cleaning insurance claims'!AD360</f>
        <v>1</v>
      </c>
      <c r="AD353" s="6">
        <f>'Cleaning insurance claims'!AE360</f>
        <v>0</v>
      </c>
      <c r="AE353" s="6" t="str">
        <f>'Cleaning insurance claims'!AF360</f>
        <v>NO</v>
      </c>
      <c r="AF353" s="6">
        <f>'Cleaning insurance claims'!AG360</f>
        <v>35900</v>
      </c>
      <c r="AG353" s="6">
        <f>'Cleaning insurance claims'!AH360</f>
        <v>7180</v>
      </c>
      <c r="AH353" s="6">
        <f>'Cleaning insurance claims'!AI360</f>
        <v>3590</v>
      </c>
      <c r="AI353" s="6">
        <f>'Cleaning insurance claims'!AJ360</f>
        <v>25130</v>
      </c>
      <c r="AJ353" s="6" t="str">
        <f>'Cleaning insurance claims'!AK360</f>
        <v>Audi</v>
      </c>
      <c r="AK353" s="6" t="str">
        <f>'Cleaning insurance claims'!AL360</f>
        <v>A3</v>
      </c>
      <c r="AL353" s="6">
        <f>'Cleaning insurance claims'!AM360</f>
        <v>2007</v>
      </c>
      <c r="AM353" s="6" t="str">
        <f>'Cleaning insurance claims'!AN360</f>
        <v>Y</v>
      </c>
    </row>
    <row r="354" spans="1:39" x14ac:dyDescent="0.25">
      <c r="A354" s="6">
        <f>'Cleaning insurance claims'!B361</f>
        <v>65</v>
      </c>
      <c r="B354" s="6">
        <f>'Cleaning insurance claims'!C361</f>
        <v>26</v>
      </c>
      <c r="C354" s="6">
        <f>'Cleaning insurance claims'!D361</f>
        <v>360770</v>
      </c>
      <c r="D354" s="6">
        <f>'Cleaning insurance claims'!E361</f>
        <v>38616</v>
      </c>
      <c r="E354" s="6" t="str">
        <f>'Cleaning insurance claims'!F361</f>
        <v>IN</v>
      </c>
      <c r="F354" s="6" t="str">
        <f>'Cleaning insurance claims'!G361</f>
        <v>100/300</v>
      </c>
      <c r="G354" s="6">
        <f>'Cleaning insurance claims'!H361</f>
        <v>500</v>
      </c>
      <c r="H354" s="6">
        <f>'Cleaning insurance claims'!I361</f>
        <v>1285.03</v>
      </c>
      <c r="I354" s="6">
        <f>'Cleaning insurance claims'!J361</f>
        <v>3000000</v>
      </c>
      <c r="J354" s="6">
        <f>'Cleaning insurance claims'!K361</f>
        <v>457942</v>
      </c>
      <c r="K354" s="6" t="str">
        <f>'Cleaning insurance claims'!L361</f>
        <v>FEMALE</v>
      </c>
      <c r="L354" s="6" t="str">
        <f>'Cleaning insurance claims'!M361</f>
        <v>High School</v>
      </c>
      <c r="M354" s="6" t="str">
        <f>'Cleaning insurance claims'!N361</f>
        <v>craft-repair</v>
      </c>
      <c r="N354" s="6" t="str">
        <f>'Cleaning insurance claims'!O361</f>
        <v>camping</v>
      </c>
      <c r="O354" s="6" t="str">
        <f>'Cleaning insurance claims'!P361</f>
        <v>unmarried</v>
      </c>
      <c r="P354" s="6">
        <f>'Cleaning insurance claims'!Q361</f>
        <v>0</v>
      </c>
      <c r="Q354" s="6">
        <f>'Cleaning insurance claims'!R361</f>
        <v>-41500</v>
      </c>
      <c r="R354" s="6">
        <f>'Cleaning insurance claims'!S361</f>
        <v>42038</v>
      </c>
      <c r="S354" s="6" t="str">
        <f>'Cleaning insurance claims'!T361</f>
        <v>Single Vehicle Collision</v>
      </c>
      <c r="T354" s="6" t="str">
        <f>'Cleaning insurance claims'!U361</f>
        <v>Rear Collision</v>
      </c>
      <c r="U354" s="6" t="str">
        <f>'Cleaning insurance claims'!V361</f>
        <v>Minor Damage</v>
      </c>
      <c r="V354" s="6" t="str">
        <f>'Cleaning insurance claims'!W361</f>
        <v>Fire</v>
      </c>
      <c r="W354" s="6" t="str">
        <f>'Cleaning insurance claims'!X361</f>
        <v>VA</v>
      </c>
      <c r="X354" s="6" t="str">
        <f>'Cleaning insurance claims'!Y361</f>
        <v>Riverwood</v>
      </c>
      <c r="Y354" s="6" t="str">
        <f>'Cleaning insurance claims'!Z361</f>
        <v>8940 Elm Ave</v>
      </c>
      <c r="Z354" s="6">
        <f>'Cleaning insurance claims'!AA361</f>
        <v>0</v>
      </c>
      <c r="AA354" s="6">
        <f>'Cleaning insurance claims'!AB361</f>
        <v>1</v>
      </c>
      <c r="AB354" s="6" t="str">
        <f>'Cleaning insurance claims'!AC361</f>
        <v>NO</v>
      </c>
      <c r="AC354" s="6">
        <f>'Cleaning insurance claims'!AD361</f>
        <v>1</v>
      </c>
      <c r="AD354" s="6">
        <f>'Cleaning insurance claims'!AE361</f>
        <v>3</v>
      </c>
      <c r="AE354" s="6" t="str">
        <f>'Cleaning insurance claims'!AF361</f>
        <v>?</v>
      </c>
      <c r="AF354" s="6">
        <f>'Cleaning insurance claims'!AG361</f>
        <v>52200</v>
      </c>
      <c r="AG354" s="6">
        <f>'Cleaning insurance claims'!AH361</f>
        <v>5220</v>
      </c>
      <c r="AH354" s="6">
        <f>'Cleaning insurance claims'!AI361</f>
        <v>10440</v>
      </c>
      <c r="AI354" s="6">
        <f>'Cleaning insurance claims'!AJ361</f>
        <v>36540</v>
      </c>
      <c r="AJ354" s="6" t="str">
        <f>'Cleaning insurance claims'!AK361</f>
        <v>Honda</v>
      </c>
      <c r="AK354" s="6" t="str">
        <f>'Cleaning insurance claims'!AL361</f>
        <v>CRV</v>
      </c>
      <c r="AL354" s="6">
        <f>'Cleaning insurance claims'!AM361</f>
        <v>2011</v>
      </c>
      <c r="AM354" s="6" t="str">
        <f>'Cleaning insurance claims'!AN361</f>
        <v>N</v>
      </c>
    </row>
    <row r="355" spans="1:39" x14ac:dyDescent="0.25">
      <c r="A355" s="6">
        <f>'Cleaning insurance claims'!B362</f>
        <v>475</v>
      </c>
      <c r="B355" s="6">
        <f>'Cleaning insurance claims'!C362</f>
        <v>57</v>
      </c>
      <c r="C355" s="6">
        <f>'Cleaning insurance claims'!D362</f>
        <v>958785</v>
      </c>
      <c r="D355" s="6">
        <f>'Cleaning insurance claims'!E362</f>
        <v>34748</v>
      </c>
      <c r="E355" s="6" t="str">
        <f>'Cleaning insurance claims'!F362</f>
        <v>OH</v>
      </c>
      <c r="F355" s="6" t="str">
        <f>'Cleaning insurance claims'!G362</f>
        <v>100/300</v>
      </c>
      <c r="G355" s="6">
        <f>'Cleaning insurance claims'!H362</f>
        <v>500</v>
      </c>
      <c r="H355" s="6">
        <f>'Cleaning insurance claims'!I362</f>
        <v>1216.56</v>
      </c>
      <c r="I355" s="6">
        <f>'Cleaning insurance claims'!J362</f>
        <v>0</v>
      </c>
      <c r="J355" s="6">
        <f>'Cleaning insurance claims'!K362</f>
        <v>436522</v>
      </c>
      <c r="K355" s="6" t="str">
        <f>'Cleaning insurance claims'!L362</f>
        <v>MALE</v>
      </c>
      <c r="L355" s="6" t="str">
        <f>'Cleaning insurance claims'!M362</f>
        <v>Masters</v>
      </c>
      <c r="M355" s="6" t="str">
        <f>'Cleaning insurance claims'!N362</f>
        <v>adm-clerical</v>
      </c>
      <c r="N355" s="6" t="str">
        <f>'Cleaning insurance claims'!O362</f>
        <v>skydiving</v>
      </c>
      <c r="O355" s="6" t="str">
        <f>'Cleaning insurance claims'!P362</f>
        <v>own-child</v>
      </c>
      <c r="P355" s="6">
        <f>'Cleaning insurance claims'!Q362</f>
        <v>67400</v>
      </c>
      <c r="Q355" s="6">
        <f>'Cleaning insurance claims'!R362</f>
        <v>-83200</v>
      </c>
      <c r="R355" s="6">
        <f>'Cleaning insurance claims'!S362</f>
        <v>42035</v>
      </c>
      <c r="S355" s="6" t="str">
        <f>'Cleaning insurance claims'!T362</f>
        <v>Single Vehicle Collision</v>
      </c>
      <c r="T355" s="6" t="str">
        <f>'Cleaning insurance claims'!U362</f>
        <v>Front Collision</v>
      </c>
      <c r="U355" s="6" t="str">
        <f>'Cleaning insurance claims'!V362</f>
        <v>Minor Damage</v>
      </c>
      <c r="V355" s="6" t="str">
        <f>'Cleaning insurance claims'!W362</f>
        <v>Police</v>
      </c>
      <c r="W355" s="6" t="str">
        <f>'Cleaning insurance claims'!X362</f>
        <v>SC</v>
      </c>
      <c r="X355" s="6" t="str">
        <f>'Cleaning insurance claims'!Y362</f>
        <v>Hillsdale</v>
      </c>
      <c r="Y355" s="6" t="str">
        <f>'Cleaning insurance claims'!Z362</f>
        <v>1215 Pine Hwy</v>
      </c>
      <c r="Z355" s="6">
        <f>'Cleaning insurance claims'!AA362</f>
        <v>20</v>
      </c>
      <c r="AA355" s="6">
        <f>'Cleaning insurance claims'!AB362</f>
        <v>1</v>
      </c>
      <c r="AB355" s="6" t="str">
        <f>'Cleaning insurance claims'!AC362</f>
        <v>?</v>
      </c>
      <c r="AC355" s="6">
        <f>'Cleaning insurance claims'!AD362</f>
        <v>0</v>
      </c>
      <c r="AD355" s="6">
        <f>'Cleaning insurance claims'!AE362</f>
        <v>2</v>
      </c>
      <c r="AE355" s="6" t="str">
        <f>'Cleaning insurance claims'!AF362</f>
        <v>NO</v>
      </c>
      <c r="AF355" s="6">
        <f>'Cleaning insurance claims'!AG362</f>
        <v>78000</v>
      </c>
      <c r="AG355" s="6">
        <f>'Cleaning insurance claims'!AH362</f>
        <v>6500</v>
      </c>
      <c r="AH355" s="6">
        <f>'Cleaning insurance claims'!AI362</f>
        <v>13000</v>
      </c>
      <c r="AI355" s="6">
        <f>'Cleaning insurance claims'!AJ362</f>
        <v>58500</v>
      </c>
      <c r="AJ355" s="6" t="str">
        <f>'Cleaning insurance claims'!AK362</f>
        <v>Suburu</v>
      </c>
      <c r="AK355" s="6" t="str">
        <f>'Cleaning insurance claims'!AL362</f>
        <v>Forrestor</v>
      </c>
      <c r="AL355" s="6">
        <f>'Cleaning insurance claims'!AM362</f>
        <v>2000</v>
      </c>
      <c r="AM355" s="6" t="str">
        <f>'Cleaning insurance claims'!AN362</f>
        <v>N</v>
      </c>
    </row>
    <row r="356" spans="1:39" x14ac:dyDescent="0.25">
      <c r="A356" s="6">
        <f>'Cleaning insurance claims'!B363</f>
        <v>77</v>
      </c>
      <c r="B356" s="6">
        <f>'Cleaning insurance claims'!C363</f>
        <v>27</v>
      </c>
      <c r="C356" s="6">
        <f>'Cleaning insurance claims'!D363</f>
        <v>797934</v>
      </c>
      <c r="D356" s="6">
        <f>'Cleaning insurance claims'!E363</f>
        <v>36257</v>
      </c>
      <c r="E356" s="6" t="str">
        <f>'Cleaning insurance claims'!F363</f>
        <v>IN</v>
      </c>
      <c r="F356" s="6" t="str">
        <f>'Cleaning insurance claims'!G363</f>
        <v>500/1000</v>
      </c>
      <c r="G356" s="6">
        <f>'Cleaning insurance claims'!H363</f>
        <v>2000</v>
      </c>
      <c r="H356" s="6">
        <f>'Cleaning insurance claims'!I363</f>
        <v>966.26</v>
      </c>
      <c r="I356" s="6">
        <f>'Cleaning insurance claims'!J363</f>
        <v>0</v>
      </c>
      <c r="J356" s="6">
        <f>'Cleaning insurance claims'!K363</f>
        <v>471704</v>
      </c>
      <c r="K356" s="6" t="str">
        <f>'Cleaning insurance claims'!L363</f>
        <v>FEMALE</v>
      </c>
      <c r="L356" s="6" t="str">
        <f>'Cleaning insurance claims'!M363</f>
        <v>High School</v>
      </c>
      <c r="M356" s="6" t="str">
        <f>'Cleaning insurance claims'!N363</f>
        <v>adm-clerical</v>
      </c>
      <c r="N356" s="6" t="str">
        <f>'Cleaning insurance claims'!O363</f>
        <v>base-jumping</v>
      </c>
      <c r="O356" s="6" t="str">
        <f>'Cleaning insurance claims'!P363</f>
        <v>own-child</v>
      </c>
      <c r="P356" s="6">
        <f>'Cleaning insurance claims'!Q363</f>
        <v>56400</v>
      </c>
      <c r="Q356" s="6">
        <f>'Cleaning insurance claims'!R363</f>
        <v>-32800</v>
      </c>
      <c r="R356" s="6">
        <f>'Cleaning insurance claims'!S363</f>
        <v>42041</v>
      </c>
      <c r="S356" s="6" t="str">
        <f>'Cleaning insurance claims'!T363</f>
        <v>Multi-vehicle Collision</v>
      </c>
      <c r="T356" s="6" t="str">
        <f>'Cleaning insurance claims'!U363</f>
        <v>Front Collision</v>
      </c>
      <c r="U356" s="6" t="str">
        <f>'Cleaning insurance claims'!V363</f>
        <v>Minor Damage</v>
      </c>
      <c r="V356" s="6" t="str">
        <f>'Cleaning insurance claims'!W363</f>
        <v>Ambulance</v>
      </c>
      <c r="W356" s="6" t="str">
        <f>'Cleaning insurance claims'!X363</f>
        <v>NY</v>
      </c>
      <c r="X356" s="6" t="str">
        <f>'Cleaning insurance claims'!Y363</f>
        <v>Springfield</v>
      </c>
      <c r="Y356" s="6" t="str">
        <f>'Cleaning insurance claims'!Z363</f>
        <v>6874 Maple Ridge</v>
      </c>
      <c r="Z356" s="6">
        <f>'Cleaning insurance claims'!AA363</f>
        <v>1</v>
      </c>
      <c r="AA356" s="6">
        <f>'Cleaning insurance claims'!AB363</f>
        <v>3</v>
      </c>
      <c r="AB356" s="6" t="str">
        <f>'Cleaning insurance claims'!AC363</f>
        <v>YES</v>
      </c>
      <c r="AC356" s="6">
        <f>'Cleaning insurance claims'!AD363</f>
        <v>0</v>
      </c>
      <c r="AD356" s="6">
        <f>'Cleaning insurance claims'!AE363</f>
        <v>0</v>
      </c>
      <c r="AE356" s="6" t="str">
        <f>'Cleaning insurance claims'!AF363</f>
        <v>?</v>
      </c>
      <c r="AF356" s="6">
        <f>'Cleaning insurance claims'!AG363</f>
        <v>67200</v>
      </c>
      <c r="AG356" s="6">
        <f>'Cleaning insurance claims'!AH363</f>
        <v>6720</v>
      </c>
      <c r="AH356" s="6">
        <f>'Cleaning insurance claims'!AI363</f>
        <v>6720</v>
      </c>
      <c r="AI356" s="6">
        <f>'Cleaning insurance claims'!AJ363</f>
        <v>53760</v>
      </c>
      <c r="AJ356" s="6" t="str">
        <f>'Cleaning insurance claims'!AK363</f>
        <v>Volkswagen</v>
      </c>
      <c r="AK356" s="6" t="str">
        <f>'Cleaning insurance claims'!AL363</f>
        <v>Passat</v>
      </c>
      <c r="AL356" s="6">
        <f>'Cleaning insurance claims'!AM363</f>
        <v>1995</v>
      </c>
      <c r="AM356" s="6" t="str">
        <f>'Cleaning insurance claims'!AN363</f>
        <v>N</v>
      </c>
    </row>
    <row r="357" spans="1:39" x14ac:dyDescent="0.25">
      <c r="A357" s="6">
        <f>'Cleaning insurance claims'!B364</f>
        <v>256</v>
      </c>
      <c r="B357" s="6">
        <f>'Cleaning insurance claims'!C364</f>
        <v>43</v>
      </c>
      <c r="C357" s="6">
        <f>'Cleaning insurance claims'!D364</f>
        <v>883980</v>
      </c>
      <c r="D357" s="6">
        <f>'Cleaning insurance claims'!E364</f>
        <v>41986</v>
      </c>
      <c r="E357" s="6" t="str">
        <f>'Cleaning insurance claims'!F364</f>
        <v>OH</v>
      </c>
      <c r="F357" s="6" t="str">
        <f>'Cleaning insurance claims'!G364</f>
        <v>100/300</v>
      </c>
      <c r="G357" s="6">
        <f>'Cleaning insurance claims'!H364</f>
        <v>500</v>
      </c>
      <c r="H357" s="6">
        <f>'Cleaning insurance claims'!I364</f>
        <v>1203.17</v>
      </c>
      <c r="I357" s="6">
        <f>'Cleaning insurance claims'!J364</f>
        <v>0</v>
      </c>
      <c r="J357" s="6">
        <f>'Cleaning insurance claims'!K364</f>
        <v>455810</v>
      </c>
      <c r="K357" s="6" t="str">
        <f>'Cleaning insurance claims'!L364</f>
        <v>FEMALE</v>
      </c>
      <c r="L357" s="6" t="str">
        <f>'Cleaning insurance claims'!M364</f>
        <v>MD</v>
      </c>
      <c r="M357" s="6" t="str">
        <f>'Cleaning insurance claims'!N364</f>
        <v>prof-specialty</v>
      </c>
      <c r="N357" s="6" t="str">
        <f>'Cleaning insurance claims'!O364</f>
        <v>golf</v>
      </c>
      <c r="O357" s="6" t="str">
        <f>'Cleaning insurance claims'!P364</f>
        <v>unmarried</v>
      </c>
      <c r="P357" s="6">
        <f>'Cleaning insurance claims'!Q364</f>
        <v>56700</v>
      </c>
      <c r="Q357" s="6">
        <f>'Cleaning insurance claims'!R364</f>
        <v>-65600</v>
      </c>
      <c r="R357" s="6">
        <f>'Cleaning insurance claims'!S364</f>
        <v>42041</v>
      </c>
      <c r="S357" s="6" t="str">
        <f>'Cleaning insurance claims'!T364</f>
        <v>Single Vehicle Collision</v>
      </c>
      <c r="T357" s="6" t="str">
        <f>'Cleaning insurance claims'!U364</f>
        <v>Rear Collision</v>
      </c>
      <c r="U357" s="6" t="str">
        <f>'Cleaning insurance claims'!V364</f>
        <v>Total Loss</v>
      </c>
      <c r="V357" s="6" t="str">
        <f>'Cleaning insurance claims'!W364</f>
        <v>Fire</v>
      </c>
      <c r="W357" s="6" t="str">
        <f>'Cleaning insurance claims'!X364</f>
        <v>WV</v>
      </c>
      <c r="X357" s="6" t="str">
        <f>'Cleaning insurance claims'!Y364</f>
        <v>Hillsdale</v>
      </c>
      <c r="Y357" s="6" t="str">
        <f>'Cleaning insurance claims'!Z364</f>
        <v>8834 Elm Drive</v>
      </c>
      <c r="Z357" s="6">
        <f>'Cleaning insurance claims'!AA364</f>
        <v>11</v>
      </c>
      <c r="AA357" s="6">
        <f>'Cleaning insurance claims'!AB364</f>
        <v>1</v>
      </c>
      <c r="AB357" s="6" t="str">
        <f>'Cleaning insurance claims'!AC364</f>
        <v>NO</v>
      </c>
      <c r="AC357" s="6">
        <f>'Cleaning insurance claims'!AD364</f>
        <v>0</v>
      </c>
      <c r="AD357" s="6">
        <f>'Cleaning insurance claims'!AE364</f>
        <v>0</v>
      </c>
      <c r="AE357" s="6" t="str">
        <f>'Cleaning insurance claims'!AF364</f>
        <v>?</v>
      </c>
      <c r="AF357" s="6">
        <f>'Cleaning insurance claims'!AG364</f>
        <v>63250</v>
      </c>
      <c r="AG357" s="6">
        <f>'Cleaning insurance claims'!AH364</f>
        <v>11500</v>
      </c>
      <c r="AH357" s="6">
        <f>'Cleaning insurance claims'!AI364</f>
        <v>5750</v>
      </c>
      <c r="AI357" s="6">
        <f>'Cleaning insurance claims'!AJ364</f>
        <v>46000</v>
      </c>
      <c r="AJ357" s="6" t="str">
        <f>'Cleaning insurance claims'!AK364</f>
        <v>Nissan</v>
      </c>
      <c r="AK357" s="6" t="str">
        <f>'Cleaning insurance claims'!AL364</f>
        <v>Ultima</v>
      </c>
      <c r="AL357" s="6">
        <f>'Cleaning insurance claims'!AM364</f>
        <v>1997</v>
      </c>
      <c r="AM357" s="6" t="str">
        <f>'Cleaning insurance claims'!AN364</f>
        <v>N</v>
      </c>
    </row>
    <row r="358" spans="1:39" x14ac:dyDescent="0.25">
      <c r="A358" s="6">
        <f>'Cleaning insurance claims'!B365</f>
        <v>229</v>
      </c>
      <c r="B358" s="6">
        <f>'Cleaning insurance claims'!C365</f>
        <v>37</v>
      </c>
      <c r="C358" s="6">
        <f>'Cleaning insurance claims'!D365</f>
        <v>340614</v>
      </c>
      <c r="D358" s="6">
        <f>'Cleaning insurance claims'!E365</f>
        <v>35582</v>
      </c>
      <c r="E358" s="6" t="str">
        <f>'Cleaning insurance claims'!F365</f>
        <v>IL</v>
      </c>
      <c r="F358" s="6" t="str">
        <f>'Cleaning insurance claims'!G365</f>
        <v>250/500</v>
      </c>
      <c r="G358" s="6">
        <f>'Cleaning insurance claims'!H365</f>
        <v>2000</v>
      </c>
      <c r="H358" s="6">
        <f>'Cleaning insurance claims'!I365</f>
        <v>1212.1199999999999</v>
      </c>
      <c r="I358" s="6">
        <f>'Cleaning insurance claims'!J365</f>
        <v>0</v>
      </c>
      <c r="J358" s="6">
        <f>'Cleaning insurance claims'!K365</f>
        <v>446544</v>
      </c>
      <c r="K358" s="6" t="str">
        <f>'Cleaning insurance claims'!L365</f>
        <v>FEMALE</v>
      </c>
      <c r="L358" s="6" t="str">
        <f>'Cleaning insurance claims'!M365</f>
        <v>MD</v>
      </c>
      <c r="M358" s="6" t="str">
        <f>'Cleaning insurance claims'!N365</f>
        <v>craft-repair</v>
      </c>
      <c r="N358" s="6" t="str">
        <f>'Cleaning insurance claims'!O365</f>
        <v>paintball</v>
      </c>
      <c r="O358" s="6" t="str">
        <f>'Cleaning insurance claims'!P365</f>
        <v>not-in-family</v>
      </c>
      <c r="P358" s="6">
        <f>'Cleaning insurance claims'!Q365</f>
        <v>65600</v>
      </c>
      <c r="Q358" s="6">
        <f>'Cleaning insurance claims'!R365</f>
        <v>0</v>
      </c>
      <c r="R358" s="6">
        <f>'Cleaning insurance claims'!S365</f>
        <v>42033</v>
      </c>
      <c r="S358" s="6" t="str">
        <f>'Cleaning insurance claims'!T365</f>
        <v>Multi-vehicle Collision</v>
      </c>
      <c r="T358" s="6" t="str">
        <f>'Cleaning insurance claims'!U365</f>
        <v>Side Collision</v>
      </c>
      <c r="U358" s="6" t="str">
        <f>'Cleaning insurance claims'!V365</f>
        <v>Major Damage</v>
      </c>
      <c r="V358" s="6" t="str">
        <f>'Cleaning insurance claims'!W365</f>
        <v>Other</v>
      </c>
      <c r="W358" s="6" t="str">
        <f>'Cleaning insurance claims'!X365</f>
        <v>WV</v>
      </c>
      <c r="X358" s="6" t="str">
        <f>'Cleaning insurance claims'!Y365</f>
        <v>Columbus</v>
      </c>
      <c r="Y358" s="6" t="str">
        <f>'Cleaning insurance claims'!Z365</f>
        <v>8542 Lincoln Ridge</v>
      </c>
      <c r="Z358" s="6">
        <f>'Cleaning insurance claims'!AA365</f>
        <v>14</v>
      </c>
      <c r="AA358" s="6">
        <f>'Cleaning insurance claims'!AB365</f>
        <v>3</v>
      </c>
      <c r="AB358" s="6" t="str">
        <f>'Cleaning insurance claims'!AC365</f>
        <v>YES</v>
      </c>
      <c r="AC358" s="6">
        <f>'Cleaning insurance claims'!AD365</f>
        <v>1</v>
      </c>
      <c r="AD358" s="6">
        <f>'Cleaning insurance claims'!AE365</f>
        <v>1</v>
      </c>
      <c r="AE358" s="6" t="str">
        <f>'Cleaning insurance claims'!AF365</f>
        <v>YES</v>
      </c>
      <c r="AF358" s="6">
        <f>'Cleaning insurance claims'!AG365</f>
        <v>68760</v>
      </c>
      <c r="AG358" s="6">
        <f>'Cleaning insurance claims'!AH365</f>
        <v>11460</v>
      </c>
      <c r="AH358" s="6">
        <f>'Cleaning insurance claims'!AI365</f>
        <v>5730</v>
      </c>
      <c r="AI358" s="6">
        <f>'Cleaning insurance claims'!AJ365</f>
        <v>51570</v>
      </c>
      <c r="AJ358" s="6" t="str">
        <f>'Cleaning insurance claims'!AK365</f>
        <v>Ford</v>
      </c>
      <c r="AK358" s="6" t="str">
        <f>'Cleaning insurance claims'!AL365</f>
        <v>Fusion</v>
      </c>
      <c r="AL358" s="6">
        <f>'Cleaning insurance claims'!AM365</f>
        <v>1995</v>
      </c>
      <c r="AM358" s="6" t="str">
        <f>'Cleaning insurance claims'!AN365</f>
        <v>N</v>
      </c>
    </row>
    <row r="359" spans="1:39" x14ac:dyDescent="0.25">
      <c r="A359" s="6">
        <f>'Cleaning insurance claims'!B366</f>
        <v>110</v>
      </c>
      <c r="B359" s="6">
        <f>'Cleaning insurance claims'!C366</f>
        <v>28</v>
      </c>
      <c r="C359" s="6">
        <f>'Cleaning insurance claims'!D366</f>
        <v>435784</v>
      </c>
      <c r="D359" s="6">
        <f>'Cleaning insurance claims'!E366</f>
        <v>41468</v>
      </c>
      <c r="E359" s="6" t="str">
        <f>'Cleaning insurance claims'!F366</f>
        <v>OH</v>
      </c>
      <c r="F359" s="6" t="str">
        <f>'Cleaning insurance claims'!G366</f>
        <v>250/500</v>
      </c>
      <c r="G359" s="6">
        <f>'Cleaning insurance claims'!H366</f>
        <v>1000</v>
      </c>
      <c r="H359" s="6">
        <f>'Cleaning insurance claims'!I366</f>
        <v>1573.93</v>
      </c>
      <c r="I359" s="6">
        <f>'Cleaning insurance claims'!J366</f>
        <v>0</v>
      </c>
      <c r="J359" s="6">
        <f>'Cleaning insurance claims'!K366</f>
        <v>461919</v>
      </c>
      <c r="K359" s="6" t="str">
        <f>'Cleaning insurance claims'!L366</f>
        <v>MALE</v>
      </c>
      <c r="L359" s="6" t="str">
        <f>'Cleaning insurance claims'!M366</f>
        <v>College</v>
      </c>
      <c r="M359" s="6" t="str">
        <f>'Cleaning insurance claims'!N366</f>
        <v>other-service</v>
      </c>
      <c r="N359" s="6" t="str">
        <f>'Cleaning insurance claims'!O366</f>
        <v>movies</v>
      </c>
      <c r="O359" s="6" t="str">
        <f>'Cleaning insurance claims'!P366</f>
        <v>other-relative</v>
      </c>
      <c r="P359" s="6">
        <f>'Cleaning insurance claims'!Q366</f>
        <v>30400</v>
      </c>
      <c r="Q359" s="6">
        <f>'Cleaning insurance claims'!R366</f>
        <v>0</v>
      </c>
      <c r="R359" s="6">
        <f>'Cleaning insurance claims'!S366</f>
        <v>42011</v>
      </c>
      <c r="S359" s="6" t="str">
        <f>'Cleaning insurance claims'!T366</f>
        <v>Multi-vehicle Collision</v>
      </c>
      <c r="T359" s="6" t="str">
        <f>'Cleaning insurance claims'!U366</f>
        <v>Side Collision</v>
      </c>
      <c r="U359" s="6" t="str">
        <f>'Cleaning insurance claims'!V366</f>
        <v>Minor Damage</v>
      </c>
      <c r="V359" s="6" t="str">
        <f>'Cleaning insurance claims'!W366</f>
        <v>Police</v>
      </c>
      <c r="W359" s="6" t="str">
        <f>'Cleaning insurance claims'!X366</f>
        <v>NY</v>
      </c>
      <c r="X359" s="6" t="str">
        <f>'Cleaning insurance claims'!Y366</f>
        <v>Springfield</v>
      </c>
      <c r="Y359" s="6" t="str">
        <f>'Cleaning insurance claims'!Z366</f>
        <v>9397 Francis St</v>
      </c>
      <c r="Z359" s="6">
        <f>'Cleaning insurance claims'!AA366</f>
        <v>20</v>
      </c>
      <c r="AA359" s="6">
        <f>'Cleaning insurance claims'!AB366</f>
        <v>3</v>
      </c>
      <c r="AB359" s="6" t="str">
        <f>'Cleaning insurance claims'!AC366</f>
        <v>YES</v>
      </c>
      <c r="AC359" s="6">
        <f>'Cleaning insurance claims'!AD366</f>
        <v>0</v>
      </c>
      <c r="AD359" s="6">
        <f>'Cleaning insurance claims'!AE366</f>
        <v>2</v>
      </c>
      <c r="AE359" s="6" t="str">
        <f>'Cleaning insurance claims'!AF366</f>
        <v>?</v>
      </c>
      <c r="AF359" s="6">
        <f>'Cleaning insurance claims'!AG366</f>
        <v>65040</v>
      </c>
      <c r="AG359" s="6">
        <f>'Cleaning insurance claims'!AH366</f>
        <v>10840</v>
      </c>
      <c r="AH359" s="6">
        <f>'Cleaning insurance claims'!AI366</f>
        <v>10840</v>
      </c>
      <c r="AI359" s="6">
        <f>'Cleaning insurance claims'!AJ366</f>
        <v>43360</v>
      </c>
      <c r="AJ359" s="6" t="str">
        <f>'Cleaning insurance claims'!AK366</f>
        <v>Suburu</v>
      </c>
      <c r="AK359" s="6" t="str">
        <f>'Cleaning insurance claims'!AL366</f>
        <v>Impreza</v>
      </c>
      <c r="AL359" s="6">
        <f>'Cleaning insurance claims'!AM366</f>
        <v>2010</v>
      </c>
      <c r="AM359" s="6" t="str">
        <f>'Cleaning insurance claims'!AN366</f>
        <v>N</v>
      </c>
    </row>
    <row r="360" spans="1:39" x14ac:dyDescent="0.25">
      <c r="A360" s="6">
        <f>'Cleaning insurance claims'!B367</f>
        <v>177</v>
      </c>
      <c r="B360" s="6">
        <f>'Cleaning insurance claims'!C367</f>
        <v>33</v>
      </c>
      <c r="C360" s="6">
        <f>'Cleaning insurance claims'!D367</f>
        <v>563837</v>
      </c>
      <c r="D360" s="6">
        <f>'Cleaning insurance claims'!E367</f>
        <v>37620</v>
      </c>
      <c r="E360" s="6" t="str">
        <f>'Cleaning insurance claims'!F367</f>
        <v>IL</v>
      </c>
      <c r="F360" s="6" t="str">
        <f>'Cleaning insurance claims'!G367</f>
        <v>100/300</v>
      </c>
      <c r="G360" s="6">
        <f>'Cleaning insurance claims'!H367</f>
        <v>1000</v>
      </c>
      <c r="H360" s="6">
        <f>'Cleaning insurance claims'!I367</f>
        <v>1609.67</v>
      </c>
      <c r="I360" s="6">
        <f>'Cleaning insurance claims'!J367</f>
        <v>0</v>
      </c>
      <c r="J360" s="6">
        <f>'Cleaning insurance claims'!K367</f>
        <v>470128</v>
      </c>
      <c r="K360" s="6" t="str">
        <f>'Cleaning insurance claims'!L367</f>
        <v>MALE</v>
      </c>
      <c r="L360" s="6" t="str">
        <f>'Cleaning insurance claims'!M367</f>
        <v>College</v>
      </c>
      <c r="M360" s="6" t="str">
        <f>'Cleaning insurance claims'!N367</f>
        <v>adm-clerical</v>
      </c>
      <c r="N360" s="6" t="str">
        <f>'Cleaning insurance claims'!O367</f>
        <v>yachting</v>
      </c>
      <c r="O360" s="6" t="str">
        <f>'Cleaning insurance claims'!P367</f>
        <v>wife</v>
      </c>
      <c r="P360" s="6">
        <f>'Cleaning insurance claims'!Q367</f>
        <v>0</v>
      </c>
      <c r="Q360" s="6">
        <f>'Cleaning insurance claims'!R367</f>
        <v>-13200</v>
      </c>
      <c r="R360" s="6">
        <f>'Cleaning insurance claims'!S367</f>
        <v>42024</v>
      </c>
      <c r="S360" s="6" t="str">
        <f>'Cleaning insurance claims'!T367</f>
        <v>Single Vehicle Collision</v>
      </c>
      <c r="T360" s="6" t="str">
        <f>'Cleaning insurance claims'!U367</f>
        <v>Side Collision</v>
      </c>
      <c r="U360" s="6" t="str">
        <f>'Cleaning insurance claims'!V367</f>
        <v>Major Damage</v>
      </c>
      <c r="V360" s="6" t="str">
        <f>'Cleaning insurance claims'!W367</f>
        <v>Ambulance</v>
      </c>
      <c r="W360" s="6" t="str">
        <f>'Cleaning insurance claims'!X367</f>
        <v>SC</v>
      </c>
      <c r="X360" s="6" t="str">
        <f>'Cleaning insurance claims'!Y367</f>
        <v>Springfield</v>
      </c>
      <c r="Y360" s="6" t="str">
        <f>'Cleaning insurance claims'!Z367</f>
        <v>4907 Andromedia Drive</v>
      </c>
      <c r="Z360" s="6">
        <f>'Cleaning insurance claims'!AA367</f>
        <v>22</v>
      </c>
      <c r="AA360" s="6">
        <f>'Cleaning insurance claims'!AB367</f>
        <v>1</v>
      </c>
      <c r="AB360" s="6" t="str">
        <f>'Cleaning insurance claims'!AC367</f>
        <v>?</v>
      </c>
      <c r="AC360" s="6">
        <f>'Cleaning insurance claims'!AD367</f>
        <v>1</v>
      </c>
      <c r="AD360" s="6">
        <f>'Cleaning insurance claims'!AE367</f>
        <v>3</v>
      </c>
      <c r="AE360" s="6" t="str">
        <f>'Cleaning insurance claims'!AF367</f>
        <v>?</v>
      </c>
      <c r="AF360" s="6">
        <f>'Cleaning insurance claims'!AG367</f>
        <v>82800</v>
      </c>
      <c r="AG360" s="6">
        <f>'Cleaning insurance claims'!AH367</f>
        <v>20700</v>
      </c>
      <c r="AH360" s="6">
        <f>'Cleaning insurance claims'!AI367</f>
        <v>13800</v>
      </c>
      <c r="AI360" s="6">
        <f>'Cleaning insurance claims'!AJ367</f>
        <v>48300</v>
      </c>
      <c r="AJ360" s="6" t="str">
        <f>'Cleaning insurance claims'!AK367</f>
        <v>Jeep</v>
      </c>
      <c r="AK360" s="6" t="str">
        <f>'Cleaning insurance claims'!AL367</f>
        <v>Grand Cherokee</v>
      </c>
      <c r="AL360" s="6">
        <f>'Cleaning insurance claims'!AM367</f>
        <v>2004</v>
      </c>
      <c r="AM360" s="6" t="str">
        <f>'Cleaning insurance claims'!AN367</f>
        <v>Y</v>
      </c>
    </row>
    <row r="361" spans="1:39" x14ac:dyDescent="0.25">
      <c r="A361" s="6">
        <f>'Cleaning insurance claims'!B368</f>
        <v>292</v>
      </c>
      <c r="B361" s="6">
        <f>'Cleaning insurance claims'!C368</f>
        <v>44</v>
      </c>
      <c r="C361" s="6">
        <f>'Cleaning insurance claims'!D368</f>
        <v>200827</v>
      </c>
      <c r="D361" s="6">
        <f>'Cleaning insurance claims'!E368</f>
        <v>35489</v>
      </c>
      <c r="E361" s="6" t="str">
        <f>'Cleaning insurance claims'!F368</f>
        <v>OH</v>
      </c>
      <c r="F361" s="6" t="str">
        <f>'Cleaning insurance claims'!G368</f>
        <v>500/1000</v>
      </c>
      <c r="G361" s="6">
        <f>'Cleaning insurance claims'!H368</f>
        <v>500</v>
      </c>
      <c r="H361" s="6">
        <f>'Cleaning insurance claims'!I368</f>
        <v>1097.57</v>
      </c>
      <c r="I361" s="6">
        <f>'Cleaning insurance claims'!J368</f>
        <v>0</v>
      </c>
      <c r="J361" s="6">
        <f>'Cleaning insurance claims'!K368</f>
        <v>462836</v>
      </c>
      <c r="K361" s="6" t="str">
        <f>'Cleaning insurance claims'!L368</f>
        <v>MALE</v>
      </c>
      <c r="L361" s="6" t="str">
        <f>'Cleaning insurance claims'!M368</f>
        <v>PhD</v>
      </c>
      <c r="M361" s="6" t="str">
        <f>'Cleaning insurance claims'!N368</f>
        <v>priv-house-serv</v>
      </c>
      <c r="N361" s="6" t="str">
        <f>'Cleaning insurance claims'!O368</f>
        <v>basketball</v>
      </c>
      <c r="O361" s="6" t="str">
        <f>'Cleaning insurance claims'!P368</f>
        <v>unmarried</v>
      </c>
      <c r="P361" s="6">
        <f>'Cleaning insurance claims'!Q368</f>
        <v>0</v>
      </c>
      <c r="Q361" s="6">
        <f>'Cleaning insurance claims'!R368</f>
        <v>0</v>
      </c>
      <c r="R361" s="6">
        <f>'Cleaning insurance claims'!S368</f>
        <v>42063</v>
      </c>
      <c r="S361" s="6" t="str">
        <f>'Cleaning insurance claims'!T368</f>
        <v>Single Vehicle Collision</v>
      </c>
      <c r="T361" s="6" t="str">
        <f>'Cleaning insurance claims'!U368</f>
        <v>Side Collision</v>
      </c>
      <c r="U361" s="6" t="str">
        <f>'Cleaning insurance claims'!V368</f>
        <v>Total Loss</v>
      </c>
      <c r="V361" s="6" t="str">
        <f>'Cleaning insurance claims'!W368</f>
        <v>Other</v>
      </c>
      <c r="W361" s="6" t="str">
        <f>'Cleaning insurance claims'!X368</f>
        <v>SC</v>
      </c>
      <c r="X361" s="6" t="str">
        <f>'Cleaning insurance claims'!Y368</f>
        <v>Columbus</v>
      </c>
      <c r="Y361" s="6" t="str">
        <f>'Cleaning insurance claims'!Z368</f>
        <v>4429 Washington St</v>
      </c>
      <c r="Z361" s="6">
        <f>'Cleaning insurance claims'!AA368</f>
        <v>12</v>
      </c>
      <c r="AA361" s="6">
        <f>'Cleaning insurance claims'!AB368</f>
        <v>1</v>
      </c>
      <c r="AB361" s="6" t="str">
        <f>'Cleaning insurance claims'!AC368</f>
        <v>NO</v>
      </c>
      <c r="AC361" s="6">
        <f>'Cleaning insurance claims'!AD368</f>
        <v>1</v>
      </c>
      <c r="AD361" s="6">
        <f>'Cleaning insurance claims'!AE368</f>
        <v>0</v>
      </c>
      <c r="AE361" s="6" t="str">
        <f>'Cleaning insurance claims'!AF368</f>
        <v>YES</v>
      </c>
      <c r="AF361" s="6">
        <f>'Cleaning insurance claims'!AG368</f>
        <v>61700</v>
      </c>
      <c r="AG361" s="6">
        <f>'Cleaning insurance claims'!AH368</f>
        <v>6170</v>
      </c>
      <c r="AH361" s="6">
        <f>'Cleaning insurance claims'!AI368</f>
        <v>6170</v>
      </c>
      <c r="AI361" s="6">
        <f>'Cleaning insurance claims'!AJ368</f>
        <v>49360</v>
      </c>
      <c r="AJ361" s="6" t="str">
        <f>'Cleaning insurance claims'!AK368</f>
        <v>Saab</v>
      </c>
      <c r="AK361" s="6">
        <f>'Cleaning insurance claims'!AL368</f>
        <v>93</v>
      </c>
      <c r="AL361" s="6">
        <f>'Cleaning insurance claims'!AM368</f>
        <v>2005</v>
      </c>
      <c r="AM361" s="6" t="str">
        <f>'Cleaning insurance claims'!AN368</f>
        <v>N</v>
      </c>
    </row>
    <row r="362" spans="1:39" x14ac:dyDescent="0.25">
      <c r="A362" s="6">
        <f>'Cleaning insurance claims'!B369</f>
        <v>451</v>
      </c>
      <c r="B362" s="6">
        <f>'Cleaning insurance claims'!C369</f>
        <v>61</v>
      </c>
      <c r="C362" s="6">
        <f>'Cleaning insurance claims'!D369</f>
        <v>533941</v>
      </c>
      <c r="D362" s="6">
        <f>'Cleaning insurance claims'!E369</f>
        <v>35964</v>
      </c>
      <c r="E362" s="6" t="str">
        <f>'Cleaning insurance claims'!F369</f>
        <v>IN</v>
      </c>
      <c r="F362" s="6" t="str">
        <f>'Cleaning insurance claims'!G369</f>
        <v>250/500</v>
      </c>
      <c r="G362" s="6">
        <f>'Cleaning insurance claims'!H369</f>
        <v>2000</v>
      </c>
      <c r="H362" s="6">
        <f>'Cleaning insurance claims'!I369</f>
        <v>1618.65</v>
      </c>
      <c r="I362" s="6">
        <f>'Cleaning insurance claims'!J369</f>
        <v>2000000</v>
      </c>
      <c r="J362" s="6">
        <f>'Cleaning insurance claims'!K369</f>
        <v>475407</v>
      </c>
      <c r="K362" s="6" t="str">
        <f>'Cleaning insurance claims'!L369</f>
        <v>FEMALE</v>
      </c>
      <c r="L362" s="6" t="str">
        <f>'Cleaning insurance claims'!M369</f>
        <v>Associate</v>
      </c>
      <c r="M362" s="6" t="str">
        <f>'Cleaning insurance claims'!N369</f>
        <v>transport-moving</v>
      </c>
      <c r="N362" s="6" t="str">
        <f>'Cleaning insurance claims'!O369</f>
        <v>polo</v>
      </c>
      <c r="O362" s="6" t="str">
        <f>'Cleaning insurance claims'!P369</f>
        <v>unmarried</v>
      </c>
      <c r="P362" s="6">
        <f>'Cleaning insurance claims'!Q369</f>
        <v>0</v>
      </c>
      <c r="Q362" s="6">
        <f>'Cleaning insurance claims'!R369</f>
        <v>-42600</v>
      </c>
      <c r="R362" s="6">
        <f>'Cleaning insurance claims'!S369</f>
        <v>42039</v>
      </c>
      <c r="S362" s="6" t="str">
        <f>'Cleaning insurance claims'!T369</f>
        <v>Multi-vehicle Collision</v>
      </c>
      <c r="T362" s="6" t="str">
        <f>'Cleaning insurance claims'!U369</f>
        <v>Rear Collision</v>
      </c>
      <c r="U362" s="6" t="str">
        <f>'Cleaning insurance claims'!V369</f>
        <v>Major Damage</v>
      </c>
      <c r="V362" s="6" t="str">
        <f>'Cleaning insurance claims'!W369</f>
        <v>Ambulance</v>
      </c>
      <c r="W362" s="6" t="str">
        <f>'Cleaning insurance claims'!X369</f>
        <v>OH</v>
      </c>
      <c r="X362" s="6" t="str">
        <f>'Cleaning insurance claims'!Y369</f>
        <v>Columbus</v>
      </c>
      <c r="Y362" s="6" t="str">
        <f>'Cleaning insurance claims'!Z369</f>
        <v>2651 MLK Lane</v>
      </c>
      <c r="Z362" s="6">
        <f>'Cleaning insurance claims'!AA369</f>
        <v>3</v>
      </c>
      <c r="AA362" s="6">
        <f>'Cleaning insurance claims'!AB369</f>
        <v>3</v>
      </c>
      <c r="AB362" s="6" t="str">
        <f>'Cleaning insurance claims'!AC369</f>
        <v>YES</v>
      </c>
      <c r="AC362" s="6">
        <f>'Cleaning insurance claims'!AD369</f>
        <v>2</v>
      </c>
      <c r="AD362" s="6">
        <f>'Cleaning insurance claims'!AE369</f>
        <v>1</v>
      </c>
      <c r="AE362" s="6" t="str">
        <f>'Cleaning insurance claims'!AF369</f>
        <v>YES</v>
      </c>
      <c r="AF362" s="6">
        <f>'Cleaning insurance claims'!AG369</f>
        <v>78100</v>
      </c>
      <c r="AG362" s="6">
        <f>'Cleaning insurance claims'!AH369</f>
        <v>15620</v>
      </c>
      <c r="AH362" s="6">
        <f>'Cleaning insurance claims'!AI369</f>
        <v>7810</v>
      </c>
      <c r="AI362" s="6">
        <f>'Cleaning insurance claims'!AJ369</f>
        <v>54670</v>
      </c>
      <c r="AJ362" s="6" t="str">
        <f>'Cleaning insurance claims'!AK369</f>
        <v>Chevrolet</v>
      </c>
      <c r="AK362" s="6" t="str">
        <f>'Cleaning insurance claims'!AL369</f>
        <v>Tahoe</v>
      </c>
      <c r="AL362" s="6">
        <f>'Cleaning insurance claims'!AM369</f>
        <v>1997</v>
      </c>
      <c r="AM362" s="6" t="str">
        <f>'Cleaning insurance claims'!AN369</f>
        <v>Y</v>
      </c>
    </row>
    <row r="363" spans="1:39" x14ac:dyDescent="0.25">
      <c r="A363" s="6">
        <f>'Cleaning insurance claims'!B370</f>
        <v>61</v>
      </c>
      <c r="B363" s="6">
        <f>'Cleaning insurance claims'!C370</f>
        <v>24</v>
      </c>
      <c r="C363" s="6">
        <f>'Cleaning insurance claims'!D370</f>
        <v>265026</v>
      </c>
      <c r="D363" s="6">
        <f>'Cleaning insurance claims'!E370</f>
        <v>35103</v>
      </c>
      <c r="E363" s="6" t="str">
        <f>'Cleaning insurance claims'!F370</f>
        <v>IN</v>
      </c>
      <c r="F363" s="6" t="str">
        <f>'Cleaning insurance claims'!G370</f>
        <v>100/300</v>
      </c>
      <c r="G363" s="6">
        <f>'Cleaning insurance claims'!H370</f>
        <v>500</v>
      </c>
      <c r="H363" s="6">
        <f>'Cleaning insurance claims'!I370</f>
        <v>922.67</v>
      </c>
      <c r="I363" s="6">
        <f>'Cleaning insurance claims'!J370</f>
        <v>0</v>
      </c>
      <c r="J363" s="6">
        <f>'Cleaning insurance claims'!K370</f>
        <v>473611</v>
      </c>
      <c r="K363" s="6" t="str">
        <f>'Cleaning insurance claims'!L370</f>
        <v>FEMALE</v>
      </c>
      <c r="L363" s="6" t="str">
        <f>'Cleaning insurance claims'!M370</f>
        <v>College</v>
      </c>
      <c r="M363" s="6" t="str">
        <f>'Cleaning insurance claims'!N370</f>
        <v>priv-house-serv</v>
      </c>
      <c r="N363" s="6" t="str">
        <f>'Cleaning insurance claims'!O370</f>
        <v>paintball</v>
      </c>
      <c r="O363" s="6" t="str">
        <f>'Cleaning insurance claims'!P370</f>
        <v>other-relative</v>
      </c>
      <c r="P363" s="6">
        <f>'Cleaning insurance claims'!Q370</f>
        <v>47400</v>
      </c>
      <c r="Q363" s="6">
        <f>'Cleaning insurance claims'!R370</f>
        <v>0</v>
      </c>
      <c r="R363" s="6">
        <f>'Cleaning insurance claims'!S370</f>
        <v>42016</v>
      </c>
      <c r="S363" s="6" t="str">
        <f>'Cleaning insurance claims'!T370</f>
        <v>Multi-vehicle Collision</v>
      </c>
      <c r="T363" s="6" t="str">
        <f>'Cleaning insurance claims'!U370</f>
        <v>Rear Collision</v>
      </c>
      <c r="U363" s="6" t="str">
        <f>'Cleaning insurance claims'!V370</f>
        <v>Major Damage</v>
      </c>
      <c r="V363" s="6" t="str">
        <f>'Cleaning insurance claims'!W370</f>
        <v>Ambulance</v>
      </c>
      <c r="W363" s="6" t="str">
        <f>'Cleaning insurance claims'!X370</f>
        <v>SC</v>
      </c>
      <c r="X363" s="6" t="str">
        <f>'Cleaning insurance claims'!Y370</f>
        <v>Northbend</v>
      </c>
      <c r="Y363" s="6" t="str">
        <f>'Cleaning insurance claims'!Z370</f>
        <v>2942 1st Lane</v>
      </c>
      <c r="Z363" s="6">
        <f>'Cleaning insurance claims'!AA370</f>
        <v>15</v>
      </c>
      <c r="AA363" s="6">
        <f>'Cleaning insurance claims'!AB370</f>
        <v>3</v>
      </c>
      <c r="AB363" s="6" t="str">
        <f>'Cleaning insurance claims'!AC370</f>
        <v>YES</v>
      </c>
      <c r="AC363" s="6">
        <f>'Cleaning insurance claims'!AD370</f>
        <v>2</v>
      </c>
      <c r="AD363" s="6">
        <f>'Cleaning insurance claims'!AE370</f>
        <v>1</v>
      </c>
      <c r="AE363" s="6" t="str">
        <f>'Cleaning insurance claims'!AF370</f>
        <v>?</v>
      </c>
      <c r="AF363" s="6">
        <f>'Cleaning insurance claims'!AG370</f>
        <v>65520</v>
      </c>
      <c r="AG363" s="6">
        <f>'Cleaning insurance claims'!AH370</f>
        <v>9360</v>
      </c>
      <c r="AH363" s="6">
        <f>'Cleaning insurance claims'!AI370</f>
        <v>9360</v>
      </c>
      <c r="AI363" s="6">
        <f>'Cleaning insurance claims'!AJ370</f>
        <v>46800</v>
      </c>
      <c r="AJ363" s="6" t="str">
        <f>'Cleaning insurance claims'!AK370</f>
        <v>Toyota</v>
      </c>
      <c r="AK363" s="6" t="str">
        <f>'Cleaning insurance claims'!AL370</f>
        <v>Highlander</v>
      </c>
      <c r="AL363" s="6">
        <f>'Cleaning insurance claims'!AM370</f>
        <v>2011</v>
      </c>
      <c r="AM363" s="6" t="str">
        <f>'Cleaning insurance claims'!AN370</f>
        <v>Y</v>
      </c>
    </row>
    <row r="364" spans="1:39" x14ac:dyDescent="0.25">
      <c r="A364" s="6">
        <f>'Cleaning insurance claims'!B371</f>
        <v>150</v>
      </c>
      <c r="B364" s="6">
        <f>'Cleaning insurance claims'!C371</f>
        <v>30</v>
      </c>
      <c r="C364" s="6">
        <f>'Cleaning insurance claims'!D371</f>
        <v>354481</v>
      </c>
      <c r="D364" s="6">
        <f>'Cleaning insurance claims'!E371</f>
        <v>38308</v>
      </c>
      <c r="E364" s="6" t="str">
        <f>'Cleaning insurance claims'!F371</f>
        <v>IN</v>
      </c>
      <c r="F364" s="6" t="str">
        <f>'Cleaning insurance claims'!G371</f>
        <v>100/300</v>
      </c>
      <c r="G364" s="6">
        <f>'Cleaning insurance claims'!H371</f>
        <v>1000</v>
      </c>
      <c r="H364" s="6">
        <f>'Cleaning insurance claims'!I371</f>
        <v>1342.02</v>
      </c>
      <c r="I364" s="6">
        <f>'Cleaning insurance claims'!J371</f>
        <v>0</v>
      </c>
      <c r="J364" s="6">
        <f>'Cleaning insurance claims'!K371</f>
        <v>608425</v>
      </c>
      <c r="K364" s="6" t="str">
        <f>'Cleaning insurance claims'!L371</f>
        <v>MALE</v>
      </c>
      <c r="L364" s="6" t="str">
        <f>'Cleaning insurance claims'!M371</f>
        <v>MD</v>
      </c>
      <c r="M364" s="6" t="str">
        <f>'Cleaning insurance claims'!N371</f>
        <v>prof-specialty</v>
      </c>
      <c r="N364" s="6" t="str">
        <f>'Cleaning insurance claims'!O371</f>
        <v>polo</v>
      </c>
      <c r="O364" s="6" t="str">
        <f>'Cleaning insurance claims'!P371</f>
        <v>own-child</v>
      </c>
      <c r="P364" s="6">
        <f>'Cleaning insurance claims'!Q371</f>
        <v>0</v>
      </c>
      <c r="Q364" s="6">
        <f>'Cleaning insurance claims'!R371</f>
        <v>0</v>
      </c>
      <c r="R364" s="6">
        <f>'Cleaning insurance claims'!S371</f>
        <v>42063</v>
      </c>
      <c r="S364" s="6" t="str">
        <f>'Cleaning insurance claims'!T371</f>
        <v>Parked Car</v>
      </c>
      <c r="T364" s="6" t="str">
        <f>'Cleaning insurance claims'!U371</f>
        <v>?</v>
      </c>
      <c r="U364" s="6" t="str">
        <f>'Cleaning insurance claims'!V371</f>
        <v>Trivial Damage</v>
      </c>
      <c r="V364" s="6" t="str">
        <f>'Cleaning insurance claims'!W371</f>
        <v>None</v>
      </c>
      <c r="W364" s="6" t="str">
        <f>'Cleaning insurance claims'!X371</f>
        <v>VA</v>
      </c>
      <c r="X364" s="6" t="str">
        <f>'Cleaning insurance claims'!Y371</f>
        <v>Arlington</v>
      </c>
      <c r="Y364" s="6" t="str">
        <f>'Cleaning insurance claims'!Z371</f>
        <v>6317 Best St</v>
      </c>
      <c r="Z364" s="6">
        <f>'Cleaning insurance claims'!AA371</f>
        <v>8</v>
      </c>
      <c r="AA364" s="6">
        <f>'Cleaning insurance claims'!AB371</f>
        <v>1</v>
      </c>
      <c r="AB364" s="6" t="str">
        <f>'Cleaning insurance claims'!AC371</f>
        <v>YES</v>
      </c>
      <c r="AC364" s="6">
        <f>'Cleaning insurance claims'!AD371</f>
        <v>0</v>
      </c>
      <c r="AD364" s="6">
        <f>'Cleaning insurance claims'!AE371</f>
        <v>2</v>
      </c>
      <c r="AE364" s="6" t="str">
        <f>'Cleaning insurance claims'!AF371</f>
        <v>NO</v>
      </c>
      <c r="AF364" s="6">
        <f>'Cleaning insurance claims'!AG371</f>
        <v>4500</v>
      </c>
      <c r="AG364" s="6">
        <f>'Cleaning insurance claims'!AH371</f>
        <v>450</v>
      </c>
      <c r="AH364" s="6">
        <f>'Cleaning insurance claims'!AI371</f>
        <v>450</v>
      </c>
      <c r="AI364" s="6">
        <f>'Cleaning insurance claims'!AJ371</f>
        <v>3600</v>
      </c>
      <c r="AJ364" s="6" t="str">
        <f>'Cleaning insurance claims'!AK371</f>
        <v>Saab</v>
      </c>
      <c r="AK364" s="6">
        <f>'Cleaning insurance claims'!AL371</f>
        <v>93</v>
      </c>
      <c r="AL364" s="6">
        <f>'Cleaning insurance claims'!AM371</f>
        <v>1999</v>
      </c>
      <c r="AM364" s="6" t="str">
        <f>'Cleaning insurance claims'!AN371</f>
        <v>N</v>
      </c>
    </row>
    <row r="365" spans="1:39" x14ac:dyDescent="0.25">
      <c r="A365" s="6">
        <f>'Cleaning insurance claims'!B372</f>
        <v>283</v>
      </c>
      <c r="B365" s="6">
        <f>'Cleaning insurance claims'!C372</f>
        <v>41</v>
      </c>
      <c r="C365" s="6">
        <f>'Cleaning insurance claims'!D372</f>
        <v>566720</v>
      </c>
      <c r="D365" s="6">
        <f>'Cleaning insurance claims'!E372</f>
        <v>41207</v>
      </c>
      <c r="E365" s="6" t="str">
        <f>'Cleaning insurance claims'!F372</f>
        <v>OH</v>
      </c>
      <c r="F365" s="6" t="str">
        <f>'Cleaning insurance claims'!G372</f>
        <v>100/300</v>
      </c>
      <c r="G365" s="6">
        <f>'Cleaning insurance claims'!H372</f>
        <v>500</v>
      </c>
      <c r="H365" s="6">
        <f>'Cleaning insurance claims'!I372</f>
        <v>1195.01</v>
      </c>
      <c r="I365" s="6">
        <f>'Cleaning insurance claims'!J372</f>
        <v>0</v>
      </c>
      <c r="J365" s="6">
        <f>'Cleaning insurance claims'!K372</f>
        <v>476227</v>
      </c>
      <c r="K365" s="6" t="str">
        <f>'Cleaning insurance claims'!L372</f>
        <v>FEMALE</v>
      </c>
      <c r="L365" s="6" t="str">
        <f>'Cleaning insurance claims'!M372</f>
        <v>Associate</v>
      </c>
      <c r="M365" s="6" t="str">
        <f>'Cleaning insurance claims'!N372</f>
        <v>sales</v>
      </c>
      <c r="N365" s="6" t="str">
        <f>'Cleaning insurance claims'!O372</f>
        <v>reading</v>
      </c>
      <c r="O365" s="6" t="str">
        <f>'Cleaning insurance claims'!P372</f>
        <v>own-child</v>
      </c>
      <c r="P365" s="6">
        <f>'Cleaning insurance claims'!Q372</f>
        <v>60700</v>
      </c>
      <c r="Q365" s="6">
        <f>'Cleaning insurance claims'!R372</f>
        <v>-54300</v>
      </c>
      <c r="R365" s="6">
        <f>'Cleaning insurance claims'!S372</f>
        <v>42012</v>
      </c>
      <c r="S365" s="6" t="str">
        <f>'Cleaning insurance claims'!T372</f>
        <v>Multi-vehicle Collision</v>
      </c>
      <c r="T365" s="6" t="str">
        <f>'Cleaning insurance claims'!U372</f>
        <v>Side Collision</v>
      </c>
      <c r="U365" s="6" t="str">
        <f>'Cleaning insurance claims'!V372</f>
        <v>Major Damage</v>
      </c>
      <c r="V365" s="6" t="str">
        <f>'Cleaning insurance claims'!W372</f>
        <v>Other</v>
      </c>
      <c r="W365" s="6" t="str">
        <f>'Cleaning insurance claims'!X372</f>
        <v>WV</v>
      </c>
      <c r="X365" s="6" t="str">
        <f>'Cleaning insurance claims'!Y372</f>
        <v>Northbend</v>
      </c>
      <c r="Y365" s="6" t="str">
        <f>'Cleaning insurance claims'!Z372</f>
        <v>1555 Washington Lane</v>
      </c>
      <c r="Z365" s="6">
        <f>'Cleaning insurance claims'!AA372</f>
        <v>13</v>
      </c>
      <c r="AA365" s="6">
        <f>'Cleaning insurance claims'!AB372</f>
        <v>3</v>
      </c>
      <c r="AB365" s="6" t="str">
        <f>'Cleaning insurance claims'!AC372</f>
        <v>NO</v>
      </c>
      <c r="AC365" s="6">
        <f>'Cleaning insurance claims'!AD372</f>
        <v>0</v>
      </c>
      <c r="AD365" s="6">
        <f>'Cleaning insurance claims'!AE372</f>
        <v>2</v>
      </c>
      <c r="AE365" s="6" t="str">
        <f>'Cleaning insurance claims'!AF372</f>
        <v>?</v>
      </c>
      <c r="AF365" s="6">
        <f>'Cleaning insurance claims'!AG372</f>
        <v>42700</v>
      </c>
      <c r="AG365" s="6">
        <f>'Cleaning insurance claims'!AH372</f>
        <v>0</v>
      </c>
      <c r="AH365" s="6">
        <f>'Cleaning insurance claims'!AI372</f>
        <v>6100</v>
      </c>
      <c r="AI365" s="6">
        <f>'Cleaning insurance claims'!AJ372</f>
        <v>36600</v>
      </c>
      <c r="AJ365" s="6" t="str">
        <f>'Cleaning insurance claims'!AK372</f>
        <v>Mercedes</v>
      </c>
      <c r="AK365" s="6" t="str">
        <f>'Cleaning insurance claims'!AL372</f>
        <v>ML350</v>
      </c>
      <c r="AL365" s="6">
        <f>'Cleaning insurance claims'!AM372</f>
        <v>2011</v>
      </c>
      <c r="AM365" s="6" t="str">
        <f>'Cleaning insurance claims'!AN372</f>
        <v>Y</v>
      </c>
    </row>
    <row r="366" spans="1:39" x14ac:dyDescent="0.25">
      <c r="A366" s="6">
        <f>'Cleaning insurance claims'!B373</f>
        <v>291</v>
      </c>
      <c r="B366" s="6">
        <f>'Cleaning insurance claims'!C373</f>
        <v>46</v>
      </c>
      <c r="C366" s="6">
        <f>'Cleaning insurance claims'!D373</f>
        <v>832746</v>
      </c>
      <c r="D366" s="6">
        <f>'Cleaning insurance claims'!E373</f>
        <v>38820</v>
      </c>
      <c r="E366" s="6" t="str">
        <f>'Cleaning insurance claims'!F373</f>
        <v>OH</v>
      </c>
      <c r="F366" s="6" t="str">
        <f>'Cleaning insurance claims'!G373</f>
        <v>500/1000</v>
      </c>
      <c r="G366" s="6">
        <f>'Cleaning insurance claims'!H373</f>
        <v>1000</v>
      </c>
      <c r="H366" s="6">
        <f>'Cleaning insurance claims'!I373</f>
        <v>994.74</v>
      </c>
      <c r="I366" s="6">
        <f>'Cleaning insurance claims'!J373</f>
        <v>0</v>
      </c>
      <c r="J366" s="6">
        <f>'Cleaning insurance claims'!K373</f>
        <v>452701</v>
      </c>
      <c r="K366" s="6" t="str">
        <f>'Cleaning insurance claims'!L373</f>
        <v>FEMALE</v>
      </c>
      <c r="L366" s="6" t="str">
        <f>'Cleaning insurance claims'!M373</f>
        <v>High School</v>
      </c>
      <c r="M366" s="6" t="str">
        <f>'Cleaning insurance claims'!N373</f>
        <v>adm-clerical</v>
      </c>
      <c r="N366" s="6" t="str">
        <f>'Cleaning insurance claims'!O373</f>
        <v>polo</v>
      </c>
      <c r="O366" s="6" t="str">
        <f>'Cleaning insurance claims'!P373</f>
        <v>own-child</v>
      </c>
      <c r="P366" s="6">
        <f>'Cleaning insurance claims'!Q373</f>
        <v>0</v>
      </c>
      <c r="Q366" s="6">
        <f>'Cleaning insurance claims'!R373</f>
        <v>-55300</v>
      </c>
      <c r="R366" s="6">
        <f>'Cleaning insurance claims'!S373</f>
        <v>42029</v>
      </c>
      <c r="S366" s="6" t="str">
        <f>'Cleaning insurance claims'!T373</f>
        <v>Parked Car</v>
      </c>
      <c r="T366" s="6" t="str">
        <f>'Cleaning insurance claims'!U373</f>
        <v>?</v>
      </c>
      <c r="U366" s="6" t="str">
        <f>'Cleaning insurance claims'!V373</f>
        <v>Minor Damage</v>
      </c>
      <c r="V366" s="6" t="str">
        <f>'Cleaning insurance claims'!W373</f>
        <v>Police</v>
      </c>
      <c r="W366" s="6" t="str">
        <f>'Cleaning insurance claims'!X373</f>
        <v>SC</v>
      </c>
      <c r="X366" s="6" t="str">
        <f>'Cleaning insurance claims'!Y373</f>
        <v>Hillsdale</v>
      </c>
      <c r="Y366" s="6" t="str">
        <f>'Cleaning insurance claims'!Z373</f>
        <v>1919 4th Lane</v>
      </c>
      <c r="Z366" s="6">
        <f>'Cleaning insurance claims'!AA373</f>
        <v>8</v>
      </c>
      <c r="AA366" s="6">
        <f>'Cleaning insurance claims'!AB373</f>
        <v>1</v>
      </c>
      <c r="AB366" s="6" t="str">
        <f>'Cleaning insurance claims'!AC373</f>
        <v>NO</v>
      </c>
      <c r="AC366" s="6">
        <f>'Cleaning insurance claims'!AD373</f>
        <v>2</v>
      </c>
      <c r="AD366" s="6">
        <f>'Cleaning insurance claims'!AE373</f>
        <v>2</v>
      </c>
      <c r="AE366" s="6" t="str">
        <f>'Cleaning insurance claims'!AF373</f>
        <v>YES</v>
      </c>
      <c r="AF366" s="6">
        <f>'Cleaning insurance claims'!AG373</f>
        <v>5580</v>
      </c>
      <c r="AG366" s="6">
        <f>'Cleaning insurance claims'!AH373</f>
        <v>620</v>
      </c>
      <c r="AH366" s="6">
        <f>'Cleaning insurance claims'!AI373</f>
        <v>620</v>
      </c>
      <c r="AI366" s="6">
        <f>'Cleaning insurance claims'!AJ373</f>
        <v>4340</v>
      </c>
      <c r="AJ366" s="6" t="str">
        <f>'Cleaning insurance claims'!AK373</f>
        <v>Volkswagen</v>
      </c>
      <c r="AK366" s="6" t="str">
        <f>'Cleaning insurance claims'!AL373</f>
        <v>Passat</v>
      </c>
      <c r="AL366" s="6">
        <f>'Cleaning insurance claims'!AM373</f>
        <v>2005</v>
      </c>
      <c r="AM366" s="6" t="str">
        <f>'Cleaning insurance claims'!AN373</f>
        <v>Y</v>
      </c>
    </row>
    <row r="367" spans="1:39" x14ac:dyDescent="0.25">
      <c r="A367" s="6">
        <f>'Cleaning insurance claims'!B374</f>
        <v>162</v>
      </c>
      <c r="B367" s="6">
        <f>'Cleaning insurance claims'!C374</f>
        <v>31</v>
      </c>
      <c r="C367" s="6">
        <f>'Cleaning insurance claims'!D374</f>
        <v>386690</v>
      </c>
      <c r="D367" s="6">
        <f>'Cleaning insurance claims'!E374</f>
        <v>38769</v>
      </c>
      <c r="E367" s="6" t="str">
        <f>'Cleaning insurance claims'!F374</f>
        <v>IN</v>
      </c>
      <c r="F367" s="6" t="str">
        <f>'Cleaning insurance claims'!G374</f>
        <v>100/300</v>
      </c>
      <c r="G367" s="6">
        <f>'Cleaning insurance claims'!H374</f>
        <v>1000</v>
      </c>
      <c r="H367" s="6">
        <f>'Cleaning insurance claims'!I374</f>
        <v>1050.24</v>
      </c>
      <c r="I367" s="6">
        <f>'Cleaning insurance claims'!J374</f>
        <v>0</v>
      </c>
      <c r="J367" s="6">
        <f>'Cleaning insurance claims'!K374</f>
        <v>456789</v>
      </c>
      <c r="K367" s="6" t="str">
        <f>'Cleaning insurance claims'!L374</f>
        <v>FEMALE</v>
      </c>
      <c r="L367" s="6" t="str">
        <f>'Cleaning insurance claims'!M374</f>
        <v>Masters</v>
      </c>
      <c r="M367" s="6" t="str">
        <f>'Cleaning insurance claims'!N374</f>
        <v>adm-clerical</v>
      </c>
      <c r="N367" s="6" t="str">
        <f>'Cleaning insurance claims'!O374</f>
        <v>chess</v>
      </c>
      <c r="O367" s="6" t="str">
        <f>'Cleaning insurance claims'!P374</f>
        <v>wife</v>
      </c>
      <c r="P367" s="6">
        <f>'Cleaning insurance claims'!Q374</f>
        <v>30700</v>
      </c>
      <c r="Q367" s="6">
        <f>'Cleaning insurance claims'!R374</f>
        <v>0</v>
      </c>
      <c r="R367" s="6">
        <f>'Cleaning insurance claims'!S374</f>
        <v>42061</v>
      </c>
      <c r="S367" s="6" t="str">
        <f>'Cleaning insurance claims'!T374</f>
        <v>Parked Car</v>
      </c>
      <c r="T367" s="6" t="str">
        <f>'Cleaning insurance claims'!U374</f>
        <v>?</v>
      </c>
      <c r="U367" s="6" t="str">
        <f>'Cleaning insurance claims'!V374</f>
        <v>Minor Damage</v>
      </c>
      <c r="V367" s="6" t="str">
        <f>'Cleaning insurance claims'!W374</f>
        <v>None</v>
      </c>
      <c r="W367" s="6" t="str">
        <f>'Cleaning insurance claims'!X374</f>
        <v>NC</v>
      </c>
      <c r="X367" s="6" t="str">
        <f>'Cleaning insurance claims'!Y374</f>
        <v>Arlington</v>
      </c>
      <c r="Y367" s="6" t="str">
        <f>'Cleaning insurance claims'!Z374</f>
        <v>5480 3rd Ridge</v>
      </c>
      <c r="Z367" s="6">
        <f>'Cleaning insurance claims'!AA374</f>
        <v>7</v>
      </c>
      <c r="AA367" s="6">
        <f>'Cleaning insurance claims'!AB374</f>
        <v>1</v>
      </c>
      <c r="AB367" s="6" t="str">
        <f>'Cleaning insurance claims'!AC374</f>
        <v>?</v>
      </c>
      <c r="AC367" s="6">
        <f>'Cleaning insurance claims'!AD374</f>
        <v>0</v>
      </c>
      <c r="AD367" s="6">
        <f>'Cleaning insurance claims'!AE374</f>
        <v>0</v>
      </c>
      <c r="AE367" s="6" t="str">
        <f>'Cleaning insurance claims'!AF374</f>
        <v>NO</v>
      </c>
      <c r="AF367" s="6">
        <f>'Cleaning insurance claims'!AG374</f>
        <v>3600</v>
      </c>
      <c r="AG367" s="6">
        <f>'Cleaning insurance claims'!AH374</f>
        <v>360</v>
      </c>
      <c r="AH367" s="6">
        <f>'Cleaning insurance claims'!AI374</f>
        <v>720</v>
      </c>
      <c r="AI367" s="6">
        <f>'Cleaning insurance claims'!AJ374</f>
        <v>2520</v>
      </c>
      <c r="AJ367" s="6" t="str">
        <f>'Cleaning insurance claims'!AK374</f>
        <v>BMW</v>
      </c>
      <c r="AK367" s="6" t="str">
        <f>'Cleaning insurance claims'!AL374</f>
        <v>X5</v>
      </c>
      <c r="AL367" s="6">
        <f>'Cleaning insurance claims'!AM374</f>
        <v>2013</v>
      </c>
      <c r="AM367" s="6" t="str">
        <f>'Cleaning insurance claims'!AN374</f>
        <v>Y</v>
      </c>
    </row>
    <row r="368" spans="1:39" x14ac:dyDescent="0.25">
      <c r="A368" s="6">
        <f>'Cleaning insurance claims'!B375</f>
        <v>154</v>
      </c>
      <c r="B368" s="6">
        <f>'Cleaning insurance claims'!C375</f>
        <v>36</v>
      </c>
      <c r="C368" s="6">
        <f>'Cleaning insurance claims'!D375</f>
        <v>979285</v>
      </c>
      <c r="D368" s="6">
        <f>'Cleaning insurance claims'!E375</f>
        <v>37972</v>
      </c>
      <c r="E368" s="6" t="str">
        <f>'Cleaning insurance claims'!F375</f>
        <v>IL</v>
      </c>
      <c r="F368" s="6" t="str">
        <f>'Cleaning insurance claims'!G375</f>
        <v>250/500</v>
      </c>
      <c r="G368" s="6">
        <f>'Cleaning insurance claims'!H375</f>
        <v>2000</v>
      </c>
      <c r="H368" s="6">
        <f>'Cleaning insurance claims'!I375</f>
        <v>1313.51</v>
      </c>
      <c r="I368" s="6">
        <f>'Cleaning insurance claims'!J375</f>
        <v>7000000</v>
      </c>
      <c r="J368" s="6">
        <f>'Cleaning insurance claims'!K375</f>
        <v>600904</v>
      </c>
      <c r="K368" s="6" t="str">
        <f>'Cleaning insurance claims'!L375</f>
        <v>FEMALE</v>
      </c>
      <c r="L368" s="6" t="str">
        <f>'Cleaning insurance claims'!M375</f>
        <v>Masters</v>
      </c>
      <c r="M368" s="6" t="str">
        <f>'Cleaning insurance claims'!N375</f>
        <v>exec-managerial</v>
      </c>
      <c r="N368" s="6" t="str">
        <f>'Cleaning insurance claims'!O375</f>
        <v>dancing</v>
      </c>
      <c r="O368" s="6" t="str">
        <f>'Cleaning insurance claims'!P375</f>
        <v>own-child</v>
      </c>
      <c r="P368" s="6">
        <f>'Cleaning insurance claims'!Q375</f>
        <v>68500</v>
      </c>
      <c r="Q368" s="6">
        <f>'Cleaning insurance claims'!R375</f>
        <v>0</v>
      </c>
      <c r="R368" s="6">
        <f>'Cleaning insurance claims'!S375</f>
        <v>42038</v>
      </c>
      <c r="S368" s="6" t="str">
        <f>'Cleaning insurance claims'!T375</f>
        <v>Vehicle Theft</v>
      </c>
      <c r="T368" s="6" t="str">
        <f>'Cleaning insurance claims'!U375</f>
        <v>?</v>
      </c>
      <c r="U368" s="6" t="str">
        <f>'Cleaning insurance claims'!V375</f>
        <v>Trivial Damage</v>
      </c>
      <c r="V368" s="6" t="str">
        <f>'Cleaning insurance claims'!W375</f>
        <v>None</v>
      </c>
      <c r="W368" s="6" t="str">
        <f>'Cleaning insurance claims'!X375</f>
        <v>SC</v>
      </c>
      <c r="X368" s="6" t="str">
        <f>'Cleaning insurance claims'!Y375</f>
        <v>Northbrook</v>
      </c>
      <c r="Y368" s="6" t="str">
        <f>'Cleaning insurance claims'!Z375</f>
        <v>8864 Tree Ridge</v>
      </c>
      <c r="Z368" s="6">
        <f>'Cleaning insurance claims'!AA375</f>
        <v>9</v>
      </c>
      <c r="AA368" s="6">
        <f>'Cleaning insurance claims'!AB375</f>
        <v>1</v>
      </c>
      <c r="AB368" s="6" t="str">
        <f>'Cleaning insurance claims'!AC375</f>
        <v>?</v>
      </c>
      <c r="AC368" s="6">
        <f>'Cleaning insurance claims'!AD375</f>
        <v>2</v>
      </c>
      <c r="AD368" s="6">
        <f>'Cleaning insurance claims'!AE375</f>
        <v>0</v>
      </c>
      <c r="AE368" s="6" t="str">
        <f>'Cleaning insurance claims'!AF375</f>
        <v>?</v>
      </c>
      <c r="AF368" s="6">
        <f>'Cleaning insurance claims'!AG375</f>
        <v>2800</v>
      </c>
      <c r="AG368" s="6">
        <f>'Cleaning insurance claims'!AH375</f>
        <v>280</v>
      </c>
      <c r="AH368" s="6">
        <f>'Cleaning insurance claims'!AI375</f>
        <v>280</v>
      </c>
      <c r="AI368" s="6">
        <f>'Cleaning insurance claims'!AJ375</f>
        <v>2240</v>
      </c>
      <c r="AJ368" s="6" t="str">
        <f>'Cleaning insurance claims'!AK375</f>
        <v>Volkswagen</v>
      </c>
      <c r="AK368" s="6" t="str">
        <f>'Cleaning insurance claims'!AL375</f>
        <v>Passat</v>
      </c>
      <c r="AL368" s="6">
        <f>'Cleaning insurance claims'!AM375</f>
        <v>2015</v>
      </c>
      <c r="AM368" s="6" t="str">
        <f>'Cleaning insurance claims'!AN375</f>
        <v>N</v>
      </c>
    </row>
    <row r="369" spans="1:39" x14ac:dyDescent="0.25">
      <c r="A369" s="6">
        <f>'Cleaning insurance claims'!B376</f>
        <v>289</v>
      </c>
      <c r="B369" s="6">
        <f>'Cleaning insurance claims'!C376</f>
        <v>47</v>
      </c>
      <c r="C369" s="6">
        <f>'Cleaning insurance claims'!D376</f>
        <v>594722</v>
      </c>
      <c r="D369" s="6">
        <f>'Cleaning insurance claims'!E376</f>
        <v>36372</v>
      </c>
      <c r="E369" s="6" t="str">
        <f>'Cleaning insurance claims'!F376</f>
        <v>OH</v>
      </c>
      <c r="F369" s="6" t="str">
        <f>'Cleaning insurance claims'!G376</f>
        <v>500/1000</v>
      </c>
      <c r="G369" s="6">
        <f>'Cleaning insurance claims'!H376</f>
        <v>2000</v>
      </c>
      <c r="H369" s="6">
        <f>'Cleaning insurance claims'!I376</f>
        <v>1102.29</v>
      </c>
      <c r="I369" s="6">
        <f>'Cleaning insurance claims'!J376</f>
        <v>0</v>
      </c>
      <c r="J369" s="6">
        <f>'Cleaning insurance claims'!K376</f>
        <v>450889</v>
      </c>
      <c r="K369" s="6" t="str">
        <f>'Cleaning insurance claims'!L376</f>
        <v>FEMALE</v>
      </c>
      <c r="L369" s="6" t="str">
        <f>'Cleaning insurance claims'!M376</f>
        <v>Associate</v>
      </c>
      <c r="M369" s="6" t="str">
        <f>'Cleaning insurance claims'!N376</f>
        <v>adm-clerical</v>
      </c>
      <c r="N369" s="6" t="str">
        <f>'Cleaning insurance claims'!O376</f>
        <v>hiking</v>
      </c>
      <c r="O369" s="6" t="str">
        <f>'Cleaning insurance claims'!P376</f>
        <v>own-child</v>
      </c>
      <c r="P369" s="6">
        <f>'Cleaning insurance claims'!Q376</f>
        <v>73000</v>
      </c>
      <c r="Q369" s="6">
        <f>'Cleaning insurance claims'!R376</f>
        <v>-37900</v>
      </c>
      <c r="R369" s="6">
        <f>'Cleaning insurance claims'!S376</f>
        <v>42035</v>
      </c>
      <c r="S369" s="6" t="str">
        <f>'Cleaning insurance claims'!T376</f>
        <v>Single Vehicle Collision</v>
      </c>
      <c r="T369" s="6" t="str">
        <f>'Cleaning insurance claims'!U376</f>
        <v>Front Collision</v>
      </c>
      <c r="U369" s="6" t="str">
        <f>'Cleaning insurance claims'!V376</f>
        <v>Minor Damage</v>
      </c>
      <c r="V369" s="6" t="str">
        <f>'Cleaning insurance claims'!W376</f>
        <v>Ambulance</v>
      </c>
      <c r="W369" s="6" t="str">
        <f>'Cleaning insurance claims'!X376</f>
        <v>VA</v>
      </c>
      <c r="X369" s="6" t="str">
        <f>'Cleaning insurance claims'!Y376</f>
        <v>Northbend</v>
      </c>
      <c r="Y369" s="6" t="str">
        <f>'Cleaning insurance claims'!Z376</f>
        <v>2777 Solo Drive</v>
      </c>
      <c r="Z369" s="6">
        <f>'Cleaning insurance claims'!AA376</f>
        <v>15</v>
      </c>
      <c r="AA369" s="6">
        <f>'Cleaning insurance claims'!AB376</f>
        <v>1</v>
      </c>
      <c r="AB369" s="6" t="str">
        <f>'Cleaning insurance claims'!AC376</f>
        <v>NO</v>
      </c>
      <c r="AC369" s="6">
        <f>'Cleaning insurance claims'!AD376</f>
        <v>1</v>
      </c>
      <c r="AD369" s="6">
        <f>'Cleaning insurance claims'!AE376</f>
        <v>0</v>
      </c>
      <c r="AE369" s="6" t="str">
        <f>'Cleaning insurance claims'!AF376</f>
        <v>YES</v>
      </c>
      <c r="AF369" s="6">
        <f>'Cleaning insurance claims'!AG376</f>
        <v>54000</v>
      </c>
      <c r="AG369" s="6">
        <f>'Cleaning insurance claims'!AH376</f>
        <v>6000</v>
      </c>
      <c r="AH369" s="6">
        <f>'Cleaning insurance claims'!AI376</f>
        <v>6000</v>
      </c>
      <c r="AI369" s="6">
        <f>'Cleaning insurance claims'!AJ376</f>
        <v>42000</v>
      </c>
      <c r="AJ369" s="6" t="str">
        <f>'Cleaning insurance claims'!AK376</f>
        <v>Toyota</v>
      </c>
      <c r="AK369" s="6" t="str">
        <f>'Cleaning insurance claims'!AL376</f>
        <v>Highlander</v>
      </c>
      <c r="AL369" s="6">
        <f>'Cleaning insurance claims'!AM376</f>
        <v>1996</v>
      </c>
      <c r="AM369" s="6" t="str">
        <f>'Cleaning insurance claims'!AN376</f>
        <v>N</v>
      </c>
    </row>
    <row r="370" spans="1:39" x14ac:dyDescent="0.25">
      <c r="A370" s="6">
        <f>'Cleaning insurance claims'!B377</f>
        <v>10</v>
      </c>
      <c r="B370" s="6">
        <f>'Cleaning insurance claims'!C377</f>
        <v>19</v>
      </c>
      <c r="C370" s="6">
        <f>'Cleaning insurance claims'!D377</f>
        <v>216738</v>
      </c>
      <c r="D370" s="6">
        <f>'Cleaning insurance claims'!E377</f>
        <v>41856</v>
      </c>
      <c r="E370" s="6" t="str">
        <f>'Cleaning insurance claims'!F377</f>
        <v>IN</v>
      </c>
      <c r="F370" s="6" t="str">
        <f>'Cleaning insurance claims'!G377</f>
        <v>250/500</v>
      </c>
      <c r="G370" s="6">
        <f>'Cleaning insurance claims'!H377</f>
        <v>1000</v>
      </c>
      <c r="H370" s="6">
        <f>'Cleaning insurance claims'!I377</f>
        <v>1185.78</v>
      </c>
      <c r="I370" s="6">
        <f>'Cleaning insurance claims'!J377</f>
        <v>0</v>
      </c>
      <c r="J370" s="6">
        <f>'Cleaning insurance claims'!K377</f>
        <v>478837</v>
      </c>
      <c r="K370" s="6" t="str">
        <f>'Cleaning insurance claims'!L377</f>
        <v>FEMALE</v>
      </c>
      <c r="L370" s="6" t="str">
        <f>'Cleaning insurance claims'!M377</f>
        <v>JD</v>
      </c>
      <c r="M370" s="6" t="str">
        <f>'Cleaning insurance claims'!N377</f>
        <v>craft-repair</v>
      </c>
      <c r="N370" s="6" t="str">
        <f>'Cleaning insurance claims'!O377</f>
        <v>yachting</v>
      </c>
      <c r="O370" s="6" t="str">
        <f>'Cleaning insurance claims'!P377</f>
        <v>wife</v>
      </c>
      <c r="P370" s="6">
        <f>'Cleaning insurance claims'!Q377</f>
        <v>0</v>
      </c>
      <c r="Q370" s="6">
        <f>'Cleaning insurance claims'!R377</f>
        <v>-60700</v>
      </c>
      <c r="R370" s="6">
        <f>'Cleaning insurance claims'!S377</f>
        <v>42036</v>
      </c>
      <c r="S370" s="6" t="str">
        <f>'Cleaning insurance claims'!T377</f>
        <v>Single Vehicle Collision</v>
      </c>
      <c r="T370" s="6" t="str">
        <f>'Cleaning insurance claims'!U377</f>
        <v>Side Collision</v>
      </c>
      <c r="U370" s="6" t="str">
        <f>'Cleaning insurance claims'!V377</f>
        <v>Minor Damage</v>
      </c>
      <c r="V370" s="6" t="str">
        <f>'Cleaning insurance claims'!W377</f>
        <v>Police</v>
      </c>
      <c r="W370" s="6" t="str">
        <f>'Cleaning insurance claims'!X377</f>
        <v>NC</v>
      </c>
      <c r="X370" s="6" t="str">
        <f>'Cleaning insurance claims'!Y377</f>
        <v>Northbend</v>
      </c>
      <c r="Y370" s="6" t="str">
        <f>'Cleaning insurance claims'!Z377</f>
        <v>9929 Rock Drive</v>
      </c>
      <c r="Z370" s="6">
        <f>'Cleaning insurance claims'!AA377</f>
        <v>5</v>
      </c>
      <c r="AA370" s="6">
        <f>'Cleaning insurance claims'!AB377</f>
        <v>1</v>
      </c>
      <c r="AB370" s="6" t="str">
        <f>'Cleaning insurance claims'!AC377</f>
        <v>?</v>
      </c>
      <c r="AC370" s="6">
        <f>'Cleaning insurance claims'!AD377</f>
        <v>0</v>
      </c>
      <c r="AD370" s="6">
        <f>'Cleaning insurance claims'!AE377</f>
        <v>2</v>
      </c>
      <c r="AE370" s="6" t="str">
        <f>'Cleaning insurance claims'!AF377</f>
        <v>?</v>
      </c>
      <c r="AF370" s="6">
        <f>'Cleaning insurance claims'!AG377</f>
        <v>48950</v>
      </c>
      <c r="AG370" s="6">
        <f>'Cleaning insurance claims'!AH377</f>
        <v>4450</v>
      </c>
      <c r="AH370" s="6">
        <f>'Cleaning insurance claims'!AI377</f>
        <v>8900</v>
      </c>
      <c r="AI370" s="6">
        <f>'Cleaning insurance claims'!AJ377</f>
        <v>35600</v>
      </c>
      <c r="AJ370" s="6" t="str">
        <f>'Cleaning insurance claims'!AK377</f>
        <v>Accura</v>
      </c>
      <c r="AK370" s="6" t="str">
        <f>'Cleaning insurance claims'!AL377</f>
        <v>TL</v>
      </c>
      <c r="AL370" s="6">
        <f>'Cleaning insurance claims'!AM377</f>
        <v>2011</v>
      </c>
      <c r="AM370" s="6" t="str">
        <f>'Cleaning insurance claims'!AN377</f>
        <v>Y</v>
      </c>
    </row>
    <row r="371" spans="1:39" x14ac:dyDescent="0.25">
      <c r="A371" s="6">
        <f>'Cleaning insurance claims'!B378</f>
        <v>309</v>
      </c>
      <c r="B371" s="6">
        <f>'Cleaning insurance claims'!C378</f>
        <v>47</v>
      </c>
      <c r="C371" s="6">
        <f>'Cleaning insurance claims'!D378</f>
        <v>369048</v>
      </c>
      <c r="D371" s="6">
        <f>'Cleaning insurance claims'!E378</f>
        <v>40699</v>
      </c>
      <c r="E371" s="6" t="str">
        <f>'Cleaning insurance claims'!F378</f>
        <v>IL</v>
      </c>
      <c r="F371" s="6" t="str">
        <f>'Cleaning insurance claims'!G378</f>
        <v>500/1000</v>
      </c>
      <c r="G371" s="6">
        <f>'Cleaning insurance claims'!H378</f>
        <v>500</v>
      </c>
      <c r="H371" s="6">
        <f>'Cleaning insurance claims'!I378</f>
        <v>1527.95</v>
      </c>
      <c r="I371" s="6">
        <f>'Cleaning insurance claims'!J378</f>
        <v>0</v>
      </c>
      <c r="J371" s="6">
        <f>'Cleaning insurance claims'!K378</f>
        <v>611322</v>
      </c>
      <c r="K371" s="6" t="str">
        <f>'Cleaning insurance claims'!L378</f>
        <v>MALE</v>
      </c>
      <c r="L371" s="6" t="str">
        <f>'Cleaning insurance claims'!M378</f>
        <v>PhD</v>
      </c>
      <c r="M371" s="6" t="str">
        <f>'Cleaning insurance claims'!N378</f>
        <v>exec-managerial</v>
      </c>
      <c r="N371" s="6" t="str">
        <f>'Cleaning insurance claims'!O378</f>
        <v>hiking</v>
      </c>
      <c r="O371" s="6" t="str">
        <f>'Cleaning insurance claims'!P378</f>
        <v>other-relative</v>
      </c>
      <c r="P371" s="6">
        <f>'Cleaning insurance claims'!Q378</f>
        <v>69400</v>
      </c>
      <c r="Q371" s="6">
        <f>'Cleaning insurance claims'!R378</f>
        <v>0</v>
      </c>
      <c r="R371" s="6">
        <f>'Cleaning insurance claims'!S378</f>
        <v>42056</v>
      </c>
      <c r="S371" s="6" t="str">
        <f>'Cleaning insurance claims'!T378</f>
        <v>Multi-vehicle Collision</v>
      </c>
      <c r="T371" s="6" t="str">
        <f>'Cleaning insurance claims'!U378</f>
        <v>Rear Collision</v>
      </c>
      <c r="U371" s="6" t="str">
        <f>'Cleaning insurance claims'!V378</f>
        <v>Major Damage</v>
      </c>
      <c r="V371" s="6" t="str">
        <f>'Cleaning insurance claims'!W378</f>
        <v>Other</v>
      </c>
      <c r="W371" s="6" t="str">
        <f>'Cleaning insurance claims'!X378</f>
        <v>WV</v>
      </c>
      <c r="X371" s="6" t="str">
        <f>'Cleaning insurance claims'!Y378</f>
        <v>Northbend</v>
      </c>
      <c r="Y371" s="6" t="str">
        <f>'Cleaning insurance claims'!Z378</f>
        <v>4143 Maple Ridge</v>
      </c>
      <c r="Z371" s="6">
        <f>'Cleaning insurance claims'!AA378</f>
        <v>15</v>
      </c>
      <c r="AA371" s="6">
        <f>'Cleaning insurance claims'!AB378</f>
        <v>4</v>
      </c>
      <c r="AB371" s="6" t="str">
        <f>'Cleaning insurance claims'!AC378</f>
        <v>YES</v>
      </c>
      <c r="AC371" s="6">
        <f>'Cleaning insurance claims'!AD378</f>
        <v>0</v>
      </c>
      <c r="AD371" s="6">
        <f>'Cleaning insurance claims'!AE378</f>
        <v>1</v>
      </c>
      <c r="AE371" s="6" t="str">
        <f>'Cleaning insurance claims'!AF378</f>
        <v>?</v>
      </c>
      <c r="AF371" s="6">
        <f>'Cleaning insurance claims'!AG378</f>
        <v>77800</v>
      </c>
      <c r="AG371" s="6">
        <f>'Cleaning insurance claims'!AH378</f>
        <v>15560</v>
      </c>
      <c r="AH371" s="6">
        <f>'Cleaning insurance claims'!AI378</f>
        <v>15560</v>
      </c>
      <c r="AI371" s="6">
        <f>'Cleaning insurance claims'!AJ378</f>
        <v>46680</v>
      </c>
      <c r="AJ371" s="6" t="str">
        <f>'Cleaning insurance claims'!AK378</f>
        <v>Dodge</v>
      </c>
      <c r="AK371" s="6" t="str">
        <f>'Cleaning insurance claims'!AL378</f>
        <v>RAM</v>
      </c>
      <c r="AL371" s="6">
        <f>'Cleaning insurance claims'!AM378</f>
        <v>2002</v>
      </c>
      <c r="AM371" s="6" t="str">
        <f>'Cleaning insurance claims'!AN378</f>
        <v>N</v>
      </c>
    </row>
    <row r="372" spans="1:39" x14ac:dyDescent="0.25">
      <c r="A372" s="6">
        <f>'Cleaning insurance claims'!B379</f>
        <v>396</v>
      </c>
      <c r="B372" s="6">
        <f>'Cleaning insurance claims'!C379</f>
        <v>57</v>
      </c>
      <c r="C372" s="6">
        <f>'Cleaning insurance claims'!D379</f>
        <v>514424</v>
      </c>
      <c r="D372" s="6">
        <f>'Cleaning insurance claims'!E379</f>
        <v>33888</v>
      </c>
      <c r="E372" s="6" t="str">
        <f>'Cleaning insurance claims'!F379</f>
        <v>IN</v>
      </c>
      <c r="F372" s="6" t="str">
        <f>'Cleaning insurance claims'!G379</f>
        <v>100/300</v>
      </c>
      <c r="G372" s="6">
        <f>'Cleaning insurance claims'!H379</f>
        <v>1000</v>
      </c>
      <c r="H372" s="6">
        <f>'Cleaning insurance claims'!I379</f>
        <v>1366.39</v>
      </c>
      <c r="I372" s="6">
        <f>'Cleaning insurance claims'!J379</f>
        <v>0</v>
      </c>
      <c r="J372" s="6">
        <f>'Cleaning insurance claims'!K379</f>
        <v>438180</v>
      </c>
      <c r="K372" s="6" t="str">
        <f>'Cleaning insurance claims'!L379</f>
        <v>MALE</v>
      </c>
      <c r="L372" s="6" t="str">
        <f>'Cleaning insurance claims'!M379</f>
        <v>High School</v>
      </c>
      <c r="M372" s="6" t="str">
        <f>'Cleaning insurance claims'!N379</f>
        <v>protective-serv</v>
      </c>
      <c r="N372" s="6" t="str">
        <f>'Cleaning insurance claims'!O379</f>
        <v>exercise</v>
      </c>
      <c r="O372" s="6" t="str">
        <f>'Cleaning insurance claims'!P379</f>
        <v>other-relative</v>
      </c>
      <c r="P372" s="6">
        <f>'Cleaning insurance claims'!Q379</f>
        <v>0</v>
      </c>
      <c r="Q372" s="6">
        <f>'Cleaning insurance claims'!R379</f>
        <v>-22400</v>
      </c>
      <c r="R372" s="6">
        <f>'Cleaning insurance claims'!S379</f>
        <v>42034</v>
      </c>
      <c r="S372" s="6" t="str">
        <f>'Cleaning insurance claims'!T379</f>
        <v>Multi-vehicle Collision</v>
      </c>
      <c r="T372" s="6" t="str">
        <f>'Cleaning insurance claims'!U379</f>
        <v>Front Collision</v>
      </c>
      <c r="U372" s="6" t="str">
        <f>'Cleaning insurance claims'!V379</f>
        <v>Major Damage</v>
      </c>
      <c r="V372" s="6" t="str">
        <f>'Cleaning insurance claims'!W379</f>
        <v>Other</v>
      </c>
      <c r="W372" s="6" t="str">
        <f>'Cleaning insurance claims'!X379</f>
        <v>NC</v>
      </c>
      <c r="X372" s="6" t="str">
        <f>'Cleaning insurance claims'!Y379</f>
        <v>Columbus</v>
      </c>
      <c r="Y372" s="6" t="str">
        <f>'Cleaning insurance claims'!Z379</f>
        <v>7121 Rock St</v>
      </c>
      <c r="Z372" s="6">
        <f>'Cleaning insurance claims'!AA379</f>
        <v>22</v>
      </c>
      <c r="AA372" s="6">
        <f>'Cleaning insurance claims'!AB379</f>
        <v>3</v>
      </c>
      <c r="AB372" s="6" t="str">
        <f>'Cleaning insurance claims'!AC379</f>
        <v>YES</v>
      </c>
      <c r="AC372" s="6">
        <f>'Cleaning insurance claims'!AD379</f>
        <v>2</v>
      </c>
      <c r="AD372" s="6">
        <f>'Cleaning insurance claims'!AE379</f>
        <v>1</v>
      </c>
      <c r="AE372" s="6" t="str">
        <f>'Cleaning insurance claims'!AF379</f>
        <v>NO</v>
      </c>
      <c r="AF372" s="6">
        <f>'Cleaning insurance claims'!AG379</f>
        <v>52560</v>
      </c>
      <c r="AG372" s="6">
        <f>'Cleaning insurance claims'!AH379</f>
        <v>11680</v>
      </c>
      <c r="AH372" s="6">
        <f>'Cleaning insurance claims'!AI379</f>
        <v>5840</v>
      </c>
      <c r="AI372" s="6">
        <f>'Cleaning insurance claims'!AJ379</f>
        <v>35040</v>
      </c>
      <c r="AJ372" s="6" t="str">
        <f>'Cleaning insurance claims'!AK379</f>
        <v>Saab</v>
      </c>
      <c r="AK372" s="6">
        <f>'Cleaning insurance claims'!AL379</f>
        <v>93</v>
      </c>
      <c r="AL372" s="6">
        <f>'Cleaning insurance claims'!AM379</f>
        <v>1995</v>
      </c>
      <c r="AM372" s="6" t="str">
        <f>'Cleaning insurance claims'!AN379</f>
        <v>N</v>
      </c>
    </row>
    <row r="373" spans="1:39" x14ac:dyDescent="0.25">
      <c r="A373" s="6">
        <f>'Cleaning insurance claims'!B380</f>
        <v>273</v>
      </c>
      <c r="B373" s="6">
        <f>'Cleaning insurance claims'!C380</f>
        <v>41</v>
      </c>
      <c r="C373" s="6">
        <f>'Cleaning insurance claims'!D380</f>
        <v>954191</v>
      </c>
      <c r="D373" s="6">
        <f>'Cleaning insurance claims'!E380</f>
        <v>40226</v>
      </c>
      <c r="E373" s="6" t="str">
        <f>'Cleaning insurance claims'!F380</f>
        <v>OH</v>
      </c>
      <c r="F373" s="6" t="str">
        <f>'Cleaning insurance claims'!G380</f>
        <v>500/1000</v>
      </c>
      <c r="G373" s="6">
        <f>'Cleaning insurance claims'!H380</f>
        <v>1000</v>
      </c>
      <c r="H373" s="6">
        <f>'Cleaning insurance claims'!I380</f>
        <v>1403.9</v>
      </c>
      <c r="I373" s="6">
        <f>'Cleaning insurance claims'!J380</f>
        <v>0</v>
      </c>
      <c r="J373" s="6">
        <f>'Cleaning insurance claims'!K380</f>
        <v>449793</v>
      </c>
      <c r="K373" s="6" t="str">
        <f>'Cleaning insurance claims'!L380</f>
        <v>FEMALE</v>
      </c>
      <c r="L373" s="6" t="str">
        <f>'Cleaning insurance claims'!M380</f>
        <v>PhD</v>
      </c>
      <c r="M373" s="6" t="str">
        <f>'Cleaning insurance claims'!N380</f>
        <v>farming-fishing</v>
      </c>
      <c r="N373" s="6" t="str">
        <f>'Cleaning insurance claims'!O380</f>
        <v>dancing</v>
      </c>
      <c r="O373" s="6" t="str">
        <f>'Cleaning insurance claims'!P380</f>
        <v>own-child</v>
      </c>
      <c r="P373" s="6">
        <f>'Cleaning insurance claims'!Q380</f>
        <v>0</v>
      </c>
      <c r="Q373" s="6">
        <f>'Cleaning insurance claims'!R380</f>
        <v>0</v>
      </c>
      <c r="R373" s="6">
        <f>'Cleaning insurance claims'!S380</f>
        <v>42035</v>
      </c>
      <c r="S373" s="6" t="str">
        <f>'Cleaning insurance claims'!T380</f>
        <v>Multi-vehicle Collision</v>
      </c>
      <c r="T373" s="6" t="str">
        <f>'Cleaning insurance claims'!U380</f>
        <v>Side Collision</v>
      </c>
      <c r="U373" s="6" t="str">
        <f>'Cleaning insurance claims'!V380</f>
        <v>Total Loss</v>
      </c>
      <c r="V373" s="6" t="str">
        <f>'Cleaning insurance claims'!W380</f>
        <v>Police</v>
      </c>
      <c r="W373" s="6" t="str">
        <f>'Cleaning insurance claims'!X380</f>
        <v>VA</v>
      </c>
      <c r="X373" s="6" t="str">
        <f>'Cleaning insurance claims'!Y380</f>
        <v>Riverwood</v>
      </c>
      <c r="Y373" s="6" t="str">
        <f>'Cleaning insurance claims'!Z380</f>
        <v>9067 Texas Ave</v>
      </c>
      <c r="Z373" s="6">
        <f>'Cleaning insurance claims'!AA380</f>
        <v>16</v>
      </c>
      <c r="AA373" s="6">
        <f>'Cleaning insurance claims'!AB380</f>
        <v>2</v>
      </c>
      <c r="AB373" s="6" t="str">
        <f>'Cleaning insurance claims'!AC380</f>
        <v>?</v>
      </c>
      <c r="AC373" s="6">
        <f>'Cleaning insurance claims'!AD380</f>
        <v>1</v>
      </c>
      <c r="AD373" s="6">
        <f>'Cleaning insurance claims'!AE380</f>
        <v>2</v>
      </c>
      <c r="AE373" s="6" t="str">
        <f>'Cleaning insurance claims'!AF380</f>
        <v>YES</v>
      </c>
      <c r="AF373" s="6">
        <f>'Cleaning insurance claims'!AG380</f>
        <v>44110</v>
      </c>
      <c r="AG373" s="6">
        <f>'Cleaning insurance claims'!AH380</f>
        <v>4010</v>
      </c>
      <c r="AH373" s="6">
        <f>'Cleaning insurance claims'!AI380</f>
        <v>8020</v>
      </c>
      <c r="AI373" s="6">
        <f>'Cleaning insurance claims'!AJ380</f>
        <v>32080</v>
      </c>
      <c r="AJ373" s="6" t="str">
        <f>'Cleaning insurance claims'!AK380</f>
        <v>Honda</v>
      </c>
      <c r="AK373" s="6" t="str">
        <f>'Cleaning insurance claims'!AL380</f>
        <v>Accord</v>
      </c>
      <c r="AL373" s="6">
        <f>'Cleaning insurance claims'!AM380</f>
        <v>2015</v>
      </c>
      <c r="AM373" s="6" t="str">
        <f>'Cleaning insurance claims'!AN380</f>
        <v>N</v>
      </c>
    </row>
    <row r="374" spans="1:39" x14ac:dyDescent="0.25">
      <c r="A374" s="6">
        <f>'Cleaning insurance claims'!B381</f>
        <v>129</v>
      </c>
      <c r="B374" s="6">
        <f>'Cleaning insurance claims'!C381</f>
        <v>30</v>
      </c>
      <c r="C374" s="6">
        <f>'Cleaning insurance claims'!D381</f>
        <v>150181</v>
      </c>
      <c r="D374" s="6">
        <f>'Cleaning insurance claims'!E381</f>
        <v>39208</v>
      </c>
      <c r="E374" s="6" t="str">
        <f>'Cleaning insurance claims'!F381</f>
        <v>IL</v>
      </c>
      <c r="F374" s="6" t="str">
        <f>'Cleaning insurance claims'!G381</f>
        <v>500/1000</v>
      </c>
      <c r="G374" s="6">
        <f>'Cleaning insurance claims'!H381</f>
        <v>2000</v>
      </c>
      <c r="H374" s="6">
        <f>'Cleaning insurance claims'!I381</f>
        <v>927.23</v>
      </c>
      <c r="I374" s="6">
        <f>'Cleaning insurance claims'!J381</f>
        <v>0</v>
      </c>
      <c r="J374" s="6">
        <f>'Cleaning insurance claims'!K381</f>
        <v>450730</v>
      </c>
      <c r="K374" s="6" t="str">
        <f>'Cleaning insurance claims'!L381</f>
        <v>FEMALE</v>
      </c>
      <c r="L374" s="6" t="str">
        <f>'Cleaning insurance claims'!M381</f>
        <v>PhD</v>
      </c>
      <c r="M374" s="6" t="str">
        <f>'Cleaning insurance claims'!N381</f>
        <v>sales</v>
      </c>
      <c r="N374" s="6" t="str">
        <f>'Cleaning insurance claims'!O381</f>
        <v>video-games</v>
      </c>
      <c r="O374" s="6" t="str">
        <f>'Cleaning insurance claims'!P381</f>
        <v>husband</v>
      </c>
      <c r="P374" s="6">
        <f>'Cleaning insurance claims'!Q381</f>
        <v>51500</v>
      </c>
      <c r="Q374" s="6">
        <f>'Cleaning insurance claims'!R381</f>
        <v>0</v>
      </c>
      <c r="R374" s="6">
        <f>'Cleaning insurance claims'!S381</f>
        <v>42017</v>
      </c>
      <c r="S374" s="6" t="str">
        <f>'Cleaning insurance claims'!T381</f>
        <v>Single Vehicle Collision</v>
      </c>
      <c r="T374" s="6" t="str">
        <f>'Cleaning insurance claims'!U381</f>
        <v>Front Collision</v>
      </c>
      <c r="U374" s="6" t="str">
        <f>'Cleaning insurance claims'!V381</f>
        <v>Total Loss</v>
      </c>
      <c r="V374" s="6" t="str">
        <f>'Cleaning insurance claims'!W381</f>
        <v>Other</v>
      </c>
      <c r="W374" s="6" t="str">
        <f>'Cleaning insurance claims'!X381</f>
        <v>SC</v>
      </c>
      <c r="X374" s="6" t="str">
        <f>'Cleaning insurance claims'!Y381</f>
        <v>Hillsdale</v>
      </c>
      <c r="Y374" s="6" t="str">
        <f>'Cleaning insurance claims'!Z381</f>
        <v>9245 Weaver Ridge</v>
      </c>
      <c r="Z374" s="6">
        <f>'Cleaning insurance claims'!AA381</f>
        <v>7</v>
      </c>
      <c r="AA374" s="6">
        <f>'Cleaning insurance claims'!AB381</f>
        <v>1</v>
      </c>
      <c r="AB374" s="6" t="str">
        <f>'Cleaning insurance claims'!AC381</f>
        <v>NO</v>
      </c>
      <c r="AC374" s="6">
        <f>'Cleaning insurance claims'!AD381</f>
        <v>1</v>
      </c>
      <c r="AD374" s="6">
        <f>'Cleaning insurance claims'!AE381</f>
        <v>3</v>
      </c>
      <c r="AE374" s="6" t="str">
        <f>'Cleaning insurance claims'!AF381</f>
        <v>?</v>
      </c>
      <c r="AF374" s="6">
        <f>'Cleaning insurance claims'!AG381</f>
        <v>74360</v>
      </c>
      <c r="AG374" s="6">
        <f>'Cleaning insurance claims'!AH381</f>
        <v>13520</v>
      </c>
      <c r="AH374" s="6">
        <f>'Cleaning insurance claims'!AI381</f>
        <v>6760</v>
      </c>
      <c r="AI374" s="6">
        <f>'Cleaning insurance claims'!AJ381</f>
        <v>54080</v>
      </c>
      <c r="AJ374" s="6" t="str">
        <f>'Cleaning insurance claims'!AK381</f>
        <v>Suburu</v>
      </c>
      <c r="AK374" s="6" t="str">
        <f>'Cleaning insurance claims'!AL381</f>
        <v>Forrestor</v>
      </c>
      <c r="AL374" s="6">
        <f>'Cleaning insurance claims'!AM381</f>
        <v>2009</v>
      </c>
      <c r="AM374" s="6" t="str">
        <f>'Cleaning insurance claims'!AN381</f>
        <v>N</v>
      </c>
    </row>
    <row r="375" spans="1:39" x14ac:dyDescent="0.25">
      <c r="A375" s="6">
        <f>'Cleaning insurance claims'!B382</f>
        <v>140</v>
      </c>
      <c r="B375" s="6">
        <f>'Cleaning insurance claims'!C382</f>
        <v>31</v>
      </c>
      <c r="C375" s="6">
        <f>'Cleaning insurance claims'!D382</f>
        <v>388671</v>
      </c>
      <c r="D375" s="6">
        <f>'Cleaning insurance claims'!E382</f>
        <v>35551</v>
      </c>
      <c r="E375" s="6" t="str">
        <f>'Cleaning insurance claims'!F382</f>
        <v>OH</v>
      </c>
      <c r="F375" s="6" t="str">
        <f>'Cleaning insurance claims'!G382</f>
        <v>250/500</v>
      </c>
      <c r="G375" s="6">
        <f>'Cleaning insurance claims'!H382</f>
        <v>2000</v>
      </c>
      <c r="H375" s="6">
        <f>'Cleaning insurance claims'!I382</f>
        <v>1554.86</v>
      </c>
      <c r="I375" s="6">
        <f>'Cleaning insurance claims'!J382</f>
        <v>6000000</v>
      </c>
      <c r="J375" s="6">
        <f>'Cleaning insurance claims'!K382</f>
        <v>608758</v>
      </c>
      <c r="K375" s="6" t="str">
        <f>'Cleaning insurance claims'!L382</f>
        <v>FEMALE</v>
      </c>
      <c r="L375" s="6" t="str">
        <f>'Cleaning insurance claims'!M382</f>
        <v>JD</v>
      </c>
      <c r="M375" s="6" t="str">
        <f>'Cleaning insurance claims'!N382</f>
        <v>armed-forces</v>
      </c>
      <c r="N375" s="6" t="str">
        <f>'Cleaning insurance claims'!O382</f>
        <v>base-jumping</v>
      </c>
      <c r="O375" s="6" t="str">
        <f>'Cleaning insurance claims'!P382</f>
        <v>wife</v>
      </c>
      <c r="P375" s="6">
        <f>'Cleaning insurance claims'!Q382</f>
        <v>59000</v>
      </c>
      <c r="Q375" s="6">
        <f>'Cleaning insurance claims'!R382</f>
        <v>0</v>
      </c>
      <c r="R375" s="6">
        <f>'Cleaning insurance claims'!S382</f>
        <v>42051</v>
      </c>
      <c r="S375" s="6" t="str">
        <f>'Cleaning insurance claims'!T382</f>
        <v>Parked Car</v>
      </c>
      <c r="T375" s="6" t="str">
        <f>'Cleaning insurance claims'!U382</f>
        <v>?</v>
      </c>
      <c r="U375" s="6" t="str">
        <f>'Cleaning insurance claims'!V382</f>
        <v>Minor Damage</v>
      </c>
      <c r="V375" s="6" t="str">
        <f>'Cleaning insurance claims'!W382</f>
        <v>None</v>
      </c>
      <c r="W375" s="6" t="str">
        <f>'Cleaning insurance claims'!X382</f>
        <v>WV</v>
      </c>
      <c r="X375" s="6" t="str">
        <f>'Cleaning insurance claims'!Y382</f>
        <v>Arlington</v>
      </c>
      <c r="Y375" s="6" t="str">
        <f>'Cleaning insurance claims'!Z382</f>
        <v>4585 Francis Ave</v>
      </c>
      <c r="Z375" s="6">
        <f>'Cleaning insurance claims'!AA382</f>
        <v>2</v>
      </c>
      <c r="AA375" s="6">
        <f>'Cleaning insurance claims'!AB382</f>
        <v>1</v>
      </c>
      <c r="AB375" s="6" t="str">
        <f>'Cleaning insurance claims'!AC382</f>
        <v>YES</v>
      </c>
      <c r="AC375" s="6">
        <f>'Cleaning insurance claims'!AD382</f>
        <v>1</v>
      </c>
      <c r="AD375" s="6">
        <f>'Cleaning insurance claims'!AE382</f>
        <v>2</v>
      </c>
      <c r="AE375" s="6" t="str">
        <f>'Cleaning insurance claims'!AF382</f>
        <v>?</v>
      </c>
      <c r="AF375" s="6">
        <f>'Cleaning insurance claims'!AG382</f>
        <v>6120</v>
      </c>
      <c r="AG375" s="6">
        <f>'Cleaning insurance claims'!AH382</f>
        <v>680</v>
      </c>
      <c r="AH375" s="6">
        <f>'Cleaning insurance claims'!AI382</f>
        <v>680</v>
      </c>
      <c r="AI375" s="6">
        <f>'Cleaning insurance claims'!AJ382</f>
        <v>4760</v>
      </c>
      <c r="AJ375" s="6" t="str">
        <f>'Cleaning insurance claims'!AK382</f>
        <v>Honda</v>
      </c>
      <c r="AK375" s="6" t="str">
        <f>'Cleaning insurance claims'!AL382</f>
        <v>Civic</v>
      </c>
      <c r="AL375" s="6">
        <f>'Cleaning insurance claims'!AM382</f>
        <v>2002</v>
      </c>
      <c r="AM375" s="6" t="str">
        <f>'Cleaning insurance claims'!AN382</f>
        <v>Y</v>
      </c>
    </row>
    <row r="376" spans="1:39" x14ac:dyDescent="0.25">
      <c r="A376" s="6">
        <f>'Cleaning insurance claims'!B383</f>
        <v>419</v>
      </c>
      <c r="B376" s="6">
        <f>'Cleaning insurance claims'!C383</f>
        <v>53</v>
      </c>
      <c r="C376" s="6">
        <f>'Cleaning insurance claims'!D383</f>
        <v>457244</v>
      </c>
      <c r="D376" s="6">
        <f>'Cleaning insurance claims'!E383</f>
        <v>35823</v>
      </c>
      <c r="E376" s="6" t="str">
        <f>'Cleaning insurance claims'!F383</f>
        <v>IL</v>
      </c>
      <c r="F376" s="6" t="str">
        <f>'Cleaning insurance claims'!G383</f>
        <v>500/1000</v>
      </c>
      <c r="G376" s="6">
        <f>'Cleaning insurance claims'!H383</f>
        <v>2000</v>
      </c>
      <c r="H376" s="6">
        <f>'Cleaning insurance claims'!I383</f>
        <v>736.07</v>
      </c>
      <c r="I376" s="6">
        <f>'Cleaning insurance claims'!J383</f>
        <v>6000000</v>
      </c>
      <c r="J376" s="6">
        <f>'Cleaning insurance claims'!K383</f>
        <v>445339</v>
      </c>
      <c r="K376" s="6" t="str">
        <f>'Cleaning insurance claims'!L383</f>
        <v>MALE</v>
      </c>
      <c r="L376" s="6" t="str">
        <f>'Cleaning insurance claims'!M383</f>
        <v>College</v>
      </c>
      <c r="M376" s="6" t="str">
        <f>'Cleaning insurance claims'!N383</f>
        <v>transport-moving</v>
      </c>
      <c r="N376" s="6" t="str">
        <f>'Cleaning insurance claims'!O383</f>
        <v>chess</v>
      </c>
      <c r="O376" s="6" t="str">
        <f>'Cleaning insurance claims'!P383</f>
        <v>unmarried</v>
      </c>
      <c r="P376" s="6">
        <f>'Cleaning insurance claims'!Q383</f>
        <v>45700</v>
      </c>
      <c r="Q376" s="6">
        <f>'Cleaning insurance claims'!R383</f>
        <v>0</v>
      </c>
      <c r="R376" s="6">
        <f>'Cleaning insurance claims'!S383</f>
        <v>42039</v>
      </c>
      <c r="S376" s="6" t="str">
        <f>'Cleaning insurance claims'!T383</f>
        <v>Multi-vehicle Collision</v>
      </c>
      <c r="T376" s="6" t="str">
        <f>'Cleaning insurance claims'!U383</f>
        <v>Side Collision</v>
      </c>
      <c r="U376" s="6" t="str">
        <f>'Cleaning insurance claims'!V383</f>
        <v>Minor Damage</v>
      </c>
      <c r="V376" s="6" t="str">
        <f>'Cleaning insurance claims'!W383</f>
        <v>Police</v>
      </c>
      <c r="W376" s="6" t="str">
        <f>'Cleaning insurance claims'!X383</f>
        <v>SC</v>
      </c>
      <c r="X376" s="6" t="str">
        <f>'Cleaning insurance claims'!Y383</f>
        <v>Northbend</v>
      </c>
      <c r="Y376" s="6" t="str">
        <f>'Cleaning insurance claims'!Z383</f>
        <v>6738 Francis Hwy</v>
      </c>
      <c r="Z376" s="6">
        <f>'Cleaning insurance claims'!AA383</f>
        <v>17</v>
      </c>
      <c r="AA376" s="6">
        <f>'Cleaning insurance claims'!AB383</f>
        <v>4</v>
      </c>
      <c r="AB376" s="6" t="str">
        <f>'Cleaning insurance claims'!AC383</f>
        <v>?</v>
      </c>
      <c r="AC376" s="6">
        <f>'Cleaning insurance claims'!AD383</f>
        <v>0</v>
      </c>
      <c r="AD376" s="6">
        <f>'Cleaning insurance claims'!AE383</f>
        <v>0</v>
      </c>
      <c r="AE376" s="6" t="str">
        <f>'Cleaning insurance claims'!AF383</f>
        <v>YES</v>
      </c>
      <c r="AF376" s="6">
        <f>'Cleaning insurance claims'!AG383</f>
        <v>62280</v>
      </c>
      <c r="AG376" s="6">
        <f>'Cleaning insurance claims'!AH383</f>
        <v>5190</v>
      </c>
      <c r="AH376" s="6">
        <f>'Cleaning insurance claims'!AI383</f>
        <v>10380</v>
      </c>
      <c r="AI376" s="6">
        <f>'Cleaning insurance claims'!AJ383</f>
        <v>46710</v>
      </c>
      <c r="AJ376" s="6" t="str">
        <f>'Cleaning insurance claims'!AK383</f>
        <v>Suburu</v>
      </c>
      <c r="AK376" s="6" t="str">
        <f>'Cleaning insurance claims'!AL383</f>
        <v>Forrestor</v>
      </c>
      <c r="AL376" s="6">
        <f>'Cleaning insurance claims'!AM383</f>
        <v>2012</v>
      </c>
      <c r="AM376" s="6" t="str">
        <f>'Cleaning insurance claims'!AN383</f>
        <v>N</v>
      </c>
    </row>
    <row r="377" spans="1:39" x14ac:dyDescent="0.25">
      <c r="A377" s="6">
        <f>'Cleaning insurance claims'!B384</f>
        <v>315</v>
      </c>
      <c r="B377" s="6">
        <f>'Cleaning insurance claims'!C384</f>
        <v>44</v>
      </c>
      <c r="C377" s="6">
        <f>'Cleaning insurance claims'!D384</f>
        <v>206667</v>
      </c>
      <c r="D377" s="6">
        <f>'Cleaning insurance claims'!E384</f>
        <v>34094</v>
      </c>
      <c r="E377" s="6" t="str">
        <f>'Cleaning insurance claims'!F384</f>
        <v>IL</v>
      </c>
      <c r="F377" s="6" t="str">
        <f>'Cleaning insurance claims'!G384</f>
        <v>250/500</v>
      </c>
      <c r="G377" s="6">
        <f>'Cleaning insurance claims'!H384</f>
        <v>1000</v>
      </c>
      <c r="H377" s="6">
        <f>'Cleaning insurance claims'!I384</f>
        <v>974.16</v>
      </c>
      <c r="I377" s="6">
        <f>'Cleaning insurance claims'!J384</f>
        <v>6000000</v>
      </c>
      <c r="J377" s="6">
        <f>'Cleaning insurance claims'!K384</f>
        <v>438328</v>
      </c>
      <c r="K377" s="6" t="str">
        <f>'Cleaning insurance claims'!L384</f>
        <v>FEMALE</v>
      </c>
      <c r="L377" s="6" t="str">
        <f>'Cleaning insurance claims'!M384</f>
        <v>Masters</v>
      </c>
      <c r="M377" s="6" t="str">
        <f>'Cleaning insurance claims'!N384</f>
        <v>sales</v>
      </c>
      <c r="N377" s="6" t="str">
        <f>'Cleaning insurance claims'!O384</f>
        <v>reading</v>
      </c>
      <c r="O377" s="6" t="str">
        <f>'Cleaning insurance claims'!P384</f>
        <v>other-relative</v>
      </c>
      <c r="P377" s="6">
        <f>'Cleaning insurance claims'!Q384</f>
        <v>0</v>
      </c>
      <c r="Q377" s="6">
        <f>'Cleaning insurance claims'!R384</f>
        <v>-56800</v>
      </c>
      <c r="R377" s="6">
        <f>'Cleaning insurance claims'!S384</f>
        <v>42042</v>
      </c>
      <c r="S377" s="6" t="str">
        <f>'Cleaning insurance claims'!T384</f>
        <v>Multi-vehicle Collision</v>
      </c>
      <c r="T377" s="6" t="str">
        <f>'Cleaning insurance claims'!U384</f>
        <v>Front Collision</v>
      </c>
      <c r="U377" s="6" t="str">
        <f>'Cleaning insurance claims'!V384</f>
        <v>Total Loss</v>
      </c>
      <c r="V377" s="6" t="str">
        <f>'Cleaning insurance claims'!W384</f>
        <v>Other</v>
      </c>
      <c r="W377" s="6" t="str">
        <f>'Cleaning insurance claims'!X384</f>
        <v>NY</v>
      </c>
      <c r="X377" s="6" t="str">
        <f>'Cleaning insurance claims'!Y384</f>
        <v>Springfield</v>
      </c>
      <c r="Y377" s="6" t="str">
        <f>'Cleaning insurance claims'!Z384</f>
        <v>7576 Pine Ridge</v>
      </c>
      <c r="Z377" s="6">
        <f>'Cleaning insurance claims'!AA384</f>
        <v>12</v>
      </c>
      <c r="AA377" s="6">
        <f>'Cleaning insurance claims'!AB384</f>
        <v>3</v>
      </c>
      <c r="AB377" s="6" t="str">
        <f>'Cleaning insurance claims'!AC384</f>
        <v>?</v>
      </c>
      <c r="AC377" s="6">
        <f>'Cleaning insurance claims'!AD384</f>
        <v>1</v>
      </c>
      <c r="AD377" s="6">
        <f>'Cleaning insurance claims'!AE384</f>
        <v>0</v>
      </c>
      <c r="AE377" s="6" t="str">
        <f>'Cleaning insurance claims'!AF384</f>
        <v>YES</v>
      </c>
      <c r="AF377" s="6">
        <f>'Cleaning insurance claims'!AG384</f>
        <v>26730</v>
      </c>
      <c r="AG377" s="6">
        <f>'Cleaning insurance claims'!AH384</f>
        <v>4860</v>
      </c>
      <c r="AH377" s="6">
        <f>'Cleaning insurance claims'!AI384</f>
        <v>4860</v>
      </c>
      <c r="AI377" s="6">
        <f>'Cleaning insurance claims'!AJ384</f>
        <v>17010</v>
      </c>
      <c r="AJ377" s="6" t="str">
        <f>'Cleaning insurance claims'!AK384</f>
        <v>Volkswagen</v>
      </c>
      <c r="AK377" s="6" t="str">
        <f>'Cleaning insurance claims'!AL384</f>
        <v>Jetta</v>
      </c>
      <c r="AL377" s="6">
        <f>'Cleaning insurance claims'!AM384</f>
        <v>2006</v>
      </c>
      <c r="AM377" s="6" t="str">
        <f>'Cleaning insurance claims'!AN384</f>
        <v>N</v>
      </c>
    </row>
    <row r="378" spans="1:39" x14ac:dyDescent="0.25">
      <c r="A378" s="6">
        <f>'Cleaning insurance claims'!B385</f>
        <v>72</v>
      </c>
      <c r="B378" s="6">
        <f>'Cleaning insurance claims'!C385</f>
        <v>29</v>
      </c>
      <c r="C378" s="6">
        <f>'Cleaning insurance claims'!D385</f>
        <v>745200</v>
      </c>
      <c r="D378" s="6">
        <f>'Cleaning insurance claims'!E385</f>
        <v>34552</v>
      </c>
      <c r="E378" s="6" t="str">
        <f>'Cleaning insurance claims'!F385</f>
        <v>OH</v>
      </c>
      <c r="F378" s="6" t="str">
        <f>'Cleaning insurance claims'!G385</f>
        <v>500/1000</v>
      </c>
      <c r="G378" s="6">
        <f>'Cleaning insurance claims'!H385</f>
        <v>500</v>
      </c>
      <c r="H378" s="6">
        <f>'Cleaning insurance claims'!I385</f>
        <v>973.8</v>
      </c>
      <c r="I378" s="6">
        <f>'Cleaning insurance claims'!J385</f>
        <v>0</v>
      </c>
      <c r="J378" s="6">
        <f>'Cleaning insurance claims'!K385</f>
        <v>479913</v>
      </c>
      <c r="K378" s="6" t="str">
        <f>'Cleaning insurance claims'!L385</f>
        <v>FEMALE</v>
      </c>
      <c r="L378" s="6" t="str">
        <f>'Cleaning insurance claims'!M385</f>
        <v>Associate</v>
      </c>
      <c r="M378" s="6" t="str">
        <f>'Cleaning insurance claims'!N385</f>
        <v>craft-repair</v>
      </c>
      <c r="N378" s="6" t="str">
        <f>'Cleaning insurance claims'!O385</f>
        <v>exercise</v>
      </c>
      <c r="O378" s="6" t="str">
        <f>'Cleaning insurance claims'!P385</f>
        <v>own-child</v>
      </c>
      <c r="P378" s="6">
        <f>'Cleaning insurance claims'!Q385</f>
        <v>0</v>
      </c>
      <c r="Q378" s="6">
        <f>'Cleaning insurance claims'!R385</f>
        <v>-85900</v>
      </c>
      <c r="R378" s="6">
        <f>'Cleaning insurance claims'!S385</f>
        <v>42020</v>
      </c>
      <c r="S378" s="6" t="str">
        <f>'Cleaning insurance claims'!T385</f>
        <v>Single Vehicle Collision</v>
      </c>
      <c r="T378" s="6" t="str">
        <f>'Cleaning insurance claims'!U385</f>
        <v>Rear Collision</v>
      </c>
      <c r="U378" s="6" t="str">
        <f>'Cleaning insurance claims'!V385</f>
        <v>Major Damage</v>
      </c>
      <c r="V378" s="6" t="str">
        <f>'Cleaning insurance claims'!W385</f>
        <v>Ambulance</v>
      </c>
      <c r="W378" s="6" t="str">
        <f>'Cleaning insurance claims'!X385</f>
        <v>WV</v>
      </c>
      <c r="X378" s="6" t="str">
        <f>'Cleaning insurance claims'!Y385</f>
        <v>Arlington</v>
      </c>
      <c r="Y378" s="6" t="str">
        <f>'Cleaning insurance claims'!Z385</f>
        <v>9105 Tree Lane</v>
      </c>
      <c r="Z378" s="6">
        <f>'Cleaning insurance claims'!AA385</f>
        <v>9</v>
      </c>
      <c r="AA378" s="6">
        <f>'Cleaning insurance claims'!AB385</f>
        <v>1</v>
      </c>
      <c r="AB378" s="6" t="str">
        <f>'Cleaning insurance claims'!AC385</f>
        <v>?</v>
      </c>
      <c r="AC378" s="6">
        <f>'Cleaning insurance claims'!AD385</f>
        <v>1</v>
      </c>
      <c r="AD378" s="6">
        <f>'Cleaning insurance claims'!AE385</f>
        <v>0</v>
      </c>
      <c r="AE378" s="6" t="str">
        <f>'Cleaning insurance claims'!AF385</f>
        <v>NO</v>
      </c>
      <c r="AF378" s="6">
        <f>'Cleaning insurance claims'!AG385</f>
        <v>66200</v>
      </c>
      <c r="AG378" s="6">
        <f>'Cleaning insurance claims'!AH385</f>
        <v>6620</v>
      </c>
      <c r="AH378" s="6">
        <f>'Cleaning insurance claims'!AI385</f>
        <v>6620</v>
      </c>
      <c r="AI378" s="6">
        <f>'Cleaning insurance claims'!AJ385</f>
        <v>52960</v>
      </c>
      <c r="AJ378" s="6" t="str">
        <f>'Cleaning insurance claims'!AK385</f>
        <v>Dodge</v>
      </c>
      <c r="AK378" s="6" t="str">
        <f>'Cleaning insurance claims'!AL385</f>
        <v>Neon</v>
      </c>
      <c r="AL378" s="6">
        <f>'Cleaning insurance claims'!AM385</f>
        <v>2013</v>
      </c>
      <c r="AM378" s="6" t="str">
        <f>'Cleaning insurance claims'!AN385</f>
        <v>N</v>
      </c>
    </row>
    <row r="379" spans="1:39" x14ac:dyDescent="0.25">
      <c r="A379" s="6">
        <f>'Cleaning insurance claims'!B386</f>
        <v>32</v>
      </c>
      <c r="B379" s="6">
        <f>'Cleaning insurance claims'!C386</f>
        <v>26</v>
      </c>
      <c r="C379" s="6">
        <f>'Cleaning insurance claims'!D386</f>
        <v>412703</v>
      </c>
      <c r="D379" s="6">
        <f>'Cleaning insurance claims'!E386</f>
        <v>41957</v>
      </c>
      <c r="E379" s="6" t="str">
        <f>'Cleaning insurance claims'!F386</f>
        <v>OH</v>
      </c>
      <c r="F379" s="6" t="str">
        <f>'Cleaning insurance claims'!G386</f>
        <v>100/300</v>
      </c>
      <c r="G379" s="6">
        <f>'Cleaning insurance claims'!H386</f>
        <v>2000</v>
      </c>
      <c r="H379" s="6">
        <f>'Cleaning insurance claims'!I386</f>
        <v>1260.32</v>
      </c>
      <c r="I379" s="6">
        <f>'Cleaning insurance claims'!J386</f>
        <v>6000000</v>
      </c>
      <c r="J379" s="6">
        <f>'Cleaning insurance claims'!K386</f>
        <v>460760</v>
      </c>
      <c r="K379" s="6" t="str">
        <f>'Cleaning insurance claims'!L386</f>
        <v>MALE</v>
      </c>
      <c r="L379" s="6" t="str">
        <f>'Cleaning insurance claims'!M386</f>
        <v>JD</v>
      </c>
      <c r="M379" s="6" t="str">
        <f>'Cleaning insurance claims'!N386</f>
        <v>other-service</v>
      </c>
      <c r="N379" s="6" t="str">
        <f>'Cleaning insurance claims'!O386</f>
        <v>polo</v>
      </c>
      <c r="O379" s="6" t="str">
        <f>'Cleaning insurance claims'!P386</f>
        <v>not-in-family</v>
      </c>
      <c r="P379" s="6">
        <f>'Cleaning insurance claims'!Q386</f>
        <v>0</v>
      </c>
      <c r="Q379" s="6">
        <f>'Cleaning insurance claims'!R386</f>
        <v>-79800</v>
      </c>
      <c r="R379" s="6">
        <f>'Cleaning insurance claims'!S386</f>
        <v>42063</v>
      </c>
      <c r="S379" s="6" t="str">
        <f>'Cleaning insurance claims'!T386</f>
        <v>Single Vehicle Collision</v>
      </c>
      <c r="T379" s="6" t="str">
        <f>'Cleaning insurance claims'!U386</f>
        <v>Side Collision</v>
      </c>
      <c r="U379" s="6" t="str">
        <f>'Cleaning insurance claims'!V386</f>
        <v>Total Loss</v>
      </c>
      <c r="V379" s="6" t="str">
        <f>'Cleaning insurance claims'!W386</f>
        <v>Fire</v>
      </c>
      <c r="W379" s="6" t="str">
        <f>'Cleaning insurance claims'!X386</f>
        <v>VA</v>
      </c>
      <c r="X379" s="6" t="str">
        <f>'Cleaning insurance claims'!Y386</f>
        <v>Northbrook</v>
      </c>
      <c r="Y379" s="6" t="str">
        <f>'Cleaning insurance claims'!Z386</f>
        <v>2299 Britain Drive</v>
      </c>
      <c r="Z379" s="6">
        <f>'Cleaning insurance claims'!AA386</f>
        <v>16</v>
      </c>
      <c r="AA379" s="6">
        <f>'Cleaning insurance claims'!AB386</f>
        <v>1</v>
      </c>
      <c r="AB379" s="6" t="str">
        <f>'Cleaning insurance claims'!AC386</f>
        <v>?</v>
      </c>
      <c r="AC379" s="6">
        <f>'Cleaning insurance claims'!AD386</f>
        <v>1</v>
      </c>
      <c r="AD379" s="6">
        <f>'Cleaning insurance claims'!AE386</f>
        <v>2</v>
      </c>
      <c r="AE379" s="6" t="str">
        <f>'Cleaning insurance claims'!AF386</f>
        <v>?</v>
      </c>
      <c r="AF379" s="6">
        <f>'Cleaning insurance claims'!AG386</f>
        <v>45500</v>
      </c>
      <c r="AG379" s="6">
        <f>'Cleaning insurance claims'!AH386</f>
        <v>9100</v>
      </c>
      <c r="AH379" s="6">
        <f>'Cleaning insurance claims'!AI386</f>
        <v>4550</v>
      </c>
      <c r="AI379" s="6">
        <f>'Cleaning insurance claims'!AJ386</f>
        <v>31850</v>
      </c>
      <c r="AJ379" s="6" t="str">
        <f>'Cleaning insurance claims'!AK386</f>
        <v>Toyota</v>
      </c>
      <c r="AK379" s="6" t="str">
        <f>'Cleaning insurance claims'!AL386</f>
        <v>Corolla</v>
      </c>
      <c r="AL379" s="6">
        <f>'Cleaning insurance claims'!AM386</f>
        <v>2009</v>
      </c>
      <c r="AM379" s="6" t="str">
        <f>'Cleaning insurance claims'!AN386</f>
        <v>N</v>
      </c>
    </row>
    <row r="380" spans="1:39" x14ac:dyDescent="0.25">
      <c r="A380" s="6">
        <f>'Cleaning insurance claims'!B387</f>
        <v>230</v>
      </c>
      <c r="B380" s="6">
        <f>'Cleaning insurance claims'!C387</f>
        <v>41</v>
      </c>
      <c r="C380" s="6">
        <f>'Cleaning insurance claims'!D387</f>
        <v>736771</v>
      </c>
      <c r="D380" s="6">
        <f>'Cleaning insurance claims'!E387</f>
        <v>33586</v>
      </c>
      <c r="E380" s="6" t="str">
        <f>'Cleaning insurance claims'!F387</f>
        <v>IN</v>
      </c>
      <c r="F380" s="6" t="str">
        <f>'Cleaning insurance claims'!G387</f>
        <v>100/300</v>
      </c>
      <c r="G380" s="6">
        <f>'Cleaning insurance claims'!H387</f>
        <v>1000</v>
      </c>
      <c r="H380" s="6">
        <f>'Cleaning insurance claims'!I387</f>
        <v>1464.03</v>
      </c>
      <c r="I380" s="6">
        <f>'Cleaning insurance claims'!J387</f>
        <v>0</v>
      </c>
      <c r="J380" s="6">
        <f>'Cleaning insurance claims'!K387</f>
        <v>444797</v>
      </c>
      <c r="K380" s="6" t="str">
        <f>'Cleaning insurance claims'!L387</f>
        <v>MALE</v>
      </c>
      <c r="L380" s="6" t="str">
        <f>'Cleaning insurance claims'!M387</f>
        <v>JD</v>
      </c>
      <c r="M380" s="6" t="str">
        <f>'Cleaning insurance claims'!N387</f>
        <v>transport-moving</v>
      </c>
      <c r="N380" s="6" t="str">
        <f>'Cleaning insurance claims'!O387</f>
        <v>sleeping</v>
      </c>
      <c r="O380" s="6" t="str">
        <f>'Cleaning insurance claims'!P387</f>
        <v>own-child</v>
      </c>
      <c r="P380" s="6">
        <f>'Cleaning insurance claims'!Q387</f>
        <v>0</v>
      </c>
      <c r="Q380" s="6">
        <f>'Cleaning insurance claims'!R387</f>
        <v>0</v>
      </c>
      <c r="R380" s="6">
        <f>'Cleaning insurance claims'!S387</f>
        <v>42043</v>
      </c>
      <c r="S380" s="6" t="str">
        <f>'Cleaning insurance claims'!T387</f>
        <v>Multi-vehicle Collision</v>
      </c>
      <c r="T380" s="6" t="str">
        <f>'Cleaning insurance claims'!U387</f>
        <v>Side Collision</v>
      </c>
      <c r="U380" s="6" t="str">
        <f>'Cleaning insurance claims'!V387</f>
        <v>Minor Damage</v>
      </c>
      <c r="V380" s="6" t="str">
        <f>'Cleaning insurance claims'!W387</f>
        <v>Ambulance</v>
      </c>
      <c r="W380" s="6" t="str">
        <f>'Cleaning insurance claims'!X387</f>
        <v>NY</v>
      </c>
      <c r="X380" s="6" t="str">
        <f>'Cleaning insurance claims'!Y387</f>
        <v>Springfield</v>
      </c>
      <c r="Y380" s="6" t="str">
        <f>'Cleaning insurance claims'!Z387</f>
        <v>1914 Francis St</v>
      </c>
      <c r="Z380" s="6">
        <f>'Cleaning insurance claims'!AA387</f>
        <v>19</v>
      </c>
      <c r="AA380" s="6">
        <f>'Cleaning insurance claims'!AB387</f>
        <v>3</v>
      </c>
      <c r="AB380" s="6" t="str">
        <f>'Cleaning insurance claims'!AC387</f>
        <v>?</v>
      </c>
      <c r="AC380" s="6">
        <f>'Cleaning insurance claims'!AD387</f>
        <v>2</v>
      </c>
      <c r="AD380" s="6">
        <f>'Cleaning insurance claims'!AE387</f>
        <v>0</v>
      </c>
      <c r="AE380" s="6" t="str">
        <f>'Cleaning insurance claims'!AF387</f>
        <v>?</v>
      </c>
      <c r="AF380" s="6">
        <f>'Cleaning insurance claims'!AG387</f>
        <v>53040</v>
      </c>
      <c r="AG380" s="6">
        <f>'Cleaning insurance claims'!AH387</f>
        <v>4420</v>
      </c>
      <c r="AH380" s="6">
        <f>'Cleaning insurance claims'!AI387</f>
        <v>4420</v>
      </c>
      <c r="AI380" s="6">
        <f>'Cleaning insurance claims'!AJ387</f>
        <v>44200</v>
      </c>
      <c r="AJ380" s="6" t="str">
        <f>'Cleaning insurance claims'!AK387</f>
        <v>Audi</v>
      </c>
      <c r="AK380" s="6" t="str">
        <f>'Cleaning insurance claims'!AL387</f>
        <v>A3</v>
      </c>
      <c r="AL380" s="6">
        <f>'Cleaning insurance claims'!AM387</f>
        <v>2006</v>
      </c>
      <c r="AM380" s="6" t="str">
        <f>'Cleaning insurance claims'!AN387</f>
        <v>N</v>
      </c>
    </row>
    <row r="381" spans="1:39" x14ac:dyDescent="0.25">
      <c r="A381" s="6">
        <f>'Cleaning insurance claims'!B388</f>
        <v>157</v>
      </c>
      <c r="B381" s="6">
        <f>'Cleaning insurance claims'!C388</f>
        <v>32</v>
      </c>
      <c r="C381" s="6">
        <f>'Cleaning insurance claims'!D388</f>
        <v>347984</v>
      </c>
      <c r="D381" s="6">
        <f>'Cleaning insurance claims'!E388</f>
        <v>40107</v>
      </c>
      <c r="E381" s="6" t="str">
        <f>'Cleaning insurance claims'!F388</f>
        <v>OH</v>
      </c>
      <c r="F381" s="6" t="str">
        <f>'Cleaning insurance claims'!G388</f>
        <v>100/300</v>
      </c>
      <c r="G381" s="6">
        <f>'Cleaning insurance claims'!H388</f>
        <v>2000</v>
      </c>
      <c r="H381" s="6">
        <f>'Cleaning insurance claims'!I388</f>
        <v>617.11</v>
      </c>
      <c r="I381" s="6">
        <f>'Cleaning insurance claims'!J388</f>
        <v>0</v>
      </c>
      <c r="J381" s="6">
        <f>'Cleaning insurance claims'!K388</f>
        <v>436711</v>
      </c>
      <c r="K381" s="6" t="str">
        <f>'Cleaning insurance claims'!L388</f>
        <v>MALE</v>
      </c>
      <c r="L381" s="6" t="str">
        <f>'Cleaning insurance claims'!M388</f>
        <v>College</v>
      </c>
      <c r="M381" s="6" t="str">
        <f>'Cleaning insurance claims'!N388</f>
        <v>other-service</v>
      </c>
      <c r="N381" s="6" t="str">
        <f>'Cleaning insurance claims'!O388</f>
        <v>reading</v>
      </c>
      <c r="O381" s="6" t="str">
        <f>'Cleaning insurance claims'!P388</f>
        <v>other-relative</v>
      </c>
      <c r="P381" s="6">
        <f>'Cleaning insurance claims'!Q388</f>
        <v>0</v>
      </c>
      <c r="Q381" s="6">
        <f>'Cleaning insurance claims'!R388</f>
        <v>-54100</v>
      </c>
      <c r="R381" s="6">
        <f>'Cleaning insurance claims'!S388</f>
        <v>42006</v>
      </c>
      <c r="S381" s="6" t="str">
        <f>'Cleaning insurance claims'!T388</f>
        <v>Multi-vehicle Collision</v>
      </c>
      <c r="T381" s="6" t="str">
        <f>'Cleaning insurance claims'!U388</f>
        <v>Front Collision</v>
      </c>
      <c r="U381" s="6" t="str">
        <f>'Cleaning insurance claims'!V388</f>
        <v>Major Damage</v>
      </c>
      <c r="V381" s="6" t="str">
        <f>'Cleaning insurance claims'!W388</f>
        <v>Other</v>
      </c>
      <c r="W381" s="6" t="str">
        <f>'Cleaning insurance claims'!X388</f>
        <v>VA</v>
      </c>
      <c r="X381" s="6" t="str">
        <f>'Cleaning insurance claims'!Y388</f>
        <v>Columbus</v>
      </c>
      <c r="Y381" s="6" t="str">
        <f>'Cleaning insurance claims'!Z388</f>
        <v>6658 Weaver St</v>
      </c>
      <c r="Z381" s="6">
        <f>'Cleaning insurance claims'!AA388</f>
        <v>14</v>
      </c>
      <c r="AA381" s="6">
        <f>'Cleaning insurance claims'!AB388</f>
        <v>3</v>
      </c>
      <c r="AB381" s="6" t="str">
        <f>'Cleaning insurance claims'!AC388</f>
        <v>?</v>
      </c>
      <c r="AC381" s="6">
        <f>'Cleaning insurance claims'!AD388</f>
        <v>1</v>
      </c>
      <c r="AD381" s="6">
        <f>'Cleaning insurance claims'!AE388</f>
        <v>2</v>
      </c>
      <c r="AE381" s="6" t="str">
        <f>'Cleaning insurance claims'!AF388</f>
        <v>NO</v>
      </c>
      <c r="AF381" s="6">
        <f>'Cleaning insurance claims'!AG388</f>
        <v>50800</v>
      </c>
      <c r="AG381" s="6">
        <f>'Cleaning insurance claims'!AH388</f>
        <v>10160</v>
      </c>
      <c r="AH381" s="6">
        <f>'Cleaning insurance claims'!AI388</f>
        <v>5080</v>
      </c>
      <c r="AI381" s="6">
        <f>'Cleaning insurance claims'!AJ388</f>
        <v>35560</v>
      </c>
      <c r="AJ381" s="6" t="str">
        <f>'Cleaning insurance claims'!AK388</f>
        <v>Mercedes</v>
      </c>
      <c r="AK381" s="6" t="str">
        <f>'Cleaning insurance claims'!AL388</f>
        <v>E400</v>
      </c>
      <c r="AL381" s="6">
        <f>'Cleaning insurance claims'!AM388</f>
        <v>2013</v>
      </c>
      <c r="AM381" s="6" t="str">
        <f>'Cleaning insurance claims'!AN388</f>
        <v>Y</v>
      </c>
    </row>
    <row r="382" spans="1:39" x14ac:dyDescent="0.25">
      <c r="A382" s="6">
        <f>'Cleaning insurance claims'!B389</f>
        <v>265</v>
      </c>
      <c r="B382" s="6">
        <f>'Cleaning insurance claims'!C389</f>
        <v>41</v>
      </c>
      <c r="C382" s="6">
        <f>'Cleaning insurance claims'!D389</f>
        <v>626074</v>
      </c>
      <c r="D382" s="6">
        <f>'Cleaning insurance claims'!E389</f>
        <v>35702</v>
      </c>
      <c r="E382" s="6" t="str">
        <f>'Cleaning insurance claims'!F389</f>
        <v>IN</v>
      </c>
      <c r="F382" s="6" t="str">
        <f>'Cleaning insurance claims'!G389</f>
        <v>250/500</v>
      </c>
      <c r="G382" s="6">
        <f>'Cleaning insurance claims'!H389</f>
        <v>2000</v>
      </c>
      <c r="H382" s="6">
        <f>'Cleaning insurance claims'!I389</f>
        <v>1724.46</v>
      </c>
      <c r="I382" s="6">
        <f>'Cleaning insurance claims'!J389</f>
        <v>6000000</v>
      </c>
      <c r="J382" s="6">
        <f>'Cleaning insurance claims'!K389</f>
        <v>432491</v>
      </c>
      <c r="K382" s="6" t="str">
        <f>'Cleaning insurance claims'!L389</f>
        <v>FEMALE</v>
      </c>
      <c r="L382" s="6" t="str">
        <f>'Cleaning insurance claims'!M389</f>
        <v>Associate</v>
      </c>
      <c r="M382" s="6" t="str">
        <f>'Cleaning insurance claims'!N389</f>
        <v>craft-repair</v>
      </c>
      <c r="N382" s="6" t="str">
        <f>'Cleaning insurance claims'!O389</f>
        <v>sleeping</v>
      </c>
      <c r="O382" s="6" t="str">
        <f>'Cleaning insurance claims'!P389</f>
        <v>own-child</v>
      </c>
      <c r="P382" s="6">
        <f>'Cleaning insurance claims'!Q389</f>
        <v>81800</v>
      </c>
      <c r="Q382" s="6">
        <f>'Cleaning insurance claims'!R389</f>
        <v>0</v>
      </c>
      <c r="R382" s="6">
        <f>'Cleaning insurance claims'!S389</f>
        <v>42017</v>
      </c>
      <c r="S382" s="6" t="str">
        <f>'Cleaning insurance claims'!T389</f>
        <v>Multi-vehicle Collision</v>
      </c>
      <c r="T382" s="6" t="str">
        <f>'Cleaning insurance claims'!U389</f>
        <v>Side Collision</v>
      </c>
      <c r="U382" s="6" t="str">
        <f>'Cleaning insurance claims'!V389</f>
        <v>Total Loss</v>
      </c>
      <c r="V382" s="6" t="str">
        <f>'Cleaning insurance claims'!W389</f>
        <v>Police</v>
      </c>
      <c r="W382" s="6" t="str">
        <f>'Cleaning insurance claims'!X389</f>
        <v>SC</v>
      </c>
      <c r="X382" s="6" t="str">
        <f>'Cleaning insurance claims'!Y389</f>
        <v>Northbend</v>
      </c>
      <c r="Y382" s="6" t="str">
        <f>'Cleaning insurance claims'!Z389</f>
        <v>1985 5th Ave</v>
      </c>
      <c r="Z382" s="6">
        <f>'Cleaning insurance claims'!AA389</f>
        <v>18</v>
      </c>
      <c r="AA382" s="6">
        <f>'Cleaning insurance claims'!AB389</f>
        <v>3</v>
      </c>
      <c r="AB382" s="6" t="str">
        <f>'Cleaning insurance claims'!AC389</f>
        <v>?</v>
      </c>
      <c r="AC382" s="6">
        <f>'Cleaning insurance claims'!AD389</f>
        <v>1</v>
      </c>
      <c r="AD382" s="6">
        <f>'Cleaning insurance claims'!AE389</f>
        <v>3</v>
      </c>
      <c r="AE382" s="6" t="str">
        <f>'Cleaning insurance claims'!AF389</f>
        <v>?</v>
      </c>
      <c r="AF382" s="6">
        <f>'Cleaning insurance claims'!AG389</f>
        <v>44200</v>
      </c>
      <c r="AG382" s="6">
        <f>'Cleaning insurance claims'!AH389</f>
        <v>4420</v>
      </c>
      <c r="AH382" s="6">
        <f>'Cleaning insurance claims'!AI389</f>
        <v>4420</v>
      </c>
      <c r="AI382" s="6">
        <f>'Cleaning insurance claims'!AJ389</f>
        <v>35360</v>
      </c>
      <c r="AJ382" s="6" t="str">
        <f>'Cleaning insurance claims'!AK389</f>
        <v>Audi</v>
      </c>
      <c r="AK382" s="6" t="str">
        <f>'Cleaning insurance claims'!AL389</f>
        <v>A5</v>
      </c>
      <c r="AL382" s="6">
        <f>'Cleaning insurance claims'!AM389</f>
        <v>2014</v>
      </c>
      <c r="AM382" s="6" t="str">
        <f>'Cleaning insurance claims'!AN389</f>
        <v>N</v>
      </c>
    </row>
    <row r="383" spans="1:39" x14ac:dyDescent="0.25">
      <c r="A383" s="6">
        <f>'Cleaning insurance claims'!B390</f>
        <v>47</v>
      </c>
      <c r="B383" s="6">
        <f>'Cleaning insurance claims'!C390</f>
        <v>34</v>
      </c>
      <c r="C383" s="6">
        <f>'Cleaning insurance claims'!D390</f>
        <v>218109</v>
      </c>
      <c r="D383" s="6">
        <f>'Cleaning insurance claims'!E390</f>
        <v>37986</v>
      </c>
      <c r="E383" s="6" t="str">
        <f>'Cleaning insurance claims'!F390</f>
        <v>IL</v>
      </c>
      <c r="F383" s="6" t="str">
        <f>'Cleaning insurance claims'!G390</f>
        <v>500/1000</v>
      </c>
      <c r="G383" s="6">
        <f>'Cleaning insurance claims'!H390</f>
        <v>500</v>
      </c>
      <c r="H383" s="6">
        <f>'Cleaning insurance claims'!I390</f>
        <v>1161.31</v>
      </c>
      <c r="I383" s="6">
        <f>'Cleaning insurance claims'!J390</f>
        <v>0</v>
      </c>
      <c r="J383" s="6">
        <f>'Cleaning insurance claims'!K390</f>
        <v>617527</v>
      </c>
      <c r="K383" s="6" t="str">
        <f>'Cleaning insurance claims'!L390</f>
        <v>FEMALE</v>
      </c>
      <c r="L383" s="6" t="str">
        <f>'Cleaning insurance claims'!M390</f>
        <v>PhD</v>
      </c>
      <c r="M383" s="6" t="str">
        <f>'Cleaning insurance claims'!N390</f>
        <v>exec-managerial</v>
      </c>
      <c r="N383" s="6" t="str">
        <f>'Cleaning insurance claims'!O390</f>
        <v>base-jumping</v>
      </c>
      <c r="O383" s="6" t="str">
        <f>'Cleaning insurance claims'!P390</f>
        <v>other-relative</v>
      </c>
      <c r="P383" s="6">
        <f>'Cleaning insurance claims'!Q390</f>
        <v>64800</v>
      </c>
      <c r="Q383" s="6">
        <f>'Cleaning insurance claims'!R390</f>
        <v>-24300</v>
      </c>
      <c r="R383" s="6">
        <f>'Cleaning insurance claims'!S390</f>
        <v>42011</v>
      </c>
      <c r="S383" s="6" t="str">
        <f>'Cleaning insurance claims'!T390</f>
        <v>Single Vehicle Collision</v>
      </c>
      <c r="T383" s="6" t="str">
        <f>'Cleaning insurance claims'!U390</f>
        <v>Front Collision</v>
      </c>
      <c r="U383" s="6" t="str">
        <f>'Cleaning insurance claims'!V390</f>
        <v>Minor Damage</v>
      </c>
      <c r="V383" s="6" t="str">
        <f>'Cleaning insurance claims'!W390</f>
        <v>Police</v>
      </c>
      <c r="W383" s="6" t="str">
        <f>'Cleaning insurance claims'!X390</f>
        <v>SC</v>
      </c>
      <c r="X383" s="6" t="str">
        <f>'Cleaning insurance claims'!Y390</f>
        <v>Springfield</v>
      </c>
      <c r="Y383" s="6" t="str">
        <f>'Cleaning insurance claims'!Z390</f>
        <v>1707 Sky Ave</v>
      </c>
      <c r="Z383" s="6">
        <f>'Cleaning insurance claims'!AA390</f>
        <v>23</v>
      </c>
      <c r="AA383" s="6">
        <f>'Cleaning insurance claims'!AB390</f>
        <v>1</v>
      </c>
      <c r="AB383" s="6" t="str">
        <f>'Cleaning insurance claims'!AC390</f>
        <v>YES</v>
      </c>
      <c r="AC383" s="6">
        <f>'Cleaning insurance claims'!AD390</f>
        <v>1</v>
      </c>
      <c r="AD383" s="6">
        <f>'Cleaning insurance claims'!AE390</f>
        <v>3</v>
      </c>
      <c r="AE383" s="6" t="str">
        <f>'Cleaning insurance claims'!AF390</f>
        <v>?</v>
      </c>
      <c r="AF383" s="6">
        <f>'Cleaning insurance claims'!AG390</f>
        <v>59400</v>
      </c>
      <c r="AG383" s="6">
        <f>'Cleaning insurance claims'!AH390</f>
        <v>11440</v>
      </c>
      <c r="AH383" s="6">
        <f>'Cleaning insurance claims'!AI390</f>
        <v>5720</v>
      </c>
      <c r="AI383" s="6">
        <f>'Cleaning insurance claims'!AJ390</f>
        <v>45760</v>
      </c>
      <c r="AJ383" s="6" t="str">
        <f>'Cleaning insurance claims'!AK390</f>
        <v>Chevrolet</v>
      </c>
      <c r="AK383" s="6" t="str">
        <f>'Cleaning insurance claims'!AL390</f>
        <v>Malibu</v>
      </c>
      <c r="AL383" s="6">
        <f>'Cleaning insurance claims'!AM390</f>
        <v>2012</v>
      </c>
      <c r="AM383" s="6" t="str">
        <f>'Cleaning insurance claims'!AN390</f>
        <v>N</v>
      </c>
    </row>
    <row r="384" spans="1:39" x14ac:dyDescent="0.25">
      <c r="A384" s="6">
        <f>'Cleaning insurance claims'!B391</f>
        <v>113</v>
      </c>
      <c r="B384" s="6">
        <f>'Cleaning insurance claims'!C391</f>
        <v>29</v>
      </c>
      <c r="C384" s="6">
        <f>'Cleaning insurance claims'!D391</f>
        <v>999435</v>
      </c>
      <c r="D384" s="6">
        <f>'Cleaning insurance claims'!E391</f>
        <v>39448</v>
      </c>
      <c r="E384" s="6" t="str">
        <f>'Cleaning insurance claims'!F391</f>
        <v>OH</v>
      </c>
      <c r="F384" s="6" t="str">
        <f>'Cleaning insurance claims'!G391</f>
        <v>250/500</v>
      </c>
      <c r="G384" s="6">
        <f>'Cleaning insurance claims'!H391</f>
        <v>2000</v>
      </c>
      <c r="H384" s="6">
        <f>'Cleaning insurance claims'!I391</f>
        <v>1091.73</v>
      </c>
      <c r="I384" s="6">
        <f>'Cleaning insurance claims'!J391</f>
        <v>0</v>
      </c>
      <c r="J384" s="6">
        <f>'Cleaning insurance claims'!K391</f>
        <v>601213</v>
      </c>
      <c r="K384" s="6" t="str">
        <f>'Cleaning insurance claims'!L391</f>
        <v>MALE</v>
      </c>
      <c r="L384" s="6" t="str">
        <f>'Cleaning insurance claims'!M391</f>
        <v>PhD</v>
      </c>
      <c r="M384" s="6" t="str">
        <f>'Cleaning insurance claims'!N391</f>
        <v>exec-managerial</v>
      </c>
      <c r="N384" s="6" t="str">
        <f>'Cleaning insurance claims'!O391</f>
        <v>golf</v>
      </c>
      <c r="O384" s="6" t="str">
        <f>'Cleaning insurance claims'!P391</f>
        <v>not-in-family</v>
      </c>
      <c r="P384" s="6">
        <f>'Cleaning insurance claims'!Q391</f>
        <v>36100</v>
      </c>
      <c r="Q384" s="6">
        <f>'Cleaning insurance claims'!R391</f>
        <v>-42300</v>
      </c>
      <c r="R384" s="6">
        <f>'Cleaning insurance claims'!S391</f>
        <v>42009</v>
      </c>
      <c r="S384" s="6" t="str">
        <f>'Cleaning insurance claims'!T391</f>
        <v>Multi-vehicle Collision</v>
      </c>
      <c r="T384" s="6" t="str">
        <f>'Cleaning insurance claims'!U391</f>
        <v>Rear Collision</v>
      </c>
      <c r="U384" s="6" t="str">
        <f>'Cleaning insurance claims'!V391</f>
        <v>Minor Damage</v>
      </c>
      <c r="V384" s="6" t="str">
        <f>'Cleaning insurance claims'!W391</f>
        <v>Other</v>
      </c>
      <c r="W384" s="6" t="str">
        <f>'Cleaning insurance claims'!X391</f>
        <v>NY</v>
      </c>
      <c r="X384" s="6" t="str">
        <f>'Cleaning insurance claims'!Y391</f>
        <v>Springfield</v>
      </c>
      <c r="Y384" s="6" t="str">
        <f>'Cleaning insurance claims'!Z391</f>
        <v>6456 Andromedia Drive</v>
      </c>
      <c r="Z384" s="6">
        <f>'Cleaning insurance claims'!AA391</f>
        <v>15</v>
      </c>
      <c r="AA384" s="6">
        <f>'Cleaning insurance claims'!AB391</f>
        <v>3</v>
      </c>
      <c r="AB384" s="6" t="str">
        <f>'Cleaning insurance claims'!AC391</f>
        <v>?</v>
      </c>
      <c r="AC384" s="6">
        <f>'Cleaning insurance claims'!AD391</f>
        <v>0</v>
      </c>
      <c r="AD384" s="6">
        <f>'Cleaning insurance claims'!AE391</f>
        <v>2</v>
      </c>
      <c r="AE384" s="6" t="str">
        <f>'Cleaning insurance claims'!AF391</f>
        <v>YES</v>
      </c>
      <c r="AF384" s="6">
        <f>'Cleaning insurance claims'!AG391</f>
        <v>49950</v>
      </c>
      <c r="AG384" s="6">
        <f>'Cleaning insurance claims'!AH391</f>
        <v>5550</v>
      </c>
      <c r="AH384" s="6">
        <f>'Cleaning insurance claims'!AI391</f>
        <v>5550</v>
      </c>
      <c r="AI384" s="6">
        <f>'Cleaning insurance claims'!AJ391</f>
        <v>38850</v>
      </c>
      <c r="AJ384" s="6" t="str">
        <f>'Cleaning insurance claims'!AK391</f>
        <v>Nissan</v>
      </c>
      <c r="AK384" s="6" t="str">
        <f>'Cleaning insurance claims'!AL391</f>
        <v>Ultima</v>
      </c>
      <c r="AL384" s="6">
        <f>'Cleaning insurance claims'!AM391</f>
        <v>2004</v>
      </c>
      <c r="AM384" s="6" t="str">
        <f>'Cleaning insurance claims'!AN391</f>
        <v>Y</v>
      </c>
    </row>
    <row r="385" spans="1:39" x14ac:dyDescent="0.25">
      <c r="A385" s="6">
        <f>'Cleaning insurance claims'!B392</f>
        <v>289</v>
      </c>
      <c r="B385" s="6">
        <f>'Cleaning insurance claims'!C392</f>
        <v>46</v>
      </c>
      <c r="C385" s="6">
        <f>'Cleaning insurance claims'!D392</f>
        <v>858060</v>
      </c>
      <c r="D385" s="6">
        <f>'Cleaning insurance claims'!E392</f>
        <v>38138</v>
      </c>
      <c r="E385" s="6" t="str">
        <f>'Cleaning insurance claims'!F392</f>
        <v>IL</v>
      </c>
      <c r="F385" s="6" t="str">
        <f>'Cleaning insurance claims'!G392</f>
        <v>250/500</v>
      </c>
      <c r="G385" s="6">
        <f>'Cleaning insurance claims'!H392</f>
        <v>2000</v>
      </c>
      <c r="H385" s="6">
        <f>'Cleaning insurance claims'!I392</f>
        <v>1209.07</v>
      </c>
      <c r="I385" s="6">
        <f>'Cleaning insurance claims'!J392</f>
        <v>0</v>
      </c>
      <c r="J385" s="6">
        <f>'Cleaning insurance claims'!K392</f>
        <v>604138</v>
      </c>
      <c r="K385" s="6" t="str">
        <f>'Cleaning insurance claims'!L392</f>
        <v>MALE</v>
      </c>
      <c r="L385" s="6" t="str">
        <f>'Cleaning insurance claims'!M392</f>
        <v>JD</v>
      </c>
      <c r="M385" s="6" t="str">
        <f>'Cleaning insurance claims'!N392</f>
        <v>armed-forces</v>
      </c>
      <c r="N385" s="6" t="str">
        <f>'Cleaning insurance claims'!O392</f>
        <v>chess</v>
      </c>
      <c r="O385" s="6" t="str">
        <f>'Cleaning insurance claims'!P392</f>
        <v>unmarried</v>
      </c>
      <c r="P385" s="6">
        <f>'Cleaning insurance claims'!Q392</f>
        <v>0</v>
      </c>
      <c r="Q385" s="6">
        <f>'Cleaning insurance claims'!R392</f>
        <v>0</v>
      </c>
      <c r="R385" s="6">
        <f>'Cleaning insurance claims'!S392</f>
        <v>42063</v>
      </c>
      <c r="S385" s="6" t="str">
        <f>'Cleaning insurance claims'!T392</f>
        <v>Single Vehicle Collision</v>
      </c>
      <c r="T385" s="6" t="str">
        <f>'Cleaning insurance claims'!U392</f>
        <v>Rear Collision</v>
      </c>
      <c r="U385" s="6" t="str">
        <f>'Cleaning insurance claims'!V392</f>
        <v>Minor Damage</v>
      </c>
      <c r="V385" s="6" t="str">
        <f>'Cleaning insurance claims'!W392</f>
        <v>Ambulance</v>
      </c>
      <c r="W385" s="6" t="str">
        <f>'Cleaning insurance claims'!X392</f>
        <v>NC</v>
      </c>
      <c r="X385" s="6" t="str">
        <f>'Cleaning insurance claims'!Y392</f>
        <v>Arlington</v>
      </c>
      <c r="Y385" s="6" t="str">
        <f>'Cleaning insurance claims'!Z392</f>
        <v>5649 Texas Ave</v>
      </c>
      <c r="Z385" s="6">
        <f>'Cleaning insurance claims'!AA392</f>
        <v>18</v>
      </c>
      <c r="AA385" s="6">
        <f>'Cleaning insurance claims'!AB392</f>
        <v>1</v>
      </c>
      <c r="AB385" s="6" t="str">
        <f>'Cleaning insurance claims'!AC392</f>
        <v>YES</v>
      </c>
      <c r="AC385" s="6">
        <f>'Cleaning insurance claims'!AD392</f>
        <v>0</v>
      </c>
      <c r="AD385" s="6">
        <f>'Cleaning insurance claims'!AE392</f>
        <v>1</v>
      </c>
      <c r="AE385" s="6" t="str">
        <f>'Cleaning insurance claims'!AF392</f>
        <v>YES</v>
      </c>
      <c r="AF385" s="6">
        <f>'Cleaning insurance claims'!AG392</f>
        <v>56430</v>
      </c>
      <c r="AG385" s="6">
        <f>'Cleaning insurance claims'!AH392</f>
        <v>6270</v>
      </c>
      <c r="AH385" s="6">
        <f>'Cleaning insurance claims'!AI392</f>
        <v>6270</v>
      </c>
      <c r="AI385" s="6">
        <f>'Cleaning insurance claims'!AJ392</f>
        <v>43890</v>
      </c>
      <c r="AJ385" s="6" t="str">
        <f>'Cleaning insurance claims'!AK392</f>
        <v>BMW</v>
      </c>
      <c r="AK385" s="6" t="str">
        <f>'Cleaning insurance claims'!AL392</f>
        <v>3 Series</v>
      </c>
      <c r="AL385" s="6">
        <f>'Cleaning insurance claims'!AM392</f>
        <v>1995</v>
      </c>
      <c r="AM385" s="6" t="str">
        <f>'Cleaning insurance claims'!AN392</f>
        <v>Y</v>
      </c>
    </row>
    <row r="386" spans="1:39" x14ac:dyDescent="0.25">
      <c r="A386" s="6">
        <f>'Cleaning insurance claims'!B393</f>
        <v>254</v>
      </c>
      <c r="B386" s="6">
        <f>'Cleaning insurance claims'!C393</f>
        <v>41</v>
      </c>
      <c r="C386" s="6">
        <f>'Cleaning insurance claims'!D393</f>
        <v>500384</v>
      </c>
      <c r="D386" s="6">
        <f>'Cleaning insurance claims'!E393</f>
        <v>41626</v>
      </c>
      <c r="E386" s="6" t="str">
        <f>'Cleaning insurance claims'!F393</f>
        <v>IL</v>
      </c>
      <c r="F386" s="6" t="str">
        <f>'Cleaning insurance claims'!G393</f>
        <v>250/500</v>
      </c>
      <c r="G386" s="6">
        <f>'Cleaning insurance claims'!H393</f>
        <v>2000</v>
      </c>
      <c r="H386" s="6">
        <f>'Cleaning insurance claims'!I393</f>
        <v>1241.04</v>
      </c>
      <c r="I386" s="6">
        <f>'Cleaning insurance claims'!J393</f>
        <v>0</v>
      </c>
      <c r="J386" s="6">
        <f>'Cleaning insurance claims'!K393</f>
        <v>431361</v>
      </c>
      <c r="K386" s="6" t="str">
        <f>'Cleaning insurance claims'!L393</f>
        <v>FEMALE</v>
      </c>
      <c r="L386" s="6" t="str">
        <f>'Cleaning insurance claims'!M393</f>
        <v>Masters</v>
      </c>
      <c r="M386" s="6" t="str">
        <f>'Cleaning insurance claims'!N393</f>
        <v>protective-serv</v>
      </c>
      <c r="N386" s="6" t="str">
        <f>'Cleaning insurance claims'!O393</f>
        <v>board-games</v>
      </c>
      <c r="O386" s="6" t="str">
        <f>'Cleaning insurance claims'!P393</f>
        <v>own-child</v>
      </c>
      <c r="P386" s="6">
        <f>'Cleaning insurance claims'!Q393</f>
        <v>0</v>
      </c>
      <c r="Q386" s="6">
        <f>'Cleaning insurance claims'!R393</f>
        <v>0</v>
      </c>
      <c r="R386" s="6">
        <f>'Cleaning insurance claims'!S393</f>
        <v>42008</v>
      </c>
      <c r="S386" s="6" t="str">
        <f>'Cleaning insurance claims'!T393</f>
        <v>Single Vehicle Collision</v>
      </c>
      <c r="T386" s="6" t="str">
        <f>'Cleaning insurance claims'!U393</f>
        <v>Front Collision</v>
      </c>
      <c r="U386" s="6" t="str">
        <f>'Cleaning insurance claims'!V393</f>
        <v>Minor Damage</v>
      </c>
      <c r="V386" s="6" t="str">
        <f>'Cleaning insurance claims'!W393</f>
        <v>Police</v>
      </c>
      <c r="W386" s="6" t="str">
        <f>'Cleaning insurance claims'!X393</f>
        <v>NY</v>
      </c>
      <c r="X386" s="6" t="str">
        <f>'Cleaning insurance claims'!Y393</f>
        <v>Riverwood</v>
      </c>
      <c r="Y386" s="6" t="str">
        <f>'Cleaning insurance claims'!Z393</f>
        <v>1220 MLK Ave</v>
      </c>
      <c r="Z386" s="6">
        <f>'Cleaning insurance claims'!AA393</f>
        <v>16</v>
      </c>
      <c r="AA386" s="6">
        <f>'Cleaning insurance claims'!AB393</f>
        <v>1</v>
      </c>
      <c r="AB386" s="6" t="str">
        <f>'Cleaning insurance claims'!AC393</f>
        <v>NO</v>
      </c>
      <c r="AC386" s="6">
        <f>'Cleaning insurance claims'!AD393</f>
        <v>2</v>
      </c>
      <c r="AD386" s="6">
        <f>'Cleaning insurance claims'!AE393</f>
        <v>2</v>
      </c>
      <c r="AE386" s="6" t="str">
        <f>'Cleaning insurance claims'!AF393</f>
        <v>YES</v>
      </c>
      <c r="AF386" s="6">
        <f>'Cleaning insurance claims'!AG393</f>
        <v>100210</v>
      </c>
      <c r="AG386" s="6">
        <f>'Cleaning insurance claims'!AH393</f>
        <v>18220</v>
      </c>
      <c r="AH386" s="6">
        <f>'Cleaning insurance claims'!AI393</f>
        <v>18220</v>
      </c>
      <c r="AI386" s="6">
        <f>'Cleaning insurance claims'!AJ393</f>
        <v>63770</v>
      </c>
      <c r="AJ386" s="6" t="str">
        <f>'Cleaning insurance claims'!AK393</f>
        <v>Audi</v>
      </c>
      <c r="AK386" s="6" t="str">
        <f>'Cleaning insurance claims'!AL393</f>
        <v>A5</v>
      </c>
      <c r="AL386" s="6">
        <f>'Cleaning insurance claims'!AM393</f>
        <v>2014</v>
      </c>
      <c r="AM386" s="6" t="str">
        <f>'Cleaning insurance claims'!AN393</f>
        <v>N</v>
      </c>
    </row>
    <row r="387" spans="1:39" x14ac:dyDescent="0.25">
      <c r="A387" s="6">
        <f>'Cleaning insurance claims'!B394</f>
        <v>115</v>
      </c>
      <c r="B387" s="6">
        <f>'Cleaning insurance claims'!C394</f>
        <v>30</v>
      </c>
      <c r="C387" s="6">
        <f>'Cleaning insurance claims'!D394</f>
        <v>903785</v>
      </c>
      <c r="D387" s="6">
        <f>'Cleaning insurance claims'!E394</f>
        <v>36762</v>
      </c>
      <c r="E387" s="6" t="str">
        <f>'Cleaning insurance claims'!F394</f>
        <v>OH</v>
      </c>
      <c r="F387" s="6" t="str">
        <f>'Cleaning insurance claims'!G394</f>
        <v>500/1000</v>
      </c>
      <c r="G387" s="6">
        <f>'Cleaning insurance claims'!H394</f>
        <v>500</v>
      </c>
      <c r="H387" s="6">
        <f>'Cleaning insurance claims'!I394</f>
        <v>1757.21</v>
      </c>
      <c r="I387" s="6">
        <f>'Cleaning insurance claims'!J394</f>
        <v>0</v>
      </c>
      <c r="J387" s="6">
        <f>'Cleaning insurance claims'!K394</f>
        <v>477695</v>
      </c>
      <c r="K387" s="6" t="str">
        <f>'Cleaning insurance claims'!L394</f>
        <v>MALE</v>
      </c>
      <c r="L387" s="6" t="str">
        <f>'Cleaning insurance claims'!M394</f>
        <v>High School</v>
      </c>
      <c r="M387" s="6" t="str">
        <f>'Cleaning insurance claims'!N394</f>
        <v>prof-specialty</v>
      </c>
      <c r="N387" s="6" t="str">
        <f>'Cleaning insurance claims'!O394</f>
        <v>base-jumping</v>
      </c>
      <c r="O387" s="6" t="str">
        <f>'Cleaning insurance claims'!P394</f>
        <v>wife</v>
      </c>
      <c r="P387" s="6">
        <f>'Cleaning insurance claims'!Q394</f>
        <v>46400</v>
      </c>
      <c r="Q387" s="6">
        <f>'Cleaning insurance claims'!R394</f>
        <v>0</v>
      </c>
      <c r="R387" s="6">
        <f>'Cleaning insurance claims'!S394</f>
        <v>42037</v>
      </c>
      <c r="S387" s="6" t="str">
        <f>'Cleaning insurance claims'!T394</f>
        <v>Multi-vehicle Collision</v>
      </c>
      <c r="T387" s="6" t="str">
        <f>'Cleaning insurance claims'!U394</f>
        <v>Front Collision</v>
      </c>
      <c r="U387" s="6" t="str">
        <f>'Cleaning insurance claims'!V394</f>
        <v>Minor Damage</v>
      </c>
      <c r="V387" s="6" t="str">
        <f>'Cleaning insurance claims'!W394</f>
        <v>Fire</v>
      </c>
      <c r="W387" s="6" t="str">
        <f>'Cleaning insurance claims'!X394</f>
        <v>NY</v>
      </c>
      <c r="X387" s="6" t="str">
        <f>'Cleaning insurance claims'!Y394</f>
        <v>Northbend</v>
      </c>
      <c r="Y387" s="6" t="str">
        <f>'Cleaning insurance claims'!Z394</f>
        <v>1589 Pine St</v>
      </c>
      <c r="Z387" s="6">
        <f>'Cleaning insurance claims'!AA394</f>
        <v>12</v>
      </c>
      <c r="AA387" s="6">
        <f>'Cleaning insurance claims'!AB394</f>
        <v>3</v>
      </c>
      <c r="AB387" s="6" t="str">
        <f>'Cleaning insurance claims'!AC394</f>
        <v>NO</v>
      </c>
      <c r="AC387" s="6">
        <f>'Cleaning insurance claims'!AD394</f>
        <v>1</v>
      </c>
      <c r="AD387" s="6">
        <f>'Cleaning insurance claims'!AE394</f>
        <v>0</v>
      </c>
      <c r="AE387" s="6" t="str">
        <f>'Cleaning insurance claims'!AF394</f>
        <v>YES</v>
      </c>
      <c r="AF387" s="6">
        <f>'Cleaning insurance claims'!AG394</f>
        <v>49140</v>
      </c>
      <c r="AG387" s="6">
        <f>'Cleaning insurance claims'!AH394</f>
        <v>5460</v>
      </c>
      <c r="AH387" s="6">
        <f>'Cleaning insurance claims'!AI394</f>
        <v>5460</v>
      </c>
      <c r="AI387" s="6">
        <f>'Cleaning insurance claims'!AJ394</f>
        <v>38220</v>
      </c>
      <c r="AJ387" s="6" t="str">
        <f>'Cleaning insurance claims'!AK394</f>
        <v>Ford</v>
      </c>
      <c r="AK387" s="6" t="str">
        <f>'Cleaning insurance claims'!AL394</f>
        <v>F150</v>
      </c>
      <c r="AL387" s="6">
        <f>'Cleaning insurance claims'!AM394</f>
        <v>2007</v>
      </c>
      <c r="AM387" s="6" t="str">
        <f>'Cleaning insurance claims'!AN394</f>
        <v>N</v>
      </c>
    </row>
    <row r="388" spans="1:39" x14ac:dyDescent="0.25">
      <c r="A388" s="6">
        <f>'Cleaning insurance claims'!B395</f>
        <v>236</v>
      </c>
      <c r="B388" s="6">
        <f>'Cleaning insurance claims'!C395</f>
        <v>38</v>
      </c>
      <c r="C388" s="6">
        <f>'Cleaning insurance claims'!D395</f>
        <v>873859</v>
      </c>
      <c r="D388" s="6">
        <f>'Cleaning insurance claims'!E395</f>
        <v>33891</v>
      </c>
      <c r="E388" s="6" t="str">
        <f>'Cleaning insurance claims'!F395</f>
        <v>OH</v>
      </c>
      <c r="F388" s="6" t="str">
        <f>'Cleaning insurance claims'!G395</f>
        <v>250/500</v>
      </c>
      <c r="G388" s="6">
        <f>'Cleaning insurance claims'!H395</f>
        <v>1000</v>
      </c>
      <c r="H388" s="6">
        <f>'Cleaning insurance claims'!I395</f>
        <v>802.24</v>
      </c>
      <c r="I388" s="6">
        <f>'Cleaning insurance claims'!J395</f>
        <v>0</v>
      </c>
      <c r="J388" s="6">
        <f>'Cleaning insurance claims'!K395</f>
        <v>612597</v>
      </c>
      <c r="K388" s="6" t="str">
        <f>'Cleaning insurance claims'!L395</f>
        <v>FEMALE</v>
      </c>
      <c r="L388" s="6" t="str">
        <f>'Cleaning insurance claims'!M395</f>
        <v>College</v>
      </c>
      <c r="M388" s="6" t="str">
        <f>'Cleaning insurance claims'!N395</f>
        <v>other-service</v>
      </c>
      <c r="N388" s="6" t="str">
        <f>'Cleaning insurance claims'!O395</f>
        <v>paintball</v>
      </c>
      <c r="O388" s="6" t="str">
        <f>'Cleaning insurance claims'!P395</f>
        <v>not-in-family</v>
      </c>
      <c r="P388" s="6">
        <f>'Cleaning insurance claims'!Q395</f>
        <v>0</v>
      </c>
      <c r="Q388" s="6">
        <f>'Cleaning insurance claims'!R395</f>
        <v>-62500</v>
      </c>
      <c r="R388" s="6">
        <f>'Cleaning insurance claims'!S395</f>
        <v>42058</v>
      </c>
      <c r="S388" s="6" t="str">
        <f>'Cleaning insurance claims'!T395</f>
        <v>Single Vehicle Collision</v>
      </c>
      <c r="T388" s="6" t="str">
        <f>'Cleaning insurance claims'!U395</f>
        <v>Side Collision</v>
      </c>
      <c r="U388" s="6" t="str">
        <f>'Cleaning insurance claims'!V395</f>
        <v>Major Damage</v>
      </c>
      <c r="V388" s="6" t="str">
        <f>'Cleaning insurance claims'!W395</f>
        <v>Ambulance</v>
      </c>
      <c r="W388" s="6" t="str">
        <f>'Cleaning insurance claims'!X395</f>
        <v>WV</v>
      </c>
      <c r="X388" s="6" t="str">
        <f>'Cleaning insurance claims'!Y395</f>
        <v>Northbrook</v>
      </c>
      <c r="Y388" s="6" t="str">
        <f>'Cleaning insurance claims'!Z395</f>
        <v>8906 Elm Lane</v>
      </c>
      <c r="Z388" s="6">
        <f>'Cleaning insurance claims'!AA395</f>
        <v>16</v>
      </c>
      <c r="AA388" s="6">
        <f>'Cleaning insurance claims'!AB395</f>
        <v>1</v>
      </c>
      <c r="AB388" s="6" t="str">
        <f>'Cleaning insurance claims'!AC395</f>
        <v>NO</v>
      </c>
      <c r="AC388" s="6">
        <f>'Cleaning insurance claims'!AD395</f>
        <v>0</v>
      </c>
      <c r="AD388" s="6">
        <f>'Cleaning insurance claims'!AE395</f>
        <v>1</v>
      </c>
      <c r="AE388" s="6" t="str">
        <f>'Cleaning insurance claims'!AF395</f>
        <v>?</v>
      </c>
      <c r="AF388" s="6">
        <f>'Cleaning insurance claims'!AG395</f>
        <v>66840</v>
      </c>
      <c r="AG388" s="6">
        <f>'Cleaning insurance claims'!AH395</f>
        <v>16710</v>
      </c>
      <c r="AH388" s="6">
        <f>'Cleaning insurance claims'!AI395</f>
        <v>5570</v>
      </c>
      <c r="AI388" s="6">
        <f>'Cleaning insurance claims'!AJ395</f>
        <v>44560</v>
      </c>
      <c r="AJ388" s="6" t="str">
        <f>'Cleaning insurance claims'!AK395</f>
        <v>Mercedes</v>
      </c>
      <c r="AK388" s="6" t="str">
        <f>'Cleaning insurance claims'!AL395</f>
        <v>E400</v>
      </c>
      <c r="AL388" s="6">
        <f>'Cleaning insurance claims'!AM395</f>
        <v>2014</v>
      </c>
      <c r="AM388" s="6" t="str">
        <f>'Cleaning insurance claims'!AN395</f>
        <v>N</v>
      </c>
    </row>
    <row r="389" spans="1:39" x14ac:dyDescent="0.25">
      <c r="A389" s="6">
        <f>'Cleaning insurance claims'!B396</f>
        <v>7</v>
      </c>
      <c r="B389" s="6">
        <f>'Cleaning insurance claims'!C396</f>
        <v>21</v>
      </c>
      <c r="C389" s="6">
        <f>'Cleaning insurance claims'!D396</f>
        <v>204294</v>
      </c>
      <c r="D389" s="6">
        <f>'Cleaning insurance claims'!E396</f>
        <v>33558</v>
      </c>
      <c r="E389" s="6" t="str">
        <f>'Cleaning insurance claims'!F396</f>
        <v>IN</v>
      </c>
      <c r="F389" s="6" t="str">
        <f>'Cleaning insurance claims'!G396</f>
        <v>500/1000</v>
      </c>
      <c r="G389" s="6">
        <f>'Cleaning insurance claims'!H396</f>
        <v>1000</v>
      </c>
      <c r="H389" s="6">
        <f>'Cleaning insurance claims'!I396</f>
        <v>1342.72</v>
      </c>
      <c r="I389" s="6">
        <f>'Cleaning insurance claims'!J396</f>
        <v>0</v>
      </c>
      <c r="J389" s="6">
        <f>'Cleaning insurance claims'!K396</f>
        <v>445638</v>
      </c>
      <c r="K389" s="6" t="str">
        <f>'Cleaning insurance claims'!L396</f>
        <v>MALE</v>
      </c>
      <c r="L389" s="6" t="str">
        <f>'Cleaning insurance claims'!M396</f>
        <v>Associate</v>
      </c>
      <c r="M389" s="6" t="str">
        <f>'Cleaning insurance claims'!N396</f>
        <v>machine-op-inspct</v>
      </c>
      <c r="N389" s="6" t="str">
        <f>'Cleaning insurance claims'!O396</f>
        <v>camping</v>
      </c>
      <c r="O389" s="6" t="str">
        <f>'Cleaning insurance claims'!P396</f>
        <v>wife</v>
      </c>
      <c r="P389" s="6">
        <f>'Cleaning insurance claims'!Q396</f>
        <v>0</v>
      </c>
      <c r="Q389" s="6">
        <f>'Cleaning insurance claims'!R396</f>
        <v>-45300</v>
      </c>
      <c r="R389" s="6">
        <f>'Cleaning insurance claims'!S396</f>
        <v>42045</v>
      </c>
      <c r="S389" s="6" t="str">
        <f>'Cleaning insurance claims'!T396</f>
        <v>Single Vehicle Collision</v>
      </c>
      <c r="T389" s="6" t="str">
        <f>'Cleaning insurance claims'!U396</f>
        <v>Front Collision</v>
      </c>
      <c r="U389" s="6" t="str">
        <f>'Cleaning insurance claims'!V396</f>
        <v>Total Loss</v>
      </c>
      <c r="V389" s="6" t="str">
        <f>'Cleaning insurance claims'!W396</f>
        <v>Other</v>
      </c>
      <c r="W389" s="6" t="str">
        <f>'Cleaning insurance claims'!X396</f>
        <v>NY</v>
      </c>
      <c r="X389" s="6" t="str">
        <f>'Cleaning insurance claims'!Y396</f>
        <v>Hillsdale</v>
      </c>
      <c r="Y389" s="6" t="str">
        <f>'Cleaning insurance claims'!Z396</f>
        <v>2654 Elm Drive</v>
      </c>
      <c r="Z389" s="6">
        <f>'Cleaning insurance claims'!AA396</f>
        <v>21</v>
      </c>
      <c r="AA389" s="6">
        <f>'Cleaning insurance claims'!AB396</f>
        <v>1</v>
      </c>
      <c r="AB389" s="6" t="str">
        <f>'Cleaning insurance claims'!AC396</f>
        <v>?</v>
      </c>
      <c r="AC389" s="6">
        <f>'Cleaning insurance claims'!AD396</f>
        <v>1</v>
      </c>
      <c r="AD389" s="6">
        <f>'Cleaning insurance claims'!AE396</f>
        <v>2</v>
      </c>
      <c r="AE389" s="6" t="str">
        <f>'Cleaning insurance claims'!AF396</f>
        <v>?</v>
      </c>
      <c r="AF389" s="6">
        <f>'Cleaning insurance claims'!AG396</f>
        <v>62460</v>
      </c>
      <c r="AG389" s="6">
        <f>'Cleaning insurance claims'!AH396</f>
        <v>6940</v>
      </c>
      <c r="AH389" s="6">
        <f>'Cleaning insurance claims'!AI396</f>
        <v>6940</v>
      </c>
      <c r="AI389" s="6">
        <f>'Cleaning insurance claims'!AJ396</f>
        <v>48580</v>
      </c>
      <c r="AJ389" s="6" t="str">
        <f>'Cleaning insurance claims'!AK396</f>
        <v>Honda</v>
      </c>
      <c r="AK389" s="6" t="str">
        <f>'Cleaning insurance claims'!AL396</f>
        <v>Accord</v>
      </c>
      <c r="AL389" s="6">
        <f>'Cleaning insurance claims'!AM396</f>
        <v>2003</v>
      </c>
      <c r="AM389" s="6" t="str">
        <f>'Cleaning insurance claims'!AN396</f>
        <v>N</v>
      </c>
    </row>
    <row r="390" spans="1:39" x14ac:dyDescent="0.25">
      <c r="A390" s="6">
        <f>'Cleaning insurance claims'!B397</f>
        <v>208</v>
      </c>
      <c r="B390" s="6">
        <f>'Cleaning insurance claims'!C397</f>
        <v>36</v>
      </c>
      <c r="C390" s="6">
        <f>'Cleaning insurance claims'!D397</f>
        <v>467106</v>
      </c>
      <c r="D390" s="6">
        <f>'Cleaning insurance claims'!E397</f>
        <v>34980</v>
      </c>
      <c r="E390" s="6" t="str">
        <f>'Cleaning insurance claims'!F397</f>
        <v>OH</v>
      </c>
      <c r="F390" s="6" t="str">
        <f>'Cleaning insurance claims'!G397</f>
        <v>100/300</v>
      </c>
      <c r="G390" s="6">
        <f>'Cleaning insurance claims'!H397</f>
        <v>2000</v>
      </c>
      <c r="H390" s="6">
        <f>'Cleaning insurance claims'!I397</f>
        <v>1209.4100000000001</v>
      </c>
      <c r="I390" s="6">
        <f>'Cleaning insurance claims'!J397</f>
        <v>5000000</v>
      </c>
      <c r="J390" s="6">
        <f>'Cleaning insurance claims'!K397</f>
        <v>476185</v>
      </c>
      <c r="K390" s="6" t="str">
        <f>'Cleaning insurance claims'!L397</f>
        <v>MALE</v>
      </c>
      <c r="L390" s="6" t="str">
        <f>'Cleaning insurance claims'!M397</f>
        <v>JD</v>
      </c>
      <c r="M390" s="6" t="str">
        <f>'Cleaning insurance claims'!N397</f>
        <v>machine-op-inspct</v>
      </c>
      <c r="N390" s="6" t="str">
        <f>'Cleaning insurance claims'!O397</f>
        <v>base-jumping</v>
      </c>
      <c r="O390" s="6" t="str">
        <f>'Cleaning insurance claims'!P397</f>
        <v>wife</v>
      </c>
      <c r="P390" s="6">
        <f>'Cleaning insurance claims'!Q397</f>
        <v>0</v>
      </c>
      <c r="Q390" s="6">
        <f>'Cleaning insurance claims'!R397</f>
        <v>0</v>
      </c>
      <c r="R390" s="6">
        <f>'Cleaning insurance claims'!S397</f>
        <v>42051</v>
      </c>
      <c r="S390" s="6" t="str">
        <f>'Cleaning insurance claims'!T397</f>
        <v>Multi-vehicle Collision</v>
      </c>
      <c r="T390" s="6" t="str">
        <f>'Cleaning insurance claims'!U397</f>
        <v>Side Collision</v>
      </c>
      <c r="U390" s="6" t="str">
        <f>'Cleaning insurance claims'!V397</f>
        <v>Total Loss</v>
      </c>
      <c r="V390" s="6" t="str">
        <f>'Cleaning insurance claims'!W397</f>
        <v>Other</v>
      </c>
      <c r="W390" s="6" t="str">
        <f>'Cleaning insurance claims'!X397</f>
        <v>NY</v>
      </c>
      <c r="X390" s="6" t="str">
        <f>'Cleaning insurance claims'!Y397</f>
        <v>Columbus</v>
      </c>
      <c r="Y390" s="6" t="str">
        <f>'Cleaning insurance claims'!Z397</f>
        <v>6681 Texas Ridge</v>
      </c>
      <c r="Z390" s="6">
        <f>'Cleaning insurance claims'!AA397</f>
        <v>15</v>
      </c>
      <c r="AA390" s="6">
        <f>'Cleaning insurance claims'!AB397</f>
        <v>3</v>
      </c>
      <c r="AB390" s="6" t="str">
        <f>'Cleaning insurance claims'!AC397</f>
        <v>YES</v>
      </c>
      <c r="AC390" s="6">
        <f>'Cleaning insurance claims'!AD397</f>
        <v>0</v>
      </c>
      <c r="AD390" s="6">
        <f>'Cleaning insurance claims'!AE397</f>
        <v>1</v>
      </c>
      <c r="AE390" s="6" t="str">
        <f>'Cleaning insurance claims'!AF397</f>
        <v>?</v>
      </c>
      <c r="AF390" s="6">
        <f>'Cleaning insurance claims'!AG397</f>
        <v>62810</v>
      </c>
      <c r="AG390" s="6">
        <f>'Cleaning insurance claims'!AH397</f>
        <v>11420</v>
      </c>
      <c r="AH390" s="6">
        <f>'Cleaning insurance claims'!AI397</f>
        <v>11420</v>
      </c>
      <c r="AI390" s="6">
        <f>'Cleaning insurance claims'!AJ397</f>
        <v>39970</v>
      </c>
      <c r="AJ390" s="6" t="str">
        <f>'Cleaning insurance claims'!AK397</f>
        <v>Nissan</v>
      </c>
      <c r="AK390" s="6" t="str">
        <f>'Cleaning insurance claims'!AL397</f>
        <v>Ultima</v>
      </c>
      <c r="AL390" s="6">
        <f>'Cleaning insurance claims'!AM397</f>
        <v>1999</v>
      </c>
      <c r="AM390" s="6" t="str">
        <f>'Cleaning insurance claims'!AN397</f>
        <v>N</v>
      </c>
    </row>
    <row r="391" spans="1:39" x14ac:dyDescent="0.25">
      <c r="A391" s="6">
        <f>'Cleaning insurance claims'!B398</f>
        <v>126</v>
      </c>
      <c r="B391" s="6">
        <f>'Cleaning insurance claims'!C398</f>
        <v>33</v>
      </c>
      <c r="C391" s="6">
        <f>'Cleaning insurance claims'!D398</f>
        <v>357713</v>
      </c>
      <c r="D391" s="6">
        <f>'Cleaning insurance claims'!E398</f>
        <v>39383</v>
      </c>
      <c r="E391" s="6" t="str">
        <f>'Cleaning insurance claims'!F398</f>
        <v>OH</v>
      </c>
      <c r="F391" s="6" t="str">
        <f>'Cleaning insurance claims'!G398</f>
        <v>500/1000</v>
      </c>
      <c r="G391" s="6">
        <f>'Cleaning insurance claims'!H398</f>
        <v>1000</v>
      </c>
      <c r="H391" s="6">
        <f>'Cleaning insurance claims'!I398</f>
        <v>1141.71</v>
      </c>
      <c r="I391" s="6">
        <f>'Cleaning insurance claims'!J398</f>
        <v>2000000</v>
      </c>
      <c r="J391" s="6">
        <f>'Cleaning insurance claims'!K398</f>
        <v>435995</v>
      </c>
      <c r="K391" s="6" t="str">
        <f>'Cleaning insurance claims'!L398</f>
        <v>FEMALE</v>
      </c>
      <c r="L391" s="6" t="str">
        <f>'Cleaning insurance claims'!M398</f>
        <v>JD</v>
      </c>
      <c r="M391" s="6" t="str">
        <f>'Cleaning insurance claims'!N398</f>
        <v>priv-house-serv</v>
      </c>
      <c r="N391" s="6" t="str">
        <f>'Cleaning insurance claims'!O398</f>
        <v>sleeping</v>
      </c>
      <c r="O391" s="6" t="str">
        <f>'Cleaning insurance claims'!P398</f>
        <v>own-child</v>
      </c>
      <c r="P391" s="6">
        <f>'Cleaning insurance claims'!Q398</f>
        <v>36700</v>
      </c>
      <c r="Q391" s="6">
        <f>'Cleaning insurance claims'!R398</f>
        <v>-73400</v>
      </c>
      <c r="R391" s="6">
        <f>'Cleaning insurance claims'!S398</f>
        <v>42008</v>
      </c>
      <c r="S391" s="6" t="str">
        <f>'Cleaning insurance claims'!T398</f>
        <v>Single Vehicle Collision</v>
      </c>
      <c r="T391" s="6" t="str">
        <f>'Cleaning insurance claims'!U398</f>
        <v>Front Collision</v>
      </c>
      <c r="U391" s="6" t="str">
        <f>'Cleaning insurance claims'!V398</f>
        <v>Major Damage</v>
      </c>
      <c r="V391" s="6" t="str">
        <f>'Cleaning insurance claims'!W398</f>
        <v>Ambulance</v>
      </c>
      <c r="W391" s="6" t="str">
        <f>'Cleaning insurance claims'!X398</f>
        <v>WV</v>
      </c>
      <c r="X391" s="6" t="str">
        <f>'Cleaning insurance claims'!Y398</f>
        <v>Northbrook</v>
      </c>
      <c r="Y391" s="6" t="str">
        <f>'Cleaning insurance claims'!Z398</f>
        <v>7782 Rock St</v>
      </c>
      <c r="Z391" s="6">
        <f>'Cleaning insurance claims'!AA398</f>
        <v>21</v>
      </c>
      <c r="AA391" s="6">
        <f>'Cleaning insurance claims'!AB398</f>
        <v>1</v>
      </c>
      <c r="AB391" s="6" t="str">
        <f>'Cleaning insurance claims'!AC398</f>
        <v>YES</v>
      </c>
      <c r="AC391" s="6">
        <f>'Cleaning insurance claims'!AD398</f>
        <v>1</v>
      </c>
      <c r="AD391" s="6">
        <f>'Cleaning insurance claims'!AE398</f>
        <v>2</v>
      </c>
      <c r="AE391" s="6" t="str">
        <f>'Cleaning insurance claims'!AF398</f>
        <v>?</v>
      </c>
      <c r="AF391" s="6">
        <f>'Cleaning insurance claims'!AG398</f>
        <v>54160</v>
      </c>
      <c r="AG391" s="6">
        <f>'Cleaning insurance claims'!AH398</f>
        <v>6770</v>
      </c>
      <c r="AH391" s="6">
        <f>'Cleaning insurance claims'!AI398</f>
        <v>6770</v>
      </c>
      <c r="AI391" s="6">
        <f>'Cleaning insurance claims'!AJ398</f>
        <v>40620</v>
      </c>
      <c r="AJ391" s="6" t="str">
        <f>'Cleaning insurance claims'!AK398</f>
        <v>Suburu</v>
      </c>
      <c r="AK391" s="6" t="str">
        <f>'Cleaning insurance claims'!AL398</f>
        <v>Legacy</v>
      </c>
      <c r="AL391" s="6">
        <f>'Cleaning insurance claims'!AM398</f>
        <v>2009</v>
      </c>
      <c r="AM391" s="6" t="str">
        <f>'Cleaning insurance claims'!AN398</f>
        <v>N</v>
      </c>
    </row>
    <row r="392" spans="1:39" x14ac:dyDescent="0.25">
      <c r="A392" s="6">
        <f>'Cleaning insurance claims'!B399</f>
        <v>48</v>
      </c>
      <c r="B392" s="6">
        <f>'Cleaning insurance claims'!C399</f>
        <v>35</v>
      </c>
      <c r="C392" s="6">
        <f>'Cleaning insurance claims'!D399</f>
        <v>890026</v>
      </c>
      <c r="D392" s="6">
        <f>'Cleaning insurance claims'!E399</f>
        <v>39584</v>
      </c>
      <c r="E392" s="6" t="str">
        <f>'Cleaning insurance claims'!F399</f>
        <v>IL</v>
      </c>
      <c r="F392" s="6" t="str">
        <f>'Cleaning insurance claims'!G399</f>
        <v>100/300</v>
      </c>
      <c r="G392" s="6">
        <f>'Cleaning insurance claims'!H399</f>
        <v>500</v>
      </c>
      <c r="H392" s="6">
        <f>'Cleaning insurance claims'!I399</f>
        <v>1090.03</v>
      </c>
      <c r="I392" s="6">
        <f>'Cleaning insurance claims'!J399</f>
        <v>0</v>
      </c>
      <c r="J392" s="6">
        <f>'Cleaning insurance claims'!K399</f>
        <v>430232</v>
      </c>
      <c r="K392" s="6" t="str">
        <f>'Cleaning insurance claims'!L399</f>
        <v>FEMALE</v>
      </c>
      <c r="L392" s="6" t="str">
        <f>'Cleaning insurance claims'!M399</f>
        <v>JD</v>
      </c>
      <c r="M392" s="6" t="str">
        <f>'Cleaning insurance claims'!N399</f>
        <v>exec-managerial</v>
      </c>
      <c r="N392" s="6" t="str">
        <f>'Cleaning insurance claims'!O399</f>
        <v>golf</v>
      </c>
      <c r="O392" s="6" t="str">
        <f>'Cleaning insurance claims'!P399</f>
        <v>unmarried</v>
      </c>
      <c r="P392" s="6">
        <f>'Cleaning insurance claims'!Q399</f>
        <v>0</v>
      </c>
      <c r="Q392" s="6">
        <f>'Cleaning insurance claims'!R399</f>
        <v>-51000</v>
      </c>
      <c r="R392" s="6">
        <f>'Cleaning insurance claims'!S399</f>
        <v>42034</v>
      </c>
      <c r="S392" s="6" t="str">
        <f>'Cleaning insurance claims'!T399</f>
        <v>Single Vehicle Collision</v>
      </c>
      <c r="T392" s="6" t="str">
        <f>'Cleaning insurance claims'!U399</f>
        <v>Rear Collision</v>
      </c>
      <c r="U392" s="6" t="str">
        <f>'Cleaning insurance claims'!V399</f>
        <v>Major Damage</v>
      </c>
      <c r="V392" s="6" t="str">
        <f>'Cleaning insurance claims'!W399</f>
        <v>Ambulance</v>
      </c>
      <c r="W392" s="6" t="str">
        <f>'Cleaning insurance claims'!X399</f>
        <v>WV</v>
      </c>
      <c r="X392" s="6" t="str">
        <f>'Cleaning insurance claims'!Y399</f>
        <v>Arlington</v>
      </c>
      <c r="Y392" s="6" t="str">
        <f>'Cleaning insurance claims'!Z399</f>
        <v>9286 Oak Ave</v>
      </c>
      <c r="Z392" s="6">
        <f>'Cleaning insurance claims'!AA399</f>
        <v>1</v>
      </c>
      <c r="AA392" s="6">
        <f>'Cleaning insurance claims'!AB399</f>
        <v>1</v>
      </c>
      <c r="AB392" s="6" t="str">
        <f>'Cleaning insurance claims'!AC399</f>
        <v>YES</v>
      </c>
      <c r="AC392" s="6">
        <f>'Cleaning insurance claims'!AD399</f>
        <v>0</v>
      </c>
      <c r="AD392" s="6">
        <f>'Cleaning insurance claims'!AE399</f>
        <v>2</v>
      </c>
      <c r="AE392" s="6" t="str">
        <f>'Cleaning insurance claims'!AF399</f>
        <v>NO</v>
      </c>
      <c r="AF392" s="6">
        <f>'Cleaning insurance claims'!AG399</f>
        <v>48400</v>
      </c>
      <c r="AG392" s="6">
        <f>'Cleaning insurance claims'!AH399</f>
        <v>9680</v>
      </c>
      <c r="AH392" s="6">
        <f>'Cleaning insurance claims'!AI399</f>
        <v>4840</v>
      </c>
      <c r="AI392" s="6">
        <f>'Cleaning insurance claims'!AJ399</f>
        <v>33880</v>
      </c>
      <c r="AJ392" s="6" t="str">
        <f>'Cleaning insurance claims'!AK399</f>
        <v>Saab</v>
      </c>
      <c r="AK392" s="6" t="str">
        <f>'Cleaning insurance claims'!AL399</f>
        <v>92x</v>
      </c>
      <c r="AL392" s="6">
        <f>'Cleaning insurance claims'!AM399</f>
        <v>2005</v>
      </c>
      <c r="AM392" s="6" t="str">
        <f>'Cleaning insurance claims'!AN399</f>
        <v>N</v>
      </c>
    </row>
    <row r="393" spans="1:39" x14ac:dyDescent="0.25">
      <c r="A393" s="6">
        <f>'Cleaning insurance claims'!B400</f>
        <v>297</v>
      </c>
      <c r="B393" s="6">
        <f>'Cleaning insurance claims'!C400</f>
        <v>48</v>
      </c>
      <c r="C393" s="6">
        <f>'Cleaning insurance claims'!D400</f>
        <v>751612</v>
      </c>
      <c r="D393" s="6">
        <f>'Cleaning insurance claims'!E400</f>
        <v>39986</v>
      </c>
      <c r="E393" s="6" t="str">
        <f>'Cleaning insurance claims'!F400</f>
        <v>IN</v>
      </c>
      <c r="F393" s="6" t="str">
        <f>'Cleaning insurance claims'!G400</f>
        <v>250/500</v>
      </c>
      <c r="G393" s="6">
        <f>'Cleaning insurance claims'!H400</f>
        <v>1000</v>
      </c>
      <c r="H393" s="6">
        <f>'Cleaning insurance claims'!I400</f>
        <v>1464.73</v>
      </c>
      <c r="I393" s="6">
        <f>'Cleaning insurance claims'!J400</f>
        <v>3000000</v>
      </c>
      <c r="J393" s="6">
        <f>'Cleaning insurance claims'!K400</f>
        <v>443861</v>
      </c>
      <c r="K393" s="6" t="str">
        <f>'Cleaning insurance claims'!L400</f>
        <v>MALE</v>
      </c>
      <c r="L393" s="6" t="str">
        <f>'Cleaning insurance claims'!M400</f>
        <v>PhD</v>
      </c>
      <c r="M393" s="6" t="str">
        <f>'Cleaning insurance claims'!N400</f>
        <v>exec-managerial</v>
      </c>
      <c r="N393" s="6" t="str">
        <f>'Cleaning insurance claims'!O400</f>
        <v>golf</v>
      </c>
      <c r="O393" s="6" t="str">
        <f>'Cleaning insurance claims'!P400</f>
        <v>other-relative</v>
      </c>
      <c r="P393" s="6">
        <f>'Cleaning insurance claims'!Q400</f>
        <v>54900</v>
      </c>
      <c r="Q393" s="6">
        <f>'Cleaning insurance claims'!R400</f>
        <v>-36700</v>
      </c>
      <c r="R393" s="6">
        <f>'Cleaning insurance claims'!S400</f>
        <v>42029</v>
      </c>
      <c r="S393" s="6" t="str">
        <f>'Cleaning insurance claims'!T400</f>
        <v>Multi-vehicle Collision</v>
      </c>
      <c r="T393" s="6" t="str">
        <f>'Cleaning insurance claims'!U400</f>
        <v>Side Collision</v>
      </c>
      <c r="U393" s="6" t="str">
        <f>'Cleaning insurance claims'!V400</f>
        <v>Total Loss</v>
      </c>
      <c r="V393" s="6" t="str">
        <f>'Cleaning insurance claims'!W400</f>
        <v>Fire</v>
      </c>
      <c r="W393" s="6" t="str">
        <f>'Cleaning insurance claims'!X400</f>
        <v>NY</v>
      </c>
      <c r="X393" s="6" t="str">
        <f>'Cleaning insurance claims'!Y400</f>
        <v>Arlington</v>
      </c>
      <c r="Y393" s="6" t="str">
        <f>'Cleaning insurance claims'!Z400</f>
        <v>8758 5th St</v>
      </c>
      <c r="Z393" s="6">
        <f>'Cleaning insurance claims'!AA400</f>
        <v>17</v>
      </c>
      <c r="AA393" s="6">
        <f>'Cleaning insurance claims'!AB400</f>
        <v>3</v>
      </c>
      <c r="AB393" s="6" t="str">
        <f>'Cleaning insurance claims'!AC400</f>
        <v>?</v>
      </c>
      <c r="AC393" s="6">
        <f>'Cleaning insurance claims'!AD400</f>
        <v>0</v>
      </c>
      <c r="AD393" s="6">
        <f>'Cleaning insurance claims'!AE400</f>
        <v>0</v>
      </c>
      <c r="AE393" s="6" t="str">
        <f>'Cleaning insurance claims'!AF400</f>
        <v>NO</v>
      </c>
      <c r="AF393" s="6">
        <f>'Cleaning insurance claims'!AG400</f>
        <v>51480</v>
      </c>
      <c r="AG393" s="6">
        <f>'Cleaning insurance claims'!AH400</f>
        <v>5720</v>
      </c>
      <c r="AH393" s="6">
        <f>'Cleaning insurance claims'!AI400</f>
        <v>5720</v>
      </c>
      <c r="AI393" s="6">
        <f>'Cleaning insurance claims'!AJ400</f>
        <v>40040</v>
      </c>
      <c r="AJ393" s="6" t="str">
        <f>'Cleaning insurance claims'!AK400</f>
        <v>Toyota</v>
      </c>
      <c r="AK393" s="6" t="str">
        <f>'Cleaning insurance claims'!AL400</f>
        <v>Highlander</v>
      </c>
      <c r="AL393" s="6">
        <f>'Cleaning insurance claims'!AM400</f>
        <v>2013</v>
      </c>
      <c r="AM393" s="6" t="str">
        <f>'Cleaning insurance claims'!AN400</f>
        <v>N</v>
      </c>
    </row>
    <row r="394" spans="1:39" x14ac:dyDescent="0.25">
      <c r="A394" s="6">
        <f>'Cleaning insurance claims'!B401</f>
        <v>160</v>
      </c>
      <c r="B394" s="6">
        <f>'Cleaning insurance claims'!C401</f>
        <v>36</v>
      </c>
      <c r="C394" s="6">
        <f>'Cleaning insurance claims'!D401</f>
        <v>876680</v>
      </c>
      <c r="D394" s="6">
        <f>'Cleaning insurance claims'!E401</f>
        <v>41039</v>
      </c>
      <c r="E394" s="6" t="str">
        <f>'Cleaning insurance claims'!F401</f>
        <v>OH</v>
      </c>
      <c r="F394" s="6" t="str">
        <f>'Cleaning insurance claims'!G401</f>
        <v>100/300</v>
      </c>
      <c r="G394" s="6">
        <f>'Cleaning insurance claims'!H401</f>
        <v>1000</v>
      </c>
      <c r="H394" s="6">
        <f>'Cleaning insurance claims'!I401</f>
        <v>1118.58</v>
      </c>
      <c r="I394" s="6">
        <f>'Cleaning insurance claims'!J401</f>
        <v>0</v>
      </c>
      <c r="J394" s="6">
        <f>'Cleaning insurance claims'!K401</f>
        <v>460801</v>
      </c>
      <c r="K394" s="6" t="str">
        <f>'Cleaning insurance claims'!L401</f>
        <v>FEMALE</v>
      </c>
      <c r="L394" s="6" t="str">
        <f>'Cleaning insurance claims'!M401</f>
        <v>High School</v>
      </c>
      <c r="M394" s="6" t="str">
        <f>'Cleaning insurance claims'!N401</f>
        <v>prof-specialty</v>
      </c>
      <c r="N394" s="6" t="str">
        <f>'Cleaning insurance claims'!O401</f>
        <v>board-games</v>
      </c>
      <c r="O394" s="6" t="str">
        <f>'Cleaning insurance claims'!P401</f>
        <v>husband</v>
      </c>
      <c r="P394" s="6">
        <f>'Cleaning insurance claims'!Q401</f>
        <v>0</v>
      </c>
      <c r="Q394" s="6">
        <f>'Cleaning insurance claims'!R401</f>
        <v>-36600</v>
      </c>
      <c r="R394" s="6">
        <f>'Cleaning insurance claims'!S401</f>
        <v>42026</v>
      </c>
      <c r="S394" s="6" t="str">
        <f>'Cleaning insurance claims'!T401</f>
        <v>Multi-vehicle Collision</v>
      </c>
      <c r="T394" s="6" t="str">
        <f>'Cleaning insurance claims'!U401</f>
        <v>Rear Collision</v>
      </c>
      <c r="U394" s="6" t="str">
        <f>'Cleaning insurance claims'!V401</f>
        <v>Total Loss</v>
      </c>
      <c r="V394" s="6" t="str">
        <f>'Cleaning insurance claims'!W401</f>
        <v>Fire</v>
      </c>
      <c r="W394" s="6" t="str">
        <f>'Cleaning insurance claims'!X401</f>
        <v>NY</v>
      </c>
      <c r="X394" s="6" t="str">
        <f>'Cleaning insurance claims'!Y401</f>
        <v>Columbus</v>
      </c>
      <c r="Y394" s="6" t="str">
        <f>'Cleaning insurance claims'!Z401</f>
        <v>7281 Maple Hwy</v>
      </c>
      <c r="Z394" s="6">
        <f>'Cleaning insurance claims'!AA401</f>
        <v>5</v>
      </c>
      <c r="AA394" s="6">
        <f>'Cleaning insurance claims'!AB401</f>
        <v>3</v>
      </c>
      <c r="AB394" s="6" t="str">
        <f>'Cleaning insurance claims'!AC401</f>
        <v>NO</v>
      </c>
      <c r="AC394" s="6">
        <f>'Cleaning insurance claims'!AD401</f>
        <v>2</v>
      </c>
      <c r="AD394" s="6">
        <f>'Cleaning insurance claims'!AE401</f>
        <v>1</v>
      </c>
      <c r="AE394" s="6" t="str">
        <f>'Cleaning insurance claims'!AF401</f>
        <v>NO</v>
      </c>
      <c r="AF394" s="6">
        <f>'Cleaning insurance claims'!AG401</f>
        <v>51700</v>
      </c>
      <c r="AG394" s="6">
        <f>'Cleaning insurance claims'!AH401</f>
        <v>5170</v>
      </c>
      <c r="AH394" s="6">
        <f>'Cleaning insurance claims'!AI401</f>
        <v>10340</v>
      </c>
      <c r="AI394" s="6">
        <f>'Cleaning insurance claims'!AJ401</f>
        <v>36190</v>
      </c>
      <c r="AJ394" s="6" t="str">
        <f>'Cleaning insurance claims'!AK401</f>
        <v>Saab</v>
      </c>
      <c r="AK394" s="6">
        <f>'Cleaning insurance claims'!AL401</f>
        <v>95</v>
      </c>
      <c r="AL394" s="6">
        <f>'Cleaning insurance claims'!AM401</f>
        <v>2003</v>
      </c>
      <c r="AM394" s="6" t="str">
        <f>'Cleaning insurance claims'!AN401</f>
        <v>N</v>
      </c>
    </row>
    <row r="395" spans="1:39" x14ac:dyDescent="0.25">
      <c r="A395" s="6">
        <f>'Cleaning insurance claims'!B402</f>
        <v>406</v>
      </c>
      <c r="B395" s="6">
        <f>'Cleaning insurance claims'!C402</f>
        <v>58</v>
      </c>
      <c r="C395" s="6">
        <f>'Cleaning insurance claims'!D402</f>
        <v>756981</v>
      </c>
      <c r="D395" s="6">
        <f>'Cleaning insurance claims'!E402</f>
        <v>37896</v>
      </c>
      <c r="E395" s="6" t="str">
        <f>'Cleaning insurance claims'!F402</f>
        <v>OH</v>
      </c>
      <c r="F395" s="6" t="str">
        <f>'Cleaning insurance claims'!G402</f>
        <v>250/500</v>
      </c>
      <c r="G395" s="6">
        <f>'Cleaning insurance claims'!H402</f>
        <v>2000</v>
      </c>
      <c r="H395" s="6">
        <f>'Cleaning insurance claims'!I402</f>
        <v>1117.04</v>
      </c>
      <c r="I395" s="6">
        <f>'Cleaning insurance claims'!J402</f>
        <v>0</v>
      </c>
      <c r="J395" s="6">
        <f>'Cleaning insurance claims'!K402</f>
        <v>605121</v>
      </c>
      <c r="K395" s="6" t="str">
        <f>'Cleaning insurance claims'!L402</f>
        <v>MALE</v>
      </c>
      <c r="L395" s="6" t="str">
        <f>'Cleaning insurance claims'!M402</f>
        <v>MD</v>
      </c>
      <c r="M395" s="6" t="str">
        <f>'Cleaning insurance claims'!N402</f>
        <v>exec-managerial</v>
      </c>
      <c r="N395" s="6" t="str">
        <f>'Cleaning insurance claims'!O402</f>
        <v>video-games</v>
      </c>
      <c r="O395" s="6" t="str">
        <f>'Cleaning insurance claims'!P402</f>
        <v>own-child</v>
      </c>
      <c r="P395" s="6">
        <f>'Cleaning insurance claims'!Q402</f>
        <v>0</v>
      </c>
      <c r="Q395" s="6">
        <f>'Cleaning insurance claims'!R402</f>
        <v>-42700</v>
      </c>
      <c r="R395" s="6">
        <f>'Cleaning insurance claims'!S402</f>
        <v>42005</v>
      </c>
      <c r="S395" s="6" t="str">
        <f>'Cleaning insurance claims'!T402</f>
        <v>Multi-vehicle Collision</v>
      </c>
      <c r="T395" s="6" t="str">
        <f>'Cleaning insurance claims'!U402</f>
        <v>Front Collision</v>
      </c>
      <c r="U395" s="6" t="str">
        <f>'Cleaning insurance claims'!V402</f>
        <v>Total Loss</v>
      </c>
      <c r="V395" s="6" t="str">
        <f>'Cleaning insurance claims'!W402</f>
        <v>Other</v>
      </c>
      <c r="W395" s="6" t="str">
        <f>'Cleaning insurance claims'!X402</f>
        <v>WV</v>
      </c>
      <c r="X395" s="6" t="str">
        <f>'Cleaning insurance claims'!Y402</f>
        <v>Northbend</v>
      </c>
      <c r="Y395" s="6" t="str">
        <f>'Cleaning insurance claims'!Z402</f>
        <v>7571 Elm Ridge</v>
      </c>
      <c r="Z395" s="6">
        <f>'Cleaning insurance claims'!AA402</f>
        <v>15</v>
      </c>
      <c r="AA395" s="6">
        <f>'Cleaning insurance claims'!AB402</f>
        <v>3</v>
      </c>
      <c r="AB395" s="6" t="str">
        <f>'Cleaning insurance claims'!AC402</f>
        <v>?</v>
      </c>
      <c r="AC395" s="6">
        <f>'Cleaning insurance claims'!AD402</f>
        <v>1</v>
      </c>
      <c r="AD395" s="6">
        <f>'Cleaning insurance claims'!AE402</f>
        <v>2</v>
      </c>
      <c r="AE395" s="6" t="str">
        <f>'Cleaning insurance claims'!AF402</f>
        <v>?</v>
      </c>
      <c r="AF395" s="6">
        <f>'Cleaning insurance claims'!AG402</f>
        <v>65520</v>
      </c>
      <c r="AG395" s="6">
        <f>'Cleaning insurance claims'!AH402</f>
        <v>10920</v>
      </c>
      <c r="AH395" s="6">
        <f>'Cleaning insurance claims'!AI402</f>
        <v>5460</v>
      </c>
      <c r="AI395" s="6">
        <f>'Cleaning insurance claims'!AJ402</f>
        <v>49140</v>
      </c>
      <c r="AJ395" s="6" t="str">
        <f>'Cleaning insurance claims'!AK402</f>
        <v>Volkswagen</v>
      </c>
      <c r="AK395" s="6" t="str">
        <f>'Cleaning insurance claims'!AL402</f>
        <v>Jetta</v>
      </c>
      <c r="AL395" s="6">
        <f>'Cleaning insurance claims'!AM402</f>
        <v>2009</v>
      </c>
      <c r="AM395" s="6" t="str">
        <f>'Cleaning insurance claims'!AN402</f>
        <v>N</v>
      </c>
    </row>
    <row r="396" spans="1:39" x14ac:dyDescent="0.25">
      <c r="A396" s="6">
        <f>'Cleaning insurance claims'!B403</f>
        <v>157</v>
      </c>
      <c r="B396" s="6">
        <f>'Cleaning insurance claims'!C403</f>
        <v>31</v>
      </c>
      <c r="C396" s="6">
        <f>'Cleaning insurance claims'!D403</f>
        <v>121439</v>
      </c>
      <c r="D396" s="6">
        <f>'Cleaning insurance claims'!E403</f>
        <v>33087</v>
      </c>
      <c r="E396" s="6" t="str">
        <f>'Cleaning insurance claims'!F403</f>
        <v>IN</v>
      </c>
      <c r="F396" s="6" t="str">
        <f>'Cleaning insurance claims'!G403</f>
        <v>500/1000</v>
      </c>
      <c r="G396" s="6">
        <f>'Cleaning insurance claims'!H403</f>
        <v>500</v>
      </c>
      <c r="H396" s="6">
        <f>'Cleaning insurance claims'!I403</f>
        <v>1257.83</v>
      </c>
      <c r="I396" s="6">
        <f>'Cleaning insurance claims'!J403</f>
        <v>7000000</v>
      </c>
      <c r="J396" s="6">
        <f>'Cleaning insurance claims'!K403</f>
        <v>458622</v>
      </c>
      <c r="K396" s="6" t="str">
        <f>'Cleaning insurance claims'!L403</f>
        <v>MALE</v>
      </c>
      <c r="L396" s="6" t="str">
        <f>'Cleaning insurance claims'!M403</f>
        <v>High School</v>
      </c>
      <c r="M396" s="6" t="str">
        <f>'Cleaning insurance claims'!N403</f>
        <v>farming-fishing</v>
      </c>
      <c r="N396" s="6" t="str">
        <f>'Cleaning insurance claims'!O403</f>
        <v>reading</v>
      </c>
      <c r="O396" s="6" t="str">
        <f>'Cleaning insurance claims'!P403</f>
        <v>own-child</v>
      </c>
      <c r="P396" s="6">
        <f>'Cleaning insurance claims'!Q403</f>
        <v>40700</v>
      </c>
      <c r="Q396" s="6">
        <f>'Cleaning insurance claims'!R403</f>
        <v>-41600</v>
      </c>
      <c r="R396" s="6">
        <f>'Cleaning insurance claims'!S403</f>
        <v>42049</v>
      </c>
      <c r="S396" s="6" t="str">
        <f>'Cleaning insurance claims'!T403</f>
        <v>Multi-vehicle Collision</v>
      </c>
      <c r="T396" s="6" t="str">
        <f>'Cleaning insurance claims'!U403</f>
        <v>Rear Collision</v>
      </c>
      <c r="U396" s="6" t="str">
        <f>'Cleaning insurance claims'!V403</f>
        <v>Major Damage</v>
      </c>
      <c r="V396" s="6" t="str">
        <f>'Cleaning insurance claims'!W403</f>
        <v>Other</v>
      </c>
      <c r="W396" s="6" t="str">
        <f>'Cleaning insurance claims'!X403</f>
        <v>OH</v>
      </c>
      <c r="X396" s="6" t="str">
        <f>'Cleaning insurance claims'!Y403</f>
        <v>Arlington</v>
      </c>
      <c r="Y396" s="6" t="str">
        <f>'Cleaning insurance claims'!Z403</f>
        <v>6738 Washington Hwy</v>
      </c>
      <c r="Z396" s="6">
        <f>'Cleaning insurance claims'!AA403</f>
        <v>2</v>
      </c>
      <c r="AA396" s="6">
        <f>'Cleaning insurance claims'!AB403</f>
        <v>4</v>
      </c>
      <c r="AB396" s="6" t="str">
        <f>'Cleaning insurance claims'!AC403</f>
        <v>NO</v>
      </c>
      <c r="AC396" s="6">
        <f>'Cleaning insurance claims'!AD403</f>
        <v>2</v>
      </c>
      <c r="AD396" s="6">
        <f>'Cleaning insurance claims'!AE403</f>
        <v>2</v>
      </c>
      <c r="AE396" s="6" t="str">
        <f>'Cleaning insurance claims'!AF403</f>
        <v>NO</v>
      </c>
      <c r="AF396" s="6">
        <f>'Cleaning insurance claims'!AG403</f>
        <v>47700</v>
      </c>
      <c r="AG396" s="6">
        <f>'Cleaning insurance claims'!AH403</f>
        <v>4770</v>
      </c>
      <c r="AH396" s="6">
        <f>'Cleaning insurance claims'!AI403</f>
        <v>9540</v>
      </c>
      <c r="AI396" s="6">
        <f>'Cleaning insurance claims'!AJ403</f>
        <v>33390</v>
      </c>
      <c r="AJ396" s="6" t="str">
        <f>'Cleaning insurance claims'!AK403</f>
        <v>Accura</v>
      </c>
      <c r="AK396" s="6" t="str">
        <f>'Cleaning insurance claims'!AL403</f>
        <v>TL</v>
      </c>
      <c r="AL396" s="6">
        <f>'Cleaning insurance claims'!AM403</f>
        <v>2011</v>
      </c>
      <c r="AM396" s="6" t="str">
        <f>'Cleaning insurance claims'!AN403</f>
        <v>Y</v>
      </c>
    </row>
    <row r="397" spans="1:39" x14ac:dyDescent="0.25">
      <c r="A397" s="6">
        <f>'Cleaning insurance claims'!B404</f>
        <v>146</v>
      </c>
      <c r="B397" s="6">
        <f>'Cleaning insurance claims'!C404</f>
        <v>31</v>
      </c>
      <c r="C397" s="6">
        <f>'Cleaning insurance claims'!D404</f>
        <v>411289</v>
      </c>
      <c r="D397" s="6">
        <f>'Cleaning insurance claims'!E404</f>
        <v>35689</v>
      </c>
      <c r="E397" s="6" t="str">
        <f>'Cleaning insurance claims'!F404</f>
        <v>OH</v>
      </c>
      <c r="F397" s="6" t="str">
        <f>'Cleaning insurance claims'!G404</f>
        <v>250/500</v>
      </c>
      <c r="G397" s="6">
        <f>'Cleaning insurance claims'!H404</f>
        <v>2000</v>
      </c>
      <c r="H397" s="6">
        <f>'Cleaning insurance claims'!I404</f>
        <v>1082.72</v>
      </c>
      <c r="I397" s="6">
        <f>'Cleaning insurance claims'!J404</f>
        <v>0</v>
      </c>
      <c r="J397" s="6">
        <f>'Cleaning insurance claims'!K404</f>
        <v>478661</v>
      </c>
      <c r="K397" s="6" t="str">
        <f>'Cleaning insurance claims'!L404</f>
        <v>FEMALE</v>
      </c>
      <c r="L397" s="6" t="str">
        <f>'Cleaning insurance claims'!M404</f>
        <v>PhD</v>
      </c>
      <c r="M397" s="6" t="str">
        <f>'Cleaning insurance claims'!N404</f>
        <v>machine-op-inspct</v>
      </c>
      <c r="N397" s="6" t="str">
        <f>'Cleaning insurance claims'!O404</f>
        <v>video-games</v>
      </c>
      <c r="O397" s="6" t="str">
        <f>'Cleaning insurance claims'!P404</f>
        <v>not-in-family</v>
      </c>
      <c r="P397" s="6">
        <f>'Cleaning insurance claims'!Q404</f>
        <v>61400</v>
      </c>
      <c r="Q397" s="6">
        <f>'Cleaning insurance claims'!R404</f>
        <v>-57500</v>
      </c>
      <c r="R397" s="6">
        <f>'Cleaning insurance claims'!S404</f>
        <v>42019</v>
      </c>
      <c r="S397" s="6" t="str">
        <f>'Cleaning insurance claims'!T404</f>
        <v>Vehicle Theft</v>
      </c>
      <c r="T397" s="6" t="str">
        <f>'Cleaning insurance claims'!U404</f>
        <v>?</v>
      </c>
      <c r="U397" s="6" t="str">
        <f>'Cleaning insurance claims'!V404</f>
        <v>Minor Damage</v>
      </c>
      <c r="V397" s="6" t="str">
        <f>'Cleaning insurance claims'!W404</f>
        <v>None</v>
      </c>
      <c r="W397" s="6" t="str">
        <f>'Cleaning insurance claims'!X404</f>
        <v>SC</v>
      </c>
      <c r="X397" s="6" t="str">
        <f>'Cleaning insurance claims'!Y404</f>
        <v>Northbend</v>
      </c>
      <c r="Y397" s="6" t="str">
        <f>'Cleaning insurance claims'!Z404</f>
        <v>4188 Britain Ave</v>
      </c>
      <c r="Z397" s="6">
        <f>'Cleaning insurance claims'!AA404</f>
        <v>3</v>
      </c>
      <c r="AA397" s="6">
        <f>'Cleaning insurance claims'!AB404</f>
        <v>1</v>
      </c>
      <c r="AB397" s="6" t="str">
        <f>'Cleaning insurance claims'!AC404</f>
        <v>YES</v>
      </c>
      <c r="AC397" s="6">
        <f>'Cleaning insurance claims'!AD404</f>
        <v>2</v>
      </c>
      <c r="AD397" s="6">
        <f>'Cleaning insurance claims'!AE404</f>
        <v>0</v>
      </c>
      <c r="AE397" s="6" t="str">
        <f>'Cleaning insurance claims'!AF404</f>
        <v>NO</v>
      </c>
      <c r="AF397" s="6">
        <f>'Cleaning insurance claims'!AG404</f>
        <v>5220</v>
      </c>
      <c r="AG397" s="6">
        <f>'Cleaning insurance claims'!AH404</f>
        <v>580</v>
      </c>
      <c r="AH397" s="6">
        <f>'Cleaning insurance claims'!AI404</f>
        <v>580</v>
      </c>
      <c r="AI397" s="6">
        <f>'Cleaning insurance claims'!AJ404</f>
        <v>4060</v>
      </c>
      <c r="AJ397" s="6" t="str">
        <f>'Cleaning insurance claims'!AK404</f>
        <v>Accura</v>
      </c>
      <c r="AK397" s="6" t="str">
        <f>'Cleaning insurance claims'!AL404</f>
        <v>MDX</v>
      </c>
      <c r="AL397" s="6">
        <f>'Cleaning insurance claims'!AM404</f>
        <v>2015</v>
      </c>
      <c r="AM397" s="6" t="str">
        <f>'Cleaning insurance claims'!AN404</f>
        <v>N</v>
      </c>
    </row>
    <row r="398" spans="1:39" x14ac:dyDescent="0.25">
      <c r="A398" s="6">
        <f>'Cleaning insurance claims'!B405</f>
        <v>409</v>
      </c>
      <c r="B398" s="6">
        <f>'Cleaning insurance claims'!C405</f>
        <v>57</v>
      </c>
      <c r="C398" s="6">
        <f>'Cleaning insurance claims'!D405</f>
        <v>538466</v>
      </c>
      <c r="D398" s="6">
        <f>'Cleaning insurance claims'!E405</f>
        <v>34909</v>
      </c>
      <c r="E398" s="6" t="str">
        <f>'Cleaning insurance claims'!F405</f>
        <v>IN</v>
      </c>
      <c r="F398" s="6" t="str">
        <f>'Cleaning insurance claims'!G405</f>
        <v>100/300</v>
      </c>
      <c r="G398" s="6">
        <f>'Cleaning insurance claims'!H405</f>
        <v>1000</v>
      </c>
      <c r="H398" s="6">
        <f>'Cleaning insurance claims'!I405</f>
        <v>1191.8</v>
      </c>
      <c r="I398" s="6">
        <f>'Cleaning insurance claims'!J405</f>
        <v>6000000</v>
      </c>
      <c r="J398" s="6">
        <f>'Cleaning insurance claims'!K405</f>
        <v>435299</v>
      </c>
      <c r="K398" s="6" t="str">
        <f>'Cleaning insurance claims'!L405</f>
        <v>MALE</v>
      </c>
      <c r="L398" s="6" t="str">
        <f>'Cleaning insurance claims'!M405</f>
        <v>High School</v>
      </c>
      <c r="M398" s="6" t="str">
        <f>'Cleaning insurance claims'!N405</f>
        <v>protective-serv</v>
      </c>
      <c r="N398" s="6" t="str">
        <f>'Cleaning insurance claims'!O405</f>
        <v>exercise</v>
      </c>
      <c r="O398" s="6" t="str">
        <f>'Cleaning insurance claims'!P405</f>
        <v>unmarried</v>
      </c>
      <c r="P398" s="6">
        <f>'Cleaning insurance claims'!Q405</f>
        <v>55600</v>
      </c>
      <c r="Q398" s="6">
        <f>'Cleaning insurance claims'!R405</f>
        <v>0</v>
      </c>
      <c r="R398" s="6">
        <f>'Cleaning insurance claims'!S405</f>
        <v>42010</v>
      </c>
      <c r="S398" s="6" t="str">
        <f>'Cleaning insurance claims'!T405</f>
        <v>Single Vehicle Collision</v>
      </c>
      <c r="T398" s="6" t="str">
        <f>'Cleaning insurance claims'!U405</f>
        <v>Side Collision</v>
      </c>
      <c r="U398" s="6" t="str">
        <f>'Cleaning insurance claims'!V405</f>
        <v>Major Damage</v>
      </c>
      <c r="V398" s="6" t="str">
        <f>'Cleaning insurance claims'!W405</f>
        <v>Other</v>
      </c>
      <c r="W398" s="6" t="str">
        <f>'Cleaning insurance claims'!X405</f>
        <v>NY</v>
      </c>
      <c r="X398" s="6" t="str">
        <f>'Cleaning insurance claims'!Y405</f>
        <v>Riverwood</v>
      </c>
      <c r="Y398" s="6" t="str">
        <f>'Cleaning insurance claims'!Z405</f>
        <v>6934 Lincoln Ave</v>
      </c>
      <c r="Z398" s="6">
        <f>'Cleaning insurance claims'!AA405</f>
        <v>19</v>
      </c>
      <c r="AA398" s="6">
        <f>'Cleaning insurance claims'!AB405</f>
        <v>1</v>
      </c>
      <c r="AB398" s="6" t="str">
        <f>'Cleaning insurance claims'!AC405</f>
        <v>NO</v>
      </c>
      <c r="AC398" s="6">
        <f>'Cleaning insurance claims'!AD405</f>
        <v>1</v>
      </c>
      <c r="AD398" s="6">
        <f>'Cleaning insurance claims'!AE405</f>
        <v>0</v>
      </c>
      <c r="AE398" s="6" t="str">
        <f>'Cleaning insurance claims'!AF405</f>
        <v>?</v>
      </c>
      <c r="AF398" s="6">
        <f>'Cleaning insurance claims'!AG405</f>
        <v>73320</v>
      </c>
      <c r="AG398" s="6">
        <f>'Cleaning insurance claims'!AH405</f>
        <v>6110</v>
      </c>
      <c r="AH398" s="6">
        <f>'Cleaning insurance claims'!AI405</f>
        <v>12220</v>
      </c>
      <c r="AI398" s="6">
        <f>'Cleaning insurance claims'!AJ405</f>
        <v>54990</v>
      </c>
      <c r="AJ398" s="6" t="str">
        <f>'Cleaning insurance claims'!AK405</f>
        <v>Ford</v>
      </c>
      <c r="AK398" s="6" t="str">
        <f>'Cleaning insurance claims'!AL405</f>
        <v>Fusion</v>
      </c>
      <c r="AL398" s="6">
        <f>'Cleaning insurance claims'!AM405</f>
        <v>2012</v>
      </c>
      <c r="AM398" s="6" t="str">
        <f>'Cleaning insurance claims'!AN405</f>
        <v>N</v>
      </c>
    </row>
    <row r="399" spans="1:39" x14ac:dyDescent="0.25">
      <c r="A399" s="6">
        <f>'Cleaning insurance claims'!B406</f>
        <v>252</v>
      </c>
      <c r="B399" s="6">
        <f>'Cleaning insurance claims'!C406</f>
        <v>46</v>
      </c>
      <c r="C399" s="6">
        <f>'Cleaning insurance claims'!D406</f>
        <v>932097</v>
      </c>
      <c r="D399" s="6">
        <f>'Cleaning insurance claims'!E406</f>
        <v>38601</v>
      </c>
      <c r="E399" s="6" t="str">
        <f>'Cleaning insurance claims'!F406</f>
        <v>IN</v>
      </c>
      <c r="F399" s="6" t="str">
        <f>'Cleaning insurance claims'!G406</f>
        <v>100/300</v>
      </c>
      <c r="G399" s="6">
        <f>'Cleaning insurance claims'!H406</f>
        <v>1000</v>
      </c>
      <c r="H399" s="6">
        <f>'Cleaning insurance claims'!I406</f>
        <v>1242.02</v>
      </c>
      <c r="I399" s="6">
        <f>'Cleaning insurance claims'!J406</f>
        <v>0</v>
      </c>
      <c r="J399" s="6">
        <f>'Cleaning insurance claims'!K406</f>
        <v>601961</v>
      </c>
      <c r="K399" s="6" t="str">
        <f>'Cleaning insurance claims'!L406</f>
        <v>MALE</v>
      </c>
      <c r="L399" s="6" t="str">
        <f>'Cleaning insurance claims'!M406</f>
        <v>Masters</v>
      </c>
      <c r="M399" s="6" t="str">
        <f>'Cleaning insurance claims'!N406</f>
        <v>adm-clerical</v>
      </c>
      <c r="N399" s="6" t="str">
        <f>'Cleaning insurance claims'!O406</f>
        <v>dancing</v>
      </c>
      <c r="O399" s="6" t="str">
        <f>'Cleaning insurance claims'!P406</f>
        <v>wife</v>
      </c>
      <c r="P399" s="6">
        <f>'Cleaning insurance claims'!Q406</f>
        <v>0</v>
      </c>
      <c r="Q399" s="6">
        <f>'Cleaning insurance claims'!R406</f>
        <v>-28800</v>
      </c>
      <c r="R399" s="6">
        <f>'Cleaning insurance claims'!S406</f>
        <v>42043</v>
      </c>
      <c r="S399" s="6" t="str">
        <f>'Cleaning insurance claims'!T406</f>
        <v>Single Vehicle Collision</v>
      </c>
      <c r="T399" s="6" t="str">
        <f>'Cleaning insurance claims'!U406</f>
        <v>Front Collision</v>
      </c>
      <c r="U399" s="6" t="str">
        <f>'Cleaning insurance claims'!V406</f>
        <v>Minor Damage</v>
      </c>
      <c r="V399" s="6" t="str">
        <f>'Cleaning insurance claims'!W406</f>
        <v>Fire</v>
      </c>
      <c r="W399" s="6" t="str">
        <f>'Cleaning insurance claims'!X406</f>
        <v>VA</v>
      </c>
      <c r="X399" s="6" t="str">
        <f>'Cleaning insurance claims'!Y406</f>
        <v>Hillsdale</v>
      </c>
      <c r="Y399" s="6" t="str">
        <f>'Cleaning insurance claims'!Z406</f>
        <v>6390 Apache St</v>
      </c>
      <c r="Z399" s="6">
        <f>'Cleaning insurance claims'!AA406</f>
        <v>17</v>
      </c>
      <c r="AA399" s="6">
        <f>'Cleaning insurance claims'!AB406</f>
        <v>1</v>
      </c>
      <c r="AB399" s="6" t="str">
        <f>'Cleaning insurance claims'!AC406</f>
        <v>YES</v>
      </c>
      <c r="AC399" s="6">
        <f>'Cleaning insurance claims'!AD406</f>
        <v>0</v>
      </c>
      <c r="AD399" s="6">
        <f>'Cleaning insurance claims'!AE406</f>
        <v>2</v>
      </c>
      <c r="AE399" s="6" t="str">
        <f>'Cleaning insurance claims'!AF406</f>
        <v>YES</v>
      </c>
      <c r="AF399" s="6">
        <f>'Cleaning insurance claims'!AG406</f>
        <v>74900</v>
      </c>
      <c r="AG399" s="6">
        <f>'Cleaning insurance claims'!AH406</f>
        <v>14980</v>
      </c>
      <c r="AH399" s="6">
        <f>'Cleaning insurance claims'!AI406</f>
        <v>7490</v>
      </c>
      <c r="AI399" s="6">
        <f>'Cleaning insurance claims'!AJ406</f>
        <v>52430</v>
      </c>
      <c r="AJ399" s="6" t="str">
        <f>'Cleaning insurance claims'!AK406</f>
        <v>Jeep</v>
      </c>
      <c r="AK399" s="6" t="str">
        <f>'Cleaning insurance claims'!AL406</f>
        <v>Grand Cherokee</v>
      </c>
      <c r="AL399" s="6">
        <f>'Cleaning insurance claims'!AM406</f>
        <v>2003</v>
      </c>
      <c r="AM399" s="6" t="str">
        <f>'Cleaning insurance claims'!AN406</f>
        <v>N</v>
      </c>
    </row>
    <row r="400" spans="1:39" x14ac:dyDescent="0.25">
      <c r="A400" s="6">
        <f>'Cleaning insurance claims'!B407</f>
        <v>6</v>
      </c>
      <c r="B400" s="6">
        <f>'Cleaning insurance claims'!C407</f>
        <v>27</v>
      </c>
      <c r="C400" s="6">
        <f>'Cleaning insurance claims'!D407</f>
        <v>463727</v>
      </c>
      <c r="D400" s="6">
        <f>'Cleaning insurance claims'!E407</f>
        <v>33821</v>
      </c>
      <c r="E400" s="6" t="str">
        <f>'Cleaning insurance claims'!F407</f>
        <v>OH</v>
      </c>
      <c r="F400" s="6" t="str">
        <f>'Cleaning insurance claims'!G407</f>
        <v>250/500</v>
      </c>
      <c r="G400" s="6">
        <f>'Cleaning insurance claims'!H407</f>
        <v>500</v>
      </c>
      <c r="H400" s="6">
        <f>'Cleaning insurance claims'!I407</f>
        <v>1075.71</v>
      </c>
      <c r="I400" s="6">
        <f>'Cleaning insurance claims'!J407</f>
        <v>0</v>
      </c>
      <c r="J400" s="6">
        <f>'Cleaning insurance claims'!K407</f>
        <v>604328</v>
      </c>
      <c r="K400" s="6" t="str">
        <f>'Cleaning insurance claims'!L407</f>
        <v>FEMALE</v>
      </c>
      <c r="L400" s="6" t="str">
        <f>'Cleaning insurance claims'!M407</f>
        <v>High School</v>
      </c>
      <c r="M400" s="6" t="str">
        <f>'Cleaning insurance claims'!N407</f>
        <v>prof-specialty</v>
      </c>
      <c r="N400" s="6" t="str">
        <f>'Cleaning insurance claims'!O407</f>
        <v>dancing</v>
      </c>
      <c r="O400" s="6" t="str">
        <f>'Cleaning insurance claims'!P407</f>
        <v>unmarried</v>
      </c>
      <c r="P400" s="6">
        <f>'Cleaning insurance claims'!Q407</f>
        <v>0</v>
      </c>
      <c r="Q400" s="6">
        <f>'Cleaning insurance claims'!R407</f>
        <v>-47400</v>
      </c>
      <c r="R400" s="6">
        <f>'Cleaning insurance claims'!S407</f>
        <v>42052</v>
      </c>
      <c r="S400" s="6" t="str">
        <f>'Cleaning insurance claims'!T407</f>
        <v>Vehicle Theft</v>
      </c>
      <c r="T400" s="6" t="str">
        <f>'Cleaning insurance claims'!U407</f>
        <v>?</v>
      </c>
      <c r="U400" s="6" t="str">
        <f>'Cleaning insurance claims'!V407</f>
        <v>Trivial Damage</v>
      </c>
      <c r="V400" s="6" t="str">
        <f>'Cleaning insurance claims'!W407</f>
        <v>Police</v>
      </c>
      <c r="W400" s="6" t="str">
        <f>'Cleaning insurance claims'!X407</f>
        <v>WV</v>
      </c>
      <c r="X400" s="6" t="str">
        <f>'Cleaning insurance claims'!Y407</f>
        <v>Columbus</v>
      </c>
      <c r="Y400" s="6" t="str">
        <f>'Cleaning insurance claims'!Z407</f>
        <v>7615 Weaver Drive</v>
      </c>
      <c r="Z400" s="6">
        <f>'Cleaning insurance claims'!AA407</f>
        <v>7</v>
      </c>
      <c r="AA400" s="6">
        <f>'Cleaning insurance claims'!AB407</f>
        <v>1</v>
      </c>
      <c r="AB400" s="6" t="str">
        <f>'Cleaning insurance claims'!AC407</f>
        <v>?</v>
      </c>
      <c r="AC400" s="6">
        <f>'Cleaning insurance claims'!AD407</f>
        <v>0</v>
      </c>
      <c r="AD400" s="6">
        <f>'Cleaning insurance claims'!AE407</f>
        <v>1</v>
      </c>
      <c r="AE400" s="6" t="str">
        <f>'Cleaning insurance claims'!AF407</f>
        <v>YES</v>
      </c>
      <c r="AF400" s="6">
        <f>'Cleaning insurance claims'!AG407</f>
        <v>3190</v>
      </c>
      <c r="AG400" s="6">
        <f>'Cleaning insurance claims'!AH407</f>
        <v>580</v>
      </c>
      <c r="AH400" s="6">
        <f>'Cleaning insurance claims'!AI407</f>
        <v>290</v>
      </c>
      <c r="AI400" s="6">
        <f>'Cleaning insurance claims'!AJ407</f>
        <v>2320</v>
      </c>
      <c r="AJ400" s="6" t="str">
        <f>'Cleaning insurance claims'!AK407</f>
        <v>Saab</v>
      </c>
      <c r="AK400" s="6">
        <f>'Cleaning insurance claims'!AL407</f>
        <v>95</v>
      </c>
      <c r="AL400" s="6">
        <f>'Cleaning insurance claims'!AM407</f>
        <v>2015</v>
      </c>
      <c r="AM400" s="6" t="str">
        <f>'Cleaning insurance claims'!AN407</f>
        <v>N</v>
      </c>
    </row>
    <row r="401" spans="1:39" x14ac:dyDescent="0.25">
      <c r="A401" s="6">
        <f>'Cleaning insurance claims'!B408</f>
        <v>103</v>
      </c>
      <c r="B401" s="6">
        <f>'Cleaning insurance claims'!C408</f>
        <v>33</v>
      </c>
      <c r="C401" s="6">
        <f>'Cleaning insurance claims'!D408</f>
        <v>552618</v>
      </c>
      <c r="D401" s="6">
        <f>'Cleaning insurance claims'!E408</f>
        <v>33991</v>
      </c>
      <c r="E401" s="6" t="str">
        <f>'Cleaning insurance claims'!F408</f>
        <v>IN</v>
      </c>
      <c r="F401" s="6" t="str">
        <f>'Cleaning insurance claims'!G408</f>
        <v>100/300</v>
      </c>
      <c r="G401" s="6">
        <f>'Cleaning insurance claims'!H408</f>
        <v>1000</v>
      </c>
      <c r="H401" s="6">
        <f>'Cleaning insurance claims'!I408</f>
        <v>969.88</v>
      </c>
      <c r="I401" s="6">
        <f>'Cleaning insurance claims'!J408</f>
        <v>6000000</v>
      </c>
      <c r="J401" s="6">
        <f>'Cleaning insurance claims'!K408</f>
        <v>614385</v>
      </c>
      <c r="K401" s="6" t="str">
        <f>'Cleaning insurance claims'!L408</f>
        <v>MALE</v>
      </c>
      <c r="L401" s="6" t="str">
        <f>'Cleaning insurance claims'!M408</f>
        <v>MD</v>
      </c>
      <c r="M401" s="6" t="str">
        <f>'Cleaning insurance claims'!N408</f>
        <v>armed-forces</v>
      </c>
      <c r="N401" s="6" t="str">
        <f>'Cleaning insurance claims'!O408</f>
        <v>exercise</v>
      </c>
      <c r="O401" s="6" t="str">
        <f>'Cleaning insurance claims'!P408</f>
        <v>own-child</v>
      </c>
      <c r="P401" s="6">
        <f>'Cleaning insurance claims'!Q408</f>
        <v>0</v>
      </c>
      <c r="Q401" s="6">
        <f>'Cleaning insurance claims'!R408</f>
        <v>0</v>
      </c>
      <c r="R401" s="6">
        <f>'Cleaning insurance claims'!S408</f>
        <v>42025</v>
      </c>
      <c r="S401" s="6" t="str">
        <f>'Cleaning insurance claims'!T408</f>
        <v>Single Vehicle Collision</v>
      </c>
      <c r="T401" s="6" t="str">
        <f>'Cleaning insurance claims'!U408</f>
        <v>Rear Collision</v>
      </c>
      <c r="U401" s="6" t="str">
        <f>'Cleaning insurance claims'!V408</f>
        <v>Minor Damage</v>
      </c>
      <c r="V401" s="6" t="str">
        <f>'Cleaning insurance claims'!W408</f>
        <v>Ambulance</v>
      </c>
      <c r="W401" s="6" t="str">
        <f>'Cleaning insurance claims'!X408</f>
        <v>NY</v>
      </c>
      <c r="X401" s="6" t="str">
        <f>'Cleaning insurance claims'!Y408</f>
        <v>Columbus</v>
      </c>
      <c r="Y401" s="6" t="str">
        <f>'Cleaning insurance claims'!Z408</f>
        <v>6409 Cherokee Drive</v>
      </c>
      <c r="Z401" s="6">
        <f>'Cleaning insurance claims'!AA408</f>
        <v>21</v>
      </c>
      <c r="AA401" s="6">
        <f>'Cleaning insurance claims'!AB408</f>
        <v>1</v>
      </c>
      <c r="AB401" s="6" t="str">
        <f>'Cleaning insurance claims'!AC408</f>
        <v>NO</v>
      </c>
      <c r="AC401" s="6">
        <f>'Cleaning insurance claims'!AD408</f>
        <v>1</v>
      </c>
      <c r="AD401" s="6">
        <f>'Cleaning insurance claims'!AE408</f>
        <v>0</v>
      </c>
      <c r="AE401" s="6" t="str">
        <f>'Cleaning insurance claims'!AF408</f>
        <v>YES</v>
      </c>
      <c r="AF401" s="6">
        <f>'Cleaning insurance claims'!AG408</f>
        <v>76920</v>
      </c>
      <c r="AG401" s="6">
        <f>'Cleaning insurance claims'!AH408</f>
        <v>12820</v>
      </c>
      <c r="AH401" s="6">
        <f>'Cleaning insurance claims'!AI408</f>
        <v>6410</v>
      </c>
      <c r="AI401" s="6">
        <f>'Cleaning insurance claims'!AJ408</f>
        <v>57690</v>
      </c>
      <c r="AJ401" s="6" t="str">
        <f>'Cleaning insurance claims'!AK408</f>
        <v>Chevrolet</v>
      </c>
      <c r="AK401" s="6" t="str">
        <f>'Cleaning insurance claims'!AL408</f>
        <v>Malibu</v>
      </c>
      <c r="AL401" s="6">
        <f>'Cleaning insurance claims'!AM408</f>
        <v>2002</v>
      </c>
      <c r="AM401" s="6" t="str">
        <f>'Cleaning insurance claims'!AN408</f>
        <v>N</v>
      </c>
    </row>
    <row r="402" spans="1:39" x14ac:dyDescent="0.25">
      <c r="A402" s="6">
        <f>'Cleaning insurance claims'!B409</f>
        <v>369</v>
      </c>
      <c r="B402" s="6">
        <f>'Cleaning insurance claims'!C409</f>
        <v>53</v>
      </c>
      <c r="C402" s="6">
        <f>'Cleaning insurance claims'!D409</f>
        <v>936638</v>
      </c>
      <c r="D402" s="6">
        <f>'Cleaning insurance claims'!E409</f>
        <v>34839</v>
      </c>
      <c r="E402" s="6" t="str">
        <f>'Cleaning insurance claims'!F409</f>
        <v>OH</v>
      </c>
      <c r="F402" s="6" t="str">
        <f>'Cleaning insurance claims'!G409</f>
        <v>250/500</v>
      </c>
      <c r="G402" s="6">
        <f>'Cleaning insurance claims'!H409</f>
        <v>2000</v>
      </c>
      <c r="H402" s="6">
        <f>'Cleaning insurance claims'!I409</f>
        <v>1459.93</v>
      </c>
      <c r="I402" s="6">
        <f>'Cleaning insurance claims'!J409</f>
        <v>0</v>
      </c>
      <c r="J402" s="6">
        <f>'Cleaning insurance claims'!K409</f>
        <v>438584</v>
      </c>
      <c r="K402" s="6" t="str">
        <f>'Cleaning insurance claims'!L409</f>
        <v>FEMALE</v>
      </c>
      <c r="L402" s="6" t="str">
        <f>'Cleaning insurance claims'!M409</f>
        <v>Masters</v>
      </c>
      <c r="M402" s="6" t="str">
        <f>'Cleaning insurance claims'!N409</f>
        <v>priv-house-serv</v>
      </c>
      <c r="N402" s="6" t="str">
        <f>'Cleaning insurance claims'!O409</f>
        <v>video-games</v>
      </c>
      <c r="O402" s="6" t="str">
        <f>'Cleaning insurance claims'!P409</f>
        <v>not-in-family</v>
      </c>
      <c r="P402" s="6">
        <f>'Cleaning insurance claims'!Q409</f>
        <v>0</v>
      </c>
      <c r="Q402" s="6">
        <f>'Cleaning insurance claims'!R409</f>
        <v>0</v>
      </c>
      <c r="R402" s="6">
        <f>'Cleaning insurance claims'!S409</f>
        <v>42044</v>
      </c>
      <c r="S402" s="6" t="str">
        <f>'Cleaning insurance claims'!T409</f>
        <v>Multi-vehicle Collision</v>
      </c>
      <c r="T402" s="6" t="str">
        <f>'Cleaning insurance claims'!U409</f>
        <v>Front Collision</v>
      </c>
      <c r="U402" s="6" t="str">
        <f>'Cleaning insurance claims'!V409</f>
        <v>Total Loss</v>
      </c>
      <c r="V402" s="6" t="str">
        <f>'Cleaning insurance claims'!W409</f>
        <v>Police</v>
      </c>
      <c r="W402" s="6" t="str">
        <f>'Cleaning insurance claims'!X409</f>
        <v>WV</v>
      </c>
      <c r="X402" s="6" t="str">
        <f>'Cleaning insurance claims'!Y409</f>
        <v>Springfield</v>
      </c>
      <c r="Y402" s="6" t="str">
        <f>'Cleaning insurance claims'!Z409</f>
        <v>1123 5th Lane</v>
      </c>
      <c r="Z402" s="6">
        <f>'Cleaning insurance claims'!AA409</f>
        <v>10</v>
      </c>
      <c r="AA402" s="6">
        <f>'Cleaning insurance claims'!AB409</f>
        <v>2</v>
      </c>
      <c r="AB402" s="6" t="str">
        <f>'Cleaning insurance claims'!AC409</f>
        <v>YES</v>
      </c>
      <c r="AC402" s="6">
        <f>'Cleaning insurance claims'!AD409</f>
        <v>1</v>
      </c>
      <c r="AD402" s="6">
        <f>'Cleaning insurance claims'!AE409</f>
        <v>3</v>
      </c>
      <c r="AE402" s="6" t="str">
        <f>'Cleaning insurance claims'!AF409</f>
        <v>NO</v>
      </c>
      <c r="AF402" s="6">
        <f>'Cleaning insurance claims'!AG409</f>
        <v>77990</v>
      </c>
      <c r="AG402" s="6">
        <f>'Cleaning insurance claims'!AH409</f>
        <v>7090</v>
      </c>
      <c r="AH402" s="6">
        <f>'Cleaning insurance claims'!AI409</f>
        <v>14180</v>
      </c>
      <c r="AI402" s="6">
        <f>'Cleaning insurance claims'!AJ409</f>
        <v>56720</v>
      </c>
      <c r="AJ402" s="6" t="str">
        <f>'Cleaning insurance claims'!AK409</f>
        <v>Jeep</v>
      </c>
      <c r="AK402" s="6" t="str">
        <f>'Cleaning insurance claims'!AL409</f>
        <v>Wrangler</v>
      </c>
      <c r="AL402" s="6">
        <f>'Cleaning insurance claims'!AM409</f>
        <v>2012</v>
      </c>
      <c r="AM402" s="6" t="str">
        <f>'Cleaning insurance claims'!AN409</f>
        <v>N</v>
      </c>
    </row>
    <row r="403" spans="1:39" x14ac:dyDescent="0.25">
      <c r="A403" s="6">
        <f>'Cleaning insurance claims'!B410</f>
        <v>261</v>
      </c>
      <c r="B403" s="6">
        <f>'Cleaning insurance claims'!C410</f>
        <v>46</v>
      </c>
      <c r="C403" s="6">
        <f>'Cleaning insurance claims'!D410</f>
        <v>348814</v>
      </c>
      <c r="D403" s="6">
        <f>'Cleaning insurance claims'!E410</f>
        <v>33871</v>
      </c>
      <c r="E403" s="6" t="str">
        <f>'Cleaning insurance claims'!F410</f>
        <v>IL</v>
      </c>
      <c r="F403" s="6" t="str">
        <f>'Cleaning insurance claims'!G410</f>
        <v>500/1000</v>
      </c>
      <c r="G403" s="6">
        <f>'Cleaning insurance claims'!H410</f>
        <v>1000</v>
      </c>
      <c r="H403" s="6">
        <f>'Cleaning insurance claims'!I410</f>
        <v>1245.6099999999999</v>
      </c>
      <c r="I403" s="6">
        <f>'Cleaning insurance claims'!J410</f>
        <v>0</v>
      </c>
      <c r="J403" s="6">
        <f>'Cleaning insurance claims'!K410</f>
        <v>478703</v>
      </c>
      <c r="K403" s="6" t="str">
        <f>'Cleaning insurance claims'!L410</f>
        <v>MALE</v>
      </c>
      <c r="L403" s="6" t="str">
        <f>'Cleaning insurance claims'!M410</f>
        <v>MD</v>
      </c>
      <c r="M403" s="6" t="str">
        <f>'Cleaning insurance claims'!N410</f>
        <v>transport-moving</v>
      </c>
      <c r="N403" s="6" t="str">
        <f>'Cleaning insurance claims'!O410</f>
        <v>base-jumping</v>
      </c>
      <c r="O403" s="6" t="str">
        <f>'Cleaning insurance claims'!P410</f>
        <v>own-child</v>
      </c>
      <c r="P403" s="6">
        <f>'Cleaning insurance claims'!Q410</f>
        <v>0</v>
      </c>
      <c r="Q403" s="6">
        <f>'Cleaning insurance claims'!R410</f>
        <v>0</v>
      </c>
      <c r="R403" s="6">
        <f>'Cleaning insurance claims'!S410</f>
        <v>42047</v>
      </c>
      <c r="S403" s="6" t="str">
        <f>'Cleaning insurance claims'!T410</f>
        <v>Single Vehicle Collision</v>
      </c>
      <c r="T403" s="6" t="str">
        <f>'Cleaning insurance claims'!U410</f>
        <v>Front Collision</v>
      </c>
      <c r="U403" s="6" t="str">
        <f>'Cleaning insurance claims'!V410</f>
        <v>Total Loss</v>
      </c>
      <c r="V403" s="6" t="str">
        <f>'Cleaning insurance claims'!W410</f>
        <v>Fire</v>
      </c>
      <c r="W403" s="6" t="str">
        <f>'Cleaning insurance claims'!X410</f>
        <v>NY</v>
      </c>
      <c r="X403" s="6" t="str">
        <f>'Cleaning insurance claims'!Y410</f>
        <v>Columbus</v>
      </c>
      <c r="Y403" s="6" t="str">
        <f>'Cleaning insurance claims'!Z410</f>
        <v>5168 5th Ave</v>
      </c>
      <c r="Z403" s="6">
        <f>'Cleaning insurance claims'!AA410</f>
        <v>11</v>
      </c>
      <c r="AA403" s="6">
        <f>'Cleaning insurance claims'!AB410</f>
        <v>1</v>
      </c>
      <c r="AB403" s="6" t="str">
        <f>'Cleaning insurance claims'!AC410</f>
        <v>YES</v>
      </c>
      <c r="AC403" s="6">
        <f>'Cleaning insurance claims'!AD410</f>
        <v>1</v>
      </c>
      <c r="AD403" s="6">
        <f>'Cleaning insurance claims'!AE410</f>
        <v>0</v>
      </c>
      <c r="AE403" s="6" t="str">
        <f>'Cleaning insurance claims'!AF410</f>
        <v>?</v>
      </c>
      <c r="AF403" s="6">
        <f>'Cleaning insurance claims'!AG410</f>
        <v>59670</v>
      </c>
      <c r="AG403" s="6">
        <f>'Cleaning insurance claims'!AH410</f>
        <v>9180</v>
      </c>
      <c r="AH403" s="6">
        <f>'Cleaning insurance claims'!AI410</f>
        <v>9180</v>
      </c>
      <c r="AI403" s="6">
        <f>'Cleaning insurance claims'!AJ410</f>
        <v>41310</v>
      </c>
      <c r="AJ403" s="6" t="str">
        <f>'Cleaning insurance claims'!AK410</f>
        <v>Ford</v>
      </c>
      <c r="AK403" s="6" t="str">
        <f>'Cleaning insurance claims'!AL410</f>
        <v>Escape</v>
      </c>
      <c r="AL403" s="6">
        <f>'Cleaning insurance claims'!AM410</f>
        <v>2008</v>
      </c>
      <c r="AM403" s="6" t="str">
        <f>'Cleaning insurance claims'!AN410</f>
        <v>N</v>
      </c>
    </row>
    <row r="404" spans="1:39" x14ac:dyDescent="0.25">
      <c r="A404" s="6">
        <f>'Cleaning insurance claims'!B411</f>
        <v>159</v>
      </c>
      <c r="B404" s="6">
        <f>'Cleaning insurance claims'!C411</f>
        <v>33</v>
      </c>
      <c r="C404" s="6">
        <f>'Cleaning insurance claims'!D411</f>
        <v>944102</v>
      </c>
      <c r="D404" s="6">
        <f>'Cleaning insurance claims'!E411</f>
        <v>39283</v>
      </c>
      <c r="E404" s="6" t="str">
        <f>'Cleaning insurance claims'!F411</f>
        <v>IN</v>
      </c>
      <c r="F404" s="6" t="str">
        <f>'Cleaning insurance claims'!G411</f>
        <v>100/300</v>
      </c>
      <c r="G404" s="6">
        <f>'Cleaning insurance claims'!H411</f>
        <v>2000</v>
      </c>
      <c r="H404" s="6">
        <f>'Cleaning insurance claims'!I411</f>
        <v>1462.76</v>
      </c>
      <c r="I404" s="6">
        <f>'Cleaning insurance claims'!J411</f>
        <v>0</v>
      </c>
      <c r="J404" s="6">
        <f>'Cleaning insurance claims'!K411</f>
        <v>615683</v>
      </c>
      <c r="K404" s="6" t="str">
        <f>'Cleaning insurance claims'!L411</f>
        <v>FEMALE</v>
      </c>
      <c r="L404" s="6" t="str">
        <f>'Cleaning insurance claims'!M411</f>
        <v>College</v>
      </c>
      <c r="M404" s="6" t="str">
        <f>'Cleaning insurance claims'!N411</f>
        <v>craft-repair</v>
      </c>
      <c r="N404" s="6" t="str">
        <f>'Cleaning insurance claims'!O411</f>
        <v>skydiving</v>
      </c>
      <c r="O404" s="6" t="str">
        <f>'Cleaning insurance claims'!P411</f>
        <v>husband</v>
      </c>
      <c r="P404" s="6">
        <f>'Cleaning insurance claims'!Q411</f>
        <v>69200</v>
      </c>
      <c r="Q404" s="6">
        <f>'Cleaning insurance claims'!R411</f>
        <v>-36900</v>
      </c>
      <c r="R404" s="6">
        <f>'Cleaning insurance claims'!S411</f>
        <v>42059</v>
      </c>
      <c r="S404" s="6" t="str">
        <f>'Cleaning insurance claims'!T411</f>
        <v>Multi-vehicle Collision</v>
      </c>
      <c r="T404" s="6" t="str">
        <f>'Cleaning insurance claims'!U411</f>
        <v>Rear Collision</v>
      </c>
      <c r="U404" s="6" t="str">
        <f>'Cleaning insurance claims'!V411</f>
        <v>Major Damage</v>
      </c>
      <c r="V404" s="6" t="str">
        <f>'Cleaning insurance claims'!W411</f>
        <v>Ambulance</v>
      </c>
      <c r="W404" s="6" t="str">
        <f>'Cleaning insurance claims'!X411</f>
        <v>NY</v>
      </c>
      <c r="X404" s="6" t="str">
        <f>'Cleaning insurance claims'!Y411</f>
        <v>Columbus</v>
      </c>
      <c r="Y404" s="6" t="str">
        <f>'Cleaning insurance claims'!Z411</f>
        <v>3697 Apache Drive</v>
      </c>
      <c r="Z404" s="6">
        <f>'Cleaning insurance claims'!AA411</f>
        <v>23</v>
      </c>
      <c r="AA404" s="6">
        <f>'Cleaning insurance claims'!AB411</f>
        <v>3</v>
      </c>
      <c r="AB404" s="6" t="str">
        <f>'Cleaning insurance claims'!AC411</f>
        <v>YES</v>
      </c>
      <c r="AC404" s="6">
        <f>'Cleaning insurance claims'!AD411</f>
        <v>2</v>
      </c>
      <c r="AD404" s="6">
        <f>'Cleaning insurance claims'!AE411</f>
        <v>0</v>
      </c>
      <c r="AE404" s="6" t="str">
        <f>'Cleaning insurance claims'!AF411</f>
        <v>NO</v>
      </c>
      <c r="AF404" s="6">
        <f>'Cleaning insurance claims'!AG411</f>
        <v>44880</v>
      </c>
      <c r="AG404" s="6">
        <f>'Cleaning insurance claims'!AH411</f>
        <v>8160</v>
      </c>
      <c r="AH404" s="6">
        <f>'Cleaning insurance claims'!AI411</f>
        <v>4080</v>
      </c>
      <c r="AI404" s="6">
        <f>'Cleaning insurance claims'!AJ411</f>
        <v>32640</v>
      </c>
      <c r="AJ404" s="6" t="str">
        <f>'Cleaning insurance claims'!AK411</f>
        <v>Mercedes</v>
      </c>
      <c r="AK404" s="6" t="str">
        <f>'Cleaning insurance claims'!AL411</f>
        <v>C300</v>
      </c>
      <c r="AL404" s="6">
        <f>'Cleaning insurance claims'!AM411</f>
        <v>2004</v>
      </c>
      <c r="AM404" s="6" t="str">
        <f>'Cleaning insurance claims'!AN411</f>
        <v>Y</v>
      </c>
    </row>
    <row r="405" spans="1:39" x14ac:dyDescent="0.25">
      <c r="A405" s="6">
        <f>'Cleaning insurance claims'!B412</f>
        <v>344</v>
      </c>
      <c r="B405" s="6">
        <f>'Cleaning insurance claims'!C412</f>
        <v>51</v>
      </c>
      <c r="C405" s="6">
        <f>'Cleaning insurance claims'!D412</f>
        <v>689901</v>
      </c>
      <c r="D405" s="6">
        <f>'Cleaning insurance claims'!E412</f>
        <v>33722</v>
      </c>
      <c r="E405" s="6" t="str">
        <f>'Cleaning insurance claims'!F412</f>
        <v>IN</v>
      </c>
      <c r="F405" s="6" t="str">
        <f>'Cleaning insurance claims'!G412</f>
        <v>100/300</v>
      </c>
      <c r="G405" s="6">
        <f>'Cleaning insurance claims'!H412</f>
        <v>2000</v>
      </c>
      <c r="H405" s="6">
        <f>'Cleaning insurance claims'!I412</f>
        <v>1398.46</v>
      </c>
      <c r="I405" s="6">
        <f>'Cleaning insurance claims'!J412</f>
        <v>0</v>
      </c>
      <c r="J405" s="6">
        <f>'Cleaning insurance claims'!K412</f>
        <v>455672</v>
      </c>
      <c r="K405" s="6" t="str">
        <f>'Cleaning insurance claims'!L412</f>
        <v>MALE</v>
      </c>
      <c r="L405" s="6" t="str">
        <f>'Cleaning insurance claims'!M412</f>
        <v>Associate</v>
      </c>
      <c r="M405" s="6" t="str">
        <f>'Cleaning insurance claims'!N412</f>
        <v>sales</v>
      </c>
      <c r="N405" s="6" t="str">
        <f>'Cleaning insurance claims'!O412</f>
        <v>skydiving</v>
      </c>
      <c r="O405" s="6" t="str">
        <f>'Cleaning insurance claims'!P412</f>
        <v>other-relative</v>
      </c>
      <c r="P405" s="6">
        <f>'Cleaning insurance claims'!Q412</f>
        <v>0</v>
      </c>
      <c r="Q405" s="6">
        <f>'Cleaning insurance claims'!R412</f>
        <v>0</v>
      </c>
      <c r="R405" s="6">
        <f>'Cleaning insurance claims'!S412</f>
        <v>42037</v>
      </c>
      <c r="S405" s="6" t="str">
        <f>'Cleaning insurance claims'!T412</f>
        <v>Single Vehicle Collision</v>
      </c>
      <c r="T405" s="6" t="str">
        <f>'Cleaning insurance claims'!U412</f>
        <v>Side Collision</v>
      </c>
      <c r="U405" s="6" t="str">
        <f>'Cleaning insurance claims'!V412</f>
        <v>Minor Damage</v>
      </c>
      <c r="V405" s="6" t="str">
        <f>'Cleaning insurance claims'!W412</f>
        <v>Ambulance</v>
      </c>
      <c r="W405" s="6" t="str">
        <f>'Cleaning insurance claims'!X412</f>
        <v>NC</v>
      </c>
      <c r="X405" s="6" t="str">
        <f>'Cleaning insurance claims'!Y412</f>
        <v>Northbend</v>
      </c>
      <c r="Y405" s="6" t="str">
        <f>'Cleaning insurance claims'!Z412</f>
        <v>1910 Sky Ave</v>
      </c>
      <c r="Z405" s="6">
        <f>'Cleaning insurance claims'!AA412</f>
        <v>14</v>
      </c>
      <c r="AA405" s="6">
        <f>'Cleaning insurance claims'!AB412</f>
        <v>1</v>
      </c>
      <c r="AB405" s="6" t="str">
        <f>'Cleaning insurance claims'!AC412</f>
        <v>?</v>
      </c>
      <c r="AC405" s="6">
        <f>'Cleaning insurance claims'!AD412</f>
        <v>0</v>
      </c>
      <c r="AD405" s="6">
        <f>'Cleaning insurance claims'!AE412</f>
        <v>2</v>
      </c>
      <c r="AE405" s="6" t="str">
        <f>'Cleaning insurance claims'!AF412</f>
        <v>NO</v>
      </c>
      <c r="AF405" s="6">
        <f>'Cleaning insurance claims'!AG412</f>
        <v>82830</v>
      </c>
      <c r="AG405" s="6">
        <f>'Cleaning insurance claims'!AH412</f>
        <v>7530</v>
      </c>
      <c r="AH405" s="6">
        <f>'Cleaning insurance claims'!AI412</f>
        <v>15060</v>
      </c>
      <c r="AI405" s="6">
        <f>'Cleaning insurance claims'!AJ412</f>
        <v>60240</v>
      </c>
      <c r="AJ405" s="6" t="str">
        <f>'Cleaning insurance claims'!AK412</f>
        <v>Audi</v>
      </c>
      <c r="AK405" s="6" t="str">
        <f>'Cleaning insurance claims'!AL412</f>
        <v>A5</v>
      </c>
      <c r="AL405" s="6">
        <f>'Cleaning insurance claims'!AM412</f>
        <v>2004</v>
      </c>
      <c r="AM405" s="6" t="str">
        <f>'Cleaning insurance claims'!AN412</f>
        <v>N</v>
      </c>
    </row>
    <row r="406" spans="1:39" x14ac:dyDescent="0.25">
      <c r="A406" s="6">
        <f>'Cleaning insurance claims'!B413</f>
        <v>437</v>
      </c>
      <c r="B406" s="6">
        <f>'Cleaning insurance claims'!C413</f>
        <v>60</v>
      </c>
      <c r="C406" s="6">
        <f>'Cleaning insurance claims'!D413</f>
        <v>901083</v>
      </c>
      <c r="D406" s="6">
        <f>'Cleaning insurance claims'!E413</f>
        <v>35814</v>
      </c>
      <c r="E406" s="6" t="str">
        <f>'Cleaning insurance claims'!F413</f>
        <v>OH</v>
      </c>
      <c r="F406" s="6" t="str">
        <f>'Cleaning insurance claims'!G413</f>
        <v>500/1000</v>
      </c>
      <c r="G406" s="6">
        <f>'Cleaning insurance claims'!H413</f>
        <v>1000</v>
      </c>
      <c r="H406" s="6">
        <f>'Cleaning insurance claims'!I413</f>
        <v>1269.6400000000001</v>
      </c>
      <c r="I406" s="6">
        <f>'Cleaning insurance claims'!J413</f>
        <v>0</v>
      </c>
      <c r="J406" s="6">
        <f>'Cleaning insurance claims'!K413</f>
        <v>602942</v>
      </c>
      <c r="K406" s="6" t="str">
        <f>'Cleaning insurance claims'!L413</f>
        <v>FEMALE</v>
      </c>
      <c r="L406" s="6" t="str">
        <f>'Cleaning insurance claims'!M413</f>
        <v>College</v>
      </c>
      <c r="M406" s="6" t="str">
        <f>'Cleaning insurance claims'!N413</f>
        <v>armed-forces</v>
      </c>
      <c r="N406" s="6" t="str">
        <f>'Cleaning insurance claims'!O413</f>
        <v>cross-fit</v>
      </c>
      <c r="O406" s="6" t="str">
        <f>'Cleaning insurance claims'!P413</f>
        <v>unmarried</v>
      </c>
      <c r="P406" s="6">
        <f>'Cleaning insurance claims'!Q413</f>
        <v>48800</v>
      </c>
      <c r="Q406" s="6">
        <f>'Cleaning insurance claims'!R413</f>
        <v>0</v>
      </c>
      <c r="R406" s="6">
        <f>'Cleaning insurance claims'!S413</f>
        <v>42049</v>
      </c>
      <c r="S406" s="6" t="str">
        <f>'Cleaning insurance claims'!T413</f>
        <v>Single Vehicle Collision</v>
      </c>
      <c r="T406" s="6" t="str">
        <f>'Cleaning insurance claims'!U413</f>
        <v>Front Collision</v>
      </c>
      <c r="U406" s="6" t="str">
        <f>'Cleaning insurance claims'!V413</f>
        <v>Minor Damage</v>
      </c>
      <c r="V406" s="6" t="str">
        <f>'Cleaning insurance claims'!W413</f>
        <v>Other</v>
      </c>
      <c r="W406" s="6" t="str">
        <f>'Cleaning insurance claims'!X413</f>
        <v>SC</v>
      </c>
      <c r="X406" s="6" t="str">
        <f>'Cleaning insurance claims'!Y413</f>
        <v>Riverwood</v>
      </c>
      <c r="Y406" s="6" t="str">
        <f>'Cleaning insurance claims'!Z413</f>
        <v>8954 Apache Lane</v>
      </c>
      <c r="Z406" s="6">
        <f>'Cleaning insurance claims'!AA413</f>
        <v>10</v>
      </c>
      <c r="AA406" s="6">
        <f>'Cleaning insurance claims'!AB413</f>
        <v>1</v>
      </c>
      <c r="AB406" s="6" t="str">
        <f>'Cleaning insurance claims'!AC413</f>
        <v>NO</v>
      </c>
      <c r="AC406" s="6">
        <f>'Cleaning insurance claims'!AD413</f>
        <v>1</v>
      </c>
      <c r="AD406" s="6">
        <f>'Cleaning insurance claims'!AE413</f>
        <v>3</v>
      </c>
      <c r="AE406" s="6" t="str">
        <f>'Cleaning insurance claims'!AF413</f>
        <v>NO</v>
      </c>
      <c r="AF406" s="6">
        <f>'Cleaning insurance claims'!AG413</f>
        <v>84480</v>
      </c>
      <c r="AG406" s="6">
        <f>'Cleaning insurance claims'!AH413</f>
        <v>7680</v>
      </c>
      <c r="AH406" s="6">
        <f>'Cleaning insurance claims'!AI413</f>
        <v>15360</v>
      </c>
      <c r="AI406" s="6">
        <f>'Cleaning insurance claims'!AJ413</f>
        <v>61440</v>
      </c>
      <c r="AJ406" s="6" t="str">
        <f>'Cleaning insurance claims'!AK413</f>
        <v>Chevrolet</v>
      </c>
      <c r="AK406" s="6" t="str">
        <f>'Cleaning insurance claims'!AL413</f>
        <v>Silverado</v>
      </c>
      <c r="AL406" s="6">
        <f>'Cleaning insurance claims'!AM413</f>
        <v>2012</v>
      </c>
      <c r="AM406" s="6" t="str">
        <f>'Cleaning insurance claims'!AN413</f>
        <v>Y</v>
      </c>
    </row>
    <row r="407" spans="1:39" x14ac:dyDescent="0.25">
      <c r="A407" s="6">
        <f>'Cleaning insurance claims'!B414</f>
        <v>65</v>
      </c>
      <c r="B407" s="6">
        <f>'Cleaning insurance claims'!C414</f>
        <v>30</v>
      </c>
      <c r="C407" s="6">
        <f>'Cleaning insurance claims'!D414</f>
        <v>396224</v>
      </c>
      <c r="D407" s="6">
        <f>'Cleaning insurance claims'!E414</f>
        <v>40064</v>
      </c>
      <c r="E407" s="6" t="str">
        <f>'Cleaning insurance claims'!F414</f>
        <v>IN</v>
      </c>
      <c r="F407" s="6" t="str">
        <f>'Cleaning insurance claims'!G414</f>
        <v>100/300</v>
      </c>
      <c r="G407" s="6">
        <f>'Cleaning insurance claims'!H414</f>
        <v>500</v>
      </c>
      <c r="H407" s="6">
        <f>'Cleaning insurance claims'!I414</f>
        <v>1455.65</v>
      </c>
      <c r="I407" s="6">
        <f>'Cleaning insurance claims'!J414</f>
        <v>4000000</v>
      </c>
      <c r="J407" s="6">
        <f>'Cleaning insurance claims'!K414</f>
        <v>616706</v>
      </c>
      <c r="K407" s="6" t="str">
        <f>'Cleaning insurance claims'!L414</f>
        <v>FEMALE</v>
      </c>
      <c r="L407" s="6" t="str">
        <f>'Cleaning insurance claims'!M414</f>
        <v>College</v>
      </c>
      <c r="M407" s="6" t="str">
        <f>'Cleaning insurance claims'!N414</f>
        <v>transport-moving</v>
      </c>
      <c r="N407" s="6" t="str">
        <f>'Cleaning insurance claims'!O414</f>
        <v>skydiving</v>
      </c>
      <c r="O407" s="6" t="str">
        <f>'Cleaning insurance claims'!P414</f>
        <v>wife</v>
      </c>
      <c r="P407" s="6">
        <f>'Cleaning insurance claims'!Q414</f>
        <v>0</v>
      </c>
      <c r="Q407" s="6">
        <f>'Cleaning insurance claims'!R414</f>
        <v>-66300</v>
      </c>
      <c r="R407" s="6">
        <f>'Cleaning insurance claims'!S414</f>
        <v>42050</v>
      </c>
      <c r="S407" s="6" t="str">
        <f>'Cleaning insurance claims'!T414</f>
        <v>Multi-vehicle Collision</v>
      </c>
      <c r="T407" s="6" t="str">
        <f>'Cleaning insurance claims'!U414</f>
        <v>Side Collision</v>
      </c>
      <c r="U407" s="6" t="str">
        <f>'Cleaning insurance claims'!V414</f>
        <v>Total Loss</v>
      </c>
      <c r="V407" s="6" t="str">
        <f>'Cleaning insurance claims'!W414</f>
        <v>Fire</v>
      </c>
      <c r="W407" s="6" t="str">
        <f>'Cleaning insurance claims'!X414</f>
        <v>WV</v>
      </c>
      <c r="X407" s="6" t="str">
        <f>'Cleaning insurance claims'!Y414</f>
        <v>Hillsdale</v>
      </c>
      <c r="Y407" s="6" t="str">
        <f>'Cleaning insurance claims'!Z414</f>
        <v>3110 Lincoln Lane</v>
      </c>
      <c r="Z407" s="6">
        <f>'Cleaning insurance claims'!AA414</f>
        <v>6</v>
      </c>
      <c r="AA407" s="6">
        <f>'Cleaning insurance claims'!AB414</f>
        <v>3</v>
      </c>
      <c r="AB407" s="6" t="str">
        <f>'Cleaning insurance claims'!AC414</f>
        <v>?</v>
      </c>
      <c r="AC407" s="6">
        <f>'Cleaning insurance claims'!AD414</f>
        <v>2</v>
      </c>
      <c r="AD407" s="6">
        <f>'Cleaning insurance claims'!AE414</f>
        <v>3</v>
      </c>
      <c r="AE407" s="6" t="str">
        <f>'Cleaning insurance claims'!AF414</f>
        <v>NO</v>
      </c>
      <c r="AF407" s="6">
        <f>'Cleaning insurance claims'!AG414</f>
        <v>79800</v>
      </c>
      <c r="AG407" s="6">
        <f>'Cleaning insurance claims'!AH414</f>
        <v>15960</v>
      </c>
      <c r="AH407" s="6">
        <f>'Cleaning insurance claims'!AI414</f>
        <v>7980</v>
      </c>
      <c r="AI407" s="6">
        <f>'Cleaning insurance claims'!AJ414</f>
        <v>55860</v>
      </c>
      <c r="AJ407" s="6" t="str">
        <f>'Cleaning insurance claims'!AK414</f>
        <v>Honda</v>
      </c>
      <c r="AK407" s="6" t="str">
        <f>'Cleaning insurance claims'!AL414</f>
        <v>Civic</v>
      </c>
      <c r="AL407" s="6">
        <f>'Cleaning insurance claims'!AM414</f>
        <v>1999</v>
      </c>
      <c r="AM407" s="6" t="str">
        <f>'Cleaning insurance claims'!AN414</f>
        <v>N</v>
      </c>
    </row>
    <row r="408" spans="1:39" x14ac:dyDescent="0.25">
      <c r="A408" s="6">
        <f>'Cleaning insurance claims'!B415</f>
        <v>280</v>
      </c>
      <c r="B408" s="6">
        <f>'Cleaning insurance claims'!C415</f>
        <v>41</v>
      </c>
      <c r="C408" s="6">
        <f>'Cleaning insurance claims'!D415</f>
        <v>682178</v>
      </c>
      <c r="D408" s="6">
        <f>'Cleaning insurance claims'!E415</f>
        <v>34686</v>
      </c>
      <c r="E408" s="6" t="str">
        <f>'Cleaning insurance claims'!F415</f>
        <v>OH</v>
      </c>
      <c r="F408" s="6" t="str">
        <f>'Cleaning insurance claims'!G415</f>
        <v>500/1000</v>
      </c>
      <c r="G408" s="6">
        <f>'Cleaning insurance claims'!H415</f>
        <v>2000</v>
      </c>
      <c r="H408" s="6">
        <f>'Cleaning insurance claims'!I415</f>
        <v>1140.31</v>
      </c>
      <c r="I408" s="6">
        <f>'Cleaning insurance claims'!J415</f>
        <v>0</v>
      </c>
      <c r="J408" s="6">
        <f>'Cleaning insurance claims'!K415</f>
        <v>473243</v>
      </c>
      <c r="K408" s="6" t="str">
        <f>'Cleaning insurance claims'!L415</f>
        <v>MALE</v>
      </c>
      <c r="L408" s="6" t="str">
        <f>'Cleaning insurance claims'!M415</f>
        <v>MD</v>
      </c>
      <c r="M408" s="6" t="str">
        <f>'Cleaning insurance claims'!N415</f>
        <v>adm-clerical</v>
      </c>
      <c r="N408" s="6" t="str">
        <f>'Cleaning insurance claims'!O415</f>
        <v>exercise</v>
      </c>
      <c r="O408" s="6" t="str">
        <f>'Cleaning insurance claims'!P415</f>
        <v>husband</v>
      </c>
      <c r="P408" s="6">
        <f>'Cleaning insurance claims'!Q415</f>
        <v>29300</v>
      </c>
      <c r="Q408" s="6">
        <f>'Cleaning insurance claims'!R415</f>
        <v>-64700</v>
      </c>
      <c r="R408" s="6">
        <f>'Cleaning insurance claims'!S415</f>
        <v>42063</v>
      </c>
      <c r="S408" s="6" t="str">
        <f>'Cleaning insurance claims'!T415</f>
        <v>Multi-vehicle Collision</v>
      </c>
      <c r="T408" s="6" t="str">
        <f>'Cleaning insurance claims'!U415</f>
        <v>Rear Collision</v>
      </c>
      <c r="U408" s="6" t="str">
        <f>'Cleaning insurance claims'!V415</f>
        <v>Minor Damage</v>
      </c>
      <c r="V408" s="6" t="str">
        <f>'Cleaning insurance claims'!W415</f>
        <v>Police</v>
      </c>
      <c r="W408" s="6" t="str">
        <f>'Cleaning insurance claims'!X415</f>
        <v>WV</v>
      </c>
      <c r="X408" s="6" t="str">
        <f>'Cleaning insurance claims'!Y415</f>
        <v>Arlington</v>
      </c>
      <c r="Y408" s="6" t="str">
        <f>'Cleaning insurance claims'!Z415</f>
        <v>6035 Rock Ave</v>
      </c>
      <c r="Z408" s="6">
        <f>'Cleaning insurance claims'!AA415</f>
        <v>10</v>
      </c>
      <c r="AA408" s="6">
        <f>'Cleaning insurance claims'!AB415</f>
        <v>3</v>
      </c>
      <c r="AB408" s="6" t="str">
        <f>'Cleaning insurance claims'!AC415</f>
        <v>?</v>
      </c>
      <c r="AC408" s="6">
        <f>'Cleaning insurance claims'!AD415</f>
        <v>0</v>
      </c>
      <c r="AD408" s="6">
        <f>'Cleaning insurance claims'!AE415</f>
        <v>3</v>
      </c>
      <c r="AE408" s="6" t="str">
        <f>'Cleaning insurance claims'!AF415</f>
        <v>YES</v>
      </c>
      <c r="AF408" s="6">
        <f>'Cleaning insurance claims'!AG415</f>
        <v>53020</v>
      </c>
      <c r="AG408" s="6">
        <f>'Cleaning insurance claims'!AH415</f>
        <v>9640</v>
      </c>
      <c r="AH408" s="6">
        <f>'Cleaning insurance claims'!AI415</f>
        <v>9640</v>
      </c>
      <c r="AI408" s="6">
        <f>'Cleaning insurance claims'!AJ415</f>
        <v>33740</v>
      </c>
      <c r="AJ408" s="6" t="str">
        <f>'Cleaning insurance claims'!AK415</f>
        <v>Toyota</v>
      </c>
      <c r="AK408" s="6" t="str">
        <f>'Cleaning insurance claims'!AL415</f>
        <v>Corolla</v>
      </c>
      <c r="AL408" s="6">
        <f>'Cleaning insurance claims'!AM415</f>
        <v>1999</v>
      </c>
      <c r="AM408" s="6" t="str">
        <f>'Cleaning insurance claims'!AN415</f>
        <v>N</v>
      </c>
    </row>
    <row r="409" spans="1:39" x14ac:dyDescent="0.25">
      <c r="A409" s="6">
        <f>'Cleaning insurance claims'!B416</f>
        <v>269</v>
      </c>
      <c r="B409" s="6">
        <f>'Cleaning insurance claims'!C416</f>
        <v>45</v>
      </c>
      <c r="C409" s="6">
        <f>'Cleaning insurance claims'!D416</f>
        <v>596298</v>
      </c>
      <c r="D409" s="6">
        <f>'Cleaning insurance claims'!E416</f>
        <v>35300</v>
      </c>
      <c r="E409" s="6" t="str">
        <f>'Cleaning insurance claims'!F416</f>
        <v>IN</v>
      </c>
      <c r="F409" s="6" t="str">
        <f>'Cleaning insurance claims'!G416</f>
        <v>500/1000</v>
      </c>
      <c r="G409" s="6">
        <f>'Cleaning insurance claims'!H416</f>
        <v>500</v>
      </c>
      <c r="H409" s="6">
        <f>'Cleaning insurance claims'!I416</f>
        <v>1330.46</v>
      </c>
      <c r="I409" s="6">
        <f>'Cleaning insurance claims'!J416</f>
        <v>0</v>
      </c>
      <c r="J409" s="6">
        <f>'Cleaning insurance claims'!K416</f>
        <v>435552</v>
      </c>
      <c r="K409" s="6" t="str">
        <f>'Cleaning insurance claims'!L416</f>
        <v>FEMALE</v>
      </c>
      <c r="L409" s="6" t="str">
        <f>'Cleaning insurance claims'!M416</f>
        <v>High School</v>
      </c>
      <c r="M409" s="6" t="str">
        <f>'Cleaning insurance claims'!N416</f>
        <v>machine-op-inspct</v>
      </c>
      <c r="N409" s="6" t="str">
        <f>'Cleaning insurance claims'!O416</f>
        <v>sleeping</v>
      </c>
      <c r="O409" s="6" t="str">
        <f>'Cleaning insurance claims'!P416</f>
        <v>wife</v>
      </c>
      <c r="P409" s="6">
        <f>'Cleaning insurance claims'!Q416</f>
        <v>54800</v>
      </c>
      <c r="Q409" s="6">
        <f>'Cleaning insurance claims'!R416</f>
        <v>-64100</v>
      </c>
      <c r="R409" s="6">
        <f>'Cleaning insurance claims'!S416</f>
        <v>42022</v>
      </c>
      <c r="S409" s="6" t="str">
        <f>'Cleaning insurance claims'!T416</f>
        <v>Multi-vehicle Collision</v>
      </c>
      <c r="T409" s="6" t="str">
        <f>'Cleaning insurance claims'!U416</f>
        <v>Side Collision</v>
      </c>
      <c r="U409" s="6" t="str">
        <f>'Cleaning insurance claims'!V416</f>
        <v>Total Loss</v>
      </c>
      <c r="V409" s="6" t="str">
        <f>'Cleaning insurance claims'!W416</f>
        <v>Police</v>
      </c>
      <c r="W409" s="6" t="str">
        <f>'Cleaning insurance claims'!X416</f>
        <v>VA</v>
      </c>
      <c r="X409" s="6" t="str">
        <f>'Cleaning insurance claims'!Y416</f>
        <v>Hillsdale</v>
      </c>
      <c r="Y409" s="6" t="str">
        <f>'Cleaning insurance claims'!Z416</f>
        <v>2220 1st Lane</v>
      </c>
      <c r="Z409" s="6">
        <f>'Cleaning insurance claims'!AA416</f>
        <v>5</v>
      </c>
      <c r="AA409" s="6">
        <f>'Cleaning insurance claims'!AB416</f>
        <v>3</v>
      </c>
      <c r="AB409" s="6" t="str">
        <f>'Cleaning insurance claims'!AC416</f>
        <v>?</v>
      </c>
      <c r="AC409" s="6">
        <f>'Cleaning insurance claims'!AD416</f>
        <v>0</v>
      </c>
      <c r="AD409" s="6">
        <f>'Cleaning insurance claims'!AE416</f>
        <v>0</v>
      </c>
      <c r="AE409" s="6" t="str">
        <f>'Cleaning insurance claims'!AF416</f>
        <v>NO</v>
      </c>
      <c r="AF409" s="6">
        <f>'Cleaning insurance claims'!AG416</f>
        <v>24200</v>
      </c>
      <c r="AG409" s="6">
        <f>'Cleaning insurance claims'!AH416</f>
        <v>2200</v>
      </c>
      <c r="AH409" s="6">
        <f>'Cleaning insurance claims'!AI416</f>
        <v>4400</v>
      </c>
      <c r="AI409" s="6">
        <f>'Cleaning insurance claims'!AJ416</f>
        <v>17600</v>
      </c>
      <c r="AJ409" s="6" t="str">
        <f>'Cleaning insurance claims'!AK416</f>
        <v>Suburu</v>
      </c>
      <c r="AK409" s="6" t="str">
        <f>'Cleaning insurance claims'!AL416</f>
        <v>Forrestor</v>
      </c>
      <c r="AL409" s="6">
        <f>'Cleaning insurance claims'!AM416</f>
        <v>2008</v>
      </c>
      <c r="AM409" s="6" t="str">
        <f>'Cleaning insurance claims'!AN416</f>
        <v>N</v>
      </c>
    </row>
    <row r="410" spans="1:39" x14ac:dyDescent="0.25">
      <c r="A410" s="6">
        <f>'Cleaning insurance claims'!B417</f>
        <v>275</v>
      </c>
      <c r="B410" s="6">
        <f>'Cleaning insurance claims'!C417</f>
        <v>40</v>
      </c>
      <c r="C410" s="6">
        <f>'Cleaning insurance claims'!D417</f>
        <v>253005</v>
      </c>
      <c r="D410" s="6">
        <f>'Cleaning insurance claims'!E417</f>
        <v>33562</v>
      </c>
      <c r="E410" s="6" t="str">
        <f>'Cleaning insurance claims'!F417</f>
        <v>OH</v>
      </c>
      <c r="F410" s="6" t="str">
        <f>'Cleaning insurance claims'!G417</f>
        <v>250/500</v>
      </c>
      <c r="G410" s="6">
        <f>'Cleaning insurance claims'!H417</f>
        <v>2000</v>
      </c>
      <c r="H410" s="6">
        <f>'Cleaning insurance claims'!I417</f>
        <v>1190.5999999999999</v>
      </c>
      <c r="I410" s="6">
        <f>'Cleaning insurance claims'!J417</f>
        <v>0</v>
      </c>
      <c r="J410" s="6">
        <f>'Cleaning insurance claims'!K417</f>
        <v>434206</v>
      </c>
      <c r="K410" s="6" t="str">
        <f>'Cleaning insurance claims'!L417</f>
        <v>MALE</v>
      </c>
      <c r="L410" s="6" t="str">
        <f>'Cleaning insurance claims'!M417</f>
        <v>Masters</v>
      </c>
      <c r="M410" s="6" t="str">
        <f>'Cleaning insurance claims'!N417</f>
        <v>exec-managerial</v>
      </c>
      <c r="N410" s="6" t="str">
        <f>'Cleaning insurance claims'!O417</f>
        <v>camping</v>
      </c>
      <c r="O410" s="6" t="str">
        <f>'Cleaning insurance claims'!P417</f>
        <v>unmarried</v>
      </c>
      <c r="P410" s="6">
        <f>'Cleaning insurance claims'!Q417</f>
        <v>0</v>
      </c>
      <c r="Q410" s="6">
        <f>'Cleaning insurance claims'!R417</f>
        <v>-45300</v>
      </c>
      <c r="R410" s="6">
        <f>'Cleaning insurance claims'!S417</f>
        <v>42010</v>
      </c>
      <c r="S410" s="6" t="str">
        <f>'Cleaning insurance claims'!T417</f>
        <v>Single Vehicle Collision</v>
      </c>
      <c r="T410" s="6" t="str">
        <f>'Cleaning insurance claims'!U417</f>
        <v>Rear Collision</v>
      </c>
      <c r="U410" s="6" t="str">
        <f>'Cleaning insurance claims'!V417</f>
        <v>Minor Damage</v>
      </c>
      <c r="V410" s="6" t="str">
        <f>'Cleaning insurance claims'!W417</f>
        <v>Fire</v>
      </c>
      <c r="W410" s="6" t="str">
        <f>'Cleaning insurance claims'!X417</f>
        <v>OH</v>
      </c>
      <c r="X410" s="6" t="str">
        <f>'Cleaning insurance claims'!Y417</f>
        <v>Riverwood</v>
      </c>
      <c r="Y410" s="6" t="str">
        <f>'Cleaning insurance claims'!Z417</f>
        <v>4972 Francis Lane</v>
      </c>
      <c r="Z410" s="6">
        <f>'Cleaning insurance claims'!AA417</f>
        <v>17</v>
      </c>
      <c r="AA410" s="6">
        <f>'Cleaning insurance claims'!AB417</f>
        <v>1</v>
      </c>
      <c r="AB410" s="6" t="str">
        <f>'Cleaning insurance claims'!AC417</f>
        <v>?</v>
      </c>
      <c r="AC410" s="6">
        <f>'Cleaning insurance claims'!AD417</f>
        <v>1</v>
      </c>
      <c r="AD410" s="6">
        <f>'Cleaning insurance claims'!AE417</f>
        <v>3</v>
      </c>
      <c r="AE410" s="6" t="str">
        <f>'Cleaning insurance claims'!AF417</f>
        <v>YES</v>
      </c>
      <c r="AF410" s="6">
        <f>'Cleaning insurance claims'!AG417</f>
        <v>43230</v>
      </c>
      <c r="AG410" s="6">
        <f>'Cleaning insurance claims'!AH417</f>
        <v>7860</v>
      </c>
      <c r="AH410" s="6">
        <f>'Cleaning insurance claims'!AI417</f>
        <v>7860</v>
      </c>
      <c r="AI410" s="6">
        <f>'Cleaning insurance claims'!AJ417</f>
        <v>27510</v>
      </c>
      <c r="AJ410" s="6" t="str">
        <f>'Cleaning insurance claims'!AK417</f>
        <v>Chevrolet</v>
      </c>
      <c r="AK410" s="6" t="str">
        <f>'Cleaning insurance claims'!AL417</f>
        <v>Silverado</v>
      </c>
      <c r="AL410" s="6">
        <f>'Cleaning insurance claims'!AM417</f>
        <v>2001</v>
      </c>
      <c r="AM410" s="6" t="str">
        <f>'Cleaning insurance claims'!AN417</f>
        <v>N</v>
      </c>
    </row>
    <row r="411" spans="1:39" x14ac:dyDescent="0.25">
      <c r="A411" s="6">
        <f>'Cleaning insurance claims'!B418</f>
        <v>265</v>
      </c>
      <c r="B411" s="6">
        <f>'Cleaning insurance claims'!C418</f>
        <v>45</v>
      </c>
      <c r="C411" s="6">
        <f>'Cleaning insurance claims'!D418</f>
        <v>985924</v>
      </c>
      <c r="D411" s="6">
        <f>'Cleaning insurance claims'!E418</f>
        <v>36096</v>
      </c>
      <c r="E411" s="6" t="str">
        <f>'Cleaning insurance claims'!F418</f>
        <v>OH</v>
      </c>
      <c r="F411" s="6" t="str">
        <f>'Cleaning insurance claims'!G418</f>
        <v>250/500</v>
      </c>
      <c r="G411" s="6">
        <f>'Cleaning insurance claims'!H418</f>
        <v>500</v>
      </c>
      <c r="H411" s="6">
        <f>'Cleaning insurance claims'!I418</f>
        <v>972.5</v>
      </c>
      <c r="I411" s="6">
        <f>'Cleaning insurance claims'!J418</f>
        <v>0</v>
      </c>
      <c r="J411" s="6">
        <f>'Cleaning insurance claims'!K418</f>
        <v>469895</v>
      </c>
      <c r="K411" s="6" t="str">
        <f>'Cleaning insurance claims'!L418</f>
        <v>FEMALE</v>
      </c>
      <c r="L411" s="6" t="str">
        <f>'Cleaning insurance claims'!M418</f>
        <v>College</v>
      </c>
      <c r="M411" s="6" t="str">
        <f>'Cleaning insurance claims'!N418</f>
        <v>exec-managerial</v>
      </c>
      <c r="N411" s="6" t="str">
        <f>'Cleaning insurance claims'!O418</f>
        <v>cross-fit</v>
      </c>
      <c r="O411" s="6" t="str">
        <f>'Cleaning insurance claims'!P418</f>
        <v>unmarried</v>
      </c>
      <c r="P411" s="6">
        <f>'Cleaning insurance claims'!Q418</f>
        <v>0</v>
      </c>
      <c r="Q411" s="6">
        <f>'Cleaning insurance claims'!R418</f>
        <v>0</v>
      </c>
      <c r="R411" s="6">
        <f>'Cleaning insurance claims'!S418</f>
        <v>42023</v>
      </c>
      <c r="S411" s="6" t="str">
        <f>'Cleaning insurance claims'!T418</f>
        <v>Vehicle Theft</v>
      </c>
      <c r="T411" s="6" t="str">
        <f>'Cleaning insurance claims'!U418</f>
        <v>?</v>
      </c>
      <c r="U411" s="6" t="str">
        <f>'Cleaning insurance claims'!V418</f>
        <v>Trivial Damage</v>
      </c>
      <c r="V411" s="6" t="str">
        <f>'Cleaning insurance claims'!W418</f>
        <v>None</v>
      </c>
      <c r="W411" s="6" t="str">
        <f>'Cleaning insurance claims'!X418</f>
        <v>NC</v>
      </c>
      <c r="X411" s="6" t="str">
        <f>'Cleaning insurance claims'!Y418</f>
        <v>Springfield</v>
      </c>
      <c r="Y411" s="6" t="str">
        <f>'Cleaning insurance claims'!Z418</f>
        <v>6957 Weaver Drive</v>
      </c>
      <c r="Z411" s="6">
        <f>'Cleaning insurance claims'!AA418</f>
        <v>3</v>
      </c>
      <c r="AA411" s="6">
        <f>'Cleaning insurance claims'!AB418</f>
        <v>1</v>
      </c>
      <c r="AB411" s="6" t="str">
        <f>'Cleaning insurance claims'!AC418</f>
        <v>NO</v>
      </c>
      <c r="AC411" s="6">
        <f>'Cleaning insurance claims'!AD418</f>
        <v>2</v>
      </c>
      <c r="AD411" s="6">
        <f>'Cleaning insurance claims'!AE418</f>
        <v>3</v>
      </c>
      <c r="AE411" s="6" t="str">
        <f>'Cleaning insurance claims'!AF418</f>
        <v>NO</v>
      </c>
      <c r="AF411" s="6">
        <f>'Cleaning insurance claims'!AG418</f>
        <v>3190</v>
      </c>
      <c r="AG411" s="6">
        <f>'Cleaning insurance claims'!AH418</f>
        <v>290</v>
      </c>
      <c r="AH411" s="6">
        <f>'Cleaning insurance claims'!AI418</f>
        <v>580</v>
      </c>
      <c r="AI411" s="6">
        <f>'Cleaning insurance claims'!AJ418</f>
        <v>2320</v>
      </c>
      <c r="AJ411" s="6" t="str">
        <f>'Cleaning insurance claims'!AK418</f>
        <v>Ford</v>
      </c>
      <c r="AK411" s="6" t="str">
        <f>'Cleaning insurance claims'!AL418</f>
        <v>Escape</v>
      </c>
      <c r="AL411" s="6">
        <f>'Cleaning insurance claims'!AM418</f>
        <v>1995</v>
      </c>
      <c r="AM411" s="6" t="str">
        <f>'Cleaning insurance claims'!AN418</f>
        <v>N</v>
      </c>
    </row>
    <row r="412" spans="1:39" x14ac:dyDescent="0.25">
      <c r="A412" s="6">
        <f>'Cleaning insurance claims'!B419</f>
        <v>283</v>
      </c>
      <c r="B412" s="6">
        <f>'Cleaning insurance claims'!C419</f>
        <v>43</v>
      </c>
      <c r="C412" s="6">
        <f>'Cleaning insurance claims'!D419</f>
        <v>631565</v>
      </c>
      <c r="D412" s="6">
        <f>'Cleaning insurance claims'!E419</f>
        <v>35625</v>
      </c>
      <c r="E412" s="6" t="str">
        <f>'Cleaning insurance claims'!F419</f>
        <v>IN</v>
      </c>
      <c r="F412" s="6" t="str">
        <f>'Cleaning insurance claims'!G419</f>
        <v>100/300</v>
      </c>
      <c r="G412" s="6">
        <f>'Cleaning insurance claims'!H419</f>
        <v>2000</v>
      </c>
      <c r="H412" s="6">
        <f>'Cleaning insurance claims'!I419</f>
        <v>1161.9100000000001</v>
      </c>
      <c r="I412" s="6">
        <f>'Cleaning insurance claims'!J419</f>
        <v>0</v>
      </c>
      <c r="J412" s="6">
        <f>'Cleaning insurance claims'!K419</f>
        <v>457722</v>
      </c>
      <c r="K412" s="6" t="str">
        <f>'Cleaning insurance claims'!L419</f>
        <v>FEMALE</v>
      </c>
      <c r="L412" s="6" t="str">
        <f>'Cleaning insurance claims'!M419</f>
        <v>Associate</v>
      </c>
      <c r="M412" s="6" t="str">
        <f>'Cleaning insurance claims'!N419</f>
        <v>adm-clerical</v>
      </c>
      <c r="N412" s="6" t="str">
        <f>'Cleaning insurance claims'!O419</f>
        <v>polo</v>
      </c>
      <c r="O412" s="6" t="str">
        <f>'Cleaning insurance claims'!P419</f>
        <v>not-in-family</v>
      </c>
      <c r="P412" s="6">
        <f>'Cleaning insurance claims'!Q419</f>
        <v>0</v>
      </c>
      <c r="Q412" s="6">
        <f>'Cleaning insurance claims'!R419</f>
        <v>-50400</v>
      </c>
      <c r="R412" s="6">
        <f>'Cleaning insurance claims'!S419</f>
        <v>42021</v>
      </c>
      <c r="S412" s="6" t="str">
        <f>'Cleaning insurance claims'!T419</f>
        <v>Parked Car</v>
      </c>
      <c r="T412" s="6" t="str">
        <f>'Cleaning insurance claims'!U419</f>
        <v>?</v>
      </c>
      <c r="U412" s="6" t="str">
        <f>'Cleaning insurance claims'!V419</f>
        <v>Minor Damage</v>
      </c>
      <c r="V412" s="6" t="str">
        <f>'Cleaning insurance claims'!W419</f>
        <v>None</v>
      </c>
      <c r="W412" s="6" t="str">
        <f>'Cleaning insurance claims'!X419</f>
        <v>WV</v>
      </c>
      <c r="X412" s="6" t="str">
        <f>'Cleaning insurance claims'!Y419</f>
        <v>Northbrook</v>
      </c>
      <c r="Y412" s="6" t="str">
        <f>'Cleaning insurance claims'!Z419</f>
        <v>1512 Rock Lane</v>
      </c>
      <c r="Z412" s="6">
        <f>'Cleaning insurance claims'!AA419</f>
        <v>9</v>
      </c>
      <c r="AA412" s="6">
        <f>'Cleaning insurance claims'!AB419</f>
        <v>1</v>
      </c>
      <c r="AB412" s="6" t="str">
        <f>'Cleaning insurance claims'!AC419</f>
        <v>?</v>
      </c>
      <c r="AC412" s="6">
        <f>'Cleaning insurance claims'!AD419</f>
        <v>0</v>
      </c>
      <c r="AD412" s="6">
        <f>'Cleaning insurance claims'!AE419</f>
        <v>3</v>
      </c>
      <c r="AE412" s="6" t="str">
        <f>'Cleaning insurance claims'!AF419</f>
        <v>NO</v>
      </c>
      <c r="AF412" s="6">
        <f>'Cleaning insurance claims'!AG419</f>
        <v>5850</v>
      </c>
      <c r="AG412" s="6">
        <f>'Cleaning insurance claims'!AH419</f>
        <v>1300</v>
      </c>
      <c r="AH412" s="6">
        <f>'Cleaning insurance claims'!AI419</f>
        <v>650</v>
      </c>
      <c r="AI412" s="6">
        <f>'Cleaning insurance claims'!AJ419</f>
        <v>3900</v>
      </c>
      <c r="AJ412" s="6" t="str">
        <f>'Cleaning insurance claims'!AK419</f>
        <v>BMW</v>
      </c>
      <c r="AK412" s="6" t="str">
        <f>'Cleaning insurance claims'!AL419</f>
        <v>M5</v>
      </c>
      <c r="AL412" s="6">
        <f>'Cleaning insurance claims'!AM419</f>
        <v>2006</v>
      </c>
      <c r="AM412" s="6" t="str">
        <f>'Cleaning insurance claims'!AN419</f>
        <v>N</v>
      </c>
    </row>
    <row r="413" spans="1:39" x14ac:dyDescent="0.25">
      <c r="A413" s="6">
        <f>'Cleaning insurance claims'!B420</f>
        <v>84</v>
      </c>
      <c r="B413" s="6">
        <f>'Cleaning insurance claims'!C420</f>
        <v>29</v>
      </c>
      <c r="C413" s="6">
        <f>'Cleaning insurance claims'!D420</f>
        <v>630998</v>
      </c>
      <c r="D413" s="6">
        <f>'Cleaning insurance claims'!E420</f>
        <v>37720</v>
      </c>
      <c r="E413" s="6" t="str">
        <f>'Cleaning insurance claims'!F420</f>
        <v>OH</v>
      </c>
      <c r="F413" s="6" t="str">
        <f>'Cleaning insurance claims'!G420</f>
        <v>250/500</v>
      </c>
      <c r="G413" s="6">
        <f>'Cleaning insurance claims'!H420</f>
        <v>1000</v>
      </c>
      <c r="H413" s="6">
        <f>'Cleaning insurance claims'!I420</f>
        <v>1117.17</v>
      </c>
      <c r="I413" s="6">
        <f>'Cleaning insurance claims'!J420</f>
        <v>0</v>
      </c>
      <c r="J413" s="6">
        <f>'Cleaning insurance claims'!K420</f>
        <v>473645</v>
      </c>
      <c r="K413" s="6" t="str">
        <f>'Cleaning insurance claims'!L420</f>
        <v>FEMALE</v>
      </c>
      <c r="L413" s="6" t="str">
        <f>'Cleaning insurance claims'!M420</f>
        <v>High School</v>
      </c>
      <c r="M413" s="6" t="str">
        <f>'Cleaning insurance claims'!N420</f>
        <v>machine-op-inspct</v>
      </c>
      <c r="N413" s="6" t="str">
        <f>'Cleaning insurance claims'!O420</f>
        <v>video-games</v>
      </c>
      <c r="O413" s="6" t="str">
        <f>'Cleaning insurance claims'!P420</f>
        <v>not-in-family</v>
      </c>
      <c r="P413" s="6">
        <f>'Cleaning insurance claims'!Q420</f>
        <v>0</v>
      </c>
      <c r="Q413" s="6">
        <f>'Cleaning insurance claims'!R420</f>
        <v>-29900</v>
      </c>
      <c r="R413" s="6">
        <f>'Cleaning insurance claims'!S420</f>
        <v>42047</v>
      </c>
      <c r="S413" s="6" t="str">
        <f>'Cleaning insurance claims'!T420</f>
        <v>Parked Car</v>
      </c>
      <c r="T413" s="6" t="str">
        <f>'Cleaning insurance claims'!U420</f>
        <v>?</v>
      </c>
      <c r="U413" s="6" t="str">
        <f>'Cleaning insurance claims'!V420</f>
        <v>Trivial Damage</v>
      </c>
      <c r="V413" s="6" t="str">
        <f>'Cleaning insurance claims'!W420</f>
        <v>Police</v>
      </c>
      <c r="W413" s="6" t="str">
        <f>'Cleaning insurance claims'!X420</f>
        <v>SC</v>
      </c>
      <c r="X413" s="6" t="str">
        <f>'Cleaning insurance claims'!Y420</f>
        <v>Arlington</v>
      </c>
      <c r="Y413" s="6" t="str">
        <f>'Cleaning insurance claims'!Z420</f>
        <v>3693 Pine Ave</v>
      </c>
      <c r="Z413" s="6">
        <f>'Cleaning insurance claims'!AA420</f>
        <v>6</v>
      </c>
      <c r="AA413" s="6">
        <f>'Cleaning insurance claims'!AB420</f>
        <v>1</v>
      </c>
      <c r="AB413" s="6" t="str">
        <f>'Cleaning insurance claims'!AC420</f>
        <v>YES</v>
      </c>
      <c r="AC413" s="6">
        <f>'Cleaning insurance claims'!AD420</f>
        <v>2</v>
      </c>
      <c r="AD413" s="6">
        <f>'Cleaning insurance claims'!AE420</f>
        <v>0</v>
      </c>
      <c r="AE413" s="6" t="str">
        <f>'Cleaning insurance claims'!AF420</f>
        <v>YES</v>
      </c>
      <c r="AF413" s="6">
        <f>'Cleaning insurance claims'!AG420</f>
        <v>6820</v>
      </c>
      <c r="AG413" s="6">
        <f>'Cleaning insurance claims'!AH420</f>
        <v>620</v>
      </c>
      <c r="AH413" s="6">
        <f>'Cleaning insurance claims'!AI420</f>
        <v>1240</v>
      </c>
      <c r="AI413" s="6">
        <f>'Cleaning insurance claims'!AJ420</f>
        <v>4960</v>
      </c>
      <c r="AJ413" s="6" t="str">
        <f>'Cleaning insurance claims'!AK420</f>
        <v>BMW</v>
      </c>
      <c r="AK413" s="6" t="str">
        <f>'Cleaning insurance claims'!AL420</f>
        <v>3 Series</v>
      </c>
      <c r="AL413" s="6">
        <f>'Cleaning insurance claims'!AM420</f>
        <v>2005</v>
      </c>
      <c r="AM413" s="6" t="str">
        <f>'Cleaning insurance claims'!AN420</f>
        <v>N</v>
      </c>
    </row>
    <row r="414" spans="1:39" x14ac:dyDescent="0.25">
      <c r="A414" s="6">
        <f>'Cleaning insurance claims'!B421</f>
        <v>247</v>
      </c>
      <c r="B414" s="6">
        <f>'Cleaning insurance claims'!C421</f>
        <v>44</v>
      </c>
      <c r="C414" s="6">
        <f>'Cleaning insurance claims'!D421</f>
        <v>926665</v>
      </c>
      <c r="D414" s="6">
        <f>'Cleaning insurance claims'!E421</f>
        <v>33638</v>
      </c>
      <c r="E414" s="6" t="str">
        <f>'Cleaning insurance claims'!F421</f>
        <v>OH</v>
      </c>
      <c r="F414" s="6" t="str">
        <f>'Cleaning insurance claims'!G421</f>
        <v>250/500</v>
      </c>
      <c r="G414" s="6">
        <f>'Cleaning insurance claims'!H421</f>
        <v>2000</v>
      </c>
      <c r="H414" s="6">
        <f>'Cleaning insurance claims'!I421</f>
        <v>1101.51</v>
      </c>
      <c r="I414" s="6">
        <f>'Cleaning insurance claims'!J421</f>
        <v>0</v>
      </c>
      <c r="J414" s="6">
        <f>'Cleaning insurance claims'!K421</f>
        <v>619108</v>
      </c>
      <c r="K414" s="6" t="str">
        <f>'Cleaning insurance claims'!L421</f>
        <v>FEMALE</v>
      </c>
      <c r="L414" s="6" t="str">
        <f>'Cleaning insurance claims'!M421</f>
        <v>College</v>
      </c>
      <c r="M414" s="6" t="str">
        <f>'Cleaning insurance claims'!N421</f>
        <v>farming-fishing</v>
      </c>
      <c r="N414" s="6" t="str">
        <f>'Cleaning insurance claims'!O421</f>
        <v>camping</v>
      </c>
      <c r="O414" s="6" t="str">
        <f>'Cleaning insurance claims'!P421</f>
        <v>not-in-family</v>
      </c>
      <c r="P414" s="6">
        <f>'Cleaning insurance claims'!Q421</f>
        <v>64000</v>
      </c>
      <c r="Q414" s="6">
        <f>'Cleaning insurance claims'!R421</f>
        <v>0</v>
      </c>
      <c r="R414" s="6">
        <f>'Cleaning insurance claims'!S421</f>
        <v>42046</v>
      </c>
      <c r="S414" s="6" t="str">
        <f>'Cleaning insurance claims'!T421</f>
        <v>Multi-vehicle Collision</v>
      </c>
      <c r="T414" s="6" t="str">
        <f>'Cleaning insurance claims'!U421</f>
        <v>Front Collision</v>
      </c>
      <c r="U414" s="6" t="str">
        <f>'Cleaning insurance claims'!V421</f>
        <v>Minor Damage</v>
      </c>
      <c r="V414" s="6" t="str">
        <f>'Cleaning insurance claims'!W421</f>
        <v>Fire</v>
      </c>
      <c r="W414" s="6" t="str">
        <f>'Cleaning insurance claims'!X421</f>
        <v>NY</v>
      </c>
      <c r="X414" s="6" t="str">
        <f>'Cleaning insurance claims'!Y421</f>
        <v>Riverwood</v>
      </c>
      <c r="Y414" s="6" t="str">
        <f>'Cleaning insurance claims'!Z421</f>
        <v>9879 Apache Drive</v>
      </c>
      <c r="Z414" s="6">
        <f>'Cleaning insurance claims'!AA421</f>
        <v>22</v>
      </c>
      <c r="AA414" s="6">
        <f>'Cleaning insurance claims'!AB421</f>
        <v>3</v>
      </c>
      <c r="AB414" s="6" t="str">
        <f>'Cleaning insurance claims'!AC421</f>
        <v>NO</v>
      </c>
      <c r="AC414" s="6">
        <f>'Cleaning insurance claims'!AD421</f>
        <v>2</v>
      </c>
      <c r="AD414" s="6">
        <f>'Cleaning insurance claims'!AE421</f>
        <v>2</v>
      </c>
      <c r="AE414" s="6" t="str">
        <f>'Cleaning insurance claims'!AF421</f>
        <v>NO</v>
      </c>
      <c r="AF414" s="6">
        <f>'Cleaning insurance claims'!AG421</f>
        <v>69480</v>
      </c>
      <c r="AG414" s="6">
        <f>'Cleaning insurance claims'!AH421</f>
        <v>11580</v>
      </c>
      <c r="AH414" s="6">
        <f>'Cleaning insurance claims'!AI421</f>
        <v>11580</v>
      </c>
      <c r="AI414" s="6">
        <f>'Cleaning insurance claims'!AJ421</f>
        <v>46320</v>
      </c>
      <c r="AJ414" s="6" t="str">
        <f>'Cleaning insurance claims'!AK421</f>
        <v>Chevrolet</v>
      </c>
      <c r="AK414" s="6" t="str">
        <f>'Cleaning insurance claims'!AL421</f>
        <v>Tahoe</v>
      </c>
      <c r="AL414" s="6">
        <f>'Cleaning insurance claims'!AM421</f>
        <v>2008</v>
      </c>
      <c r="AM414" s="6" t="str">
        <f>'Cleaning insurance claims'!AN421</f>
        <v>N</v>
      </c>
    </row>
    <row r="415" spans="1:39" x14ac:dyDescent="0.25">
      <c r="A415" s="6">
        <f>'Cleaning insurance claims'!B422</f>
        <v>56</v>
      </c>
      <c r="B415" s="6">
        <f>'Cleaning insurance claims'!C422</f>
        <v>29</v>
      </c>
      <c r="C415" s="6">
        <f>'Cleaning insurance claims'!D422</f>
        <v>302669</v>
      </c>
      <c r="D415" s="6">
        <f>'Cleaning insurance claims'!E422</f>
        <v>38897</v>
      </c>
      <c r="E415" s="6" t="str">
        <f>'Cleaning insurance claims'!F422</f>
        <v>IL</v>
      </c>
      <c r="F415" s="6" t="str">
        <f>'Cleaning insurance claims'!G422</f>
        <v>100/300</v>
      </c>
      <c r="G415" s="6">
        <f>'Cleaning insurance claims'!H422</f>
        <v>1000</v>
      </c>
      <c r="H415" s="6">
        <f>'Cleaning insurance claims'!I422</f>
        <v>1523.17</v>
      </c>
      <c r="I415" s="6">
        <f>'Cleaning insurance claims'!J422</f>
        <v>0</v>
      </c>
      <c r="J415" s="6">
        <f>'Cleaning insurance claims'!K422</f>
        <v>610479</v>
      </c>
      <c r="K415" s="6" t="str">
        <f>'Cleaning insurance claims'!L422</f>
        <v>MALE</v>
      </c>
      <c r="L415" s="6" t="str">
        <f>'Cleaning insurance claims'!M422</f>
        <v>Masters</v>
      </c>
      <c r="M415" s="6" t="str">
        <f>'Cleaning insurance claims'!N422</f>
        <v>prof-specialty</v>
      </c>
      <c r="N415" s="6" t="str">
        <f>'Cleaning insurance claims'!O422</f>
        <v>movies</v>
      </c>
      <c r="O415" s="6" t="str">
        <f>'Cleaning insurance claims'!P422</f>
        <v>own-child</v>
      </c>
      <c r="P415" s="6">
        <f>'Cleaning insurance claims'!Q422</f>
        <v>0</v>
      </c>
      <c r="Q415" s="6">
        <f>'Cleaning insurance claims'!R422</f>
        <v>0</v>
      </c>
      <c r="R415" s="6">
        <f>'Cleaning insurance claims'!S422</f>
        <v>42056</v>
      </c>
      <c r="S415" s="6" t="str">
        <f>'Cleaning insurance claims'!T422</f>
        <v>Multi-vehicle Collision</v>
      </c>
      <c r="T415" s="6" t="str">
        <f>'Cleaning insurance claims'!U422</f>
        <v>Front Collision</v>
      </c>
      <c r="U415" s="6" t="str">
        <f>'Cleaning insurance claims'!V422</f>
        <v>Major Damage</v>
      </c>
      <c r="V415" s="6" t="str">
        <f>'Cleaning insurance claims'!W422</f>
        <v>Fire</v>
      </c>
      <c r="W415" s="6" t="str">
        <f>'Cleaning insurance claims'!X422</f>
        <v>PA</v>
      </c>
      <c r="X415" s="6" t="str">
        <f>'Cleaning insurance claims'!Y422</f>
        <v>Northbend</v>
      </c>
      <c r="Y415" s="6" t="str">
        <f>'Cleaning insurance claims'!Z422</f>
        <v>2494 Andromedia Drive</v>
      </c>
      <c r="Z415" s="6">
        <f>'Cleaning insurance claims'!AA422</f>
        <v>10</v>
      </c>
      <c r="AA415" s="6">
        <f>'Cleaning insurance claims'!AB422</f>
        <v>3</v>
      </c>
      <c r="AB415" s="6" t="str">
        <f>'Cleaning insurance claims'!AC422</f>
        <v>?</v>
      </c>
      <c r="AC415" s="6">
        <f>'Cleaning insurance claims'!AD422</f>
        <v>1</v>
      </c>
      <c r="AD415" s="6">
        <f>'Cleaning insurance claims'!AE422</f>
        <v>2</v>
      </c>
      <c r="AE415" s="6" t="str">
        <f>'Cleaning insurance claims'!AF422</f>
        <v>YES</v>
      </c>
      <c r="AF415" s="6">
        <f>'Cleaning insurance claims'!AG422</f>
        <v>94560</v>
      </c>
      <c r="AG415" s="6">
        <f>'Cleaning insurance claims'!AH422</f>
        <v>7880</v>
      </c>
      <c r="AH415" s="6">
        <f>'Cleaning insurance claims'!AI422</f>
        <v>15760</v>
      </c>
      <c r="AI415" s="6">
        <f>'Cleaning insurance claims'!AJ422</f>
        <v>70920</v>
      </c>
      <c r="AJ415" s="6" t="str">
        <f>'Cleaning insurance claims'!AK422</f>
        <v>Jeep</v>
      </c>
      <c r="AK415" s="6" t="str">
        <f>'Cleaning insurance claims'!AL422</f>
        <v>Grand Cherokee</v>
      </c>
      <c r="AL415" s="6">
        <f>'Cleaning insurance claims'!AM422</f>
        <v>1995</v>
      </c>
      <c r="AM415" s="6" t="str">
        <f>'Cleaning insurance claims'!AN422</f>
        <v>N</v>
      </c>
    </row>
    <row r="416" spans="1:39" x14ac:dyDescent="0.25">
      <c r="A416" s="6">
        <f>'Cleaning insurance claims'!B423</f>
        <v>210</v>
      </c>
      <c r="B416" s="6">
        <f>'Cleaning insurance claims'!C423</f>
        <v>39</v>
      </c>
      <c r="C416" s="6">
        <f>'Cleaning insurance claims'!D423</f>
        <v>620020</v>
      </c>
      <c r="D416" s="6">
        <f>'Cleaning insurance claims'!E423</f>
        <v>35602</v>
      </c>
      <c r="E416" s="6" t="str">
        <f>'Cleaning insurance claims'!F423</f>
        <v>OH</v>
      </c>
      <c r="F416" s="6" t="str">
        <f>'Cleaning insurance claims'!G423</f>
        <v>500/1000</v>
      </c>
      <c r="G416" s="6">
        <f>'Cleaning insurance claims'!H423</f>
        <v>1000</v>
      </c>
      <c r="H416" s="6">
        <f>'Cleaning insurance claims'!I423</f>
        <v>984.45</v>
      </c>
      <c r="I416" s="6">
        <f>'Cleaning insurance claims'!J423</f>
        <v>0</v>
      </c>
      <c r="J416" s="6">
        <f>'Cleaning insurance claims'!K423</f>
        <v>474998</v>
      </c>
      <c r="K416" s="6" t="str">
        <f>'Cleaning insurance claims'!L423</f>
        <v>MALE</v>
      </c>
      <c r="L416" s="6" t="str">
        <f>'Cleaning insurance claims'!M423</f>
        <v>Associate</v>
      </c>
      <c r="M416" s="6" t="str">
        <f>'Cleaning insurance claims'!N423</f>
        <v>armed-forces</v>
      </c>
      <c r="N416" s="6" t="str">
        <f>'Cleaning insurance claims'!O423</f>
        <v>paintball</v>
      </c>
      <c r="O416" s="6" t="str">
        <f>'Cleaning insurance claims'!P423</f>
        <v>unmarried</v>
      </c>
      <c r="P416" s="6">
        <f>'Cleaning insurance claims'!Q423</f>
        <v>0</v>
      </c>
      <c r="Q416" s="6">
        <f>'Cleaning insurance claims'!R423</f>
        <v>0</v>
      </c>
      <c r="R416" s="6">
        <f>'Cleaning insurance claims'!S423</f>
        <v>42006</v>
      </c>
      <c r="S416" s="6" t="str">
        <f>'Cleaning insurance claims'!T423</f>
        <v>Vehicle Theft</v>
      </c>
      <c r="T416" s="6" t="str">
        <f>'Cleaning insurance claims'!U423</f>
        <v>?</v>
      </c>
      <c r="U416" s="6" t="str">
        <f>'Cleaning insurance claims'!V423</f>
        <v>Minor Damage</v>
      </c>
      <c r="V416" s="6" t="str">
        <f>'Cleaning insurance claims'!W423</f>
        <v>None</v>
      </c>
      <c r="W416" s="6" t="str">
        <f>'Cleaning insurance claims'!X423</f>
        <v>NC</v>
      </c>
      <c r="X416" s="6" t="str">
        <f>'Cleaning insurance claims'!Y423</f>
        <v>Riverwood</v>
      </c>
      <c r="Y416" s="6" t="str">
        <f>'Cleaning insurance claims'!Z423</f>
        <v>4615 Embaracadero Ave</v>
      </c>
      <c r="Z416" s="6">
        <f>'Cleaning insurance claims'!AA423</f>
        <v>4</v>
      </c>
      <c r="AA416" s="6">
        <f>'Cleaning insurance claims'!AB423</f>
        <v>1</v>
      </c>
      <c r="AB416" s="6" t="str">
        <f>'Cleaning insurance claims'!AC423</f>
        <v>YES</v>
      </c>
      <c r="AC416" s="6">
        <f>'Cleaning insurance claims'!AD423</f>
        <v>1</v>
      </c>
      <c r="AD416" s="6">
        <f>'Cleaning insurance claims'!AE423</f>
        <v>2</v>
      </c>
      <c r="AE416" s="6" t="str">
        <f>'Cleaning insurance claims'!AF423</f>
        <v>?</v>
      </c>
      <c r="AF416" s="6">
        <f>'Cleaning insurance claims'!AG423</f>
        <v>7800</v>
      </c>
      <c r="AG416" s="6">
        <f>'Cleaning insurance claims'!AH423</f>
        <v>780</v>
      </c>
      <c r="AH416" s="6">
        <f>'Cleaning insurance claims'!AI423</f>
        <v>780</v>
      </c>
      <c r="AI416" s="6">
        <f>'Cleaning insurance claims'!AJ423</f>
        <v>6240</v>
      </c>
      <c r="AJ416" s="6" t="str">
        <f>'Cleaning insurance claims'!AK423</f>
        <v>Dodge</v>
      </c>
      <c r="AK416" s="6" t="str">
        <f>'Cleaning insurance claims'!AL423</f>
        <v>RAM</v>
      </c>
      <c r="AL416" s="6">
        <f>'Cleaning insurance claims'!AM423</f>
        <v>1997</v>
      </c>
      <c r="AM416" s="6" t="str">
        <f>'Cleaning insurance claims'!AN423</f>
        <v>N</v>
      </c>
    </row>
    <row r="417" spans="1:39" x14ac:dyDescent="0.25">
      <c r="A417" s="6">
        <f>'Cleaning insurance claims'!B424</f>
        <v>108</v>
      </c>
      <c r="B417" s="6">
        <f>'Cleaning insurance claims'!C424</f>
        <v>32</v>
      </c>
      <c r="C417" s="6">
        <f>'Cleaning insurance claims'!D424</f>
        <v>439828</v>
      </c>
      <c r="D417" s="6">
        <f>'Cleaning insurance claims'!E424</f>
        <v>38967</v>
      </c>
      <c r="E417" s="6" t="str">
        <f>'Cleaning insurance claims'!F424</f>
        <v>OH</v>
      </c>
      <c r="F417" s="6" t="str">
        <f>'Cleaning insurance claims'!G424</f>
        <v>500/1000</v>
      </c>
      <c r="G417" s="6">
        <f>'Cleaning insurance claims'!H424</f>
        <v>2000</v>
      </c>
      <c r="H417" s="6">
        <f>'Cleaning insurance claims'!I424</f>
        <v>1257</v>
      </c>
      <c r="I417" s="6">
        <f>'Cleaning insurance claims'!J424</f>
        <v>4000000</v>
      </c>
      <c r="J417" s="6">
        <f>'Cleaning insurance claims'!K424</f>
        <v>616341</v>
      </c>
      <c r="K417" s="6" t="str">
        <f>'Cleaning insurance claims'!L424</f>
        <v>FEMALE</v>
      </c>
      <c r="L417" s="6" t="str">
        <f>'Cleaning insurance claims'!M424</f>
        <v>High School</v>
      </c>
      <c r="M417" s="6" t="str">
        <f>'Cleaning insurance claims'!N424</f>
        <v>machine-op-inspct</v>
      </c>
      <c r="N417" s="6" t="str">
        <f>'Cleaning insurance claims'!O424</f>
        <v>basketball</v>
      </c>
      <c r="O417" s="6" t="str">
        <f>'Cleaning insurance claims'!P424</f>
        <v>unmarried</v>
      </c>
      <c r="P417" s="6">
        <f>'Cleaning insurance claims'!Q424</f>
        <v>63900</v>
      </c>
      <c r="Q417" s="6">
        <f>'Cleaning insurance claims'!R424</f>
        <v>-43700</v>
      </c>
      <c r="R417" s="6">
        <f>'Cleaning insurance claims'!S424</f>
        <v>42015</v>
      </c>
      <c r="S417" s="6" t="str">
        <f>'Cleaning insurance claims'!T424</f>
        <v>Single Vehicle Collision</v>
      </c>
      <c r="T417" s="6" t="str">
        <f>'Cleaning insurance claims'!U424</f>
        <v>Front Collision</v>
      </c>
      <c r="U417" s="6" t="str">
        <f>'Cleaning insurance claims'!V424</f>
        <v>Total Loss</v>
      </c>
      <c r="V417" s="6" t="str">
        <f>'Cleaning insurance claims'!W424</f>
        <v>Other</v>
      </c>
      <c r="W417" s="6" t="str">
        <f>'Cleaning insurance claims'!X424</f>
        <v>WV</v>
      </c>
      <c r="X417" s="6" t="str">
        <f>'Cleaning insurance claims'!Y424</f>
        <v>Northbrook</v>
      </c>
      <c r="Y417" s="6" t="str">
        <f>'Cleaning insurance claims'!Z424</f>
        <v>1929 Britain Drive</v>
      </c>
      <c r="Z417" s="6">
        <f>'Cleaning insurance claims'!AA424</f>
        <v>23</v>
      </c>
      <c r="AA417" s="6">
        <f>'Cleaning insurance claims'!AB424</f>
        <v>1</v>
      </c>
      <c r="AB417" s="6" t="str">
        <f>'Cleaning insurance claims'!AC424</f>
        <v>NO</v>
      </c>
      <c r="AC417" s="6">
        <f>'Cleaning insurance claims'!AD424</f>
        <v>1</v>
      </c>
      <c r="AD417" s="6">
        <f>'Cleaning insurance claims'!AE424</f>
        <v>3</v>
      </c>
      <c r="AE417" s="6" t="str">
        <f>'Cleaning insurance claims'!AF424</f>
        <v>NO</v>
      </c>
      <c r="AF417" s="6">
        <f>'Cleaning insurance claims'!AG424</f>
        <v>61270</v>
      </c>
      <c r="AG417" s="6">
        <f>'Cleaning insurance claims'!AH424</f>
        <v>5570</v>
      </c>
      <c r="AH417" s="6">
        <f>'Cleaning insurance claims'!AI424</f>
        <v>11140</v>
      </c>
      <c r="AI417" s="6">
        <f>'Cleaning insurance claims'!AJ424</f>
        <v>44560</v>
      </c>
      <c r="AJ417" s="6" t="str">
        <f>'Cleaning insurance claims'!AK424</f>
        <v>Suburu</v>
      </c>
      <c r="AK417" s="6" t="str">
        <f>'Cleaning insurance claims'!AL424</f>
        <v>Legacy</v>
      </c>
      <c r="AL417" s="6">
        <f>'Cleaning insurance claims'!AM424</f>
        <v>1999</v>
      </c>
      <c r="AM417" s="6" t="str">
        <f>'Cleaning insurance claims'!AN424</f>
        <v>N</v>
      </c>
    </row>
    <row r="418" spans="1:39" x14ac:dyDescent="0.25">
      <c r="A418" s="6">
        <f>'Cleaning insurance claims'!B425</f>
        <v>328</v>
      </c>
      <c r="B418" s="6">
        <f>'Cleaning insurance claims'!C425</f>
        <v>49</v>
      </c>
      <c r="C418" s="6">
        <f>'Cleaning insurance claims'!D425</f>
        <v>971295</v>
      </c>
      <c r="D418" s="6">
        <f>'Cleaning insurance claims'!E425</f>
        <v>37165</v>
      </c>
      <c r="E418" s="6" t="str">
        <f>'Cleaning insurance claims'!F425</f>
        <v>OH</v>
      </c>
      <c r="F418" s="6" t="str">
        <f>'Cleaning insurance claims'!G425</f>
        <v>500/1000</v>
      </c>
      <c r="G418" s="6">
        <f>'Cleaning insurance claims'!H425</f>
        <v>500</v>
      </c>
      <c r="H418" s="6">
        <f>'Cleaning insurance claims'!I425</f>
        <v>1434.51</v>
      </c>
      <c r="I418" s="6">
        <f>'Cleaning insurance claims'!J425</f>
        <v>0</v>
      </c>
      <c r="J418" s="6">
        <f>'Cleaning insurance claims'!K425</f>
        <v>460535</v>
      </c>
      <c r="K418" s="6" t="str">
        <f>'Cleaning insurance claims'!L425</f>
        <v>FEMALE</v>
      </c>
      <c r="L418" s="6" t="str">
        <f>'Cleaning insurance claims'!M425</f>
        <v>Masters</v>
      </c>
      <c r="M418" s="6" t="str">
        <f>'Cleaning insurance claims'!N425</f>
        <v>transport-moving</v>
      </c>
      <c r="N418" s="6" t="str">
        <f>'Cleaning insurance claims'!O425</f>
        <v>bungie-jumping</v>
      </c>
      <c r="O418" s="6" t="str">
        <f>'Cleaning insurance claims'!P425</f>
        <v>wife</v>
      </c>
      <c r="P418" s="6">
        <f>'Cleaning insurance claims'!Q425</f>
        <v>0</v>
      </c>
      <c r="Q418" s="6">
        <f>'Cleaning insurance claims'!R425</f>
        <v>0</v>
      </c>
      <c r="R418" s="6">
        <f>'Cleaning insurance claims'!S425</f>
        <v>42058</v>
      </c>
      <c r="S418" s="6" t="str">
        <f>'Cleaning insurance claims'!T425</f>
        <v>Single Vehicle Collision</v>
      </c>
      <c r="T418" s="6" t="str">
        <f>'Cleaning insurance claims'!U425</f>
        <v>Rear Collision</v>
      </c>
      <c r="U418" s="6" t="str">
        <f>'Cleaning insurance claims'!V425</f>
        <v>Total Loss</v>
      </c>
      <c r="V418" s="6" t="str">
        <f>'Cleaning insurance claims'!W425</f>
        <v>Police</v>
      </c>
      <c r="W418" s="6" t="str">
        <f>'Cleaning insurance claims'!X425</f>
        <v>NY</v>
      </c>
      <c r="X418" s="6" t="str">
        <f>'Cleaning insurance claims'!Y425</f>
        <v>Riverwood</v>
      </c>
      <c r="Y418" s="6" t="str">
        <f>'Cleaning insurance claims'!Z425</f>
        <v>5051 Elm St</v>
      </c>
      <c r="Z418" s="6">
        <f>'Cleaning insurance claims'!AA425</f>
        <v>19</v>
      </c>
      <c r="AA418" s="6">
        <f>'Cleaning insurance claims'!AB425</f>
        <v>1</v>
      </c>
      <c r="AB418" s="6" t="str">
        <f>'Cleaning insurance claims'!AC425</f>
        <v>?</v>
      </c>
      <c r="AC418" s="6">
        <f>'Cleaning insurance claims'!AD425</f>
        <v>0</v>
      </c>
      <c r="AD418" s="6">
        <f>'Cleaning insurance claims'!AE425</f>
        <v>2</v>
      </c>
      <c r="AE418" s="6" t="str">
        <f>'Cleaning insurance claims'!AF425</f>
        <v>YES</v>
      </c>
      <c r="AF418" s="6">
        <f>'Cleaning insurance claims'!AG425</f>
        <v>71440</v>
      </c>
      <c r="AG418" s="6">
        <f>'Cleaning insurance claims'!AH425</f>
        <v>8930</v>
      </c>
      <c r="AH418" s="6">
        <f>'Cleaning insurance claims'!AI425</f>
        <v>8930</v>
      </c>
      <c r="AI418" s="6">
        <f>'Cleaning insurance claims'!AJ425</f>
        <v>53580</v>
      </c>
      <c r="AJ418" s="6" t="str">
        <f>'Cleaning insurance claims'!AK425</f>
        <v>Mercedes</v>
      </c>
      <c r="AK418" s="6" t="str">
        <f>'Cleaning insurance claims'!AL425</f>
        <v>ML350</v>
      </c>
      <c r="AL418" s="6">
        <f>'Cleaning insurance claims'!AM425</f>
        <v>2005</v>
      </c>
      <c r="AM418" s="6" t="str">
        <f>'Cleaning insurance claims'!AN425</f>
        <v>N</v>
      </c>
    </row>
    <row r="419" spans="1:39" x14ac:dyDescent="0.25">
      <c r="A419" s="6">
        <f>'Cleaning insurance claims'!B426</f>
        <v>186</v>
      </c>
      <c r="B419" s="6">
        <f>'Cleaning insurance claims'!C426</f>
        <v>37</v>
      </c>
      <c r="C419" s="6">
        <f>'Cleaning insurance claims'!D426</f>
        <v>165565</v>
      </c>
      <c r="D419" s="6">
        <f>'Cleaning insurance claims'!E426</f>
        <v>39864</v>
      </c>
      <c r="E419" s="6" t="str">
        <f>'Cleaning insurance claims'!F426</f>
        <v>OH</v>
      </c>
      <c r="F419" s="6" t="str">
        <f>'Cleaning insurance claims'!G426</f>
        <v>250/500</v>
      </c>
      <c r="G419" s="6">
        <f>'Cleaning insurance claims'!H426</f>
        <v>2000</v>
      </c>
      <c r="H419" s="6">
        <f>'Cleaning insurance claims'!I426</f>
        <v>1628</v>
      </c>
      <c r="I419" s="6">
        <f>'Cleaning insurance claims'!J426</f>
        <v>0</v>
      </c>
      <c r="J419" s="6">
        <f>'Cleaning insurance claims'!K426</f>
        <v>606487</v>
      </c>
      <c r="K419" s="6" t="str">
        <f>'Cleaning insurance claims'!L426</f>
        <v>FEMALE</v>
      </c>
      <c r="L419" s="6" t="str">
        <f>'Cleaning insurance claims'!M426</f>
        <v>JD</v>
      </c>
      <c r="M419" s="6" t="str">
        <f>'Cleaning insurance claims'!N426</f>
        <v>priv-house-serv</v>
      </c>
      <c r="N419" s="6" t="str">
        <f>'Cleaning insurance claims'!O426</f>
        <v>exercise</v>
      </c>
      <c r="O419" s="6" t="str">
        <f>'Cleaning insurance claims'!P426</f>
        <v>unmarried</v>
      </c>
      <c r="P419" s="6">
        <f>'Cleaning insurance claims'!Q426</f>
        <v>0</v>
      </c>
      <c r="Q419" s="6">
        <f>'Cleaning insurance claims'!R426</f>
        <v>0</v>
      </c>
      <c r="R419" s="6">
        <f>'Cleaning insurance claims'!S426</f>
        <v>42032</v>
      </c>
      <c r="S419" s="6" t="str">
        <f>'Cleaning insurance claims'!T426</f>
        <v>Single Vehicle Collision</v>
      </c>
      <c r="T419" s="6" t="str">
        <f>'Cleaning insurance claims'!U426</f>
        <v>Rear Collision</v>
      </c>
      <c r="U419" s="6" t="str">
        <f>'Cleaning insurance claims'!V426</f>
        <v>Total Loss</v>
      </c>
      <c r="V419" s="6" t="str">
        <f>'Cleaning insurance claims'!W426</f>
        <v>Ambulance</v>
      </c>
      <c r="W419" s="6" t="str">
        <f>'Cleaning insurance claims'!X426</f>
        <v>NY</v>
      </c>
      <c r="X419" s="6" t="str">
        <f>'Cleaning insurance claims'!Y426</f>
        <v>Hillsdale</v>
      </c>
      <c r="Y419" s="6" t="str">
        <f>'Cleaning insurance claims'!Z426</f>
        <v>9910 Maple Ave</v>
      </c>
      <c r="Z419" s="6">
        <f>'Cleaning insurance claims'!AA426</f>
        <v>22</v>
      </c>
      <c r="AA419" s="6">
        <f>'Cleaning insurance claims'!AB426</f>
        <v>1</v>
      </c>
      <c r="AB419" s="6" t="str">
        <f>'Cleaning insurance claims'!AC426</f>
        <v>YES</v>
      </c>
      <c r="AC419" s="6">
        <f>'Cleaning insurance claims'!AD426</f>
        <v>1</v>
      </c>
      <c r="AD419" s="6">
        <f>'Cleaning insurance claims'!AE426</f>
        <v>2</v>
      </c>
      <c r="AE419" s="6" t="str">
        <f>'Cleaning insurance claims'!AF426</f>
        <v>YES</v>
      </c>
      <c r="AF419" s="6">
        <f>'Cleaning insurance claims'!AG426</f>
        <v>55600</v>
      </c>
      <c r="AG419" s="6">
        <f>'Cleaning insurance claims'!AH426</f>
        <v>11120</v>
      </c>
      <c r="AH419" s="6">
        <f>'Cleaning insurance claims'!AI426</f>
        <v>5560</v>
      </c>
      <c r="AI419" s="6">
        <f>'Cleaning insurance claims'!AJ426</f>
        <v>38920</v>
      </c>
      <c r="AJ419" s="6" t="str">
        <f>'Cleaning insurance claims'!AK426</f>
        <v>Jeep</v>
      </c>
      <c r="AK419" s="6" t="str">
        <f>'Cleaning insurance claims'!AL426</f>
        <v>Grand Cherokee</v>
      </c>
      <c r="AL419" s="6">
        <f>'Cleaning insurance claims'!AM426</f>
        <v>2009</v>
      </c>
      <c r="AM419" s="6" t="str">
        <f>'Cleaning insurance claims'!AN426</f>
        <v>N</v>
      </c>
    </row>
    <row r="420" spans="1:39" x14ac:dyDescent="0.25">
      <c r="A420" s="6">
        <f>'Cleaning insurance claims'!B427</f>
        <v>277</v>
      </c>
      <c r="B420" s="6">
        <f>'Cleaning insurance claims'!C427</f>
        <v>44</v>
      </c>
      <c r="C420" s="6">
        <f>'Cleaning insurance claims'!D427</f>
        <v>936543</v>
      </c>
      <c r="D420" s="6">
        <f>'Cleaning insurance claims'!E427</f>
        <v>37068</v>
      </c>
      <c r="E420" s="6" t="str">
        <f>'Cleaning insurance claims'!F427</f>
        <v>IN</v>
      </c>
      <c r="F420" s="6" t="str">
        <f>'Cleaning insurance claims'!G427</f>
        <v>500/1000</v>
      </c>
      <c r="G420" s="6">
        <f>'Cleaning insurance claims'!H427</f>
        <v>500</v>
      </c>
      <c r="H420" s="6">
        <f>'Cleaning insurance claims'!I427</f>
        <v>1412.31</v>
      </c>
      <c r="I420" s="6">
        <f>'Cleaning insurance claims'!J427</f>
        <v>0</v>
      </c>
      <c r="J420" s="6">
        <f>'Cleaning insurance claims'!K427</f>
        <v>620737</v>
      </c>
      <c r="K420" s="6" t="str">
        <f>'Cleaning insurance claims'!L427</f>
        <v>MALE</v>
      </c>
      <c r="L420" s="6" t="str">
        <f>'Cleaning insurance claims'!M427</f>
        <v>High School</v>
      </c>
      <c r="M420" s="6" t="str">
        <f>'Cleaning insurance claims'!N427</f>
        <v>priv-house-serv</v>
      </c>
      <c r="N420" s="6" t="str">
        <f>'Cleaning insurance claims'!O427</f>
        <v>board-games</v>
      </c>
      <c r="O420" s="6" t="str">
        <f>'Cleaning insurance claims'!P427</f>
        <v>unmarried</v>
      </c>
      <c r="P420" s="6">
        <f>'Cleaning insurance claims'!Q427</f>
        <v>0</v>
      </c>
      <c r="Q420" s="6">
        <f>'Cleaning insurance claims'!R427</f>
        <v>0</v>
      </c>
      <c r="R420" s="6">
        <f>'Cleaning insurance claims'!S427</f>
        <v>42036</v>
      </c>
      <c r="S420" s="6" t="str">
        <f>'Cleaning insurance claims'!T427</f>
        <v>Vehicle Theft</v>
      </c>
      <c r="T420" s="6" t="str">
        <f>'Cleaning insurance claims'!U427</f>
        <v>?</v>
      </c>
      <c r="U420" s="6" t="str">
        <f>'Cleaning insurance claims'!V427</f>
        <v>Trivial Damage</v>
      </c>
      <c r="V420" s="6" t="str">
        <f>'Cleaning insurance claims'!W427</f>
        <v>Police</v>
      </c>
      <c r="W420" s="6" t="str">
        <f>'Cleaning insurance claims'!X427</f>
        <v>NC</v>
      </c>
      <c r="X420" s="6" t="str">
        <f>'Cleaning insurance claims'!Y427</f>
        <v>Riverwood</v>
      </c>
      <c r="Y420" s="6" t="str">
        <f>'Cleaning insurance claims'!Z427</f>
        <v>5602 Britain St</v>
      </c>
      <c r="Z420" s="6">
        <f>'Cleaning insurance claims'!AA427</f>
        <v>6</v>
      </c>
      <c r="AA420" s="6">
        <f>'Cleaning insurance claims'!AB427</f>
        <v>1</v>
      </c>
      <c r="AB420" s="6" t="str">
        <f>'Cleaning insurance claims'!AC427</f>
        <v>NO</v>
      </c>
      <c r="AC420" s="6">
        <f>'Cleaning insurance claims'!AD427</f>
        <v>1</v>
      </c>
      <c r="AD420" s="6">
        <f>'Cleaning insurance claims'!AE427</f>
        <v>3</v>
      </c>
      <c r="AE420" s="6" t="str">
        <f>'Cleaning insurance claims'!AF427</f>
        <v>NO</v>
      </c>
      <c r="AF420" s="6">
        <f>'Cleaning insurance claims'!AG427</f>
        <v>5000</v>
      </c>
      <c r="AG420" s="6">
        <f>'Cleaning insurance claims'!AH427</f>
        <v>1000</v>
      </c>
      <c r="AH420" s="6">
        <f>'Cleaning insurance claims'!AI427</f>
        <v>500</v>
      </c>
      <c r="AI420" s="6">
        <f>'Cleaning insurance claims'!AJ427</f>
        <v>3500</v>
      </c>
      <c r="AJ420" s="6" t="str">
        <f>'Cleaning insurance claims'!AK427</f>
        <v>Jeep</v>
      </c>
      <c r="AK420" s="6" t="str">
        <f>'Cleaning insurance claims'!AL427</f>
        <v>Wrangler</v>
      </c>
      <c r="AL420" s="6">
        <f>'Cleaning insurance claims'!AM427</f>
        <v>2005</v>
      </c>
      <c r="AM420" s="6" t="str">
        <f>'Cleaning insurance claims'!AN427</f>
        <v>N</v>
      </c>
    </row>
    <row r="421" spans="1:39" x14ac:dyDescent="0.25">
      <c r="A421" s="6">
        <f>'Cleaning insurance claims'!B428</f>
        <v>138</v>
      </c>
      <c r="B421" s="6">
        <f>'Cleaning insurance claims'!C428</f>
        <v>33</v>
      </c>
      <c r="C421" s="6">
        <f>'Cleaning insurance claims'!D428</f>
        <v>296960</v>
      </c>
      <c r="D421" s="6">
        <f>'Cleaning insurance claims'!E428</f>
        <v>35448</v>
      </c>
      <c r="E421" s="6" t="str">
        <f>'Cleaning insurance claims'!F428</f>
        <v>IL</v>
      </c>
      <c r="F421" s="6" t="str">
        <f>'Cleaning insurance claims'!G428</f>
        <v>250/500</v>
      </c>
      <c r="G421" s="6">
        <f>'Cleaning insurance claims'!H428</f>
        <v>500</v>
      </c>
      <c r="H421" s="6">
        <f>'Cleaning insurance claims'!I428</f>
        <v>1362.87</v>
      </c>
      <c r="I421" s="6">
        <f>'Cleaning insurance claims'!J428</f>
        <v>5000000</v>
      </c>
      <c r="J421" s="6">
        <f>'Cleaning insurance claims'!K428</f>
        <v>445904</v>
      </c>
      <c r="K421" s="6" t="str">
        <f>'Cleaning insurance claims'!L428</f>
        <v>FEMALE</v>
      </c>
      <c r="L421" s="6" t="str">
        <f>'Cleaning insurance claims'!M428</f>
        <v>JD</v>
      </c>
      <c r="M421" s="6" t="str">
        <f>'Cleaning insurance claims'!N428</f>
        <v>exec-managerial</v>
      </c>
      <c r="N421" s="6" t="str">
        <f>'Cleaning insurance claims'!O428</f>
        <v>paintball</v>
      </c>
      <c r="O421" s="6" t="str">
        <f>'Cleaning insurance claims'!P428</f>
        <v>own-child</v>
      </c>
      <c r="P421" s="6">
        <f>'Cleaning insurance claims'!Q428</f>
        <v>56900</v>
      </c>
      <c r="Q421" s="6">
        <f>'Cleaning insurance claims'!R428</f>
        <v>-56900</v>
      </c>
      <c r="R421" s="6">
        <f>'Cleaning insurance claims'!S428</f>
        <v>42059</v>
      </c>
      <c r="S421" s="6" t="str">
        <f>'Cleaning insurance claims'!T428</f>
        <v>Single Vehicle Collision</v>
      </c>
      <c r="T421" s="6" t="str">
        <f>'Cleaning insurance claims'!U428</f>
        <v>Side Collision</v>
      </c>
      <c r="U421" s="6" t="str">
        <f>'Cleaning insurance claims'!V428</f>
        <v>Minor Damage</v>
      </c>
      <c r="V421" s="6" t="str">
        <f>'Cleaning insurance claims'!W428</f>
        <v>Other</v>
      </c>
      <c r="W421" s="6" t="str">
        <f>'Cleaning insurance claims'!X428</f>
        <v>NY</v>
      </c>
      <c r="X421" s="6" t="str">
        <f>'Cleaning insurance claims'!Y428</f>
        <v>Springfield</v>
      </c>
      <c r="Y421" s="6" t="str">
        <f>'Cleaning insurance claims'!Z428</f>
        <v>6889 Cherokee St</v>
      </c>
      <c r="Z421" s="6">
        <f>'Cleaning insurance claims'!AA428</f>
        <v>6</v>
      </c>
      <c r="AA421" s="6">
        <f>'Cleaning insurance claims'!AB428</f>
        <v>1</v>
      </c>
      <c r="AB421" s="6" t="str">
        <f>'Cleaning insurance claims'!AC428</f>
        <v>NO</v>
      </c>
      <c r="AC421" s="6">
        <f>'Cleaning insurance claims'!AD428</f>
        <v>2</v>
      </c>
      <c r="AD421" s="6">
        <f>'Cleaning insurance claims'!AE428</f>
        <v>0</v>
      </c>
      <c r="AE421" s="6" t="str">
        <f>'Cleaning insurance claims'!AF428</f>
        <v>?</v>
      </c>
      <c r="AF421" s="6">
        <f>'Cleaning insurance claims'!AG428</f>
        <v>95810</v>
      </c>
      <c r="AG421" s="6">
        <f>'Cleaning insurance claims'!AH428</f>
        <v>14740</v>
      </c>
      <c r="AH421" s="6">
        <f>'Cleaning insurance claims'!AI428</f>
        <v>14740</v>
      </c>
      <c r="AI421" s="6">
        <f>'Cleaning insurance claims'!AJ428</f>
        <v>66330</v>
      </c>
      <c r="AJ421" s="6" t="str">
        <f>'Cleaning insurance claims'!AK428</f>
        <v>BMW</v>
      </c>
      <c r="AK421" s="6" t="str">
        <f>'Cleaning insurance claims'!AL428</f>
        <v>X5</v>
      </c>
      <c r="AL421" s="6">
        <f>'Cleaning insurance claims'!AM428</f>
        <v>2007</v>
      </c>
      <c r="AM421" s="6" t="str">
        <f>'Cleaning insurance claims'!AN428</f>
        <v>N</v>
      </c>
    </row>
    <row r="422" spans="1:39" x14ac:dyDescent="0.25">
      <c r="A422" s="6">
        <f>'Cleaning insurance claims'!B429</f>
        <v>208</v>
      </c>
      <c r="B422" s="6">
        <f>'Cleaning insurance claims'!C429</f>
        <v>41</v>
      </c>
      <c r="C422" s="6">
        <f>'Cleaning insurance claims'!D429</f>
        <v>501692</v>
      </c>
      <c r="D422" s="6">
        <f>'Cleaning insurance claims'!E429</f>
        <v>41814</v>
      </c>
      <c r="E422" s="6" t="str">
        <f>'Cleaning insurance claims'!F429</f>
        <v>IN</v>
      </c>
      <c r="F422" s="6" t="str">
        <f>'Cleaning insurance claims'!G429</f>
        <v>100/300</v>
      </c>
      <c r="G422" s="6">
        <f>'Cleaning insurance claims'!H429</f>
        <v>1000</v>
      </c>
      <c r="H422" s="6">
        <f>'Cleaning insurance claims'!I429</f>
        <v>1134.68</v>
      </c>
      <c r="I422" s="6">
        <f>'Cleaning insurance claims'!J429</f>
        <v>0</v>
      </c>
      <c r="J422" s="6">
        <f>'Cleaning insurance claims'!K429</f>
        <v>464145</v>
      </c>
      <c r="K422" s="6" t="str">
        <f>'Cleaning insurance claims'!L429</f>
        <v>FEMALE</v>
      </c>
      <c r="L422" s="6" t="str">
        <f>'Cleaning insurance claims'!M429</f>
        <v>College</v>
      </c>
      <c r="M422" s="6" t="str">
        <f>'Cleaning insurance claims'!N429</f>
        <v>tech-support</v>
      </c>
      <c r="N422" s="6" t="str">
        <f>'Cleaning insurance claims'!O429</f>
        <v>chess</v>
      </c>
      <c r="O422" s="6" t="str">
        <f>'Cleaning insurance claims'!P429</f>
        <v>husband</v>
      </c>
      <c r="P422" s="6">
        <f>'Cleaning insurance claims'!Q429</f>
        <v>0</v>
      </c>
      <c r="Q422" s="6">
        <f>'Cleaning insurance claims'!R429</f>
        <v>0</v>
      </c>
      <c r="R422" s="6">
        <f>'Cleaning insurance claims'!S429</f>
        <v>42024</v>
      </c>
      <c r="S422" s="6" t="str">
        <f>'Cleaning insurance claims'!T429</f>
        <v>Single Vehicle Collision</v>
      </c>
      <c r="T422" s="6" t="str">
        <f>'Cleaning insurance claims'!U429</f>
        <v>Rear Collision</v>
      </c>
      <c r="U422" s="6" t="str">
        <f>'Cleaning insurance claims'!V429</f>
        <v>Major Damage</v>
      </c>
      <c r="V422" s="6" t="str">
        <f>'Cleaning insurance claims'!W429</f>
        <v>Ambulance</v>
      </c>
      <c r="W422" s="6" t="str">
        <f>'Cleaning insurance claims'!X429</f>
        <v>SC</v>
      </c>
      <c r="X422" s="6" t="str">
        <f>'Cleaning insurance claims'!Y429</f>
        <v>Northbend</v>
      </c>
      <c r="Y422" s="6" t="str">
        <f>'Cleaning insurance claims'!Z429</f>
        <v>3926 Rock Lane</v>
      </c>
      <c r="Z422" s="6">
        <f>'Cleaning insurance claims'!AA429</f>
        <v>18</v>
      </c>
      <c r="AA422" s="6">
        <f>'Cleaning insurance claims'!AB429</f>
        <v>1</v>
      </c>
      <c r="AB422" s="6" t="str">
        <f>'Cleaning insurance claims'!AC429</f>
        <v>NO</v>
      </c>
      <c r="AC422" s="6">
        <f>'Cleaning insurance claims'!AD429</f>
        <v>2</v>
      </c>
      <c r="AD422" s="6">
        <f>'Cleaning insurance claims'!AE429</f>
        <v>2</v>
      </c>
      <c r="AE422" s="6" t="str">
        <f>'Cleaning insurance claims'!AF429</f>
        <v>?</v>
      </c>
      <c r="AF422" s="6">
        <f>'Cleaning insurance claims'!AG429</f>
        <v>69300</v>
      </c>
      <c r="AG422" s="6">
        <f>'Cleaning insurance claims'!AH429</f>
        <v>6930</v>
      </c>
      <c r="AH422" s="6">
        <f>'Cleaning insurance claims'!AI429</f>
        <v>13860</v>
      </c>
      <c r="AI422" s="6">
        <f>'Cleaning insurance claims'!AJ429</f>
        <v>48510</v>
      </c>
      <c r="AJ422" s="6" t="str">
        <f>'Cleaning insurance claims'!AK429</f>
        <v>Volkswagen</v>
      </c>
      <c r="AK422" s="6" t="str">
        <f>'Cleaning insurance claims'!AL429</f>
        <v>Jetta</v>
      </c>
      <c r="AL422" s="6">
        <f>'Cleaning insurance claims'!AM429</f>
        <v>1996</v>
      </c>
      <c r="AM422" s="6" t="str">
        <f>'Cleaning insurance claims'!AN429</f>
        <v>N</v>
      </c>
    </row>
    <row r="423" spans="1:39" x14ac:dyDescent="0.25">
      <c r="A423" s="6">
        <f>'Cleaning insurance claims'!B430</f>
        <v>147</v>
      </c>
      <c r="B423" s="6">
        <f>'Cleaning insurance claims'!C430</f>
        <v>37</v>
      </c>
      <c r="C423" s="6">
        <f>'Cleaning insurance claims'!D430</f>
        <v>525224</v>
      </c>
      <c r="D423" s="6">
        <f>'Cleaning insurance claims'!E430</f>
        <v>33879</v>
      </c>
      <c r="E423" s="6" t="str">
        <f>'Cleaning insurance claims'!F430</f>
        <v>IN</v>
      </c>
      <c r="F423" s="6" t="str">
        <f>'Cleaning insurance claims'!G430</f>
        <v>250/500</v>
      </c>
      <c r="G423" s="6">
        <f>'Cleaning insurance claims'!H430</f>
        <v>1000</v>
      </c>
      <c r="H423" s="6">
        <f>'Cleaning insurance claims'!I430</f>
        <v>1306.78</v>
      </c>
      <c r="I423" s="6">
        <f>'Cleaning insurance claims'!J430</f>
        <v>0</v>
      </c>
      <c r="J423" s="6">
        <f>'Cleaning insurance claims'!K430</f>
        <v>466818</v>
      </c>
      <c r="K423" s="6" t="str">
        <f>'Cleaning insurance claims'!L430</f>
        <v>MALE</v>
      </c>
      <c r="L423" s="6" t="str">
        <f>'Cleaning insurance claims'!M430</f>
        <v>MD</v>
      </c>
      <c r="M423" s="6" t="str">
        <f>'Cleaning insurance claims'!N430</f>
        <v>prof-specialty</v>
      </c>
      <c r="N423" s="6" t="str">
        <f>'Cleaning insurance claims'!O430</f>
        <v>video-games</v>
      </c>
      <c r="O423" s="6" t="str">
        <f>'Cleaning insurance claims'!P430</f>
        <v>other-relative</v>
      </c>
      <c r="P423" s="6">
        <f>'Cleaning insurance claims'!Q430</f>
        <v>0</v>
      </c>
      <c r="Q423" s="6">
        <f>'Cleaning insurance claims'!R430</f>
        <v>0</v>
      </c>
      <c r="R423" s="6">
        <f>'Cleaning insurance claims'!S430</f>
        <v>42018</v>
      </c>
      <c r="S423" s="6" t="str">
        <f>'Cleaning insurance claims'!T430</f>
        <v>Single Vehicle Collision</v>
      </c>
      <c r="T423" s="6" t="str">
        <f>'Cleaning insurance claims'!U430</f>
        <v>Front Collision</v>
      </c>
      <c r="U423" s="6" t="str">
        <f>'Cleaning insurance claims'!V430</f>
        <v>Total Loss</v>
      </c>
      <c r="V423" s="6" t="str">
        <f>'Cleaning insurance claims'!W430</f>
        <v>Ambulance</v>
      </c>
      <c r="W423" s="6" t="str">
        <f>'Cleaning insurance claims'!X430</f>
        <v>SC</v>
      </c>
      <c r="X423" s="6" t="str">
        <f>'Cleaning insurance claims'!Y430</f>
        <v>Northbend</v>
      </c>
      <c r="Y423" s="6" t="str">
        <f>'Cleaning insurance claims'!Z430</f>
        <v>6717 Best Drive</v>
      </c>
      <c r="Z423" s="6">
        <f>'Cleaning insurance claims'!AA430</f>
        <v>22</v>
      </c>
      <c r="AA423" s="6">
        <f>'Cleaning insurance claims'!AB430</f>
        <v>1</v>
      </c>
      <c r="AB423" s="6" t="str">
        <f>'Cleaning insurance claims'!AC430</f>
        <v>?</v>
      </c>
      <c r="AC423" s="6">
        <f>'Cleaning insurance claims'!AD430</f>
        <v>1</v>
      </c>
      <c r="AD423" s="6">
        <f>'Cleaning insurance claims'!AE430</f>
        <v>0</v>
      </c>
      <c r="AE423" s="6" t="str">
        <f>'Cleaning insurance claims'!AF430</f>
        <v>NO</v>
      </c>
      <c r="AF423" s="6">
        <f>'Cleaning insurance claims'!AG430</f>
        <v>81120</v>
      </c>
      <c r="AG423" s="6">
        <f>'Cleaning insurance claims'!AH430</f>
        <v>13520</v>
      </c>
      <c r="AH423" s="6">
        <f>'Cleaning insurance claims'!AI430</f>
        <v>20280</v>
      </c>
      <c r="AI423" s="6">
        <f>'Cleaning insurance claims'!AJ430</f>
        <v>47320</v>
      </c>
      <c r="AJ423" s="6" t="str">
        <f>'Cleaning insurance claims'!AK430</f>
        <v>Toyota</v>
      </c>
      <c r="AK423" s="6" t="str">
        <f>'Cleaning insurance claims'!AL430</f>
        <v>Camry</v>
      </c>
      <c r="AL423" s="6">
        <f>'Cleaning insurance claims'!AM430</f>
        <v>1995</v>
      </c>
      <c r="AM423" s="6" t="str">
        <f>'Cleaning insurance claims'!AN430</f>
        <v>N</v>
      </c>
    </row>
    <row r="424" spans="1:39" x14ac:dyDescent="0.25">
      <c r="A424" s="6">
        <f>'Cleaning insurance claims'!B431</f>
        <v>8</v>
      </c>
      <c r="B424" s="6">
        <f>'Cleaning insurance claims'!C431</f>
        <v>21</v>
      </c>
      <c r="C424" s="6">
        <f>'Cleaning insurance claims'!D431</f>
        <v>355085</v>
      </c>
      <c r="D424" s="6">
        <f>'Cleaning insurance claims'!E431</f>
        <v>41191</v>
      </c>
      <c r="E424" s="6" t="str">
        <f>'Cleaning insurance claims'!F431</f>
        <v>IN</v>
      </c>
      <c r="F424" s="6" t="str">
        <f>'Cleaning insurance claims'!G431</f>
        <v>500/1000</v>
      </c>
      <c r="G424" s="6">
        <f>'Cleaning insurance claims'!H431</f>
        <v>500</v>
      </c>
      <c r="H424" s="6">
        <f>'Cleaning insurance claims'!I431</f>
        <v>1021.9</v>
      </c>
      <c r="I424" s="6">
        <f>'Cleaning insurance claims'!J431</f>
        <v>0</v>
      </c>
      <c r="J424" s="6">
        <f>'Cleaning insurance claims'!K431</f>
        <v>464237</v>
      </c>
      <c r="K424" s="6" t="str">
        <f>'Cleaning insurance claims'!L431</f>
        <v>MALE</v>
      </c>
      <c r="L424" s="6" t="str">
        <f>'Cleaning insurance claims'!M431</f>
        <v>High School</v>
      </c>
      <c r="M424" s="6" t="str">
        <f>'Cleaning insurance claims'!N431</f>
        <v>handlers-cleaners</v>
      </c>
      <c r="N424" s="6" t="str">
        <f>'Cleaning insurance claims'!O431</f>
        <v>hiking</v>
      </c>
      <c r="O424" s="6" t="str">
        <f>'Cleaning insurance claims'!P431</f>
        <v>husband</v>
      </c>
      <c r="P424" s="6">
        <f>'Cleaning insurance claims'!Q431</f>
        <v>0</v>
      </c>
      <c r="Q424" s="6">
        <f>'Cleaning insurance claims'!R431</f>
        <v>0</v>
      </c>
      <c r="R424" s="6">
        <f>'Cleaning insurance claims'!S431</f>
        <v>42040</v>
      </c>
      <c r="S424" s="6" t="str">
        <f>'Cleaning insurance claims'!T431</f>
        <v>Single Vehicle Collision</v>
      </c>
      <c r="T424" s="6" t="str">
        <f>'Cleaning insurance claims'!U431</f>
        <v>Front Collision</v>
      </c>
      <c r="U424" s="6" t="str">
        <f>'Cleaning insurance claims'!V431</f>
        <v>Major Damage</v>
      </c>
      <c r="V424" s="6" t="str">
        <f>'Cleaning insurance claims'!W431</f>
        <v>Other</v>
      </c>
      <c r="W424" s="6" t="str">
        <f>'Cleaning insurance claims'!X431</f>
        <v>WV</v>
      </c>
      <c r="X424" s="6" t="str">
        <f>'Cleaning insurance claims'!Y431</f>
        <v>Columbus</v>
      </c>
      <c r="Y424" s="6" t="str">
        <f>'Cleaning insurance claims'!Z431</f>
        <v>6117 4th Ave</v>
      </c>
      <c r="Z424" s="6">
        <f>'Cleaning insurance claims'!AA431</f>
        <v>21</v>
      </c>
      <c r="AA424" s="6">
        <f>'Cleaning insurance claims'!AB431</f>
        <v>1</v>
      </c>
      <c r="AB424" s="6" t="str">
        <f>'Cleaning insurance claims'!AC431</f>
        <v>?</v>
      </c>
      <c r="AC424" s="6">
        <f>'Cleaning insurance claims'!AD431</f>
        <v>0</v>
      </c>
      <c r="AD424" s="6">
        <f>'Cleaning insurance claims'!AE431</f>
        <v>0</v>
      </c>
      <c r="AE424" s="6" t="str">
        <f>'Cleaning insurance claims'!AF431</f>
        <v>?</v>
      </c>
      <c r="AF424" s="6">
        <f>'Cleaning insurance claims'!AG431</f>
        <v>91260</v>
      </c>
      <c r="AG424" s="6">
        <f>'Cleaning insurance claims'!AH431</f>
        <v>14040</v>
      </c>
      <c r="AH424" s="6">
        <f>'Cleaning insurance claims'!AI431</f>
        <v>14040</v>
      </c>
      <c r="AI424" s="6">
        <f>'Cleaning insurance claims'!AJ431</f>
        <v>63180</v>
      </c>
      <c r="AJ424" s="6" t="str">
        <f>'Cleaning insurance claims'!AK431</f>
        <v>Toyota</v>
      </c>
      <c r="AK424" s="6" t="str">
        <f>'Cleaning insurance claims'!AL431</f>
        <v>Corolla</v>
      </c>
      <c r="AL424" s="6">
        <f>'Cleaning insurance claims'!AM431</f>
        <v>2012</v>
      </c>
      <c r="AM424" s="6" t="str">
        <f>'Cleaning insurance claims'!AN431</f>
        <v>N</v>
      </c>
    </row>
    <row r="425" spans="1:39" x14ac:dyDescent="0.25">
      <c r="A425" s="6">
        <f>'Cleaning insurance claims'!B432</f>
        <v>297</v>
      </c>
      <c r="B425" s="6">
        <f>'Cleaning insurance claims'!C432</f>
        <v>48</v>
      </c>
      <c r="C425" s="6">
        <f>'Cleaning insurance claims'!D432</f>
        <v>830729</v>
      </c>
      <c r="D425" s="6">
        <f>'Cleaning insurance claims'!E432</f>
        <v>34010</v>
      </c>
      <c r="E425" s="6" t="str">
        <f>'Cleaning insurance claims'!F432</f>
        <v>IN</v>
      </c>
      <c r="F425" s="6" t="str">
        <f>'Cleaning insurance claims'!G432</f>
        <v>100/300</v>
      </c>
      <c r="G425" s="6">
        <f>'Cleaning insurance claims'!H432</f>
        <v>1000</v>
      </c>
      <c r="H425" s="6">
        <f>'Cleaning insurance claims'!I432</f>
        <v>1538.6</v>
      </c>
      <c r="I425" s="6">
        <f>'Cleaning insurance claims'!J432</f>
        <v>0</v>
      </c>
      <c r="J425" s="6">
        <f>'Cleaning insurance claims'!K432</f>
        <v>618455</v>
      </c>
      <c r="K425" s="6" t="str">
        <f>'Cleaning insurance claims'!L432</f>
        <v>FEMALE</v>
      </c>
      <c r="L425" s="6" t="str">
        <f>'Cleaning insurance claims'!M432</f>
        <v>MD</v>
      </c>
      <c r="M425" s="6" t="str">
        <f>'Cleaning insurance claims'!N432</f>
        <v>other-service</v>
      </c>
      <c r="N425" s="6" t="str">
        <f>'Cleaning insurance claims'!O432</f>
        <v>kayaking</v>
      </c>
      <c r="O425" s="6" t="str">
        <f>'Cleaning insurance claims'!P432</f>
        <v>wife</v>
      </c>
      <c r="P425" s="6">
        <f>'Cleaning insurance claims'!Q432</f>
        <v>0</v>
      </c>
      <c r="Q425" s="6">
        <f>'Cleaning insurance claims'!R432</f>
        <v>-54700</v>
      </c>
      <c r="R425" s="6">
        <f>'Cleaning insurance claims'!S432</f>
        <v>42015</v>
      </c>
      <c r="S425" s="6" t="str">
        <f>'Cleaning insurance claims'!T432</f>
        <v>Single Vehicle Collision</v>
      </c>
      <c r="T425" s="6" t="str">
        <f>'Cleaning insurance claims'!U432</f>
        <v>Side Collision</v>
      </c>
      <c r="U425" s="6" t="str">
        <f>'Cleaning insurance claims'!V432</f>
        <v>Minor Damage</v>
      </c>
      <c r="V425" s="6" t="str">
        <f>'Cleaning insurance claims'!W432</f>
        <v>Fire</v>
      </c>
      <c r="W425" s="6" t="str">
        <f>'Cleaning insurance claims'!X432</f>
        <v>SC</v>
      </c>
      <c r="X425" s="6" t="str">
        <f>'Cleaning insurance claims'!Y432</f>
        <v>Northbend</v>
      </c>
      <c r="Y425" s="6" t="str">
        <f>'Cleaning insurance claims'!Z432</f>
        <v>2668 Cherokee St</v>
      </c>
      <c r="Z425" s="6">
        <f>'Cleaning insurance claims'!AA432</f>
        <v>12</v>
      </c>
      <c r="AA425" s="6">
        <f>'Cleaning insurance claims'!AB432</f>
        <v>1</v>
      </c>
      <c r="AB425" s="6" t="str">
        <f>'Cleaning insurance claims'!AC432</f>
        <v>?</v>
      </c>
      <c r="AC425" s="6">
        <f>'Cleaning insurance claims'!AD432</f>
        <v>0</v>
      </c>
      <c r="AD425" s="6">
        <f>'Cleaning insurance claims'!AE432</f>
        <v>0</v>
      </c>
      <c r="AE425" s="6" t="str">
        <f>'Cleaning insurance claims'!AF432</f>
        <v>?</v>
      </c>
      <c r="AF425" s="6">
        <f>'Cleaning insurance claims'!AG432</f>
        <v>60600</v>
      </c>
      <c r="AG425" s="6">
        <f>'Cleaning insurance claims'!AH432</f>
        <v>6060</v>
      </c>
      <c r="AH425" s="6">
        <f>'Cleaning insurance claims'!AI432</f>
        <v>12120</v>
      </c>
      <c r="AI425" s="6">
        <f>'Cleaning insurance claims'!AJ432</f>
        <v>42420</v>
      </c>
      <c r="AJ425" s="6" t="str">
        <f>'Cleaning insurance claims'!AK432</f>
        <v>Ford</v>
      </c>
      <c r="AK425" s="6" t="str">
        <f>'Cleaning insurance claims'!AL432</f>
        <v>Fusion</v>
      </c>
      <c r="AL425" s="6">
        <f>'Cleaning insurance claims'!AM432</f>
        <v>2004</v>
      </c>
      <c r="AM425" s="6" t="str">
        <f>'Cleaning insurance claims'!AN432</f>
        <v>N</v>
      </c>
    </row>
    <row r="426" spans="1:39" x14ac:dyDescent="0.25">
      <c r="A426" s="6">
        <f>'Cleaning insurance claims'!B433</f>
        <v>150</v>
      </c>
      <c r="B426" s="6">
        <f>'Cleaning insurance claims'!C433</f>
        <v>31</v>
      </c>
      <c r="C426" s="6">
        <f>'Cleaning insurance claims'!D433</f>
        <v>651948</v>
      </c>
      <c r="D426" s="6">
        <f>'Cleaning insurance claims'!E433</f>
        <v>34605</v>
      </c>
      <c r="E426" s="6" t="str">
        <f>'Cleaning insurance claims'!F433</f>
        <v>IN</v>
      </c>
      <c r="F426" s="6" t="str">
        <f>'Cleaning insurance claims'!G433</f>
        <v>500/1000</v>
      </c>
      <c r="G426" s="6">
        <f>'Cleaning insurance claims'!H433</f>
        <v>1000</v>
      </c>
      <c r="H426" s="6">
        <f>'Cleaning insurance claims'!I433</f>
        <v>1354.5</v>
      </c>
      <c r="I426" s="6">
        <f>'Cleaning insurance claims'!J433</f>
        <v>0</v>
      </c>
      <c r="J426" s="6">
        <f>'Cleaning insurance claims'!K433</f>
        <v>456602</v>
      </c>
      <c r="K426" s="6" t="str">
        <f>'Cleaning insurance claims'!L433</f>
        <v>MALE</v>
      </c>
      <c r="L426" s="6" t="str">
        <f>'Cleaning insurance claims'!M433</f>
        <v>Masters</v>
      </c>
      <c r="M426" s="6" t="str">
        <f>'Cleaning insurance claims'!N433</f>
        <v>machine-op-inspct</v>
      </c>
      <c r="N426" s="6" t="str">
        <f>'Cleaning insurance claims'!O433</f>
        <v>base-jumping</v>
      </c>
      <c r="O426" s="6" t="str">
        <f>'Cleaning insurance claims'!P433</f>
        <v>husband</v>
      </c>
      <c r="P426" s="6">
        <f>'Cleaning insurance claims'!Q433</f>
        <v>52800</v>
      </c>
      <c r="Q426" s="6">
        <f>'Cleaning insurance claims'!R433</f>
        <v>0</v>
      </c>
      <c r="R426" s="6">
        <f>'Cleaning insurance claims'!S433</f>
        <v>42006</v>
      </c>
      <c r="S426" s="6" t="str">
        <f>'Cleaning insurance claims'!T433</f>
        <v>Multi-vehicle Collision</v>
      </c>
      <c r="T426" s="6" t="str">
        <f>'Cleaning insurance claims'!U433</f>
        <v>Front Collision</v>
      </c>
      <c r="U426" s="6" t="str">
        <f>'Cleaning insurance claims'!V433</f>
        <v>Major Damage</v>
      </c>
      <c r="V426" s="6" t="str">
        <f>'Cleaning insurance claims'!W433</f>
        <v>Ambulance</v>
      </c>
      <c r="W426" s="6" t="str">
        <f>'Cleaning insurance claims'!X433</f>
        <v>NY</v>
      </c>
      <c r="X426" s="6" t="str">
        <f>'Cleaning insurance claims'!Y433</f>
        <v>Arlington</v>
      </c>
      <c r="Y426" s="6" t="str">
        <f>'Cleaning insurance claims'!Z433</f>
        <v>6838 Flute Lane</v>
      </c>
      <c r="Z426" s="6">
        <f>'Cleaning insurance claims'!AA433</f>
        <v>6</v>
      </c>
      <c r="AA426" s="6">
        <f>'Cleaning insurance claims'!AB433</f>
        <v>3</v>
      </c>
      <c r="AB426" s="6" t="str">
        <f>'Cleaning insurance claims'!AC433</f>
        <v>?</v>
      </c>
      <c r="AC426" s="6">
        <f>'Cleaning insurance claims'!AD433</f>
        <v>0</v>
      </c>
      <c r="AD426" s="6">
        <f>'Cleaning insurance claims'!AE433</f>
        <v>3</v>
      </c>
      <c r="AE426" s="6" t="str">
        <f>'Cleaning insurance claims'!AF433</f>
        <v>YES</v>
      </c>
      <c r="AF426" s="6">
        <f>'Cleaning insurance claims'!AG433</f>
        <v>64800</v>
      </c>
      <c r="AG426" s="6">
        <f>'Cleaning insurance claims'!AH433</f>
        <v>6480</v>
      </c>
      <c r="AH426" s="6">
        <f>'Cleaning insurance claims'!AI433</f>
        <v>12960</v>
      </c>
      <c r="AI426" s="6">
        <f>'Cleaning insurance claims'!AJ433</f>
        <v>45360</v>
      </c>
      <c r="AJ426" s="6" t="str">
        <f>'Cleaning insurance claims'!AK433</f>
        <v>Suburu</v>
      </c>
      <c r="AK426" s="6" t="str">
        <f>'Cleaning insurance claims'!AL433</f>
        <v>Forrestor</v>
      </c>
      <c r="AL426" s="6">
        <f>'Cleaning insurance claims'!AM433</f>
        <v>2000</v>
      </c>
      <c r="AM426" s="6" t="str">
        <f>'Cleaning insurance claims'!AN433</f>
        <v>Y</v>
      </c>
    </row>
    <row r="427" spans="1:39" x14ac:dyDescent="0.25">
      <c r="A427" s="6">
        <f>'Cleaning insurance claims'!B434</f>
        <v>4</v>
      </c>
      <c r="B427" s="6">
        <f>'Cleaning insurance claims'!C434</f>
        <v>34</v>
      </c>
      <c r="C427" s="6">
        <f>'Cleaning insurance claims'!D434</f>
        <v>424358</v>
      </c>
      <c r="D427" s="6">
        <f>'Cleaning insurance claims'!E434</f>
        <v>37765</v>
      </c>
      <c r="E427" s="6" t="str">
        <f>'Cleaning insurance claims'!F434</f>
        <v>OH</v>
      </c>
      <c r="F427" s="6" t="str">
        <f>'Cleaning insurance claims'!G434</f>
        <v>500/1000</v>
      </c>
      <c r="G427" s="6">
        <f>'Cleaning insurance claims'!H434</f>
        <v>500</v>
      </c>
      <c r="H427" s="6">
        <f>'Cleaning insurance claims'!I434</f>
        <v>1282.93</v>
      </c>
      <c r="I427" s="6">
        <f>'Cleaning insurance claims'!J434</f>
        <v>0</v>
      </c>
      <c r="J427" s="6">
        <f>'Cleaning insurance claims'!K434</f>
        <v>616126</v>
      </c>
      <c r="K427" s="6" t="str">
        <f>'Cleaning insurance claims'!L434</f>
        <v>FEMALE</v>
      </c>
      <c r="L427" s="6" t="str">
        <f>'Cleaning insurance claims'!M434</f>
        <v>College</v>
      </c>
      <c r="M427" s="6" t="str">
        <f>'Cleaning insurance claims'!N434</f>
        <v>exec-managerial</v>
      </c>
      <c r="N427" s="6" t="str">
        <f>'Cleaning insurance claims'!O434</f>
        <v>basketball</v>
      </c>
      <c r="O427" s="6" t="str">
        <f>'Cleaning insurance claims'!P434</f>
        <v>other-relative</v>
      </c>
      <c r="P427" s="6">
        <f>'Cleaning insurance claims'!Q434</f>
        <v>0</v>
      </c>
      <c r="Q427" s="6">
        <f>'Cleaning insurance claims'!R434</f>
        <v>0</v>
      </c>
      <c r="R427" s="6">
        <f>'Cleaning insurance claims'!S434</f>
        <v>42047</v>
      </c>
      <c r="S427" s="6" t="str">
        <f>'Cleaning insurance claims'!T434</f>
        <v>Multi-vehicle Collision</v>
      </c>
      <c r="T427" s="6" t="str">
        <f>'Cleaning insurance claims'!U434</f>
        <v>Side Collision</v>
      </c>
      <c r="U427" s="6" t="str">
        <f>'Cleaning insurance claims'!V434</f>
        <v>Major Damage</v>
      </c>
      <c r="V427" s="6" t="str">
        <f>'Cleaning insurance claims'!W434</f>
        <v>Police</v>
      </c>
      <c r="W427" s="6" t="str">
        <f>'Cleaning insurance claims'!X434</f>
        <v>WV</v>
      </c>
      <c r="X427" s="6" t="str">
        <f>'Cleaning insurance claims'!Y434</f>
        <v>Northbrook</v>
      </c>
      <c r="Y427" s="6" t="str">
        <f>'Cleaning insurance claims'!Z434</f>
        <v>6583 MLK Ridge</v>
      </c>
      <c r="Z427" s="6">
        <f>'Cleaning insurance claims'!AA434</f>
        <v>0</v>
      </c>
      <c r="AA427" s="6">
        <f>'Cleaning insurance claims'!AB434</f>
        <v>4</v>
      </c>
      <c r="AB427" s="6" t="str">
        <f>'Cleaning insurance claims'!AC434</f>
        <v>?</v>
      </c>
      <c r="AC427" s="6">
        <f>'Cleaning insurance claims'!AD434</f>
        <v>0</v>
      </c>
      <c r="AD427" s="6">
        <f>'Cleaning insurance claims'!AE434</f>
        <v>0</v>
      </c>
      <c r="AE427" s="6" t="str">
        <f>'Cleaning insurance claims'!AF434</f>
        <v>?</v>
      </c>
      <c r="AF427" s="6">
        <f>'Cleaning insurance claims'!AG434</f>
        <v>66880</v>
      </c>
      <c r="AG427" s="6">
        <f>'Cleaning insurance claims'!AH434</f>
        <v>6080</v>
      </c>
      <c r="AH427" s="6">
        <f>'Cleaning insurance claims'!AI434</f>
        <v>12160</v>
      </c>
      <c r="AI427" s="6">
        <f>'Cleaning insurance claims'!AJ434</f>
        <v>48640</v>
      </c>
      <c r="AJ427" s="6" t="str">
        <f>'Cleaning insurance claims'!AK434</f>
        <v>Chevrolet</v>
      </c>
      <c r="AK427" s="6" t="str">
        <f>'Cleaning insurance claims'!AL434</f>
        <v>Silverado</v>
      </c>
      <c r="AL427" s="6">
        <f>'Cleaning insurance claims'!AM434</f>
        <v>1996</v>
      </c>
      <c r="AM427" s="6" t="str">
        <f>'Cleaning insurance claims'!AN434</f>
        <v>Y</v>
      </c>
    </row>
    <row r="428" spans="1:39" x14ac:dyDescent="0.25">
      <c r="A428" s="6">
        <f>'Cleaning insurance claims'!B435</f>
        <v>210</v>
      </c>
      <c r="B428" s="6">
        <f>'Cleaning insurance claims'!C435</f>
        <v>35</v>
      </c>
      <c r="C428" s="6">
        <f>'Cleaning insurance claims'!D435</f>
        <v>131478</v>
      </c>
      <c r="D428" s="6">
        <f>'Cleaning insurance claims'!E435</f>
        <v>33597</v>
      </c>
      <c r="E428" s="6" t="str">
        <f>'Cleaning insurance claims'!F435</f>
        <v>IL</v>
      </c>
      <c r="F428" s="6" t="str">
        <f>'Cleaning insurance claims'!G435</f>
        <v>500/1000</v>
      </c>
      <c r="G428" s="6">
        <f>'Cleaning insurance claims'!H435</f>
        <v>1000</v>
      </c>
      <c r="H428" s="6">
        <f>'Cleaning insurance claims'!I435</f>
        <v>1346.27</v>
      </c>
      <c r="I428" s="6">
        <f>'Cleaning insurance claims'!J435</f>
        <v>0</v>
      </c>
      <c r="J428" s="6">
        <f>'Cleaning insurance claims'!K435</f>
        <v>468508</v>
      </c>
      <c r="K428" s="6" t="str">
        <f>'Cleaning insurance claims'!L435</f>
        <v>MALE</v>
      </c>
      <c r="L428" s="6" t="str">
        <f>'Cleaning insurance claims'!M435</f>
        <v>Masters</v>
      </c>
      <c r="M428" s="6" t="str">
        <f>'Cleaning insurance claims'!N435</f>
        <v>farming-fishing</v>
      </c>
      <c r="N428" s="6" t="str">
        <f>'Cleaning insurance claims'!O435</f>
        <v>cross-fit</v>
      </c>
      <c r="O428" s="6" t="str">
        <f>'Cleaning insurance claims'!P435</f>
        <v>not-in-family</v>
      </c>
      <c r="P428" s="6">
        <f>'Cleaning insurance claims'!Q435</f>
        <v>44900</v>
      </c>
      <c r="Q428" s="6">
        <f>'Cleaning insurance claims'!R435</f>
        <v>-91400</v>
      </c>
      <c r="R428" s="6">
        <f>'Cleaning insurance claims'!S435</f>
        <v>42007</v>
      </c>
      <c r="S428" s="6" t="str">
        <f>'Cleaning insurance claims'!T435</f>
        <v>Single Vehicle Collision</v>
      </c>
      <c r="T428" s="6" t="str">
        <f>'Cleaning insurance claims'!U435</f>
        <v>Front Collision</v>
      </c>
      <c r="U428" s="6" t="str">
        <f>'Cleaning insurance claims'!V435</f>
        <v>Total Loss</v>
      </c>
      <c r="V428" s="6" t="str">
        <f>'Cleaning insurance claims'!W435</f>
        <v>Ambulance</v>
      </c>
      <c r="W428" s="6" t="str">
        <f>'Cleaning insurance claims'!X435</f>
        <v>WV</v>
      </c>
      <c r="X428" s="6" t="str">
        <f>'Cleaning insurance claims'!Y435</f>
        <v>Arlington</v>
      </c>
      <c r="Y428" s="6" t="str">
        <f>'Cleaning insurance claims'!Z435</f>
        <v>6492 4th Lane</v>
      </c>
      <c r="Z428" s="6">
        <f>'Cleaning insurance claims'!AA435</f>
        <v>11</v>
      </c>
      <c r="AA428" s="6">
        <f>'Cleaning insurance claims'!AB435</f>
        <v>1</v>
      </c>
      <c r="AB428" s="6" t="str">
        <f>'Cleaning insurance claims'!AC435</f>
        <v>NO</v>
      </c>
      <c r="AC428" s="6">
        <f>'Cleaning insurance claims'!AD435</f>
        <v>0</v>
      </c>
      <c r="AD428" s="6">
        <f>'Cleaning insurance claims'!AE435</f>
        <v>2</v>
      </c>
      <c r="AE428" s="6" t="str">
        <f>'Cleaning insurance claims'!AF435</f>
        <v>?</v>
      </c>
      <c r="AF428" s="6">
        <f>'Cleaning insurance claims'!AG435</f>
        <v>58200</v>
      </c>
      <c r="AG428" s="6">
        <f>'Cleaning insurance claims'!AH435</f>
        <v>5820</v>
      </c>
      <c r="AH428" s="6">
        <f>'Cleaning insurance claims'!AI435</f>
        <v>5820</v>
      </c>
      <c r="AI428" s="6">
        <f>'Cleaning insurance claims'!AJ435</f>
        <v>46560</v>
      </c>
      <c r="AJ428" s="6" t="str">
        <f>'Cleaning insurance claims'!AK435</f>
        <v>BMW</v>
      </c>
      <c r="AK428" s="6" t="str">
        <f>'Cleaning insurance claims'!AL435</f>
        <v>X5</v>
      </c>
      <c r="AL428" s="6">
        <f>'Cleaning insurance claims'!AM435</f>
        <v>2013</v>
      </c>
      <c r="AM428" s="6" t="str">
        <f>'Cleaning insurance claims'!AN435</f>
        <v>N</v>
      </c>
    </row>
    <row r="429" spans="1:39" x14ac:dyDescent="0.25">
      <c r="A429" s="6">
        <f>'Cleaning insurance claims'!B436</f>
        <v>91</v>
      </c>
      <c r="B429" s="6">
        <f>'Cleaning insurance claims'!C436</f>
        <v>31</v>
      </c>
      <c r="C429" s="6">
        <f>'Cleaning insurance claims'!D436</f>
        <v>268833</v>
      </c>
      <c r="D429" s="6">
        <f>'Cleaning insurance claims'!E436</f>
        <v>36421</v>
      </c>
      <c r="E429" s="6" t="str">
        <f>'Cleaning insurance claims'!F436</f>
        <v>IN</v>
      </c>
      <c r="F429" s="6" t="str">
        <f>'Cleaning insurance claims'!G436</f>
        <v>100/300</v>
      </c>
      <c r="G429" s="6">
        <f>'Cleaning insurance claims'!H436</f>
        <v>1000</v>
      </c>
      <c r="H429" s="6">
        <f>'Cleaning insurance claims'!I436</f>
        <v>1338.4</v>
      </c>
      <c r="I429" s="6">
        <f>'Cleaning insurance claims'!J436</f>
        <v>4000000</v>
      </c>
      <c r="J429" s="6">
        <f>'Cleaning insurance claims'!K436</f>
        <v>431937</v>
      </c>
      <c r="K429" s="6" t="str">
        <f>'Cleaning insurance claims'!L436</f>
        <v>FEMALE</v>
      </c>
      <c r="L429" s="6" t="str">
        <f>'Cleaning insurance claims'!M436</f>
        <v>High School</v>
      </c>
      <c r="M429" s="6" t="str">
        <f>'Cleaning insurance claims'!N436</f>
        <v>priv-house-serv</v>
      </c>
      <c r="N429" s="6" t="str">
        <f>'Cleaning insurance claims'!O436</f>
        <v>polo</v>
      </c>
      <c r="O429" s="6" t="str">
        <f>'Cleaning insurance claims'!P436</f>
        <v>own-child</v>
      </c>
      <c r="P429" s="6">
        <f>'Cleaning insurance claims'!Q436</f>
        <v>63600</v>
      </c>
      <c r="Q429" s="6">
        <f>'Cleaning insurance claims'!R436</f>
        <v>0</v>
      </c>
      <c r="R429" s="6">
        <f>'Cleaning insurance claims'!S436</f>
        <v>42060</v>
      </c>
      <c r="S429" s="6" t="str">
        <f>'Cleaning insurance claims'!T436</f>
        <v>Single Vehicle Collision</v>
      </c>
      <c r="T429" s="6" t="str">
        <f>'Cleaning insurance claims'!U436</f>
        <v>Side Collision</v>
      </c>
      <c r="U429" s="6" t="str">
        <f>'Cleaning insurance claims'!V436</f>
        <v>Minor Damage</v>
      </c>
      <c r="V429" s="6" t="str">
        <f>'Cleaning insurance claims'!W436</f>
        <v>Police</v>
      </c>
      <c r="W429" s="6" t="str">
        <f>'Cleaning insurance claims'!X436</f>
        <v>NC</v>
      </c>
      <c r="X429" s="6" t="str">
        <f>'Cleaning insurance claims'!Y436</f>
        <v>Hillsdale</v>
      </c>
      <c r="Y429" s="6" t="str">
        <f>'Cleaning insurance claims'!Z436</f>
        <v>7299 Apache St</v>
      </c>
      <c r="Z429" s="6">
        <f>'Cleaning insurance claims'!AA436</f>
        <v>19</v>
      </c>
      <c r="AA429" s="6">
        <f>'Cleaning insurance claims'!AB436</f>
        <v>1</v>
      </c>
      <c r="AB429" s="6" t="str">
        <f>'Cleaning insurance claims'!AC436</f>
        <v>?</v>
      </c>
      <c r="AC429" s="6">
        <f>'Cleaning insurance claims'!AD436</f>
        <v>1</v>
      </c>
      <c r="AD429" s="6">
        <f>'Cleaning insurance claims'!AE436</f>
        <v>0</v>
      </c>
      <c r="AE429" s="6" t="str">
        <f>'Cleaning insurance claims'!AF436</f>
        <v>NO</v>
      </c>
      <c r="AF429" s="6">
        <f>'Cleaning insurance claims'!AG436</f>
        <v>60570</v>
      </c>
      <c r="AG429" s="6">
        <f>'Cleaning insurance claims'!AH436</f>
        <v>6730</v>
      </c>
      <c r="AH429" s="6">
        <f>'Cleaning insurance claims'!AI436</f>
        <v>6730</v>
      </c>
      <c r="AI429" s="6">
        <f>'Cleaning insurance claims'!AJ436</f>
        <v>47110</v>
      </c>
      <c r="AJ429" s="6" t="str">
        <f>'Cleaning insurance claims'!AK436</f>
        <v>Nissan</v>
      </c>
      <c r="AK429" s="6" t="str">
        <f>'Cleaning insurance claims'!AL436</f>
        <v>Maxima</v>
      </c>
      <c r="AL429" s="6">
        <f>'Cleaning insurance claims'!AM436</f>
        <v>2011</v>
      </c>
      <c r="AM429" s="6" t="str">
        <f>'Cleaning insurance claims'!AN436</f>
        <v>N</v>
      </c>
    </row>
    <row r="430" spans="1:39" x14ac:dyDescent="0.25">
      <c r="A430" s="6">
        <f>'Cleaning insurance claims'!B437</f>
        <v>167</v>
      </c>
      <c r="B430" s="6">
        <f>'Cleaning insurance claims'!C437</f>
        <v>36</v>
      </c>
      <c r="C430" s="6">
        <f>'Cleaning insurance claims'!D437</f>
        <v>287489</v>
      </c>
      <c r="D430" s="6">
        <f>'Cleaning insurance claims'!E437</f>
        <v>34368</v>
      </c>
      <c r="E430" s="6" t="str">
        <f>'Cleaning insurance claims'!F437</f>
        <v>IL</v>
      </c>
      <c r="F430" s="6" t="str">
        <f>'Cleaning insurance claims'!G437</f>
        <v>100/300</v>
      </c>
      <c r="G430" s="6">
        <f>'Cleaning insurance claims'!H437</f>
        <v>1000</v>
      </c>
      <c r="H430" s="6">
        <f>'Cleaning insurance claims'!I437</f>
        <v>949.44</v>
      </c>
      <c r="I430" s="6">
        <f>'Cleaning insurance claims'!J437</f>
        <v>0</v>
      </c>
      <c r="J430" s="6">
        <f>'Cleaning insurance claims'!K437</f>
        <v>448603</v>
      </c>
      <c r="K430" s="6" t="str">
        <f>'Cleaning insurance claims'!L437</f>
        <v>FEMALE</v>
      </c>
      <c r="L430" s="6" t="str">
        <f>'Cleaning insurance claims'!M437</f>
        <v>Masters</v>
      </c>
      <c r="M430" s="6" t="str">
        <f>'Cleaning insurance claims'!N437</f>
        <v>exec-managerial</v>
      </c>
      <c r="N430" s="6" t="str">
        <f>'Cleaning insurance claims'!O437</f>
        <v>camping</v>
      </c>
      <c r="O430" s="6" t="str">
        <f>'Cleaning insurance claims'!P437</f>
        <v>other-relative</v>
      </c>
      <c r="P430" s="6">
        <f>'Cleaning insurance claims'!Q437</f>
        <v>0</v>
      </c>
      <c r="Q430" s="6">
        <f>'Cleaning insurance claims'!R437</f>
        <v>-38400</v>
      </c>
      <c r="R430" s="6">
        <f>'Cleaning insurance claims'!S437</f>
        <v>42023</v>
      </c>
      <c r="S430" s="6" t="str">
        <f>'Cleaning insurance claims'!T437</f>
        <v>Multi-vehicle Collision</v>
      </c>
      <c r="T430" s="6" t="str">
        <f>'Cleaning insurance claims'!U437</f>
        <v>Rear Collision</v>
      </c>
      <c r="U430" s="6" t="str">
        <f>'Cleaning insurance claims'!V437</f>
        <v>Major Damage</v>
      </c>
      <c r="V430" s="6" t="str">
        <f>'Cleaning insurance claims'!W437</f>
        <v>Ambulance</v>
      </c>
      <c r="W430" s="6" t="str">
        <f>'Cleaning insurance claims'!X437</f>
        <v>NC</v>
      </c>
      <c r="X430" s="6" t="str">
        <f>'Cleaning insurance claims'!Y437</f>
        <v>Springfield</v>
      </c>
      <c r="Y430" s="6" t="str">
        <f>'Cleaning insurance claims'!Z437</f>
        <v>2756 Britain Hwy</v>
      </c>
      <c r="Z430" s="6">
        <f>'Cleaning insurance claims'!AA437</f>
        <v>22</v>
      </c>
      <c r="AA430" s="6">
        <f>'Cleaning insurance claims'!AB437</f>
        <v>3</v>
      </c>
      <c r="AB430" s="6" t="str">
        <f>'Cleaning insurance claims'!AC437</f>
        <v>?</v>
      </c>
      <c r="AC430" s="6">
        <f>'Cleaning insurance claims'!AD437</f>
        <v>0</v>
      </c>
      <c r="AD430" s="6">
        <f>'Cleaning insurance claims'!AE437</f>
        <v>0</v>
      </c>
      <c r="AE430" s="6" t="str">
        <f>'Cleaning insurance claims'!AF437</f>
        <v>NO</v>
      </c>
      <c r="AF430" s="6">
        <f>'Cleaning insurance claims'!AG437</f>
        <v>69680</v>
      </c>
      <c r="AG430" s="6">
        <f>'Cleaning insurance claims'!AH437</f>
        <v>8710</v>
      </c>
      <c r="AH430" s="6">
        <f>'Cleaning insurance claims'!AI437</f>
        <v>8710</v>
      </c>
      <c r="AI430" s="6">
        <f>'Cleaning insurance claims'!AJ437</f>
        <v>52260</v>
      </c>
      <c r="AJ430" s="6" t="str">
        <f>'Cleaning insurance claims'!AK437</f>
        <v>Mercedes</v>
      </c>
      <c r="AK430" s="6" t="str">
        <f>'Cleaning insurance claims'!AL437</f>
        <v>ML350</v>
      </c>
      <c r="AL430" s="6">
        <f>'Cleaning insurance claims'!AM437</f>
        <v>2008</v>
      </c>
      <c r="AM430" s="6" t="str">
        <f>'Cleaning insurance claims'!AN437</f>
        <v>Y</v>
      </c>
    </row>
    <row r="431" spans="1:39" x14ac:dyDescent="0.25">
      <c r="A431" s="6">
        <f>'Cleaning insurance claims'!B438</f>
        <v>467</v>
      </c>
      <c r="B431" s="6">
        <f>'Cleaning insurance claims'!C438</f>
        <v>58</v>
      </c>
      <c r="C431" s="6">
        <f>'Cleaning insurance claims'!D438</f>
        <v>808153</v>
      </c>
      <c r="D431" s="6">
        <f>'Cleaning insurance claims'!E438</f>
        <v>37639</v>
      </c>
      <c r="E431" s="6" t="str">
        <f>'Cleaning insurance claims'!F438</f>
        <v>IN</v>
      </c>
      <c r="F431" s="6" t="str">
        <f>'Cleaning insurance claims'!G438</f>
        <v>500/1000</v>
      </c>
      <c r="G431" s="6">
        <f>'Cleaning insurance claims'!H438</f>
        <v>2000</v>
      </c>
      <c r="H431" s="6">
        <f>'Cleaning insurance claims'!I438</f>
        <v>977.4</v>
      </c>
      <c r="I431" s="6">
        <f>'Cleaning insurance claims'!J438</f>
        <v>0</v>
      </c>
      <c r="J431" s="6">
        <f>'Cleaning insurance claims'!K438</f>
        <v>444500</v>
      </c>
      <c r="K431" s="6" t="str">
        <f>'Cleaning insurance claims'!L438</f>
        <v>MALE</v>
      </c>
      <c r="L431" s="6" t="str">
        <f>'Cleaning insurance claims'!M438</f>
        <v>Masters</v>
      </c>
      <c r="M431" s="6" t="str">
        <f>'Cleaning insurance claims'!N438</f>
        <v>transport-moving</v>
      </c>
      <c r="N431" s="6" t="str">
        <f>'Cleaning insurance claims'!O438</f>
        <v>bungie-jumping</v>
      </c>
      <c r="O431" s="6" t="str">
        <f>'Cleaning insurance claims'!P438</f>
        <v>own-child</v>
      </c>
      <c r="P431" s="6">
        <f>'Cleaning insurance claims'!Q438</f>
        <v>82200</v>
      </c>
      <c r="Q431" s="6">
        <f>'Cleaning insurance claims'!R438</f>
        <v>0</v>
      </c>
      <c r="R431" s="6">
        <f>'Cleaning insurance claims'!S438</f>
        <v>42007</v>
      </c>
      <c r="S431" s="6" t="str">
        <f>'Cleaning insurance claims'!T438</f>
        <v>Single Vehicle Collision</v>
      </c>
      <c r="T431" s="6" t="str">
        <f>'Cleaning insurance claims'!U438</f>
        <v>Front Collision</v>
      </c>
      <c r="U431" s="6" t="str">
        <f>'Cleaning insurance claims'!V438</f>
        <v>Total Loss</v>
      </c>
      <c r="V431" s="6" t="str">
        <f>'Cleaning insurance claims'!W438</f>
        <v>Fire</v>
      </c>
      <c r="W431" s="6" t="str">
        <f>'Cleaning insurance claims'!X438</f>
        <v>NY</v>
      </c>
      <c r="X431" s="6" t="str">
        <f>'Cleaning insurance claims'!Y438</f>
        <v>Columbus</v>
      </c>
      <c r="Y431" s="6" t="str">
        <f>'Cleaning insurance claims'!Z438</f>
        <v>9360 3rd Drive</v>
      </c>
      <c r="Z431" s="6">
        <f>'Cleaning insurance claims'!AA438</f>
        <v>2</v>
      </c>
      <c r="AA431" s="6">
        <f>'Cleaning insurance claims'!AB438</f>
        <v>1</v>
      </c>
      <c r="AB431" s="6" t="str">
        <f>'Cleaning insurance claims'!AC438</f>
        <v>YES</v>
      </c>
      <c r="AC431" s="6">
        <f>'Cleaning insurance claims'!AD438</f>
        <v>2</v>
      </c>
      <c r="AD431" s="6">
        <f>'Cleaning insurance claims'!AE438</f>
        <v>3</v>
      </c>
      <c r="AE431" s="6" t="str">
        <f>'Cleaning insurance claims'!AF438</f>
        <v>NO</v>
      </c>
      <c r="AF431" s="6">
        <f>'Cleaning insurance claims'!AG438</f>
        <v>55700</v>
      </c>
      <c r="AG431" s="6">
        <f>'Cleaning insurance claims'!AH438</f>
        <v>5570</v>
      </c>
      <c r="AH431" s="6">
        <f>'Cleaning insurance claims'!AI438</f>
        <v>11140</v>
      </c>
      <c r="AI431" s="6">
        <f>'Cleaning insurance claims'!AJ438</f>
        <v>38990</v>
      </c>
      <c r="AJ431" s="6" t="str">
        <f>'Cleaning insurance claims'!AK438</f>
        <v>Nissan</v>
      </c>
      <c r="AK431" s="6" t="str">
        <f>'Cleaning insurance claims'!AL438</f>
        <v>Maxima</v>
      </c>
      <c r="AL431" s="6">
        <f>'Cleaning insurance claims'!AM438</f>
        <v>2014</v>
      </c>
      <c r="AM431" s="6" t="str">
        <f>'Cleaning insurance claims'!AN438</f>
        <v>N</v>
      </c>
    </row>
    <row r="432" spans="1:39" x14ac:dyDescent="0.25">
      <c r="A432" s="6">
        <f>'Cleaning insurance claims'!B439</f>
        <v>264</v>
      </c>
      <c r="B432" s="6">
        <f>'Cleaning insurance claims'!C439</f>
        <v>47</v>
      </c>
      <c r="C432" s="6">
        <f>'Cleaning insurance claims'!D439</f>
        <v>687639</v>
      </c>
      <c r="D432" s="6">
        <f>'Cleaning insurance claims'!E439</f>
        <v>38418</v>
      </c>
      <c r="E432" s="6" t="str">
        <f>'Cleaning insurance claims'!F439</f>
        <v>IN</v>
      </c>
      <c r="F432" s="6" t="str">
        <f>'Cleaning insurance claims'!G439</f>
        <v>250/500</v>
      </c>
      <c r="G432" s="6">
        <f>'Cleaning insurance claims'!H439</f>
        <v>2000</v>
      </c>
      <c r="H432" s="6">
        <f>'Cleaning insurance claims'!I439</f>
        <v>1181.46</v>
      </c>
      <c r="I432" s="6">
        <f>'Cleaning insurance claims'!J439</f>
        <v>10000000</v>
      </c>
      <c r="J432" s="6">
        <f>'Cleaning insurance claims'!K439</f>
        <v>601117</v>
      </c>
      <c r="K432" s="6" t="str">
        <f>'Cleaning insurance claims'!L439</f>
        <v>FEMALE</v>
      </c>
      <c r="L432" s="6" t="str">
        <f>'Cleaning insurance claims'!M439</f>
        <v>JD</v>
      </c>
      <c r="M432" s="6" t="str">
        <f>'Cleaning insurance claims'!N439</f>
        <v>transport-moving</v>
      </c>
      <c r="N432" s="6" t="str">
        <f>'Cleaning insurance claims'!O439</f>
        <v>sleeping</v>
      </c>
      <c r="O432" s="6" t="str">
        <f>'Cleaning insurance claims'!P439</f>
        <v>other-relative</v>
      </c>
      <c r="P432" s="6">
        <f>'Cleaning insurance claims'!Q439</f>
        <v>0</v>
      </c>
      <c r="Q432" s="6">
        <f>'Cleaning insurance claims'!R439</f>
        <v>-67400</v>
      </c>
      <c r="R432" s="6">
        <f>'Cleaning insurance claims'!S439</f>
        <v>42047</v>
      </c>
      <c r="S432" s="6" t="str">
        <f>'Cleaning insurance claims'!T439</f>
        <v>Multi-vehicle Collision</v>
      </c>
      <c r="T432" s="6" t="str">
        <f>'Cleaning insurance claims'!U439</f>
        <v>Front Collision</v>
      </c>
      <c r="U432" s="6" t="str">
        <f>'Cleaning insurance claims'!V439</f>
        <v>Total Loss</v>
      </c>
      <c r="V432" s="6" t="str">
        <f>'Cleaning insurance claims'!W439</f>
        <v>Ambulance</v>
      </c>
      <c r="W432" s="6" t="str">
        <f>'Cleaning insurance claims'!X439</f>
        <v>OH</v>
      </c>
      <c r="X432" s="6" t="str">
        <f>'Cleaning insurance claims'!Y439</f>
        <v>Arlington</v>
      </c>
      <c r="Y432" s="6" t="str">
        <f>'Cleaning insurance claims'!Z439</f>
        <v>1655 Francis Hwy</v>
      </c>
      <c r="Z432" s="6">
        <f>'Cleaning insurance claims'!AA439</f>
        <v>16</v>
      </c>
      <c r="AA432" s="6">
        <f>'Cleaning insurance claims'!AB439</f>
        <v>4</v>
      </c>
      <c r="AB432" s="6" t="str">
        <f>'Cleaning insurance claims'!AC439</f>
        <v>YES</v>
      </c>
      <c r="AC432" s="6">
        <f>'Cleaning insurance claims'!AD439</f>
        <v>1</v>
      </c>
      <c r="AD432" s="6">
        <f>'Cleaning insurance claims'!AE439</f>
        <v>2</v>
      </c>
      <c r="AE432" s="6" t="str">
        <f>'Cleaning insurance claims'!AF439</f>
        <v>YES</v>
      </c>
      <c r="AF432" s="6">
        <f>'Cleaning insurance claims'!AG439</f>
        <v>62370</v>
      </c>
      <c r="AG432" s="6">
        <f>'Cleaning insurance claims'!AH439</f>
        <v>5670</v>
      </c>
      <c r="AH432" s="6">
        <f>'Cleaning insurance claims'!AI439</f>
        <v>5670</v>
      </c>
      <c r="AI432" s="6">
        <f>'Cleaning insurance claims'!AJ439</f>
        <v>51030</v>
      </c>
      <c r="AJ432" s="6" t="str">
        <f>'Cleaning insurance claims'!AK439</f>
        <v>Dodge</v>
      </c>
      <c r="AK432" s="6" t="str">
        <f>'Cleaning insurance claims'!AL439</f>
        <v>Neon</v>
      </c>
      <c r="AL432" s="6">
        <f>'Cleaning insurance claims'!AM439</f>
        <v>2001</v>
      </c>
      <c r="AM432" s="6" t="str">
        <f>'Cleaning insurance claims'!AN439</f>
        <v>N</v>
      </c>
    </row>
    <row r="433" spans="1:39" x14ac:dyDescent="0.25">
      <c r="A433" s="6">
        <f>'Cleaning insurance claims'!B440</f>
        <v>270</v>
      </c>
      <c r="B433" s="6">
        <f>'Cleaning insurance claims'!C440</f>
        <v>45</v>
      </c>
      <c r="C433" s="6">
        <f>'Cleaning insurance claims'!D440</f>
        <v>497347</v>
      </c>
      <c r="D433" s="6">
        <f>'Cleaning insurance claims'!E440</f>
        <v>37856</v>
      </c>
      <c r="E433" s="6" t="str">
        <f>'Cleaning insurance claims'!F440</f>
        <v>OH</v>
      </c>
      <c r="F433" s="6" t="str">
        <f>'Cleaning insurance claims'!G440</f>
        <v>500/1000</v>
      </c>
      <c r="G433" s="6">
        <f>'Cleaning insurance claims'!H440</f>
        <v>500</v>
      </c>
      <c r="H433" s="6">
        <f>'Cleaning insurance claims'!I440</f>
        <v>1187.53</v>
      </c>
      <c r="I433" s="6">
        <f>'Cleaning insurance claims'!J440</f>
        <v>0</v>
      </c>
      <c r="J433" s="6">
        <f>'Cleaning insurance claims'!K440</f>
        <v>615383</v>
      </c>
      <c r="K433" s="6" t="str">
        <f>'Cleaning insurance claims'!L440</f>
        <v>FEMALE</v>
      </c>
      <c r="L433" s="6" t="str">
        <f>'Cleaning insurance claims'!M440</f>
        <v>PhD</v>
      </c>
      <c r="M433" s="6" t="str">
        <f>'Cleaning insurance claims'!N440</f>
        <v>priv-house-serv</v>
      </c>
      <c r="N433" s="6" t="str">
        <f>'Cleaning insurance claims'!O440</f>
        <v>yachting</v>
      </c>
      <c r="O433" s="6" t="str">
        <f>'Cleaning insurance claims'!P440</f>
        <v>not-in-family</v>
      </c>
      <c r="P433" s="6">
        <f>'Cleaning insurance claims'!Q440</f>
        <v>83200</v>
      </c>
      <c r="Q433" s="6">
        <f>'Cleaning insurance claims'!R440</f>
        <v>-53300</v>
      </c>
      <c r="R433" s="6">
        <f>'Cleaning insurance claims'!S440</f>
        <v>42059</v>
      </c>
      <c r="S433" s="6" t="str">
        <f>'Cleaning insurance claims'!T440</f>
        <v>Multi-vehicle Collision</v>
      </c>
      <c r="T433" s="6" t="str">
        <f>'Cleaning insurance claims'!U440</f>
        <v>Side Collision</v>
      </c>
      <c r="U433" s="6" t="str">
        <f>'Cleaning insurance claims'!V440</f>
        <v>Total Loss</v>
      </c>
      <c r="V433" s="6" t="str">
        <f>'Cleaning insurance claims'!W440</f>
        <v>Other</v>
      </c>
      <c r="W433" s="6" t="str">
        <f>'Cleaning insurance claims'!X440</f>
        <v>VA</v>
      </c>
      <c r="X433" s="6" t="str">
        <f>'Cleaning insurance claims'!Y440</f>
        <v>Columbus</v>
      </c>
      <c r="Y433" s="6" t="str">
        <f>'Cleaning insurance claims'!Z440</f>
        <v>9720 Lincoln Hwy</v>
      </c>
      <c r="Z433" s="6">
        <f>'Cleaning insurance claims'!AA440</f>
        <v>23</v>
      </c>
      <c r="AA433" s="6">
        <f>'Cleaning insurance claims'!AB440</f>
        <v>3</v>
      </c>
      <c r="AB433" s="6" t="str">
        <f>'Cleaning insurance claims'!AC440</f>
        <v>?</v>
      </c>
      <c r="AC433" s="6">
        <f>'Cleaning insurance claims'!AD440</f>
        <v>0</v>
      </c>
      <c r="AD433" s="6">
        <f>'Cleaning insurance claims'!AE440</f>
        <v>0</v>
      </c>
      <c r="AE433" s="6" t="str">
        <f>'Cleaning insurance claims'!AF440</f>
        <v>YES</v>
      </c>
      <c r="AF433" s="6">
        <f>'Cleaning insurance claims'!AG440</f>
        <v>54340</v>
      </c>
      <c r="AG433" s="6">
        <f>'Cleaning insurance claims'!AH440</f>
        <v>9880</v>
      </c>
      <c r="AH433" s="6">
        <f>'Cleaning insurance claims'!AI440</f>
        <v>0</v>
      </c>
      <c r="AI433" s="6">
        <f>'Cleaning insurance claims'!AJ440</f>
        <v>44460</v>
      </c>
      <c r="AJ433" s="6" t="str">
        <f>'Cleaning insurance claims'!AK440</f>
        <v>Saab</v>
      </c>
      <c r="AK433" s="6" t="str">
        <f>'Cleaning insurance claims'!AL440</f>
        <v>92x</v>
      </c>
      <c r="AL433" s="6">
        <f>'Cleaning insurance claims'!AM440</f>
        <v>2005</v>
      </c>
      <c r="AM433" s="6" t="str">
        <f>'Cleaning insurance claims'!AN440</f>
        <v>N</v>
      </c>
    </row>
    <row r="434" spans="1:39" x14ac:dyDescent="0.25">
      <c r="A434" s="6">
        <f>'Cleaning insurance claims'!B441</f>
        <v>310</v>
      </c>
      <c r="B434" s="6">
        <f>'Cleaning insurance claims'!C441</f>
        <v>48</v>
      </c>
      <c r="C434" s="6">
        <f>'Cleaning insurance claims'!D441</f>
        <v>439660</v>
      </c>
      <c r="D434" s="6">
        <f>'Cleaning insurance claims'!E441</f>
        <v>37448</v>
      </c>
      <c r="E434" s="6" t="str">
        <f>'Cleaning insurance claims'!F441</f>
        <v>OH</v>
      </c>
      <c r="F434" s="6" t="str">
        <f>'Cleaning insurance claims'!G441</f>
        <v>100/300</v>
      </c>
      <c r="G434" s="6">
        <f>'Cleaning insurance claims'!H441</f>
        <v>1000</v>
      </c>
      <c r="H434" s="6">
        <f>'Cleaning insurance claims'!I441</f>
        <v>845.16</v>
      </c>
      <c r="I434" s="6">
        <f>'Cleaning insurance claims'!J441</f>
        <v>0</v>
      </c>
      <c r="J434" s="6">
        <f>'Cleaning insurance claims'!K441</f>
        <v>434342</v>
      </c>
      <c r="K434" s="6" t="str">
        <f>'Cleaning insurance claims'!L441</f>
        <v>FEMALE</v>
      </c>
      <c r="L434" s="6" t="str">
        <f>'Cleaning insurance claims'!M441</f>
        <v>Masters</v>
      </c>
      <c r="M434" s="6" t="str">
        <f>'Cleaning insurance claims'!N441</f>
        <v>priv-house-serv</v>
      </c>
      <c r="N434" s="6" t="str">
        <f>'Cleaning insurance claims'!O441</f>
        <v>base-jumping</v>
      </c>
      <c r="O434" s="6" t="str">
        <f>'Cleaning insurance claims'!P441</f>
        <v>other-relative</v>
      </c>
      <c r="P434" s="6">
        <f>'Cleaning insurance claims'!Q441</f>
        <v>0</v>
      </c>
      <c r="Q434" s="6">
        <f>'Cleaning insurance claims'!R441</f>
        <v>0</v>
      </c>
      <c r="R434" s="6">
        <f>'Cleaning insurance claims'!S441</f>
        <v>42060</v>
      </c>
      <c r="S434" s="6" t="str">
        <f>'Cleaning insurance claims'!T441</f>
        <v>Single Vehicle Collision</v>
      </c>
      <c r="T434" s="6" t="str">
        <f>'Cleaning insurance claims'!U441</f>
        <v>Front Collision</v>
      </c>
      <c r="U434" s="6" t="str">
        <f>'Cleaning insurance claims'!V441</f>
        <v>Major Damage</v>
      </c>
      <c r="V434" s="6" t="str">
        <f>'Cleaning insurance claims'!W441</f>
        <v>Police</v>
      </c>
      <c r="W434" s="6" t="str">
        <f>'Cleaning insurance claims'!X441</f>
        <v>NC</v>
      </c>
      <c r="X434" s="6" t="str">
        <f>'Cleaning insurance claims'!Y441</f>
        <v>Northbend</v>
      </c>
      <c r="Y434" s="6" t="str">
        <f>'Cleaning insurance claims'!Z441</f>
        <v>7066 Texas Ave</v>
      </c>
      <c r="Z434" s="6">
        <f>'Cleaning insurance claims'!AA441</f>
        <v>21</v>
      </c>
      <c r="AA434" s="6">
        <f>'Cleaning insurance claims'!AB441</f>
        <v>1</v>
      </c>
      <c r="AB434" s="6" t="str">
        <f>'Cleaning insurance claims'!AC441</f>
        <v>YES</v>
      </c>
      <c r="AC434" s="6">
        <f>'Cleaning insurance claims'!AD441</f>
        <v>1</v>
      </c>
      <c r="AD434" s="6">
        <f>'Cleaning insurance claims'!AE441</f>
        <v>0</v>
      </c>
      <c r="AE434" s="6" t="str">
        <f>'Cleaning insurance claims'!AF441</f>
        <v>NO</v>
      </c>
      <c r="AF434" s="6">
        <f>'Cleaning insurance claims'!AG441</f>
        <v>55170</v>
      </c>
      <c r="AG434" s="6">
        <f>'Cleaning insurance claims'!AH441</f>
        <v>6130</v>
      </c>
      <c r="AH434" s="6">
        <f>'Cleaning insurance claims'!AI441</f>
        <v>6130</v>
      </c>
      <c r="AI434" s="6">
        <f>'Cleaning insurance claims'!AJ441</f>
        <v>42910</v>
      </c>
      <c r="AJ434" s="6" t="str">
        <f>'Cleaning insurance claims'!AK441</f>
        <v>Audi</v>
      </c>
      <c r="AK434" s="6" t="str">
        <f>'Cleaning insurance claims'!AL441</f>
        <v>A5</v>
      </c>
      <c r="AL434" s="6">
        <f>'Cleaning insurance claims'!AM441</f>
        <v>2005</v>
      </c>
      <c r="AM434" s="6" t="str">
        <f>'Cleaning insurance claims'!AN441</f>
        <v>Y</v>
      </c>
    </row>
    <row r="435" spans="1:39" x14ac:dyDescent="0.25">
      <c r="A435" s="6">
        <f>'Cleaning insurance claims'!B442</f>
        <v>143</v>
      </c>
      <c r="B435" s="6">
        <f>'Cleaning insurance claims'!C442</f>
        <v>34</v>
      </c>
      <c r="C435" s="6">
        <f>'Cleaning insurance claims'!D442</f>
        <v>847123</v>
      </c>
      <c r="D435" s="6">
        <f>'Cleaning insurance claims'!E442</f>
        <v>41717</v>
      </c>
      <c r="E435" s="6" t="str">
        <f>'Cleaning insurance claims'!F442</f>
        <v>IL</v>
      </c>
      <c r="F435" s="6" t="str">
        <f>'Cleaning insurance claims'!G442</f>
        <v>100/300</v>
      </c>
      <c r="G435" s="6">
        <f>'Cleaning insurance claims'!H442</f>
        <v>500</v>
      </c>
      <c r="H435" s="6">
        <f>'Cleaning insurance claims'!I442</f>
        <v>1442.27</v>
      </c>
      <c r="I435" s="6">
        <f>'Cleaning insurance claims'!J442</f>
        <v>0</v>
      </c>
      <c r="J435" s="6">
        <f>'Cleaning insurance claims'!K442</f>
        <v>435100</v>
      </c>
      <c r="K435" s="6" t="str">
        <f>'Cleaning insurance claims'!L442</f>
        <v>MALE</v>
      </c>
      <c r="L435" s="6" t="str">
        <f>'Cleaning insurance claims'!M442</f>
        <v>College</v>
      </c>
      <c r="M435" s="6" t="str">
        <f>'Cleaning insurance claims'!N442</f>
        <v>priv-house-serv</v>
      </c>
      <c r="N435" s="6" t="str">
        <f>'Cleaning insurance claims'!O442</f>
        <v>exercise</v>
      </c>
      <c r="O435" s="6" t="str">
        <f>'Cleaning insurance claims'!P442</f>
        <v>wife</v>
      </c>
      <c r="P435" s="6">
        <f>'Cleaning insurance claims'!Q442</f>
        <v>67900</v>
      </c>
      <c r="Q435" s="6">
        <f>'Cleaning insurance claims'!R442</f>
        <v>0</v>
      </c>
      <c r="R435" s="6">
        <f>'Cleaning insurance claims'!S442</f>
        <v>42052</v>
      </c>
      <c r="S435" s="6" t="str">
        <f>'Cleaning insurance claims'!T442</f>
        <v>Single Vehicle Collision</v>
      </c>
      <c r="T435" s="6" t="str">
        <f>'Cleaning insurance claims'!U442</f>
        <v>Front Collision</v>
      </c>
      <c r="U435" s="6" t="str">
        <f>'Cleaning insurance claims'!V442</f>
        <v>Minor Damage</v>
      </c>
      <c r="V435" s="6" t="str">
        <f>'Cleaning insurance claims'!W442</f>
        <v>Other</v>
      </c>
      <c r="W435" s="6" t="str">
        <f>'Cleaning insurance claims'!X442</f>
        <v>NY</v>
      </c>
      <c r="X435" s="6" t="str">
        <f>'Cleaning insurance claims'!Y442</f>
        <v>Columbus</v>
      </c>
      <c r="Y435" s="6" t="str">
        <f>'Cleaning insurance claims'!Z442</f>
        <v>9728 Britain Hwy</v>
      </c>
      <c r="Z435" s="6">
        <f>'Cleaning insurance claims'!AA442</f>
        <v>10</v>
      </c>
      <c r="AA435" s="6">
        <f>'Cleaning insurance claims'!AB442</f>
        <v>1</v>
      </c>
      <c r="AB435" s="6" t="str">
        <f>'Cleaning insurance claims'!AC442</f>
        <v>?</v>
      </c>
      <c r="AC435" s="6">
        <f>'Cleaning insurance claims'!AD442</f>
        <v>2</v>
      </c>
      <c r="AD435" s="6">
        <f>'Cleaning insurance claims'!AE442</f>
        <v>3</v>
      </c>
      <c r="AE435" s="6" t="str">
        <f>'Cleaning insurance claims'!AF442</f>
        <v>YES</v>
      </c>
      <c r="AF435" s="6">
        <f>'Cleaning insurance claims'!AG442</f>
        <v>58500</v>
      </c>
      <c r="AG435" s="6">
        <f>'Cleaning insurance claims'!AH442</f>
        <v>11700</v>
      </c>
      <c r="AH435" s="6">
        <f>'Cleaning insurance claims'!AI442</f>
        <v>5850</v>
      </c>
      <c r="AI435" s="6">
        <f>'Cleaning insurance claims'!AJ442</f>
        <v>40950</v>
      </c>
      <c r="AJ435" s="6" t="str">
        <f>'Cleaning insurance claims'!AK442</f>
        <v>Dodge</v>
      </c>
      <c r="AK435" s="6" t="str">
        <f>'Cleaning insurance claims'!AL442</f>
        <v>RAM</v>
      </c>
      <c r="AL435" s="6">
        <f>'Cleaning insurance claims'!AM442</f>
        <v>1999</v>
      </c>
      <c r="AM435" s="6" t="str">
        <f>'Cleaning insurance claims'!AN442</f>
        <v>N</v>
      </c>
    </row>
    <row r="436" spans="1:39" x14ac:dyDescent="0.25">
      <c r="A436" s="6">
        <f>'Cleaning insurance claims'!B443</f>
        <v>146</v>
      </c>
      <c r="B436" s="6">
        <f>'Cleaning insurance claims'!C443</f>
        <v>32</v>
      </c>
      <c r="C436" s="6">
        <f>'Cleaning insurance claims'!D443</f>
        <v>172307</v>
      </c>
      <c r="D436" s="6">
        <f>'Cleaning insurance claims'!E443</f>
        <v>34309</v>
      </c>
      <c r="E436" s="6" t="str">
        <f>'Cleaning insurance claims'!F443</f>
        <v>OH</v>
      </c>
      <c r="F436" s="6" t="str">
        <f>'Cleaning insurance claims'!G443</f>
        <v>100/300</v>
      </c>
      <c r="G436" s="6">
        <f>'Cleaning insurance claims'!H443</f>
        <v>2000</v>
      </c>
      <c r="H436" s="6">
        <f>'Cleaning insurance claims'!I443</f>
        <v>1276.43</v>
      </c>
      <c r="I436" s="6">
        <f>'Cleaning insurance claims'!J443</f>
        <v>0</v>
      </c>
      <c r="J436" s="6">
        <f>'Cleaning insurance claims'!K443</f>
        <v>431278</v>
      </c>
      <c r="K436" s="6" t="str">
        <f>'Cleaning insurance claims'!L443</f>
        <v>MALE</v>
      </c>
      <c r="L436" s="6" t="str">
        <f>'Cleaning insurance claims'!M443</f>
        <v>Associate</v>
      </c>
      <c r="M436" s="6" t="str">
        <f>'Cleaning insurance claims'!N443</f>
        <v>priv-house-serv</v>
      </c>
      <c r="N436" s="6" t="str">
        <f>'Cleaning insurance claims'!O443</f>
        <v>skydiving</v>
      </c>
      <c r="O436" s="6" t="str">
        <f>'Cleaning insurance claims'!P443</f>
        <v>own-child</v>
      </c>
      <c r="P436" s="6">
        <f>'Cleaning insurance claims'!Q443</f>
        <v>0</v>
      </c>
      <c r="Q436" s="6">
        <f>'Cleaning insurance claims'!R443</f>
        <v>0</v>
      </c>
      <c r="R436" s="6">
        <f>'Cleaning insurance claims'!S443</f>
        <v>42044</v>
      </c>
      <c r="S436" s="6" t="str">
        <f>'Cleaning insurance claims'!T443</f>
        <v>Single Vehicle Collision</v>
      </c>
      <c r="T436" s="6" t="str">
        <f>'Cleaning insurance claims'!U443</f>
        <v>Rear Collision</v>
      </c>
      <c r="U436" s="6" t="str">
        <f>'Cleaning insurance claims'!V443</f>
        <v>Major Damage</v>
      </c>
      <c r="V436" s="6" t="str">
        <f>'Cleaning insurance claims'!W443</f>
        <v>Fire</v>
      </c>
      <c r="W436" s="6" t="str">
        <f>'Cleaning insurance claims'!X443</f>
        <v>NC</v>
      </c>
      <c r="X436" s="6" t="str">
        <f>'Cleaning insurance claims'!Y443</f>
        <v>Riverwood</v>
      </c>
      <c r="Y436" s="6" t="str">
        <f>'Cleaning insurance claims'!Z443</f>
        <v>4486 Cherokee Ridge</v>
      </c>
      <c r="Z436" s="6">
        <f>'Cleaning insurance claims'!AA443</f>
        <v>12</v>
      </c>
      <c r="AA436" s="6">
        <f>'Cleaning insurance claims'!AB443</f>
        <v>1</v>
      </c>
      <c r="AB436" s="6" t="str">
        <f>'Cleaning insurance claims'!AC443</f>
        <v>?</v>
      </c>
      <c r="AC436" s="6">
        <f>'Cleaning insurance claims'!AD443</f>
        <v>0</v>
      </c>
      <c r="AD436" s="6">
        <f>'Cleaning insurance claims'!AE443</f>
        <v>3</v>
      </c>
      <c r="AE436" s="6" t="str">
        <f>'Cleaning insurance claims'!AF443</f>
        <v>?</v>
      </c>
      <c r="AF436" s="6">
        <f>'Cleaning insurance claims'!AG443</f>
        <v>59940</v>
      </c>
      <c r="AG436" s="6">
        <f>'Cleaning insurance claims'!AH443</f>
        <v>6660</v>
      </c>
      <c r="AH436" s="6">
        <f>'Cleaning insurance claims'!AI443</f>
        <v>6660</v>
      </c>
      <c r="AI436" s="6">
        <f>'Cleaning insurance claims'!AJ443</f>
        <v>46620</v>
      </c>
      <c r="AJ436" s="6" t="str">
        <f>'Cleaning insurance claims'!AK443</f>
        <v>Honda</v>
      </c>
      <c r="AK436" s="6" t="str">
        <f>'Cleaning insurance claims'!AL443</f>
        <v>CRV</v>
      </c>
      <c r="AL436" s="6">
        <f>'Cleaning insurance claims'!AM443</f>
        <v>1995</v>
      </c>
      <c r="AM436" s="6" t="str">
        <f>'Cleaning insurance claims'!AN443</f>
        <v>N</v>
      </c>
    </row>
    <row r="437" spans="1:39" x14ac:dyDescent="0.25">
      <c r="A437" s="6">
        <f>'Cleaning insurance claims'!B444</f>
        <v>102</v>
      </c>
      <c r="B437" s="6">
        <f>'Cleaning insurance claims'!C444</f>
        <v>28</v>
      </c>
      <c r="C437" s="6">
        <f>'Cleaning insurance claims'!D444</f>
        <v>810189</v>
      </c>
      <c r="D437" s="6">
        <f>'Cleaning insurance claims'!E444</f>
        <v>36401</v>
      </c>
      <c r="E437" s="6" t="str">
        <f>'Cleaning insurance claims'!F444</f>
        <v>OH</v>
      </c>
      <c r="F437" s="6" t="str">
        <f>'Cleaning insurance claims'!G444</f>
        <v>250/500</v>
      </c>
      <c r="G437" s="6">
        <f>'Cleaning insurance claims'!H444</f>
        <v>500</v>
      </c>
      <c r="H437" s="6">
        <f>'Cleaning insurance claims'!I444</f>
        <v>1075.4100000000001</v>
      </c>
      <c r="I437" s="6">
        <f>'Cleaning insurance claims'!J444</f>
        <v>0</v>
      </c>
      <c r="J437" s="6">
        <f>'Cleaning insurance claims'!K444</f>
        <v>445648</v>
      </c>
      <c r="K437" s="6" t="str">
        <f>'Cleaning insurance claims'!L444</f>
        <v>MALE</v>
      </c>
      <c r="L437" s="6" t="str">
        <f>'Cleaning insurance claims'!M444</f>
        <v>MD</v>
      </c>
      <c r="M437" s="6" t="str">
        <f>'Cleaning insurance claims'!N444</f>
        <v>machine-op-inspct</v>
      </c>
      <c r="N437" s="6" t="str">
        <f>'Cleaning insurance claims'!O444</f>
        <v>reading</v>
      </c>
      <c r="O437" s="6" t="str">
        <f>'Cleaning insurance claims'!P444</f>
        <v>wife</v>
      </c>
      <c r="P437" s="6">
        <f>'Cleaning insurance claims'!Q444</f>
        <v>55200</v>
      </c>
      <c r="Q437" s="6">
        <f>'Cleaning insurance claims'!R444</f>
        <v>0</v>
      </c>
      <c r="R437" s="6">
        <f>'Cleaning insurance claims'!S444</f>
        <v>42050</v>
      </c>
      <c r="S437" s="6" t="str">
        <f>'Cleaning insurance claims'!T444</f>
        <v>Single Vehicle Collision</v>
      </c>
      <c r="T437" s="6" t="str">
        <f>'Cleaning insurance claims'!U444</f>
        <v>Side Collision</v>
      </c>
      <c r="U437" s="6" t="str">
        <f>'Cleaning insurance claims'!V444</f>
        <v>Total Loss</v>
      </c>
      <c r="V437" s="6" t="str">
        <f>'Cleaning insurance claims'!W444</f>
        <v>Police</v>
      </c>
      <c r="W437" s="6" t="str">
        <f>'Cleaning insurance claims'!X444</f>
        <v>PA</v>
      </c>
      <c r="X437" s="6" t="str">
        <f>'Cleaning insurance claims'!Y444</f>
        <v>Northbend</v>
      </c>
      <c r="Y437" s="6" t="str">
        <f>'Cleaning insurance claims'!Z444</f>
        <v>8021 Flute Ave</v>
      </c>
      <c r="Z437" s="6">
        <f>'Cleaning insurance claims'!AA444</f>
        <v>6</v>
      </c>
      <c r="AA437" s="6">
        <f>'Cleaning insurance claims'!AB444</f>
        <v>1</v>
      </c>
      <c r="AB437" s="6" t="str">
        <f>'Cleaning insurance claims'!AC444</f>
        <v>NO</v>
      </c>
      <c r="AC437" s="6">
        <f>'Cleaning insurance claims'!AD444</f>
        <v>1</v>
      </c>
      <c r="AD437" s="6">
        <f>'Cleaning insurance claims'!AE444</f>
        <v>0</v>
      </c>
      <c r="AE437" s="6" t="str">
        <f>'Cleaning insurance claims'!AF444</f>
        <v>NO</v>
      </c>
      <c r="AF437" s="6">
        <f>'Cleaning insurance claims'!AG444</f>
        <v>73400</v>
      </c>
      <c r="AG437" s="6">
        <f>'Cleaning insurance claims'!AH444</f>
        <v>7340</v>
      </c>
      <c r="AH437" s="6">
        <f>'Cleaning insurance claims'!AI444</f>
        <v>7340</v>
      </c>
      <c r="AI437" s="6">
        <f>'Cleaning insurance claims'!AJ444</f>
        <v>58720</v>
      </c>
      <c r="AJ437" s="6" t="str">
        <f>'Cleaning insurance claims'!AK444</f>
        <v>Dodge</v>
      </c>
      <c r="AK437" s="6" t="str">
        <f>'Cleaning insurance claims'!AL444</f>
        <v>Neon</v>
      </c>
      <c r="AL437" s="6">
        <f>'Cleaning insurance claims'!AM444</f>
        <v>1996</v>
      </c>
      <c r="AM437" s="6" t="str">
        <f>'Cleaning insurance claims'!AN444</f>
        <v>N</v>
      </c>
    </row>
    <row r="438" spans="1:39" x14ac:dyDescent="0.25">
      <c r="A438" s="6">
        <f>'Cleaning insurance claims'!B445</f>
        <v>61</v>
      </c>
      <c r="B438" s="6">
        <f>'Cleaning insurance claims'!C445</f>
        <v>23</v>
      </c>
      <c r="C438" s="6">
        <f>'Cleaning insurance claims'!D445</f>
        <v>432068</v>
      </c>
      <c r="D438" s="6">
        <f>'Cleaning insurance claims'!E445</f>
        <v>39150</v>
      </c>
      <c r="E438" s="6" t="str">
        <f>'Cleaning insurance claims'!F445</f>
        <v>IL</v>
      </c>
      <c r="F438" s="6" t="str">
        <f>'Cleaning insurance claims'!G445</f>
        <v>100/300</v>
      </c>
      <c r="G438" s="6">
        <f>'Cleaning insurance claims'!H445</f>
        <v>500</v>
      </c>
      <c r="H438" s="6">
        <f>'Cleaning insurance claims'!I445</f>
        <v>1111.72</v>
      </c>
      <c r="I438" s="6">
        <f>'Cleaning insurance claims'!J445</f>
        <v>0</v>
      </c>
      <c r="J438" s="6">
        <f>'Cleaning insurance claims'!K445</f>
        <v>448857</v>
      </c>
      <c r="K438" s="6" t="str">
        <f>'Cleaning insurance claims'!L445</f>
        <v>MALE</v>
      </c>
      <c r="L438" s="6" t="str">
        <f>'Cleaning insurance claims'!M445</f>
        <v>JD</v>
      </c>
      <c r="M438" s="6" t="str">
        <f>'Cleaning insurance claims'!N445</f>
        <v>exec-managerial</v>
      </c>
      <c r="N438" s="6" t="str">
        <f>'Cleaning insurance claims'!O445</f>
        <v>bungie-jumping</v>
      </c>
      <c r="O438" s="6" t="str">
        <f>'Cleaning insurance claims'!P445</f>
        <v>other-relative</v>
      </c>
      <c r="P438" s="6">
        <f>'Cleaning insurance claims'!Q445</f>
        <v>54600</v>
      </c>
      <c r="Q438" s="6">
        <f>'Cleaning insurance claims'!R445</f>
        <v>0</v>
      </c>
      <c r="R438" s="6">
        <f>'Cleaning insurance claims'!S445</f>
        <v>42060</v>
      </c>
      <c r="S438" s="6" t="str">
        <f>'Cleaning insurance claims'!T445</f>
        <v>Single Vehicle Collision</v>
      </c>
      <c r="T438" s="6" t="str">
        <f>'Cleaning insurance claims'!U445</f>
        <v>Side Collision</v>
      </c>
      <c r="U438" s="6" t="str">
        <f>'Cleaning insurance claims'!V445</f>
        <v>Major Damage</v>
      </c>
      <c r="V438" s="6" t="str">
        <f>'Cleaning insurance claims'!W445</f>
        <v>Fire</v>
      </c>
      <c r="W438" s="6" t="str">
        <f>'Cleaning insurance claims'!X445</f>
        <v>PA</v>
      </c>
      <c r="X438" s="6" t="str">
        <f>'Cleaning insurance claims'!Y445</f>
        <v>Riverwood</v>
      </c>
      <c r="Y438" s="6" t="str">
        <f>'Cleaning insurance claims'!Z445</f>
        <v>2774 Apache Drive</v>
      </c>
      <c r="Z438" s="6">
        <f>'Cleaning insurance claims'!AA445</f>
        <v>6</v>
      </c>
      <c r="AA438" s="6">
        <f>'Cleaning insurance claims'!AB445</f>
        <v>1</v>
      </c>
      <c r="AB438" s="6" t="str">
        <f>'Cleaning insurance claims'!AC445</f>
        <v>?</v>
      </c>
      <c r="AC438" s="6">
        <f>'Cleaning insurance claims'!AD445</f>
        <v>1</v>
      </c>
      <c r="AD438" s="6">
        <f>'Cleaning insurance claims'!AE445</f>
        <v>2</v>
      </c>
      <c r="AE438" s="6" t="str">
        <f>'Cleaning insurance claims'!AF445</f>
        <v>?</v>
      </c>
      <c r="AF438" s="6">
        <f>'Cleaning insurance claims'!AG445</f>
        <v>41850</v>
      </c>
      <c r="AG438" s="6">
        <f>'Cleaning insurance claims'!AH445</f>
        <v>4650</v>
      </c>
      <c r="AH438" s="6">
        <f>'Cleaning insurance claims'!AI445</f>
        <v>4650</v>
      </c>
      <c r="AI438" s="6">
        <f>'Cleaning insurance claims'!AJ445</f>
        <v>32550</v>
      </c>
      <c r="AJ438" s="6" t="str">
        <f>'Cleaning insurance claims'!AK445</f>
        <v>Suburu</v>
      </c>
      <c r="AK438" s="6" t="str">
        <f>'Cleaning insurance claims'!AL445</f>
        <v>Legacy</v>
      </c>
      <c r="AL438" s="6">
        <f>'Cleaning insurance claims'!AM445</f>
        <v>1997</v>
      </c>
      <c r="AM438" s="6" t="str">
        <f>'Cleaning insurance claims'!AN445</f>
        <v>N</v>
      </c>
    </row>
    <row r="439" spans="1:39" x14ac:dyDescent="0.25">
      <c r="A439" s="6">
        <f>'Cleaning insurance claims'!B446</f>
        <v>255</v>
      </c>
      <c r="B439" s="6">
        <f>'Cleaning insurance claims'!C446</f>
        <v>44</v>
      </c>
      <c r="C439" s="6">
        <f>'Cleaning insurance claims'!D446</f>
        <v>903203</v>
      </c>
      <c r="D439" s="6">
        <f>'Cleaning insurance claims'!E446</f>
        <v>37989</v>
      </c>
      <c r="E439" s="6" t="str">
        <f>'Cleaning insurance claims'!F446</f>
        <v>OH</v>
      </c>
      <c r="F439" s="6" t="str">
        <f>'Cleaning insurance claims'!G446</f>
        <v>500/1000</v>
      </c>
      <c r="G439" s="6">
        <f>'Cleaning insurance claims'!H446</f>
        <v>2000</v>
      </c>
      <c r="H439" s="6">
        <f>'Cleaning insurance claims'!I446</f>
        <v>814.96</v>
      </c>
      <c r="I439" s="6">
        <f>'Cleaning insurance claims'!J446</f>
        <v>6000000</v>
      </c>
      <c r="J439" s="6">
        <f>'Cleaning insurance claims'!K446</f>
        <v>435267</v>
      </c>
      <c r="K439" s="6" t="str">
        <f>'Cleaning insurance claims'!L446</f>
        <v>FEMALE</v>
      </c>
      <c r="L439" s="6" t="str">
        <f>'Cleaning insurance claims'!M446</f>
        <v>PhD</v>
      </c>
      <c r="M439" s="6" t="str">
        <f>'Cleaning insurance claims'!N446</f>
        <v>priv-house-serv</v>
      </c>
      <c r="N439" s="6" t="str">
        <f>'Cleaning insurance claims'!O446</f>
        <v>chess</v>
      </c>
      <c r="O439" s="6" t="str">
        <f>'Cleaning insurance claims'!P446</f>
        <v>not-in-family</v>
      </c>
      <c r="P439" s="6">
        <f>'Cleaning insurance claims'!Q446</f>
        <v>68500</v>
      </c>
      <c r="Q439" s="6">
        <f>'Cleaning insurance claims'!R446</f>
        <v>0</v>
      </c>
      <c r="R439" s="6">
        <f>'Cleaning insurance claims'!S446</f>
        <v>42040</v>
      </c>
      <c r="S439" s="6" t="str">
        <f>'Cleaning insurance claims'!T446</f>
        <v>Parked Car</v>
      </c>
      <c r="T439" s="6" t="str">
        <f>'Cleaning insurance claims'!U446</f>
        <v>?</v>
      </c>
      <c r="U439" s="6" t="str">
        <f>'Cleaning insurance claims'!V446</f>
        <v>Trivial Damage</v>
      </c>
      <c r="V439" s="6" t="str">
        <f>'Cleaning insurance claims'!W446</f>
        <v>Police</v>
      </c>
      <c r="W439" s="6" t="str">
        <f>'Cleaning insurance claims'!X446</f>
        <v>NC</v>
      </c>
      <c r="X439" s="6" t="str">
        <f>'Cleaning insurance claims'!Y446</f>
        <v>Hillsdale</v>
      </c>
      <c r="Y439" s="6" t="str">
        <f>'Cleaning insurance claims'!Z446</f>
        <v>2787 MLK St</v>
      </c>
      <c r="Z439" s="6">
        <f>'Cleaning insurance claims'!AA446</f>
        <v>7</v>
      </c>
      <c r="AA439" s="6">
        <f>'Cleaning insurance claims'!AB446</f>
        <v>1</v>
      </c>
      <c r="AB439" s="6" t="str">
        <f>'Cleaning insurance claims'!AC446</f>
        <v>?</v>
      </c>
      <c r="AC439" s="6">
        <f>'Cleaning insurance claims'!AD446</f>
        <v>2</v>
      </c>
      <c r="AD439" s="6">
        <f>'Cleaning insurance claims'!AE446</f>
        <v>2</v>
      </c>
      <c r="AE439" s="6" t="str">
        <f>'Cleaning insurance claims'!AF446</f>
        <v>NO</v>
      </c>
      <c r="AF439" s="6">
        <f>'Cleaning insurance claims'!AG446</f>
        <v>6400</v>
      </c>
      <c r="AG439" s="6">
        <f>'Cleaning insurance claims'!AH446</f>
        <v>640</v>
      </c>
      <c r="AH439" s="6">
        <f>'Cleaning insurance claims'!AI446</f>
        <v>1280</v>
      </c>
      <c r="AI439" s="6">
        <f>'Cleaning insurance claims'!AJ446</f>
        <v>4480</v>
      </c>
      <c r="AJ439" s="6" t="str">
        <f>'Cleaning insurance claims'!AK446</f>
        <v>Mercedes</v>
      </c>
      <c r="AK439" s="6" t="str">
        <f>'Cleaning insurance claims'!AL446</f>
        <v>ML350</v>
      </c>
      <c r="AL439" s="6">
        <f>'Cleaning insurance claims'!AM446</f>
        <v>2005</v>
      </c>
      <c r="AM439" s="6" t="str">
        <f>'Cleaning insurance claims'!AN446</f>
        <v>Y</v>
      </c>
    </row>
    <row r="440" spans="1:39" x14ac:dyDescent="0.25">
      <c r="A440" s="6">
        <f>'Cleaning insurance claims'!B447</f>
        <v>211</v>
      </c>
      <c r="B440" s="6">
        <f>'Cleaning insurance claims'!C447</f>
        <v>40</v>
      </c>
      <c r="C440" s="6">
        <f>'Cleaning insurance claims'!D447</f>
        <v>253085</v>
      </c>
      <c r="D440" s="6">
        <f>'Cleaning insurance claims'!E447</f>
        <v>33353</v>
      </c>
      <c r="E440" s="6" t="str">
        <f>'Cleaning insurance claims'!F447</f>
        <v>IL</v>
      </c>
      <c r="F440" s="6" t="str">
        <f>'Cleaning insurance claims'!G447</f>
        <v>500/1000</v>
      </c>
      <c r="G440" s="6">
        <f>'Cleaning insurance claims'!H447</f>
        <v>1000</v>
      </c>
      <c r="H440" s="6">
        <f>'Cleaning insurance claims'!I447</f>
        <v>1575.86</v>
      </c>
      <c r="I440" s="6">
        <f>'Cleaning insurance claims'!J447</f>
        <v>0</v>
      </c>
      <c r="J440" s="6">
        <f>'Cleaning insurance claims'!K447</f>
        <v>461275</v>
      </c>
      <c r="K440" s="6" t="str">
        <f>'Cleaning insurance claims'!L447</f>
        <v>FEMALE</v>
      </c>
      <c r="L440" s="6" t="str">
        <f>'Cleaning insurance claims'!M447</f>
        <v>PhD</v>
      </c>
      <c r="M440" s="6" t="str">
        <f>'Cleaning insurance claims'!N447</f>
        <v>other-service</v>
      </c>
      <c r="N440" s="6" t="str">
        <f>'Cleaning insurance claims'!O447</f>
        <v>sleeping</v>
      </c>
      <c r="O440" s="6" t="str">
        <f>'Cleaning insurance claims'!P447</f>
        <v>own-child</v>
      </c>
      <c r="P440" s="6">
        <f>'Cleaning insurance claims'!Q447</f>
        <v>0</v>
      </c>
      <c r="Q440" s="6">
        <f>'Cleaning insurance claims'!R447</f>
        <v>0</v>
      </c>
      <c r="R440" s="6">
        <f>'Cleaning insurance claims'!S447</f>
        <v>42016</v>
      </c>
      <c r="S440" s="6" t="str">
        <f>'Cleaning insurance claims'!T447</f>
        <v>Vehicle Theft</v>
      </c>
      <c r="T440" s="6" t="str">
        <f>'Cleaning insurance claims'!U447</f>
        <v>?</v>
      </c>
      <c r="U440" s="6" t="str">
        <f>'Cleaning insurance claims'!V447</f>
        <v>Trivial Damage</v>
      </c>
      <c r="V440" s="6" t="str">
        <f>'Cleaning insurance claims'!W447</f>
        <v>Police</v>
      </c>
      <c r="W440" s="6" t="str">
        <f>'Cleaning insurance claims'!X447</f>
        <v>WV</v>
      </c>
      <c r="X440" s="6" t="str">
        <f>'Cleaning insurance claims'!Y447</f>
        <v>Northbrook</v>
      </c>
      <c r="Y440" s="6" t="str">
        <f>'Cleaning insurance claims'!Z447</f>
        <v>9847 Elm St</v>
      </c>
      <c r="Z440" s="6">
        <f>'Cleaning insurance claims'!AA447</f>
        <v>3</v>
      </c>
      <c r="AA440" s="6">
        <f>'Cleaning insurance claims'!AB447</f>
        <v>1</v>
      </c>
      <c r="AB440" s="6" t="str">
        <f>'Cleaning insurance claims'!AC447</f>
        <v>NO</v>
      </c>
      <c r="AC440" s="6">
        <f>'Cleaning insurance claims'!AD447</f>
        <v>1</v>
      </c>
      <c r="AD440" s="6">
        <f>'Cleaning insurance claims'!AE447</f>
        <v>1</v>
      </c>
      <c r="AE440" s="6" t="str">
        <f>'Cleaning insurance claims'!AF447</f>
        <v>NO</v>
      </c>
      <c r="AF440" s="6">
        <f>'Cleaning insurance claims'!AG447</f>
        <v>3190</v>
      </c>
      <c r="AG440" s="6">
        <f>'Cleaning insurance claims'!AH447</f>
        <v>580</v>
      </c>
      <c r="AH440" s="6">
        <f>'Cleaning insurance claims'!AI447</f>
        <v>290</v>
      </c>
      <c r="AI440" s="6">
        <f>'Cleaning insurance claims'!AJ447</f>
        <v>2320</v>
      </c>
      <c r="AJ440" s="6" t="str">
        <f>'Cleaning insurance claims'!AK447</f>
        <v>Audi</v>
      </c>
      <c r="AK440" s="6" t="str">
        <f>'Cleaning insurance claims'!AL447</f>
        <v>A5</v>
      </c>
      <c r="AL440" s="6">
        <f>'Cleaning insurance claims'!AM447</f>
        <v>2004</v>
      </c>
      <c r="AM440" s="6" t="str">
        <f>'Cleaning insurance claims'!AN447</f>
        <v>N</v>
      </c>
    </row>
    <row r="441" spans="1:39" x14ac:dyDescent="0.25">
      <c r="A441" s="6">
        <f>'Cleaning insurance claims'!B448</f>
        <v>61</v>
      </c>
      <c r="B441" s="6">
        <f>'Cleaning insurance claims'!C448</f>
        <v>29</v>
      </c>
      <c r="C441" s="6">
        <f>'Cleaning insurance claims'!D448</f>
        <v>180720</v>
      </c>
      <c r="D441" s="6">
        <f>'Cleaning insurance claims'!E448</f>
        <v>34772</v>
      </c>
      <c r="E441" s="6" t="str">
        <f>'Cleaning insurance claims'!F448</f>
        <v>IN</v>
      </c>
      <c r="F441" s="6" t="str">
        <f>'Cleaning insurance claims'!G448</f>
        <v>250/500</v>
      </c>
      <c r="G441" s="6">
        <f>'Cleaning insurance claims'!H448</f>
        <v>1000</v>
      </c>
      <c r="H441" s="6">
        <f>'Cleaning insurance claims'!I448</f>
        <v>1115.27</v>
      </c>
      <c r="I441" s="6">
        <f>'Cleaning insurance claims'!J448</f>
        <v>0</v>
      </c>
      <c r="J441" s="6">
        <f>'Cleaning insurance claims'!K448</f>
        <v>613816</v>
      </c>
      <c r="K441" s="6" t="str">
        <f>'Cleaning insurance claims'!L448</f>
        <v>MALE</v>
      </c>
      <c r="L441" s="6" t="str">
        <f>'Cleaning insurance claims'!M448</f>
        <v>JD</v>
      </c>
      <c r="M441" s="6" t="str">
        <f>'Cleaning insurance claims'!N448</f>
        <v>handlers-cleaners</v>
      </c>
      <c r="N441" s="6" t="str">
        <f>'Cleaning insurance claims'!O448</f>
        <v>polo</v>
      </c>
      <c r="O441" s="6" t="str">
        <f>'Cleaning insurance claims'!P448</f>
        <v>unmarried</v>
      </c>
      <c r="P441" s="6">
        <f>'Cleaning insurance claims'!Q448</f>
        <v>0</v>
      </c>
      <c r="Q441" s="6">
        <f>'Cleaning insurance claims'!R448</f>
        <v>-66000</v>
      </c>
      <c r="R441" s="6">
        <f>'Cleaning insurance claims'!S448</f>
        <v>42005</v>
      </c>
      <c r="S441" s="6" t="str">
        <f>'Cleaning insurance claims'!T448</f>
        <v>Parked Car</v>
      </c>
      <c r="T441" s="6" t="str">
        <f>'Cleaning insurance claims'!U448</f>
        <v>?</v>
      </c>
      <c r="U441" s="6" t="str">
        <f>'Cleaning insurance claims'!V448</f>
        <v>Trivial Damage</v>
      </c>
      <c r="V441" s="6" t="str">
        <f>'Cleaning insurance claims'!W448</f>
        <v>None</v>
      </c>
      <c r="W441" s="6" t="str">
        <f>'Cleaning insurance claims'!X448</f>
        <v>VA</v>
      </c>
      <c r="X441" s="6" t="str">
        <f>'Cleaning insurance claims'!Y448</f>
        <v>Hillsdale</v>
      </c>
      <c r="Y441" s="6" t="str">
        <f>'Cleaning insurance claims'!Z448</f>
        <v>4629 Elm Ridge</v>
      </c>
      <c r="Z441" s="6">
        <f>'Cleaning insurance claims'!AA448</f>
        <v>10</v>
      </c>
      <c r="AA441" s="6">
        <f>'Cleaning insurance claims'!AB448</f>
        <v>1</v>
      </c>
      <c r="AB441" s="6" t="str">
        <f>'Cleaning insurance claims'!AC448</f>
        <v>YES</v>
      </c>
      <c r="AC441" s="6">
        <f>'Cleaning insurance claims'!AD448</f>
        <v>2</v>
      </c>
      <c r="AD441" s="6">
        <f>'Cleaning insurance claims'!AE448</f>
        <v>1</v>
      </c>
      <c r="AE441" s="6" t="str">
        <f>'Cleaning insurance claims'!AF448</f>
        <v>YES</v>
      </c>
      <c r="AF441" s="6">
        <f>'Cleaning insurance claims'!AG448</f>
        <v>5900</v>
      </c>
      <c r="AG441" s="6">
        <f>'Cleaning insurance claims'!AH448</f>
        <v>590</v>
      </c>
      <c r="AH441" s="6">
        <f>'Cleaning insurance claims'!AI448</f>
        <v>590</v>
      </c>
      <c r="AI441" s="6">
        <f>'Cleaning insurance claims'!AJ448</f>
        <v>4720</v>
      </c>
      <c r="AJ441" s="6" t="str">
        <f>'Cleaning insurance claims'!AK448</f>
        <v>Nissan</v>
      </c>
      <c r="AK441" s="6" t="str">
        <f>'Cleaning insurance claims'!AL448</f>
        <v>Pathfinder</v>
      </c>
      <c r="AL441" s="6">
        <f>'Cleaning insurance claims'!AM448</f>
        <v>2010</v>
      </c>
      <c r="AM441" s="6" t="str">
        <f>'Cleaning insurance claims'!AN448</f>
        <v>N</v>
      </c>
    </row>
    <row r="442" spans="1:39" x14ac:dyDescent="0.25">
      <c r="A442" s="6">
        <f>'Cleaning insurance claims'!B449</f>
        <v>108</v>
      </c>
      <c r="B442" s="6">
        <f>'Cleaning insurance claims'!C449</f>
        <v>31</v>
      </c>
      <c r="C442" s="6">
        <f>'Cleaning insurance claims'!D449</f>
        <v>492224</v>
      </c>
      <c r="D442" s="6">
        <f>'Cleaning insurance claims'!E449</f>
        <v>38695</v>
      </c>
      <c r="E442" s="6" t="str">
        <f>'Cleaning insurance claims'!F449</f>
        <v>IN</v>
      </c>
      <c r="F442" s="6" t="str">
        <f>'Cleaning insurance claims'!G449</f>
        <v>500/1000</v>
      </c>
      <c r="G442" s="6">
        <f>'Cleaning insurance claims'!H449</f>
        <v>2000</v>
      </c>
      <c r="H442" s="6">
        <f>'Cleaning insurance claims'!I449</f>
        <v>1175.7</v>
      </c>
      <c r="I442" s="6">
        <f>'Cleaning insurance claims'!J449</f>
        <v>0</v>
      </c>
      <c r="J442" s="6">
        <f>'Cleaning insurance claims'!K449</f>
        <v>608767</v>
      </c>
      <c r="K442" s="6" t="str">
        <f>'Cleaning insurance claims'!L449</f>
        <v>MALE</v>
      </c>
      <c r="L442" s="6" t="str">
        <f>'Cleaning insurance claims'!M449</f>
        <v>Masters</v>
      </c>
      <c r="M442" s="6" t="str">
        <f>'Cleaning insurance claims'!N449</f>
        <v>protective-serv</v>
      </c>
      <c r="N442" s="6" t="str">
        <f>'Cleaning insurance claims'!O449</f>
        <v>yachting</v>
      </c>
      <c r="O442" s="6" t="str">
        <f>'Cleaning insurance claims'!P449</f>
        <v>not-in-family</v>
      </c>
      <c r="P442" s="6">
        <f>'Cleaning insurance claims'!Q449</f>
        <v>0</v>
      </c>
      <c r="Q442" s="6">
        <f>'Cleaning insurance claims'!R449</f>
        <v>0</v>
      </c>
      <c r="R442" s="6">
        <f>'Cleaning insurance claims'!S449</f>
        <v>42054</v>
      </c>
      <c r="S442" s="6" t="str">
        <f>'Cleaning insurance claims'!T449</f>
        <v>Single Vehicle Collision</v>
      </c>
      <c r="T442" s="6" t="str">
        <f>'Cleaning insurance claims'!U449</f>
        <v>Rear Collision</v>
      </c>
      <c r="U442" s="6" t="str">
        <f>'Cleaning insurance claims'!V449</f>
        <v>Total Loss</v>
      </c>
      <c r="V442" s="6" t="str">
        <f>'Cleaning insurance claims'!W449</f>
        <v>Fire</v>
      </c>
      <c r="W442" s="6" t="str">
        <f>'Cleaning insurance claims'!X449</f>
        <v>NY</v>
      </c>
      <c r="X442" s="6" t="str">
        <f>'Cleaning insurance claims'!Y449</f>
        <v>Columbus</v>
      </c>
      <c r="Y442" s="6" t="str">
        <f>'Cleaning insurance claims'!Z449</f>
        <v>5585 Washington Drive</v>
      </c>
      <c r="Z442" s="6">
        <f>'Cleaning insurance claims'!AA449</f>
        <v>14</v>
      </c>
      <c r="AA442" s="6">
        <f>'Cleaning insurance claims'!AB449</f>
        <v>1</v>
      </c>
      <c r="AB442" s="6" t="str">
        <f>'Cleaning insurance claims'!AC449</f>
        <v>NO</v>
      </c>
      <c r="AC442" s="6">
        <f>'Cleaning insurance claims'!AD449</f>
        <v>0</v>
      </c>
      <c r="AD442" s="6">
        <f>'Cleaning insurance claims'!AE449</f>
        <v>2</v>
      </c>
      <c r="AE442" s="6" t="str">
        <f>'Cleaning insurance claims'!AF449</f>
        <v>NO</v>
      </c>
      <c r="AF442" s="6">
        <f>'Cleaning insurance claims'!AG449</f>
        <v>57330</v>
      </c>
      <c r="AG442" s="6">
        <f>'Cleaning insurance claims'!AH449</f>
        <v>6370</v>
      </c>
      <c r="AH442" s="6">
        <f>'Cleaning insurance claims'!AI449</f>
        <v>6370</v>
      </c>
      <c r="AI442" s="6">
        <f>'Cleaning insurance claims'!AJ449</f>
        <v>44590</v>
      </c>
      <c r="AJ442" s="6" t="str">
        <f>'Cleaning insurance claims'!AK449</f>
        <v>Dodge</v>
      </c>
      <c r="AK442" s="6" t="str">
        <f>'Cleaning insurance claims'!AL449</f>
        <v>Neon</v>
      </c>
      <c r="AL442" s="6">
        <f>'Cleaning insurance claims'!AM449</f>
        <v>2006</v>
      </c>
      <c r="AM442" s="6" t="str">
        <f>'Cleaning insurance claims'!AN449</f>
        <v>N</v>
      </c>
    </row>
    <row r="443" spans="1:39" x14ac:dyDescent="0.25">
      <c r="A443" s="6">
        <f>'Cleaning insurance claims'!B450</f>
        <v>303</v>
      </c>
      <c r="B443" s="6">
        <f>'Cleaning insurance claims'!C450</f>
        <v>50</v>
      </c>
      <c r="C443" s="6">
        <f>'Cleaning insurance claims'!D450</f>
        <v>411477</v>
      </c>
      <c r="D443" s="6">
        <f>'Cleaning insurance claims'!E450</f>
        <v>37250</v>
      </c>
      <c r="E443" s="6" t="str">
        <f>'Cleaning insurance claims'!F450</f>
        <v>OH</v>
      </c>
      <c r="F443" s="6" t="str">
        <f>'Cleaning insurance claims'!G450</f>
        <v>100/300</v>
      </c>
      <c r="G443" s="6">
        <f>'Cleaning insurance claims'!H450</f>
        <v>500</v>
      </c>
      <c r="H443" s="6">
        <f>'Cleaning insurance claims'!I450</f>
        <v>793.15</v>
      </c>
      <c r="I443" s="6">
        <f>'Cleaning insurance claims'!J450</f>
        <v>0</v>
      </c>
      <c r="J443" s="6">
        <f>'Cleaning insurance claims'!K450</f>
        <v>620869</v>
      </c>
      <c r="K443" s="6" t="str">
        <f>'Cleaning insurance claims'!L450</f>
        <v>MALE</v>
      </c>
      <c r="L443" s="6" t="str">
        <f>'Cleaning insurance claims'!M450</f>
        <v>MD</v>
      </c>
      <c r="M443" s="6" t="str">
        <f>'Cleaning insurance claims'!N450</f>
        <v>tech-support</v>
      </c>
      <c r="N443" s="6" t="str">
        <f>'Cleaning insurance claims'!O450</f>
        <v>board-games</v>
      </c>
      <c r="O443" s="6" t="str">
        <f>'Cleaning insurance claims'!P450</f>
        <v>own-child</v>
      </c>
      <c r="P443" s="6">
        <f>'Cleaning insurance claims'!Q450</f>
        <v>54600</v>
      </c>
      <c r="Q443" s="6">
        <f>'Cleaning insurance claims'!R450</f>
        <v>-45500</v>
      </c>
      <c r="R443" s="6">
        <f>'Cleaning insurance claims'!S450</f>
        <v>42018</v>
      </c>
      <c r="S443" s="6" t="str">
        <f>'Cleaning insurance claims'!T450</f>
        <v>Multi-vehicle Collision</v>
      </c>
      <c r="T443" s="6" t="str">
        <f>'Cleaning insurance claims'!U450</f>
        <v>Front Collision</v>
      </c>
      <c r="U443" s="6" t="str">
        <f>'Cleaning insurance claims'!V450</f>
        <v>Total Loss</v>
      </c>
      <c r="V443" s="6" t="str">
        <f>'Cleaning insurance claims'!W450</f>
        <v>Other</v>
      </c>
      <c r="W443" s="6" t="str">
        <f>'Cleaning insurance claims'!X450</f>
        <v>WV</v>
      </c>
      <c r="X443" s="6" t="str">
        <f>'Cleaning insurance claims'!Y450</f>
        <v>Hillsdale</v>
      </c>
      <c r="Y443" s="6" t="str">
        <f>'Cleaning insurance claims'!Z450</f>
        <v>3925 Sky St</v>
      </c>
      <c r="Z443" s="6">
        <f>'Cleaning insurance claims'!AA450</f>
        <v>17</v>
      </c>
      <c r="AA443" s="6">
        <f>'Cleaning insurance claims'!AB450</f>
        <v>3</v>
      </c>
      <c r="AB443" s="6" t="str">
        <f>'Cleaning insurance claims'!AC450</f>
        <v>NO</v>
      </c>
      <c r="AC443" s="6">
        <f>'Cleaning insurance claims'!AD450</f>
        <v>0</v>
      </c>
      <c r="AD443" s="6">
        <f>'Cleaning insurance claims'!AE450</f>
        <v>3</v>
      </c>
      <c r="AE443" s="6" t="str">
        <f>'Cleaning insurance claims'!AF450</f>
        <v>NO</v>
      </c>
      <c r="AF443" s="6">
        <f>'Cleaning insurance claims'!AG450</f>
        <v>81960</v>
      </c>
      <c r="AG443" s="6">
        <f>'Cleaning insurance claims'!AH450</f>
        <v>13660</v>
      </c>
      <c r="AH443" s="6">
        <f>'Cleaning insurance claims'!AI450</f>
        <v>13660</v>
      </c>
      <c r="AI443" s="6">
        <f>'Cleaning insurance claims'!AJ450</f>
        <v>54640</v>
      </c>
      <c r="AJ443" s="6" t="str">
        <f>'Cleaning insurance claims'!AK450</f>
        <v>Dodge</v>
      </c>
      <c r="AK443" s="6" t="str">
        <f>'Cleaning insurance claims'!AL450</f>
        <v>Neon</v>
      </c>
      <c r="AL443" s="6">
        <f>'Cleaning insurance claims'!AM450</f>
        <v>2008</v>
      </c>
      <c r="AM443" s="6" t="str">
        <f>'Cleaning insurance claims'!AN450</f>
        <v>N</v>
      </c>
    </row>
    <row r="444" spans="1:39" x14ac:dyDescent="0.25">
      <c r="A444" s="6">
        <f>'Cleaning insurance claims'!B451</f>
        <v>152</v>
      </c>
      <c r="B444" s="6">
        <f>'Cleaning insurance claims'!C451</f>
        <v>33</v>
      </c>
      <c r="C444" s="6">
        <f>'Cleaning insurance claims'!D451</f>
        <v>107181</v>
      </c>
      <c r="D444" s="6">
        <f>'Cleaning insurance claims'!E451</f>
        <v>36478</v>
      </c>
      <c r="E444" s="6" t="str">
        <f>'Cleaning insurance claims'!F451</f>
        <v>IN</v>
      </c>
      <c r="F444" s="6" t="str">
        <f>'Cleaning insurance claims'!G451</f>
        <v>250/500</v>
      </c>
      <c r="G444" s="6">
        <f>'Cleaning insurance claims'!H451</f>
        <v>500</v>
      </c>
      <c r="H444" s="6">
        <f>'Cleaning insurance claims'!I451</f>
        <v>942.51</v>
      </c>
      <c r="I444" s="6">
        <f>'Cleaning insurance claims'!J451</f>
        <v>0</v>
      </c>
      <c r="J444" s="6">
        <f>'Cleaning insurance claims'!K451</f>
        <v>478981</v>
      </c>
      <c r="K444" s="6" t="str">
        <f>'Cleaning insurance claims'!L451</f>
        <v>FEMALE</v>
      </c>
      <c r="L444" s="6" t="str">
        <f>'Cleaning insurance claims'!M451</f>
        <v>PhD</v>
      </c>
      <c r="M444" s="6" t="str">
        <f>'Cleaning insurance claims'!N451</f>
        <v>transport-moving</v>
      </c>
      <c r="N444" s="6" t="str">
        <f>'Cleaning insurance claims'!O451</f>
        <v>exercise</v>
      </c>
      <c r="O444" s="6" t="str">
        <f>'Cleaning insurance claims'!P451</f>
        <v>wife</v>
      </c>
      <c r="P444" s="6">
        <f>'Cleaning insurance claims'!Q451</f>
        <v>0</v>
      </c>
      <c r="Q444" s="6">
        <f>'Cleaning insurance claims'!R451</f>
        <v>0</v>
      </c>
      <c r="R444" s="6">
        <f>'Cleaning insurance claims'!S451</f>
        <v>42034</v>
      </c>
      <c r="S444" s="6" t="str">
        <f>'Cleaning insurance claims'!T451</f>
        <v>Single Vehicle Collision</v>
      </c>
      <c r="T444" s="6" t="str">
        <f>'Cleaning insurance claims'!U451</f>
        <v>Side Collision</v>
      </c>
      <c r="U444" s="6" t="str">
        <f>'Cleaning insurance claims'!V451</f>
        <v>Major Damage</v>
      </c>
      <c r="V444" s="6" t="str">
        <f>'Cleaning insurance claims'!W451</f>
        <v>Fire</v>
      </c>
      <c r="W444" s="6" t="str">
        <f>'Cleaning insurance claims'!X451</f>
        <v>SC</v>
      </c>
      <c r="X444" s="6" t="str">
        <f>'Cleaning insurance claims'!Y451</f>
        <v>Hillsdale</v>
      </c>
      <c r="Y444" s="6" t="str">
        <f>'Cleaning insurance claims'!Z451</f>
        <v>3903 Oak Ave</v>
      </c>
      <c r="Z444" s="6">
        <f>'Cleaning insurance claims'!AA451</f>
        <v>16</v>
      </c>
      <c r="AA444" s="6">
        <f>'Cleaning insurance claims'!AB451</f>
        <v>1</v>
      </c>
      <c r="AB444" s="6" t="str">
        <f>'Cleaning insurance claims'!AC451</f>
        <v>YES</v>
      </c>
      <c r="AC444" s="6">
        <f>'Cleaning insurance claims'!AD451</f>
        <v>0</v>
      </c>
      <c r="AD444" s="6">
        <f>'Cleaning insurance claims'!AE451</f>
        <v>0</v>
      </c>
      <c r="AE444" s="6" t="str">
        <f>'Cleaning insurance claims'!AF451</f>
        <v>?</v>
      </c>
      <c r="AF444" s="6">
        <f>'Cleaning insurance claims'!AG451</f>
        <v>70400</v>
      </c>
      <c r="AG444" s="6">
        <f>'Cleaning insurance claims'!AH451</f>
        <v>6400</v>
      </c>
      <c r="AH444" s="6">
        <f>'Cleaning insurance claims'!AI451</f>
        <v>19200</v>
      </c>
      <c r="AI444" s="6">
        <f>'Cleaning insurance claims'!AJ451</f>
        <v>44800</v>
      </c>
      <c r="AJ444" s="6" t="str">
        <f>'Cleaning insurance claims'!AK451</f>
        <v>Suburu</v>
      </c>
      <c r="AK444" s="6" t="str">
        <f>'Cleaning insurance claims'!AL451</f>
        <v>Legacy</v>
      </c>
      <c r="AL444" s="6">
        <f>'Cleaning insurance claims'!AM451</f>
        <v>2001</v>
      </c>
      <c r="AM444" s="6" t="str">
        <f>'Cleaning insurance claims'!AN451</f>
        <v>Y</v>
      </c>
    </row>
    <row r="445" spans="1:39" x14ac:dyDescent="0.25">
      <c r="A445" s="6">
        <f>'Cleaning insurance claims'!B452</f>
        <v>120</v>
      </c>
      <c r="B445" s="6">
        <f>'Cleaning insurance claims'!C452</f>
        <v>34</v>
      </c>
      <c r="C445" s="6">
        <f>'Cleaning insurance claims'!D452</f>
        <v>312940</v>
      </c>
      <c r="D445" s="6">
        <f>'Cleaning insurance claims'!E452</f>
        <v>37191</v>
      </c>
      <c r="E445" s="6" t="str">
        <f>'Cleaning insurance claims'!F452</f>
        <v>IN</v>
      </c>
      <c r="F445" s="6" t="str">
        <f>'Cleaning insurance claims'!G452</f>
        <v>500/1000</v>
      </c>
      <c r="G445" s="6">
        <f>'Cleaning insurance claims'!H452</f>
        <v>1000</v>
      </c>
      <c r="H445" s="6">
        <f>'Cleaning insurance claims'!I452</f>
        <v>1056.71</v>
      </c>
      <c r="I445" s="6">
        <f>'Cleaning insurance claims'!J452</f>
        <v>0</v>
      </c>
      <c r="J445" s="6">
        <f>'Cleaning insurance claims'!K452</f>
        <v>464630</v>
      </c>
      <c r="K445" s="6" t="str">
        <f>'Cleaning insurance claims'!L452</f>
        <v>FEMALE</v>
      </c>
      <c r="L445" s="6" t="str">
        <f>'Cleaning insurance claims'!M452</f>
        <v>JD</v>
      </c>
      <c r="M445" s="6" t="str">
        <f>'Cleaning insurance claims'!N452</f>
        <v>protective-serv</v>
      </c>
      <c r="N445" s="6" t="str">
        <f>'Cleaning insurance claims'!O452</f>
        <v>paintball</v>
      </c>
      <c r="O445" s="6" t="str">
        <f>'Cleaning insurance claims'!P452</f>
        <v>not-in-family</v>
      </c>
      <c r="P445" s="6">
        <f>'Cleaning insurance claims'!Q452</f>
        <v>77900</v>
      </c>
      <c r="Q445" s="6">
        <f>'Cleaning insurance claims'!R452</f>
        <v>0</v>
      </c>
      <c r="R445" s="6">
        <f>'Cleaning insurance claims'!S452</f>
        <v>42024</v>
      </c>
      <c r="S445" s="6" t="str">
        <f>'Cleaning insurance claims'!T452</f>
        <v>Parked Car</v>
      </c>
      <c r="T445" s="6" t="str">
        <f>'Cleaning insurance claims'!U452</f>
        <v>?</v>
      </c>
      <c r="U445" s="6" t="str">
        <f>'Cleaning insurance claims'!V452</f>
        <v>Minor Damage</v>
      </c>
      <c r="V445" s="6" t="str">
        <f>'Cleaning insurance claims'!W452</f>
        <v>None</v>
      </c>
      <c r="W445" s="6" t="str">
        <f>'Cleaning insurance claims'!X452</f>
        <v>VA</v>
      </c>
      <c r="X445" s="6" t="str">
        <f>'Cleaning insurance claims'!Y452</f>
        <v>Columbus</v>
      </c>
      <c r="Y445" s="6" t="str">
        <f>'Cleaning insurance claims'!Z452</f>
        <v>3805 Lincoln Hwy</v>
      </c>
      <c r="Z445" s="6">
        <f>'Cleaning insurance claims'!AA452</f>
        <v>3</v>
      </c>
      <c r="AA445" s="6">
        <f>'Cleaning insurance claims'!AB452</f>
        <v>1</v>
      </c>
      <c r="AB445" s="6" t="str">
        <f>'Cleaning insurance claims'!AC452</f>
        <v>NO</v>
      </c>
      <c r="AC445" s="6">
        <f>'Cleaning insurance claims'!AD452</f>
        <v>2</v>
      </c>
      <c r="AD445" s="6">
        <f>'Cleaning insurance claims'!AE452</f>
        <v>1</v>
      </c>
      <c r="AE445" s="6" t="str">
        <f>'Cleaning insurance claims'!AF452</f>
        <v>?</v>
      </c>
      <c r="AF445" s="6">
        <f>'Cleaning insurance claims'!AG452</f>
        <v>3770</v>
      </c>
      <c r="AG445" s="6">
        <f>'Cleaning insurance claims'!AH452</f>
        <v>580</v>
      </c>
      <c r="AH445" s="6">
        <f>'Cleaning insurance claims'!AI452</f>
        <v>580</v>
      </c>
      <c r="AI445" s="6">
        <f>'Cleaning insurance claims'!AJ452</f>
        <v>2610</v>
      </c>
      <c r="AJ445" s="6" t="str">
        <f>'Cleaning insurance claims'!AK452</f>
        <v>Jeep</v>
      </c>
      <c r="AK445" s="6" t="str">
        <f>'Cleaning insurance claims'!AL452</f>
        <v>Grand Cherokee</v>
      </c>
      <c r="AL445" s="6">
        <f>'Cleaning insurance claims'!AM452</f>
        <v>2002</v>
      </c>
      <c r="AM445" s="6" t="str">
        <f>'Cleaning insurance claims'!AN452</f>
        <v>N</v>
      </c>
    </row>
    <row r="446" spans="1:39" x14ac:dyDescent="0.25">
      <c r="A446" s="6">
        <f>'Cleaning insurance claims'!B453</f>
        <v>144</v>
      </c>
      <c r="B446" s="6">
        <f>'Cleaning insurance claims'!C453</f>
        <v>36</v>
      </c>
      <c r="C446" s="6">
        <f>'Cleaning insurance claims'!D453</f>
        <v>855186</v>
      </c>
      <c r="D446" s="6">
        <f>'Cleaning insurance claims'!E453</f>
        <v>34273</v>
      </c>
      <c r="E446" s="6" t="str">
        <f>'Cleaning insurance claims'!F453</f>
        <v>IN</v>
      </c>
      <c r="F446" s="6" t="str">
        <f>'Cleaning insurance claims'!G453</f>
        <v>500/1000</v>
      </c>
      <c r="G446" s="6">
        <f>'Cleaning insurance claims'!H453</f>
        <v>2000</v>
      </c>
      <c r="H446" s="6">
        <f>'Cleaning insurance claims'!I453</f>
        <v>1255.68</v>
      </c>
      <c r="I446" s="6">
        <f>'Cleaning insurance claims'!J453</f>
        <v>6000000</v>
      </c>
      <c r="J446" s="6">
        <f>'Cleaning insurance claims'!K453</f>
        <v>466303</v>
      </c>
      <c r="K446" s="6" t="str">
        <f>'Cleaning insurance claims'!L453</f>
        <v>FEMALE</v>
      </c>
      <c r="L446" s="6" t="str">
        <f>'Cleaning insurance claims'!M453</f>
        <v>Associate</v>
      </c>
      <c r="M446" s="6" t="str">
        <f>'Cleaning insurance claims'!N453</f>
        <v>sales</v>
      </c>
      <c r="N446" s="6" t="str">
        <f>'Cleaning insurance claims'!O453</f>
        <v>reading</v>
      </c>
      <c r="O446" s="6" t="str">
        <f>'Cleaning insurance claims'!P453</f>
        <v>other-relative</v>
      </c>
      <c r="P446" s="6">
        <f>'Cleaning insurance claims'!Q453</f>
        <v>23600</v>
      </c>
      <c r="Q446" s="6">
        <f>'Cleaning insurance claims'!R453</f>
        <v>-15600</v>
      </c>
      <c r="R446" s="6">
        <f>'Cleaning insurance claims'!S453</f>
        <v>42053</v>
      </c>
      <c r="S446" s="6" t="str">
        <f>'Cleaning insurance claims'!T453</f>
        <v>Parked Car</v>
      </c>
      <c r="T446" s="6" t="str">
        <f>'Cleaning insurance claims'!U453</f>
        <v>?</v>
      </c>
      <c r="U446" s="6" t="str">
        <f>'Cleaning insurance claims'!V453</f>
        <v>Minor Damage</v>
      </c>
      <c r="V446" s="6" t="str">
        <f>'Cleaning insurance claims'!W453</f>
        <v>None</v>
      </c>
      <c r="W446" s="6" t="str">
        <f>'Cleaning insurance claims'!X453</f>
        <v>NC</v>
      </c>
      <c r="X446" s="6" t="str">
        <f>'Cleaning insurance claims'!Y453</f>
        <v>Arlington</v>
      </c>
      <c r="Y446" s="6" t="str">
        <f>'Cleaning insurance claims'!Z453</f>
        <v>4055 2nd Drive</v>
      </c>
      <c r="Z446" s="6">
        <f>'Cleaning insurance claims'!AA453</f>
        <v>7</v>
      </c>
      <c r="AA446" s="6">
        <f>'Cleaning insurance claims'!AB453</f>
        <v>1</v>
      </c>
      <c r="AB446" s="6" t="str">
        <f>'Cleaning insurance claims'!AC453</f>
        <v>NO</v>
      </c>
      <c r="AC446" s="6">
        <f>'Cleaning insurance claims'!AD453</f>
        <v>0</v>
      </c>
      <c r="AD446" s="6">
        <f>'Cleaning insurance claims'!AE453</f>
        <v>0</v>
      </c>
      <c r="AE446" s="6" t="str">
        <f>'Cleaning insurance claims'!AF453</f>
        <v>?</v>
      </c>
      <c r="AF446" s="6">
        <f>'Cleaning insurance claims'!AG453</f>
        <v>7400</v>
      </c>
      <c r="AG446" s="6">
        <f>'Cleaning insurance claims'!AH453</f>
        <v>740</v>
      </c>
      <c r="AH446" s="6">
        <f>'Cleaning insurance claims'!AI453</f>
        <v>1480</v>
      </c>
      <c r="AI446" s="6">
        <f>'Cleaning insurance claims'!AJ453</f>
        <v>5180</v>
      </c>
      <c r="AJ446" s="6" t="str">
        <f>'Cleaning insurance claims'!AK453</f>
        <v>Dodge</v>
      </c>
      <c r="AK446" s="6" t="str">
        <f>'Cleaning insurance claims'!AL453</f>
        <v>Neon</v>
      </c>
      <c r="AL446" s="6">
        <f>'Cleaning insurance claims'!AM453</f>
        <v>2014</v>
      </c>
      <c r="AM446" s="6" t="str">
        <f>'Cleaning insurance claims'!AN453</f>
        <v>N</v>
      </c>
    </row>
    <row r="447" spans="1:39" x14ac:dyDescent="0.25">
      <c r="A447" s="6">
        <f>'Cleaning insurance claims'!B454</f>
        <v>414</v>
      </c>
      <c r="B447" s="6">
        <f>'Cleaning insurance claims'!C454</f>
        <v>52</v>
      </c>
      <c r="C447" s="6">
        <f>'Cleaning insurance claims'!D454</f>
        <v>373935</v>
      </c>
      <c r="D447" s="6">
        <f>'Cleaning insurance claims'!E454</f>
        <v>37665</v>
      </c>
      <c r="E447" s="6" t="str">
        <f>'Cleaning insurance claims'!F454</f>
        <v>IN</v>
      </c>
      <c r="F447" s="6" t="str">
        <f>'Cleaning insurance claims'!G454</f>
        <v>500/1000</v>
      </c>
      <c r="G447" s="6">
        <f>'Cleaning insurance claims'!H454</f>
        <v>500</v>
      </c>
      <c r="H447" s="6">
        <f>'Cleaning insurance claims'!I454</f>
        <v>1335.13</v>
      </c>
      <c r="I447" s="6">
        <f>'Cleaning insurance claims'!J454</f>
        <v>0</v>
      </c>
      <c r="J447" s="6">
        <f>'Cleaning insurance claims'!K454</f>
        <v>452647</v>
      </c>
      <c r="K447" s="6" t="str">
        <f>'Cleaning insurance claims'!L454</f>
        <v>FEMALE</v>
      </c>
      <c r="L447" s="6" t="str">
        <f>'Cleaning insurance claims'!M454</f>
        <v>High School</v>
      </c>
      <c r="M447" s="6" t="str">
        <f>'Cleaning insurance claims'!N454</f>
        <v>farming-fishing</v>
      </c>
      <c r="N447" s="6" t="str">
        <f>'Cleaning insurance claims'!O454</f>
        <v>chess</v>
      </c>
      <c r="O447" s="6" t="str">
        <f>'Cleaning insurance claims'!P454</f>
        <v>unmarried</v>
      </c>
      <c r="P447" s="6">
        <f>'Cleaning insurance claims'!Q454</f>
        <v>44000</v>
      </c>
      <c r="Q447" s="6">
        <f>'Cleaning insurance claims'!R454</f>
        <v>-71000</v>
      </c>
      <c r="R447" s="6">
        <f>'Cleaning insurance claims'!S454</f>
        <v>42011</v>
      </c>
      <c r="S447" s="6" t="str">
        <f>'Cleaning insurance claims'!T454</f>
        <v>Single Vehicle Collision</v>
      </c>
      <c r="T447" s="6" t="str">
        <f>'Cleaning insurance claims'!U454</f>
        <v>Rear Collision</v>
      </c>
      <c r="U447" s="6" t="str">
        <f>'Cleaning insurance claims'!V454</f>
        <v>Total Loss</v>
      </c>
      <c r="V447" s="6" t="str">
        <f>'Cleaning insurance claims'!W454</f>
        <v>Police</v>
      </c>
      <c r="W447" s="6" t="str">
        <f>'Cleaning insurance claims'!X454</f>
        <v>SC</v>
      </c>
      <c r="X447" s="6" t="str">
        <f>'Cleaning insurance claims'!Y454</f>
        <v>Northbend</v>
      </c>
      <c r="Y447" s="6" t="str">
        <f>'Cleaning insurance claims'!Z454</f>
        <v>3707 Oak Ridge</v>
      </c>
      <c r="Z447" s="6">
        <f>'Cleaning insurance claims'!AA454</f>
        <v>13</v>
      </c>
      <c r="AA447" s="6">
        <f>'Cleaning insurance claims'!AB454</f>
        <v>1</v>
      </c>
      <c r="AB447" s="6" t="str">
        <f>'Cleaning insurance claims'!AC454</f>
        <v>YES</v>
      </c>
      <c r="AC447" s="6">
        <f>'Cleaning insurance claims'!AD454</f>
        <v>1</v>
      </c>
      <c r="AD447" s="6">
        <f>'Cleaning insurance claims'!AE454</f>
        <v>1</v>
      </c>
      <c r="AE447" s="6" t="str">
        <f>'Cleaning insurance claims'!AF454</f>
        <v>?</v>
      </c>
      <c r="AF447" s="6">
        <f>'Cleaning insurance claims'!AG454</f>
        <v>54810</v>
      </c>
      <c r="AG447" s="6">
        <f>'Cleaning insurance claims'!AH454</f>
        <v>6090</v>
      </c>
      <c r="AH447" s="6">
        <f>'Cleaning insurance claims'!AI454</f>
        <v>6090</v>
      </c>
      <c r="AI447" s="6">
        <f>'Cleaning insurance claims'!AJ454</f>
        <v>42630</v>
      </c>
      <c r="AJ447" s="6" t="str">
        <f>'Cleaning insurance claims'!AK454</f>
        <v>Chevrolet</v>
      </c>
      <c r="AK447" s="6" t="str">
        <f>'Cleaning insurance claims'!AL454</f>
        <v>Silverado</v>
      </c>
      <c r="AL447" s="6">
        <f>'Cleaning insurance claims'!AM454</f>
        <v>1999</v>
      </c>
      <c r="AM447" s="6" t="str">
        <f>'Cleaning insurance claims'!AN454</f>
        <v>Y</v>
      </c>
    </row>
    <row r="448" spans="1:39" x14ac:dyDescent="0.25">
      <c r="A448" s="6">
        <f>'Cleaning insurance claims'!B455</f>
        <v>163</v>
      </c>
      <c r="B448" s="6">
        <f>'Cleaning insurance claims'!C455</f>
        <v>37</v>
      </c>
      <c r="C448" s="6">
        <f>'Cleaning insurance claims'!D455</f>
        <v>812989</v>
      </c>
      <c r="D448" s="6">
        <f>'Cleaning insurance claims'!E455</f>
        <v>38052</v>
      </c>
      <c r="E448" s="6" t="str">
        <f>'Cleaning insurance claims'!F455</f>
        <v>IN</v>
      </c>
      <c r="F448" s="6" t="str">
        <f>'Cleaning insurance claims'!G455</f>
        <v>250/500</v>
      </c>
      <c r="G448" s="6">
        <f>'Cleaning insurance claims'!H455</f>
        <v>500</v>
      </c>
      <c r="H448" s="6">
        <f>'Cleaning insurance claims'!I455</f>
        <v>1178.95</v>
      </c>
      <c r="I448" s="6">
        <f>'Cleaning insurance claims'!J455</f>
        <v>6000000</v>
      </c>
      <c r="J448" s="6">
        <f>'Cleaning insurance claims'!K455</f>
        <v>441370</v>
      </c>
      <c r="K448" s="6" t="str">
        <f>'Cleaning insurance claims'!L455</f>
        <v>FEMALE</v>
      </c>
      <c r="L448" s="6" t="str">
        <f>'Cleaning insurance claims'!M455</f>
        <v>JD</v>
      </c>
      <c r="M448" s="6" t="str">
        <f>'Cleaning insurance claims'!N455</f>
        <v>priv-house-serv</v>
      </c>
      <c r="N448" s="6" t="str">
        <f>'Cleaning insurance claims'!O455</f>
        <v>dancing</v>
      </c>
      <c r="O448" s="6" t="str">
        <f>'Cleaning insurance claims'!P455</f>
        <v>own-child</v>
      </c>
      <c r="P448" s="6">
        <f>'Cleaning insurance claims'!Q455</f>
        <v>0</v>
      </c>
      <c r="Q448" s="6">
        <f>'Cleaning insurance claims'!R455</f>
        <v>-67300</v>
      </c>
      <c r="R448" s="6">
        <f>'Cleaning insurance claims'!S455</f>
        <v>42020</v>
      </c>
      <c r="S448" s="6" t="str">
        <f>'Cleaning insurance claims'!T455</f>
        <v>Single Vehicle Collision</v>
      </c>
      <c r="T448" s="6" t="str">
        <f>'Cleaning insurance claims'!U455</f>
        <v>Rear Collision</v>
      </c>
      <c r="U448" s="6" t="str">
        <f>'Cleaning insurance claims'!V455</f>
        <v>Total Loss</v>
      </c>
      <c r="V448" s="6" t="str">
        <f>'Cleaning insurance claims'!W455</f>
        <v>Fire</v>
      </c>
      <c r="W448" s="6" t="str">
        <f>'Cleaning insurance claims'!X455</f>
        <v>NY</v>
      </c>
      <c r="X448" s="6" t="str">
        <f>'Cleaning insurance claims'!Y455</f>
        <v>Springfield</v>
      </c>
      <c r="Y448" s="6" t="str">
        <f>'Cleaning insurance claims'!Z455</f>
        <v>7327 Lincoln Drive</v>
      </c>
      <c r="Z448" s="6">
        <f>'Cleaning insurance claims'!AA455</f>
        <v>20</v>
      </c>
      <c r="AA448" s="6">
        <f>'Cleaning insurance claims'!AB455</f>
        <v>1</v>
      </c>
      <c r="AB448" s="6" t="str">
        <f>'Cleaning insurance claims'!AC455</f>
        <v>YES</v>
      </c>
      <c r="AC448" s="6">
        <f>'Cleaning insurance claims'!AD455</f>
        <v>2</v>
      </c>
      <c r="AD448" s="6">
        <f>'Cleaning insurance claims'!AE455</f>
        <v>3</v>
      </c>
      <c r="AE448" s="6" t="str">
        <f>'Cleaning insurance claims'!AF455</f>
        <v>YES</v>
      </c>
      <c r="AF448" s="6">
        <f>'Cleaning insurance claims'!AG455</f>
        <v>49400</v>
      </c>
      <c r="AG448" s="6">
        <f>'Cleaning insurance claims'!AH455</f>
        <v>4940</v>
      </c>
      <c r="AH448" s="6">
        <f>'Cleaning insurance claims'!AI455</f>
        <v>9880</v>
      </c>
      <c r="AI448" s="6">
        <f>'Cleaning insurance claims'!AJ455</f>
        <v>34580</v>
      </c>
      <c r="AJ448" s="6" t="str">
        <f>'Cleaning insurance claims'!AK455</f>
        <v>Jeep</v>
      </c>
      <c r="AK448" s="6" t="str">
        <f>'Cleaning insurance claims'!AL455</f>
        <v>Wrangler</v>
      </c>
      <c r="AL448" s="6">
        <f>'Cleaning insurance claims'!AM455</f>
        <v>2005</v>
      </c>
      <c r="AM448" s="6" t="str">
        <f>'Cleaning insurance claims'!AN455</f>
        <v>N</v>
      </c>
    </row>
    <row r="449" spans="1:39" x14ac:dyDescent="0.25">
      <c r="A449" s="6">
        <f>'Cleaning insurance claims'!B456</f>
        <v>352</v>
      </c>
      <c r="B449" s="6">
        <f>'Cleaning insurance claims'!C456</f>
        <v>53</v>
      </c>
      <c r="C449" s="6">
        <f>'Cleaning insurance claims'!D456</f>
        <v>993840</v>
      </c>
      <c r="D449" s="6">
        <f>'Cleaning insurance claims'!E456</f>
        <v>41467</v>
      </c>
      <c r="E449" s="6" t="str">
        <f>'Cleaning insurance claims'!F456</f>
        <v>IL</v>
      </c>
      <c r="F449" s="6" t="str">
        <f>'Cleaning insurance claims'!G456</f>
        <v>250/500</v>
      </c>
      <c r="G449" s="6">
        <f>'Cleaning insurance claims'!H456</f>
        <v>500</v>
      </c>
      <c r="H449" s="6">
        <f>'Cleaning insurance claims'!I456</f>
        <v>1793.16</v>
      </c>
      <c r="I449" s="6">
        <f>'Cleaning insurance claims'!J456</f>
        <v>0</v>
      </c>
      <c r="J449" s="6">
        <f>'Cleaning insurance claims'!K456</f>
        <v>619166</v>
      </c>
      <c r="K449" s="6" t="str">
        <f>'Cleaning insurance claims'!L456</f>
        <v>MALE</v>
      </c>
      <c r="L449" s="6" t="str">
        <f>'Cleaning insurance claims'!M456</f>
        <v>Associate</v>
      </c>
      <c r="M449" s="6" t="str">
        <f>'Cleaning insurance claims'!N456</f>
        <v>tech-support</v>
      </c>
      <c r="N449" s="6" t="str">
        <f>'Cleaning insurance claims'!O456</f>
        <v>exercise</v>
      </c>
      <c r="O449" s="6" t="str">
        <f>'Cleaning insurance claims'!P456</f>
        <v>wife</v>
      </c>
      <c r="P449" s="6">
        <f>'Cleaning insurance claims'!Q456</f>
        <v>0</v>
      </c>
      <c r="Q449" s="6">
        <f>'Cleaning insurance claims'!R456</f>
        <v>0</v>
      </c>
      <c r="R449" s="6">
        <f>'Cleaning insurance claims'!S456</f>
        <v>42019</v>
      </c>
      <c r="S449" s="6" t="str">
        <f>'Cleaning insurance claims'!T456</f>
        <v>Single Vehicle Collision</v>
      </c>
      <c r="T449" s="6" t="str">
        <f>'Cleaning insurance claims'!U456</f>
        <v>Front Collision</v>
      </c>
      <c r="U449" s="6" t="str">
        <f>'Cleaning insurance claims'!V456</f>
        <v>Minor Damage</v>
      </c>
      <c r="V449" s="6" t="str">
        <f>'Cleaning insurance claims'!W456</f>
        <v>Fire</v>
      </c>
      <c r="W449" s="6" t="str">
        <f>'Cleaning insurance claims'!X456</f>
        <v>NC</v>
      </c>
      <c r="X449" s="6" t="str">
        <f>'Cleaning insurance claims'!Y456</f>
        <v>Riverwood</v>
      </c>
      <c r="Y449" s="6" t="str">
        <f>'Cleaning insurance claims'!Z456</f>
        <v>9369 Flute Hwy</v>
      </c>
      <c r="Z449" s="6">
        <f>'Cleaning insurance claims'!AA456</f>
        <v>23</v>
      </c>
      <c r="AA449" s="6">
        <f>'Cleaning insurance claims'!AB456</f>
        <v>1</v>
      </c>
      <c r="AB449" s="6" t="str">
        <f>'Cleaning insurance claims'!AC456</f>
        <v>YES</v>
      </c>
      <c r="AC449" s="6">
        <f>'Cleaning insurance claims'!AD456</f>
        <v>2</v>
      </c>
      <c r="AD449" s="6">
        <f>'Cleaning insurance claims'!AE456</f>
        <v>2</v>
      </c>
      <c r="AE449" s="6" t="str">
        <f>'Cleaning insurance claims'!AF456</f>
        <v>NO</v>
      </c>
      <c r="AF449" s="6">
        <f>'Cleaning insurance claims'!AG456</f>
        <v>68750</v>
      </c>
      <c r="AG449" s="6">
        <f>'Cleaning insurance claims'!AH456</f>
        <v>12500</v>
      </c>
      <c r="AH449" s="6">
        <f>'Cleaning insurance claims'!AI456</f>
        <v>6250</v>
      </c>
      <c r="AI449" s="6">
        <f>'Cleaning insurance claims'!AJ456</f>
        <v>50000</v>
      </c>
      <c r="AJ449" s="6" t="str">
        <f>'Cleaning insurance claims'!AK456</f>
        <v>Chevrolet</v>
      </c>
      <c r="AK449" s="6" t="str">
        <f>'Cleaning insurance claims'!AL456</f>
        <v>Malibu</v>
      </c>
      <c r="AL449" s="6">
        <f>'Cleaning insurance claims'!AM456</f>
        <v>2009</v>
      </c>
      <c r="AM449" s="6" t="str">
        <f>'Cleaning insurance claims'!AN456</f>
        <v>N</v>
      </c>
    </row>
    <row r="450" spans="1:39" x14ac:dyDescent="0.25">
      <c r="A450" s="6">
        <f>'Cleaning insurance claims'!B457</f>
        <v>27</v>
      </c>
      <c r="B450" s="6">
        <f>'Cleaning insurance claims'!C457</f>
        <v>32</v>
      </c>
      <c r="C450" s="6">
        <f>'Cleaning insurance claims'!D457</f>
        <v>327856</v>
      </c>
      <c r="D450" s="6">
        <f>'Cleaning insurance claims'!E457</f>
        <v>41878</v>
      </c>
      <c r="E450" s="6" t="str">
        <f>'Cleaning insurance claims'!F457</f>
        <v>OH</v>
      </c>
      <c r="F450" s="6" t="str">
        <f>'Cleaning insurance claims'!G457</f>
        <v>100/300</v>
      </c>
      <c r="G450" s="6">
        <f>'Cleaning insurance claims'!H457</f>
        <v>500</v>
      </c>
      <c r="H450" s="6">
        <f>'Cleaning insurance claims'!I457</f>
        <v>1008.38</v>
      </c>
      <c r="I450" s="6">
        <f>'Cleaning insurance claims'!J457</f>
        <v>0</v>
      </c>
      <c r="J450" s="6">
        <f>'Cleaning insurance claims'!K457</f>
        <v>472803</v>
      </c>
      <c r="K450" s="6" t="str">
        <f>'Cleaning insurance claims'!L457</f>
        <v>FEMALE</v>
      </c>
      <c r="L450" s="6" t="str">
        <f>'Cleaning insurance claims'!M457</f>
        <v>PhD</v>
      </c>
      <c r="M450" s="6" t="str">
        <f>'Cleaning insurance claims'!N457</f>
        <v>adm-clerical</v>
      </c>
      <c r="N450" s="6" t="str">
        <f>'Cleaning insurance claims'!O457</f>
        <v>yachting</v>
      </c>
      <c r="O450" s="6" t="str">
        <f>'Cleaning insurance claims'!P457</f>
        <v>other-relative</v>
      </c>
      <c r="P450" s="6">
        <f>'Cleaning insurance claims'!Q457</f>
        <v>37900</v>
      </c>
      <c r="Q450" s="6">
        <f>'Cleaning insurance claims'!R457</f>
        <v>0</v>
      </c>
      <c r="R450" s="6">
        <f>'Cleaning insurance claims'!S457</f>
        <v>42036</v>
      </c>
      <c r="S450" s="6" t="str">
        <f>'Cleaning insurance claims'!T457</f>
        <v>Single Vehicle Collision</v>
      </c>
      <c r="T450" s="6" t="str">
        <f>'Cleaning insurance claims'!U457</f>
        <v>Front Collision</v>
      </c>
      <c r="U450" s="6" t="str">
        <f>'Cleaning insurance claims'!V457</f>
        <v>Total Loss</v>
      </c>
      <c r="V450" s="6" t="str">
        <f>'Cleaning insurance claims'!W457</f>
        <v>Ambulance</v>
      </c>
      <c r="W450" s="6" t="str">
        <f>'Cleaning insurance claims'!X457</f>
        <v>SC</v>
      </c>
      <c r="X450" s="6" t="str">
        <f>'Cleaning insurance claims'!Y457</f>
        <v>Arlington</v>
      </c>
      <c r="Y450" s="6" t="str">
        <f>'Cleaning insurance claims'!Z457</f>
        <v>4239 Weaver Ave</v>
      </c>
      <c r="Z450" s="6">
        <f>'Cleaning insurance claims'!AA457</f>
        <v>11</v>
      </c>
      <c r="AA450" s="6">
        <f>'Cleaning insurance claims'!AB457</f>
        <v>1</v>
      </c>
      <c r="AB450" s="6" t="str">
        <f>'Cleaning insurance claims'!AC457</f>
        <v>NO</v>
      </c>
      <c r="AC450" s="6">
        <f>'Cleaning insurance claims'!AD457</f>
        <v>1</v>
      </c>
      <c r="AD450" s="6">
        <f>'Cleaning insurance claims'!AE457</f>
        <v>0</v>
      </c>
      <c r="AE450" s="6" t="str">
        <f>'Cleaning insurance claims'!AF457</f>
        <v>?</v>
      </c>
      <c r="AF450" s="6">
        <f>'Cleaning insurance claims'!AG457</f>
        <v>61500</v>
      </c>
      <c r="AG450" s="6">
        <f>'Cleaning insurance claims'!AH457</f>
        <v>12300</v>
      </c>
      <c r="AH450" s="6">
        <f>'Cleaning insurance claims'!AI457</f>
        <v>6150</v>
      </c>
      <c r="AI450" s="6">
        <f>'Cleaning insurance claims'!AJ457</f>
        <v>43050</v>
      </c>
      <c r="AJ450" s="6" t="str">
        <f>'Cleaning insurance claims'!AK457</f>
        <v>Dodge</v>
      </c>
      <c r="AK450" s="6" t="str">
        <f>'Cleaning insurance claims'!AL457</f>
        <v>Neon</v>
      </c>
      <c r="AL450" s="6">
        <f>'Cleaning insurance claims'!AM457</f>
        <v>2013</v>
      </c>
      <c r="AM450" s="6" t="str">
        <f>'Cleaning insurance claims'!AN457</f>
        <v>N</v>
      </c>
    </row>
    <row r="451" spans="1:39" x14ac:dyDescent="0.25">
      <c r="A451" s="6">
        <f>'Cleaning insurance claims'!B458</f>
        <v>239</v>
      </c>
      <c r="B451" s="6">
        <f>'Cleaning insurance claims'!C458</f>
        <v>39</v>
      </c>
      <c r="C451" s="6">
        <f>'Cleaning insurance claims'!D458</f>
        <v>506333</v>
      </c>
      <c r="D451" s="6">
        <f>'Cleaning insurance claims'!E458</f>
        <v>33046</v>
      </c>
      <c r="E451" s="6" t="str">
        <f>'Cleaning insurance claims'!F458</f>
        <v>IL</v>
      </c>
      <c r="F451" s="6" t="str">
        <f>'Cleaning insurance claims'!G458</f>
        <v>100/300</v>
      </c>
      <c r="G451" s="6">
        <f>'Cleaning insurance claims'!H458</f>
        <v>500</v>
      </c>
      <c r="H451" s="6">
        <f>'Cleaning insurance claims'!I458</f>
        <v>1396.83</v>
      </c>
      <c r="I451" s="6">
        <f>'Cleaning insurance claims'!J458</f>
        <v>0</v>
      </c>
      <c r="J451" s="6">
        <f>'Cleaning insurance claims'!K458</f>
        <v>442308</v>
      </c>
      <c r="K451" s="6" t="str">
        <f>'Cleaning insurance claims'!L458</f>
        <v>FEMALE</v>
      </c>
      <c r="L451" s="6" t="str">
        <f>'Cleaning insurance claims'!M458</f>
        <v>Masters</v>
      </c>
      <c r="M451" s="6" t="str">
        <f>'Cleaning insurance claims'!N458</f>
        <v>other-service</v>
      </c>
      <c r="N451" s="6" t="str">
        <f>'Cleaning insurance claims'!O458</f>
        <v>reading</v>
      </c>
      <c r="O451" s="6" t="str">
        <f>'Cleaning insurance claims'!P458</f>
        <v>husband</v>
      </c>
      <c r="P451" s="6">
        <f>'Cleaning insurance claims'!Q458</f>
        <v>0</v>
      </c>
      <c r="Q451" s="6">
        <f>'Cleaning insurance claims'!R458</f>
        <v>0</v>
      </c>
      <c r="R451" s="6">
        <f>'Cleaning insurance claims'!S458</f>
        <v>42010</v>
      </c>
      <c r="S451" s="6" t="str">
        <f>'Cleaning insurance claims'!T458</f>
        <v>Multi-vehicle Collision</v>
      </c>
      <c r="T451" s="6" t="str">
        <f>'Cleaning insurance claims'!U458</f>
        <v>Rear Collision</v>
      </c>
      <c r="U451" s="6" t="str">
        <f>'Cleaning insurance claims'!V458</f>
        <v>Major Damage</v>
      </c>
      <c r="V451" s="6" t="str">
        <f>'Cleaning insurance claims'!W458</f>
        <v>Ambulance</v>
      </c>
      <c r="W451" s="6" t="str">
        <f>'Cleaning insurance claims'!X458</f>
        <v>WV</v>
      </c>
      <c r="X451" s="6" t="str">
        <f>'Cleaning insurance claims'!Y458</f>
        <v>Northbend</v>
      </c>
      <c r="Y451" s="6" t="str">
        <f>'Cleaning insurance claims'!Z458</f>
        <v>6044 Weaver Drive</v>
      </c>
      <c r="Z451" s="6">
        <f>'Cleaning insurance claims'!AA458</f>
        <v>0</v>
      </c>
      <c r="AA451" s="6">
        <f>'Cleaning insurance claims'!AB458</f>
        <v>4</v>
      </c>
      <c r="AB451" s="6" t="str">
        <f>'Cleaning insurance claims'!AC458</f>
        <v>?</v>
      </c>
      <c r="AC451" s="6">
        <f>'Cleaning insurance claims'!AD458</f>
        <v>0</v>
      </c>
      <c r="AD451" s="6">
        <f>'Cleaning insurance claims'!AE458</f>
        <v>3</v>
      </c>
      <c r="AE451" s="6" t="str">
        <f>'Cleaning insurance claims'!AF458</f>
        <v>NO</v>
      </c>
      <c r="AF451" s="6">
        <f>'Cleaning insurance claims'!AG458</f>
        <v>76890</v>
      </c>
      <c r="AG451" s="6">
        <f>'Cleaning insurance claims'!AH458</f>
        <v>6990</v>
      </c>
      <c r="AH451" s="6">
        <f>'Cleaning insurance claims'!AI458</f>
        <v>13980</v>
      </c>
      <c r="AI451" s="6">
        <f>'Cleaning insurance claims'!AJ458</f>
        <v>55920</v>
      </c>
      <c r="AJ451" s="6" t="str">
        <f>'Cleaning insurance claims'!AK458</f>
        <v>BMW</v>
      </c>
      <c r="AK451" s="6" t="str">
        <f>'Cleaning insurance claims'!AL458</f>
        <v>X6</v>
      </c>
      <c r="AL451" s="6">
        <f>'Cleaning insurance claims'!AM458</f>
        <v>2007</v>
      </c>
      <c r="AM451" s="6" t="str">
        <f>'Cleaning insurance claims'!AN458</f>
        <v>N</v>
      </c>
    </row>
    <row r="452" spans="1:39" x14ac:dyDescent="0.25">
      <c r="A452" s="6">
        <f>'Cleaning insurance claims'!B459</f>
        <v>33</v>
      </c>
      <c r="B452" s="6">
        <f>'Cleaning insurance claims'!C459</f>
        <v>32</v>
      </c>
      <c r="C452" s="6">
        <f>'Cleaning insurance claims'!D459</f>
        <v>263159</v>
      </c>
      <c r="D452" s="6">
        <f>'Cleaning insurance claims'!E459</f>
        <v>39514</v>
      </c>
      <c r="E452" s="6" t="str">
        <f>'Cleaning insurance claims'!F459</f>
        <v>OH</v>
      </c>
      <c r="F452" s="6" t="str">
        <f>'Cleaning insurance claims'!G459</f>
        <v>100/300</v>
      </c>
      <c r="G452" s="6">
        <f>'Cleaning insurance claims'!H459</f>
        <v>500</v>
      </c>
      <c r="H452" s="6">
        <f>'Cleaning insurance claims'!I459</f>
        <v>1402.78</v>
      </c>
      <c r="I452" s="6">
        <f>'Cleaning insurance claims'!J459</f>
        <v>5000000</v>
      </c>
      <c r="J452" s="6">
        <f>'Cleaning insurance claims'!K459</f>
        <v>469383</v>
      </c>
      <c r="K452" s="6" t="str">
        <f>'Cleaning insurance claims'!L459</f>
        <v>FEMALE</v>
      </c>
      <c r="L452" s="6" t="str">
        <f>'Cleaning insurance claims'!M459</f>
        <v>PhD</v>
      </c>
      <c r="M452" s="6" t="str">
        <f>'Cleaning insurance claims'!N459</f>
        <v>other-service</v>
      </c>
      <c r="N452" s="6" t="str">
        <f>'Cleaning insurance claims'!O459</f>
        <v>base-jumping</v>
      </c>
      <c r="O452" s="6" t="str">
        <f>'Cleaning insurance claims'!P459</f>
        <v>husband</v>
      </c>
      <c r="P452" s="6">
        <f>'Cleaning insurance claims'!Q459</f>
        <v>70300</v>
      </c>
      <c r="Q452" s="6">
        <f>'Cleaning insurance claims'!R459</f>
        <v>-50300</v>
      </c>
      <c r="R452" s="6">
        <f>'Cleaning insurance claims'!S459</f>
        <v>42037</v>
      </c>
      <c r="S452" s="6" t="str">
        <f>'Cleaning insurance claims'!T459</f>
        <v>Single Vehicle Collision</v>
      </c>
      <c r="T452" s="6" t="str">
        <f>'Cleaning insurance claims'!U459</f>
        <v>Rear Collision</v>
      </c>
      <c r="U452" s="6" t="str">
        <f>'Cleaning insurance claims'!V459</f>
        <v>Minor Damage</v>
      </c>
      <c r="V452" s="6" t="str">
        <f>'Cleaning insurance claims'!W459</f>
        <v>Ambulance</v>
      </c>
      <c r="W452" s="6" t="str">
        <f>'Cleaning insurance claims'!X459</f>
        <v>NY</v>
      </c>
      <c r="X452" s="6" t="str">
        <f>'Cleaning insurance claims'!Y459</f>
        <v>Northbrook</v>
      </c>
      <c r="Y452" s="6" t="str">
        <f>'Cleaning insurance claims'!Z459</f>
        <v>8879 1st Drive</v>
      </c>
      <c r="Z452" s="6">
        <f>'Cleaning insurance claims'!AA459</f>
        <v>2</v>
      </c>
      <c r="AA452" s="6">
        <f>'Cleaning insurance claims'!AB459</f>
        <v>1</v>
      </c>
      <c r="AB452" s="6" t="str">
        <f>'Cleaning insurance claims'!AC459</f>
        <v>YES</v>
      </c>
      <c r="AC452" s="6">
        <f>'Cleaning insurance claims'!AD459</f>
        <v>0</v>
      </c>
      <c r="AD452" s="6">
        <f>'Cleaning insurance claims'!AE459</f>
        <v>1</v>
      </c>
      <c r="AE452" s="6" t="str">
        <f>'Cleaning insurance claims'!AF459</f>
        <v>?</v>
      </c>
      <c r="AF452" s="6">
        <f>'Cleaning insurance claims'!AG459</f>
        <v>56070</v>
      </c>
      <c r="AG452" s="6">
        <f>'Cleaning insurance claims'!AH459</f>
        <v>6230</v>
      </c>
      <c r="AH452" s="6">
        <f>'Cleaning insurance claims'!AI459</f>
        <v>12460</v>
      </c>
      <c r="AI452" s="6">
        <f>'Cleaning insurance claims'!AJ459</f>
        <v>37380</v>
      </c>
      <c r="AJ452" s="6" t="str">
        <f>'Cleaning insurance claims'!AK459</f>
        <v>Toyota</v>
      </c>
      <c r="AK452" s="6" t="str">
        <f>'Cleaning insurance claims'!AL459</f>
        <v>Camry</v>
      </c>
      <c r="AL452" s="6">
        <f>'Cleaning insurance claims'!AM459</f>
        <v>2012</v>
      </c>
      <c r="AM452" s="6" t="str">
        <f>'Cleaning insurance claims'!AN459</f>
        <v>N</v>
      </c>
    </row>
    <row r="453" spans="1:39" x14ac:dyDescent="0.25">
      <c r="A453" s="6">
        <f>'Cleaning insurance claims'!B460</f>
        <v>88</v>
      </c>
      <c r="B453" s="6">
        <f>'Cleaning insurance claims'!C460</f>
        <v>30</v>
      </c>
      <c r="C453" s="6">
        <f>'Cleaning insurance claims'!D460</f>
        <v>372912</v>
      </c>
      <c r="D453" s="6">
        <f>'Cleaning insurance claims'!E460</f>
        <v>33821</v>
      </c>
      <c r="E453" s="6" t="str">
        <f>'Cleaning insurance claims'!F460</f>
        <v>IN</v>
      </c>
      <c r="F453" s="6" t="str">
        <f>'Cleaning insurance claims'!G460</f>
        <v>100/300</v>
      </c>
      <c r="G453" s="6">
        <f>'Cleaning insurance claims'!H460</f>
        <v>1000</v>
      </c>
      <c r="H453" s="6">
        <f>'Cleaning insurance claims'!I460</f>
        <v>1437.88</v>
      </c>
      <c r="I453" s="6">
        <f>'Cleaning insurance claims'!J460</f>
        <v>0</v>
      </c>
      <c r="J453" s="6">
        <f>'Cleaning insurance claims'!K460</f>
        <v>614383</v>
      </c>
      <c r="K453" s="6" t="str">
        <f>'Cleaning insurance claims'!L460</f>
        <v>FEMALE</v>
      </c>
      <c r="L453" s="6" t="str">
        <f>'Cleaning insurance claims'!M460</f>
        <v>College</v>
      </c>
      <c r="M453" s="6" t="str">
        <f>'Cleaning insurance claims'!N460</f>
        <v>transport-moving</v>
      </c>
      <c r="N453" s="6" t="str">
        <f>'Cleaning insurance claims'!O460</f>
        <v>reading</v>
      </c>
      <c r="O453" s="6" t="str">
        <f>'Cleaning insurance claims'!P460</f>
        <v>husband</v>
      </c>
      <c r="P453" s="6">
        <f>'Cleaning insurance claims'!Q460</f>
        <v>42800</v>
      </c>
      <c r="Q453" s="6">
        <f>'Cleaning insurance claims'!R460</f>
        <v>-51200</v>
      </c>
      <c r="R453" s="6">
        <f>'Cleaning insurance claims'!S460</f>
        <v>42060</v>
      </c>
      <c r="S453" s="6" t="str">
        <f>'Cleaning insurance claims'!T460</f>
        <v>Single Vehicle Collision</v>
      </c>
      <c r="T453" s="6" t="str">
        <f>'Cleaning insurance claims'!U460</f>
        <v>Side Collision</v>
      </c>
      <c r="U453" s="6" t="str">
        <f>'Cleaning insurance claims'!V460</f>
        <v>Total Loss</v>
      </c>
      <c r="V453" s="6" t="str">
        <f>'Cleaning insurance claims'!W460</f>
        <v>Fire</v>
      </c>
      <c r="W453" s="6" t="str">
        <f>'Cleaning insurance claims'!X460</f>
        <v>SC</v>
      </c>
      <c r="X453" s="6" t="str">
        <f>'Cleaning insurance claims'!Y460</f>
        <v>Northbrook</v>
      </c>
      <c r="Y453" s="6" t="str">
        <f>'Cleaning insurance claims'!Z460</f>
        <v>9488 Best Drive</v>
      </c>
      <c r="Z453" s="6">
        <f>'Cleaning insurance claims'!AA460</f>
        <v>3</v>
      </c>
      <c r="AA453" s="6">
        <f>'Cleaning insurance claims'!AB460</f>
        <v>1</v>
      </c>
      <c r="AB453" s="6" t="str">
        <f>'Cleaning insurance claims'!AC460</f>
        <v>NO</v>
      </c>
      <c r="AC453" s="6">
        <f>'Cleaning insurance claims'!AD460</f>
        <v>2</v>
      </c>
      <c r="AD453" s="6">
        <f>'Cleaning insurance claims'!AE460</f>
        <v>0</v>
      </c>
      <c r="AE453" s="6" t="str">
        <f>'Cleaning insurance claims'!AF460</f>
        <v>YES</v>
      </c>
      <c r="AF453" s="6">
        <f>'Cleaning insurance claims'!AG460</f>
        <v>56000</v>
      </c>
      <c r="AG453" s="6">
        <f>'Cleaning insurance claims'!AH460</f>
        <v>14000</v>
      </c>
      <c r="AH453" s="6">
        <f>'Cleaning insurance claims'!AI460</f>
        <v>0</v>
      </c>
      <c r="AI453" s="6">
        <f>'Cleaning insurance claims'!AJ460</f>
        <v>42000</v>
      </c>
      <c r="AJ453" s="6" t="str">
        <f>'Cleaning insurance claims'!AK460</f>
        <v>Chevrolet</v>
      </c>
      <c r="AK453" s="6" t="str">
        <f>'Cleaning insurance claims'!AL460</f>
        <v>Malibu</v>
      </c>
      <c r="AL453" s="6">
        <f>'Cleaning insurance claims'!AM460</f>
        <v>2003</v>
      </c>
      <c r="AM453" s="6" t="str">
        <f>'Cleaning insurance claims'!AN460</f>
        <v>N</v>
      </c>
    </row>
    <row r="454" spans="1:39" x14ac:dyDescent="0.25">
      <c r="A454" s="6">
        <f>'Cleaning insurance claims'!B461</f>
        <v>101</v>
      </c>
      <c r="B454" s="6">
        <f>'Cleaning insurance claims'!C461</f>
        <v>33</v>
      </c>
      <c r="C454" s="6">
        <f>'Cleaning insurance claims'!D461</f>
        <v>552788</v>
      </c>
      <c r="D454" s="6">
        <f>'Cleaning insurance claims'!E461</f>
        <v>33484</v>
      </c>
      <c r="E454" s="6" t="str">
        <f>'Cleaning insurance claims'!F461</f>
        <v>IL</v>
      </c>
      <c r="F454" s="6" t="str">
        <f>'Cleaning insurance claims'!G461</f>
        <v>500/1000</v>
      </c>
      <c r="G454" s="6">
        <f>'Cleaning insurance claims'!H461</f>
        <v>1000</v>
      </c>
      <c r="H454" s="6">
        <f>'Cleaning insurance claims'!I461</f>
        <v>1313.64</v>
      </c>
      <c r="I454" s="6">
        <f>'Cleaning insurance claims'!J461</f>
        <v>0</v>
      </c>
      <c r="J454" s="6">
        <f>'Cleaning insurance claims'!K461</f>
        <v>438617</v>
      </c>
      <c r="K454" s="6" t="str">
        <f>'Cleaning insurance claims'!L461</f>
        <v>FEMALE</v>
      </c>
      <c r="L454" s="6" t="str">
        <f>'Cleaning insurance claims'!M461</f>
        <v>College</v>
      </c>
      <c r="M454" s="6" t="str">
        <f>'Cleaning insurance claims'!N461</f>
        <v>priv-house-serv</v>
      </c>
      <c r="N454" s="6" t="str">
        <f>'Cleaning insurance claims'!O461</f>
        <v>board-games</v>
      </c>
      <c r="O454" s="6" t="str">
        <f>'Cleaning insurance claims'!P461</f>
        <v>unmarried</v>
      </c>
      <c r="P454" s="6">
        <f>'Cleaning insurance claims'!Q461</f>
        <v>12100</v>
      </c>
      <c r="Q454" s="6">
        <f>'Cleaning insurance claims'!R461</f>
        <v>0</v>
      </c>
      <c r="R454" s="6">
        <f>'Cleaning insurance claims'!S461</f>
        <v>42045</v>
      </c>
      <c r="S454" s="6" t="str">
        <f>'Cleaning insurance claims'!T461</f>
        <v>Parked Car</v>
      </c>
      <c r="T454" s="6" t="str">
        <f>'Cleaning insurance claims'!U461</f>
        <v>?</v>
      </c>
      <c r="U454" s="6" t="str">
        <f>'Cleaning insurance claims'!V461</f>
        <v>Trivial Damage</v>
      </c>
      <c r="V454" s="6" t="str">
        <f>'Cleaning insurance claims'!W461</f>
        <v>None</v>
      </c>
      <c r="W454" s="6" t="str">
        <f>'Cleaning insurance claims'!X461</f>
        <v>NY</v>
      </c>
      <c r="X454" s="6" t="str">
        <f>'Cleaning insurance claims'!Y461</f>
        <v>Hillsdale</v>
      </c>
      <c r="Y454" s="6" t="str">
        <f>'Cleaning insurance claims'!Z461</f>
        <v>7500 Texas Ridge</v>
      </c>
      <c r="Z454" s="6">
        <f>'Cleaning insurance claims'!AA461</f>
        <v>3</v>
      </c>
      <c r="AA454" s="6">
        <f>'Cleaning insurance claims'!AB461</f>
        <v>1</v>
      </c>
      <c r="AB454" s="6" t="str">
        <f>'Cleaning insurance claims'!AC461</f>
        <v>YES</v>
      </c>
      <c r="AC454" s="6">
        <f>'Cleaning insurance claims'!AD461</f>
        <v>1</v>
      </c>
      <c r="AD454" s="6">
        <f>'Cleaning insurance claims'!AE461</f>
        <v>0</v>
      </c>
      <c r="AE454" s="6" t="str">
        <f>'Cleaning insurance claims'!AF461</f>
        <v>NO</v>
      </c>
      <c r="AF454" s="6">
        <f>'Cleaning insurance claims'!AG461</f>
        <v>4290</v>
      </c>
      <c r="AG454" s="6">
        <f>'Cleaning insurance claims'!AH461</f>
        <v>780</v>
      </c>
      <c r="AH454" s="6">
        <f>'Cleaning insurance claims'!AI461</f>
        <v>390</v>
      </c>
      <c r="AI454" s="6">
        <f>'Cleaning insurance claims'!AJ461</f>
        <v>3120</v>
      </c>
      <c r="AJ454" s="6" t="str">
        <f>'Cleaning insurance claims'!AK461</f>
        <v>Audi</v>
      </c>
      <c r="AK454" s="6" t="str">
        <f>'Cleaning insurance claims'!AL461</f>
        <v>A3</v>
      </c>
      <c r="AL454" s="6">
        <f>'Cleaning insurance claims'!AM461</f>
        <v>1997</v>
      </c>
      <c r="AM454" s="6" t="str">
        <f>'Cleaning insurance claims'!AN461</f>
        <v>N</v>
      </c>
    </row>
    <row r="455" spans="1:39" x14ac:dyDescent="0.25">
      <c r="A455" s="6">
        <f>'Cleaning insurance claims'!B462</f>
        <v>20</v>
      </c>
      <c r="B455" s="6">
        <f>'Cleaning insurance claims'!C462</f>
        <v>37</v>
      </c>
      <c r="C455" s="6">
        <f>'Cleaning insurance claims'!D462</f>
        <v>722747</v>
      </c>
      <c r="D455" s="6">
        <f>'Cleaning insurance claims'!E462</f>
        <v>40788</v>
      </c>
      <c r="E455" s="6" t="str">
        <f>'Cleaning insurance claims'!F462</f>
        <v>IL</v>
      </c>
      <c r="F455" s="6" t="str">
        <f>'Cleaning insurance claims'!G462</f>
        <v>250/500</v>
      </c>
      <c r="G455" s="6">
        <f>'Cleaning insurance claims'!H462</f>
        <v>500</v>
      </c>
      <c r="H455" s="6">
        <f>'Cleaning insurance claims'!I462</f>
        <v>1482.14</v>
      </c>
      <c r="I455" s="6">
        <f>'Cleaning insurance claims'!J462</f>
        <v>0</v>
      </c>
      <c r="J455" s="6">
        <f>'Cleaning insurance claims'!K462</f>
        <v>613936</v>
      </c>
      <c r="K455" s="6" t="str">
        <f>'Cleaning insurance claims'!L462</f>
        <v>FEMALE</v>
      </c>
      <c r="L455" s="6" t="str">
        <f>'Cleaning insurance claims'!M462</f>
        <v>Associate</v>
      </c>
      <c r="M455" s="6" t="str">
        <f>'Cleaning insurance claims'!N462</f>
        <v>transport-moving</v>
      </c>
      <c r="N455" s="6" t="str">
        <f>'Cleaning insurance claims'!O462</f>
        <v>reading</v>
      </c>
      <c r="O455" s="6" t="str">
        <f>'Cleaning insurance claims'!P462</f>
        <v>husband</v>
      </c>
      <c r="P455" s="6">
        <f>'Cleaning insurance claims'!Q462</f>
        <v>33000</v>
      </c>
      <c r="Q455" s="6">
        <f>'Cleaning insurance claims'!R462</f>
        <v>-43600</v>
      </c>
      <c r="R455" s="6">
        <f>'Cleaning insurance claims'!S462</f>
        <v>42057</v>
      </c>
      <c r="S455" s="6" t="str">
        <f>'Cleaning insurance claims'!T462</f>
        <v>Multi-vehicle Collision</v>
      </c>
      <c r="T455" s="6" t="str">
        <f>'Cleaning insurance claims'!U462</f>
        <v>Rear Collision</v>
      </c>
      <c r="U455" s="6" t="str">
        <f>'Cleaning insurance claims'!V462</f>
        <v>Total Loss</v>
      </c>
      <c r="V455" s="6" t="str">
        <f>'Cleaning insurance claims'!W462</f>
        <v>Other</v>
      </c>
      <c r="W455" s="6" t="str">
        <f>'Cleaning insurance claims'!X462</f>
        <v>NY</v>
      </c>
      <c r="X455" s="6" t="str">
        <f>'Cleaning insurance claims'!Y462</f>
        <v>Arlington</v>
      </c>
      <c r="Y455" s="6" t="str">
        <f>'Cleaning insurance claims'!Z462</f>
        <v>2048 3rd Ridge</v>
      </c>
      <c r="Z455" s="6">
        <f>'Cleaning insurance claims'!AA462</f>
        <v>15</v>
      </c>
      <c r="AA455" s="6">
        <f>'Cleaning insurance claims'!AB462</f>
        <v>3</v>
      </c>
      <c r="AB455" s="6" t="str">
        <f>'Cleaning insurance claims'!AC462</f>
        <v>?</v>
      </c>
      <c r="AC455" s="6">
        <f>'Cleaning insurance claims'!AD462</f>
        <v>2</v>
      </c>
      <c r="AD455" s="6">
        <f>'Cleaning insurance claims'!AE462</f>
        <v>1</v>
      </c>
      <c r="AE455" s="6" t="str">
        <f>'Cleaning insurance claims'!AF462</f>
        <v>NO</v>
      </c>
      <c r="AF455" s="6">
        <f>'Cleaning insurance claims'!AG462</f>
        <v>60750</v>
      </c>
      <c r="AG455" s="6">
        <f>'Cleaning insurance claims'!AH462</f>
        <v>6750</v>
      </c>
      <c r="AH455" s="6">
        <f>'Cleaning insurance claims'!AI462</f>
        <v>6750</v>
      </c>
      <c r="AI455" s="6">
        <f>'Cleaning insurance claims'!AJ462</f>
        <v>47250</v>
      </c>
      <c r="AJ455" s="6" t="str">
        <f>'Cleaning insurance claims'!AK462</f>
        <v>Suburu</v>
      </c>
      <c r="AK455" s="6" t="str">
        <f>'Cleaning insurance claims'!AL462</f>
        <v>Forrestor</v>
      </c>
      <c r="AL455" s="6">
        <f>'Cleaning insurance claims'!AM462</f>
        <v>2003</v>
      </c>
      <c r="AM455" s="6" t="str">
        <f>'Cleaning insurance claims'!AN462</f>
        <v>N</v>
      </c>
    </row>
    <row r="456" spans="1:39" x14ac:dyDescent="0.25">
      <c r="A456" s="6">
        <f>'Cleaning insurance claims'!B463</f>
        <v>126</v>
      </c>
      <c r="B456" s="6">
        <f>'Cleaning insurance claims'!C463</f>
        <v>30</v>
      </c>
      <c r="C456" s="6">
        <f>'Cleaning insurance claims'!D463</f>
        <v>248467</v>
      </c>
      <c r="D456" s="6">
        <f>'Cleaning insurance claims'!E463</f>
        <v>41188</v>
      </c>
      <c r="E456" s="6" t="str">
        <f>'Cleaning insurance claims'!F463</f>
        <v>IL</v>
      </c>
      <c r="F456" s="6" t="str">
        <f>'Cleaning insurance claims'!G463</f>
        <v>250/500</v>
      </c>
      <c r="G456" s="6">
        <f>'Cleaning insurance claims'!H463</f>
        <v>2000</v>
      </c>
      <c r="H456" s="6">
        <f>'Cleaning insurance claims'!I463</f>
        <v>1171.75</v>
      </c>
      <c r="I456" s="6">
        <f>'Cleaning insurance claims'!J463</f>
        <v>0</v>
      </c>
      <c r="J456" s="6">
        <f>'Cleaning insurance claims'!K463</f>
        <v>472163</v>
      </c>
      <c r="K456" s="6" t="str">
        <f>'Cleaning insurance claims'!L463</f>
        <v>FEMALE</v>
      </c>
      <c r="L456" s="6" t="str">
        <f>'Cleaning insurance claims'!M463</f>
        <v>Associate</v>
      </c>
      <c r="M456" s="6" t="str">
        <f>'Cleaning insurance claims'!N463</f>
        <v>machine-op-inspct</v>
      </c>
      <c r="N456" s="6" t="str">
        <f>'Cleaning insurance claims'!O463</f>
        <v>board-games</v>
      </c>
      <c r="O456" s="6" t="str">
        <f>'Cleaning insurance claims'!P463</f>
        <v>not-in-family</v>
      </c>
      <c r="P456" s="6">
        <f>'Cleaning insurance claims'!Q463</f>
        <v>46500</v>
      </c>
      <c r="Q456" s="6">
        <f>'Cleaning insurance claims'!R463</f>
        <v>-42700</v>
      </c>
      <c r="R456" s="6">
        <f>'Cleaning insurance claims'!S463</f>
        <v>42035</v>
      </c>
      <c r="S456" s="6" t="str">
        <f>'Cleaning insurance claims'!T463</f>
        <v>Single Vehicle Collision</v>
      </c>
      <c r="T456" s="6" t="str">
        <f>'Cleaning insurance claims'!U463</f>
        <v>Side Collision</v>
      </c>
      <c r="U456" s="6" t="str">
        <f>'Cleaning insurance claims'!V463</f>
        <v>Minor Damage</v>
      </c>
      <c r="V456" s="6" t="str">
        <f>'Cleaning insurance claims'!W463</f>
        <v>Other</v>
      </c>
      <c r="W456" s="6" t="str">
        <f>'Cleaning insurance claims'!X463</f>
        <v>NY</v>
      </c>
      <c r="X456" s="6" t="str">
        <f>'Cleaning insurance claims'!Y463</f>
        <v>Northbend</v>
      </c>
      <c r="Y456" s="6" t="str">
        <f>'Cleaning insurance claims'!Z463</f>
        <v>3419 Apache St</v>
      </c>
      <c r="Z456" s="6">
        <f>'Cleaning insurance claims'!AA463</f>
        <v>23</v>
      </c>
      <c r="AA456" s="6">
        <f>'Cleaning insurance claims'!AB463</f>
        <v>1</v>
      </c>
      <c r="AB456" s="6" t="str">
        <f>'Cleaning insurance claims'!AC463</f>
        <v>?</v>
      </c>
      <c r="AC456" s="6">
        <f>'Cleaning insurance claims'!AD463</f>
        <v>2</v>
      </c>
      <c r="AD456" s="6">
        <f>'Cleaning insurance claims'!AE463</f>
        <v>3</v>
      </c>
      <c r="AE456" s="6" t="str">
        <f>'Cleaning insurance claims'!AF463</f>
        <v>NO</v>
      </c>
      <c r="AF456" s="6">
        <f>'Cleaning insurance claims'!AG463</f>
        <v>48730</v>
      </c>
      <c r="AG456" s="6">
        <f>'Cleaning insurance claims'!AH463</f>
        <v>4430</v>
      </c>
      <c r="AH456" s="6">
        <f>'Cleaning insurance claims'!AI463</f>
        <v>4430</v>
      </c>
      <c r="AI456" s="6">
        <f>'Cleaning insurance claims'!AJ463</f>
        <v>39870</v>
      </c>
      <c r="AJ456" s="6" t="str">
        <f>'Cleaning insurance claims'!AK463</f>
        <v>Chevrolet</v>
      </c>
      <c r="AK456" s="6" t="str">
        <f>'Cleaning insurance claims'!AL463</f>
        <v>Malibu</v>
      </c>
      <c r="AL456" s="6">
        <f>'Cleaning insurance claims'!AM463</f>
        <v>2011</v>
      </c>
      <c r="AM456" s="6" t="str">
        <f>'Cleaning insurance claims'!AN463</f>
        <v>N</v>
      </c>
    </row>
    <row r="457" spans="1:39" x14ac:dyDescent="0.25">
      <c r="A457" s="6">
        <f>'Cleaning insurance claims'!B464</f>
        <v>264</v>
      </c>
      <c r="B457" s="6">
        <f>'Cleaning insurance claims'!C464</f>
        <v>43</v>
      </c>
      <c r="C457" s="6">
        <f>'Cleaning insurance claims'!D464</f>
        <v>955953</v>
      </c>
      <c r="D457" s="6">
        <f>'Cleaning insurance claims'!E464</f>
        <v>41657</v>
      </c>
      <c r="E457" s="6" t="str">
        <f>'Cleaning insurance claims'!F464</f>
        <v>IL</v>
      </c>
      <c r="F457" s="6" t="str">
        <f>'Cleaning insurance claims'!G464</f>
        <v>500/1000</v>
      </c>
      <c r="G457" s="6">
        <f>'Cleaning insurance claims'!H464</f>
        <v>2000</v>
      </c>
      <c r="H457" s="6">
        <f>'Cleaning insurance claims'!I464</f>
        <v>1353.33</v>
      </c>
      <c r="I457" s="6">
        <f>'Cleaning insurance claims'!J464</f>
        <v>0</v>
      </c>
      <c r="J457" s="6">
        <f>'Cleaning insurance claims'!K464</f>
        <v>447458</v>
      </c>
      <c r="K457" s="6" t="str">
        <f>'Cleaning insurance claims'!L464</f>
        <v>MALE</v>
      </c>
      <c r="L457" s="6" t="str">
        <f>'Cleaning insurance claims'!M464</f>
        <v>Associate</v>
      </c>
      <c r="M457" s="6" t="str">
        <f>'Cleaning insurance claims'!N464</f>
        <v>adm-clerical</v>
      </c>
      <c r="N457" s="6" t="str">
        <f>'Cleaning insurance claims'!O464</f>
        <v>video-games</v>
      </c>
      <c r="O457" s="6" t="str">
        <f>'Cleaning insurance claims'!P464</f>
        <v>not-in-family</v>
      </c>
      <c r="P457" s="6">
        <f>'Cleaning insurance claims'!Q464</f>
        <v>0</v>
      </c>
      <c r="Q457" s="6">
        <f>'Cleaning insurance claims'!R464</f>
        <v>-8500</v>
      </c>
      <c r="R457" s="6">
        <f>'Cleaning insurance claims'!S464</f>
        <v>42047</v>
      </c>
      <c r="S457" s="6" t="str">
        <f>'Cleaning insurance claims'!T464</f>
        <v>Multi-vehicle Collision</v>
      </c>
      <c r="T457" s="6" t="str">
        <f>'Cleaning insurance claims'!U464</f>
        <v>Front Collision</v>
      </c>
      <c r="U457" s="6" t="str">
        <f>'Cleaning insurance claims'!V464</f>
        <v>Minor Damage</v>
      </c>
      <c r="V457" s="6" t="str">
        <f>'Cleaning insurance claims'!W464</f>
        <v>Police</v>
      </c>
      <c r="W457" s="6" t="str">
        <f>'Cleaning insurance claims'!X464</f>
        <v>WV</v>
      </c>
      <c r="X457" s="6" t="str">
        <f>'Cleaning insurance claims'!Y464</f>
        <v>Springfield</v>
      </c>
      <c r="Y457" s="6" t="str">
        <f>'Cleaning insurance claims'!Z464</f>
        <v>9875 MLK Ave</v>
      </c>
      <c r="Z457" s="6">
        <f>'Cleaning insurance claims'!AA464</f>
        <v>9</v>
      </c>
      <c r="AA457" s="6">
        <f>'Cleaning insurance claims'!AB464</f>
        <v>3</v>
      </c>
      <c r="AB457" s="6" t="str">
        <f>'Cleaning insurance claims'!AC464</f>
        <v>YES</v>
      </c>
      <c r="AC457" s="6">
        <f>'Cleaning insurance claims'!AD464</f>
        <v>2</v>
      </c>
      <c r="AD457" s="6">
        <f>'Cleaning insurance claims'!AE464</f>
        <v>0</v>
      </c>
      <c r="AE457" s="6" t="str">
        <f>'Cleaning insurance claims'!AF464</f>
        <v>NO</v>
      </c>
      <c r="AF457" s="6">
        <f>'Cleaning insurance claims'!AG464</f>
        <v>95150</v>
      </c>
      <c r="AG457" s="6">
        <f>'Cleaning insurance claims'!AH464</f>
        <v>17300</v>
      </c>
      <c r="AH457" s="6">
        <f>'Cleaning insurance claims'!AI464</f>
        <v>17300</v>
      </c>
      <c r="AI457" s="6">
        <f>'Cleaning insurance claims'!AJ464</f>
        <v>60550</v>
      </c>
      <c r="AJ457" s="6" t="str">
        <f>'Cleaning insurance claims'!AK464</f>
        <v>Ford</v>
      </c>
      <c r="AK457" s="6" t="str">
        <f>'Cleaning insurance claims'!AL464</f>
        <v>Escape</v>
      </c>
      <c r="AL457" s="6">
        <f>'Cleaning insurance claims'!AM464</f>
        <v>2007</v>
      </c>
      <c r="AM457" s="6" t="str">
        <f>'Cleaning insurance claims'!AN464</f>
        <v>N</v>
      </c>
    </row>
    <row r="458" spans="1:39" x14ac:dyDescent="0.25">
      <c r="A458" s="6">
        <f>'Cleaning insurance claims'!B465</f>
        <v>78</v>
      </c>
      <c r="B458" s="6">
        <f>'Cleaning insurance claims'!C465</f>
        <v>24</v>
      </c>
      <c r="C458" s="6">
        <f>'Cleaning insurance claims'!D465</f>
        <v>910622</v>
      </c>
      <c r="D458" s="6">
        <f>'Cleaning insurance claims'!E465</f>
        <v>33685</v>
      </c>
      <c r="E458" s="6" t="str">
        <f>'Cleaning insurance claims'!F465</f>
        <v>IN</v>
      </c>
      <c r="F458" s="6" t="str">
        <f>'Cleaning insurance claims'!G465</f>
        <v>100/300</v>
      </c>
      <c r="G458" s="6">
        <f>'Cleaning insurance claims'!H465</f>
        <v>500</v>
      </c>
      <c r="H458" s="6">
        <f>'Cleaning insurance claims'!I465</f>
        <v>1175.51</v>
      </c>
      <c r="I458" s="6">
        <f>'Cleaning insurance claims'!J465</f>
        <v>0</v>
      </c>
      <c r="J458" s="6">
        <f>'Cleaning insurance claims'!K465</f>
        <v>474792</v>
      </c>
      <c r="K458" s="6" t="str">
        <f>'Cleaning insurance claims'!L465</f>
        <v>MALE</v>
      </c>
      <c r="L458" s="6" t="str">
        <f>'Cleaning insurance claims'!M465</f>
        <v>Masters</v>
      </c>
      <c r="M458" s="6" t="str">
        <f>'Cleaning insurance claims'!N465</f>
        <v>craft-repair</v>
      </c>
      <c r="N458" s="6" t="str">
        <f>'Cleaning insurance claims'!O465</f>
        <v>yachting</v>
      </c>
      <c r="O458" s="6" t="str">
        <f>'Cleaning insurance claims'!P465</f>
        <v>husband</v>
      </c>
      <c r="P458" s="6">
        <f>'Cleaning insurance claims'!Q465</f>
        <v>0</v>
      </c>
      <c r="Q458" s="6">
        <f>'Cleaning insurance claims'!R465</f>
        <v>0</v>
      </c>
      <c r="R458" s="6">
        <f>'Cleaning insurance claims'!S465</f>
        <v>42010</v>
      </c>
      <c r="S458" s="6" t="str">
        <f>'Cleaning insurance claims'!T465</f>
        <v>Vehicle Theft</v>
      </c>
      <c r="T458" s="6" t="str">
        <f>'Cleaning insurance claims'!U465</f>
        <v>?</v>
      </c>
      <c r="U458" s="6" t="str">
        <f>'Cleaning insurance claims'!V465</f>
        <v>Minor Damage</v>
      </c>
      <c r="V458" s="6" t="str">
        <f>'Cleaning insurance claims'!W465</f>
        <v>Police</v>
      </c>
      <c r="W458" s="6" t="str">
        <f>'Cleaning insurance claims'!X465</f>
        <v>NY</v>
      </c>
      <c r="X458" s="6" t="str">
        <f>'Cleaning insurance claims'!Y465</f>
        <v>Columbus</v>
      </c>
      <c r="Y458" s="6" t="str">
        <f>'Cleaning insurance claims'!Z465</f>
        <v>3553 Texas Ave</v>
      </c>
      <c r="Z458" s="6">
        <f>'Cleaning insurance claims'!AA465</f>
        <v>20</v>
      </c>
      <c r="AA458" s="6">
        <f>'Cleaning insurance claims'!AB465</f>
        <v>1</v>
      </c>
      <c r="AB458" s="6" t="str">
        <f>'Cleaning insurance claims'!AC465</f>
        <v>?</v>
      </c>
      <c r="AC458" s="6">
        <f>'Cleaning insurance claims'!AD465</f>
        <v>0</v>
      </c>
      <c r="AD458" s="6">
        <f>'Cleaning insurance claims'!AE465</f>
        <v>1</v>
      </c>
      <c r="AE458" s="6" t="str">
        <f>'Cleaning insurance claims'!AF465</f>
        <v>YES</v>
      </c>
      <c r="AF458" s="6">
        <f>'Cleaning insurance claims'!AG465</f>
        <v>7480</v>
      </c>
      <c r="AG458" s="6">
        <f>'Cleaning insurance claims'!AH465</f>
        <v>680</v>
      </c>
      <c r="AH458" s="6">
        <f>'Cleaning insurance claims'!AI465</f>
        <v>680</v>
      </c>
      <c r="AI458" s="6">
        <f>'Cleaning insurance claims'!AJ465</f>
        <v>6120</v>
      </c>
      <c r="AJ458" s="6" t="str">
        <f>'Cleaning insurance claims'!AK465</f>
        <v>Dodge</v>
      </c>
      <c r="AK458" s="6" t="str">
        <f>'Cleaning insurance claims'!AL465</f>
        <v>Neon</v>
      </c>
      <c r="AL458" s="6">
        <f>'Cleaning insurance claims'!AM465</f>
        <v>2003</v>
      </c>
      <c r="AM458" s="6" t="str">
        <f>'Cleaning insurance claims'!AN465</f>
        <v>N</v>
      </c>
    </row>
    <row r="459" spans="1:39" x14ac:dyDescent="0.25">
      <c r="A459" s="6">
        <f>'Cleaning insurance claims'!B466</f>
        <v>123</v>
      </c>
      <c r="B459" s="6">
        <f>'Cleaning insurance claims'!C466</f>
        <v>28</v>
      </c>
      <c r="C459" s="6">
        <f>'Cleaning insurance claims'!D466</f>
        <v>137675</v>
      </c>
      <c r="D459" s="6">
        <f>'Cleaning insurance claims'!E466</f>
        <v>41246</v>
      </c>
      <c r="E459" s="6" t="str">
        <f>'Cleaning insurance claims'!F466</f>
        <v>IL</v>
      </c>
      <c r="F459" s="6" t="str">
        <f>'Cleaning insurance claims'!G466</f>
        <v>100/300</v>
      </c>
      <c r="G459" s="6">
        <f>'Cleaning insurance claims'!H466</f>
        <v>2000</v>
      </c>
      <c r="H459" s="6">
        <f>'Cleaning insurance claims'!I466</f>
        <v>1836.02</v>
      </c>
      <c r="I459" s="6">
        <f>'Cleaning insurance claims'!J466</f>
        <v>0</v>
      </c>
      <c r="J459" s="6">
        <f>'Cleaning insurance claims'!K466</f>
        <v>470559</v>
      </c>
      <c r="K459" s="6" t="str">
        <f>'Cleaning insurance claims'!L466</f>
        <v>MALE</v>
      </c>
      <c r="L459" s="6" t="str">
        <f>'Cleaning insurance claims'!M466</f>
        <v>Masters</v>
      </c>
      <c r="M459" s="6" t="str">
        <f>'Cleaning insurance claims'!N466</f>
        <v>transport-moving</v>
      </c>
      <c r="N459" s="6" t="str">
        <f>'Cleaning insurance claims'!O466</f>
        <v>movies</v>
      </c>
      <c r="O459" s="6" t="str">
        <f>'Cleaning insurance claims'!P466</f>
        <v>own-child</v>
      </c>
      <c r="P459" s="6">
        <f>'Cleaning insurance claims'!Q466</f>
        <v>38000</v>
      </c>
      <c r="Q459" s="6">
        <f>'Cleaning insurance claims'!R466</f>
        <v>-41200</v>
      </c>
      <c r="R459" s="6">
        <f>'Cleaning insurance claims'!S466</f>
        <v>42005</v>
      </c>
      <c r="S459" s="6" t="str">
        <f>'Cleaning insurance claims'!T466</f>
        <v>Single Vehicle Collision</v>
      </c>
      <c r="T459" s="6" t="str">
        <f>'Cleaning insurance claims'!U466</f>
        <v>Side Collision</v>
      </c>
      <c r="U459" s="6" t="str">
        <f>'Cleaning insurance claims'!V466</f>
        <v>Major Damage</v>
      </c>
      <c r="V459" s="6" t="str">
        <f>'Cleaning insurance claims'!W466</f>
        <v>Ambulance</v>
      </c>
      <c r="W459" s="6" t="str">
        <f>'Cleaning insurance claims'!X466</f>
        <v>NC</v>
      </c>
      <c r="X459" s="6" t="str">
        <f>'Cleaning insurance claims'!Y466</f>
        <v>Riverwood</v>
      </c>
      <c r="Y459" s="6" t="str">
        <f>'Cleaning insurance claims'!Z466</f>
        <v>4335 1st St</v>
      </c>
      <c r="Z459" s="6">
        <f>'Cleaning insurance claims'!AA466</f>
        <v>5</v>
      </c>
      <c r="AA459" s="6">
        <f>'Cleaning insurance claims'!AB466</f>
        <v>1</v>
      </c>
      <c r="AB459" s="6" t="str">
        <f>'Cleaning insurance claims'!AC466</f>
        <v>?</v>
      </c>
      <c r="AC459" s="6">
        <f>'Cleaning insurance claims'!AD466</f>
        <v>2</v>
      </c>
      <c r="AD459" s="6">
        <f>'Cleaning insurance claims'!AE466</f>
        <v>1</v>
      </c>
      <c r="AE459" s="6" t="str">
        <f>'Cleaning insurance claims'!AF466</f>
        <v>YES</v>
      </c>
      <c r="AF459" s="6">
        <f>'Cleaning insurance claims'!AG466</f>
        <v>79800</v>
      </c>
      <c r="AG459" s="6">
        <f>'Cleaning insurance claims'!AH466</f>
        <v>13300</v>
      </c>
      <c r="AH459" s="6">
        <f>'Cleaning insurance claims'!AI466</f>
        <v>6650</v>
      </c>
      <c r="AI459" s="6">
        <f>'Cleaning insurance claims'!AJ466</f>
        <v>59850</v>
      </c>
      <c r="AJ459" s="6" t="str">
        <f>'Cleaning insurance claims'!AK466</f>
        <v>Volkswagen</v>
      </c>
      <c r="AK459" s="6" t="str">
        <f>'Cleaning insurance claims'!AL466</f>
        <v>Passat</v>
      </c>
      <c r="AL459" s="6">
        <f>'Cleaning insurance claims'!AM466</f>
        <v>2011</v>
      </c>
      <c r="AM459" s="6" t="str">
        <f>'Cleaning insurance claims'!AN466</f>
        <v>Y</v>
      </c>
    </row>
    <row r="460" spans="1:39" x14ac:dyDescent="0.25">
      <c r="A460" s="6">
        <f>'Cleaning insurance claims'!B467</f>
        <v>347</v>
      </c>
      <c r="B460" s="6">
        <f>'Cleaning insurance claims'!C467</f>
        <v>51</v>
      </c>
      <c r="C460" s="6">
        <f>'Cleaning insurance claims'!D467</f>
        <v>343421</v>
      </c>
      <c r="D460" s="6">
        <f>'Cleaning insurance claims'!E467</f>
        <v>35356</v>
      </c>
      <c r="E460" s="6" t="str">
        <f>'Cleaning insurance claims'!F467</f>
        <v>OH</v>
      </c>
      <c r="F460" s="6" t="str">
        <f>'Cleaning insurance claims'!G467</f>
        <v>500/1000</v>
      </c>
      <c r="G460" s="6">
        <f>'Cleaning insurance claims'!H467</f>
        <v>500</v>
      </c>
      <c r="H460" s="6">
        <f>'Cleaning insurance claims'!I467</f>
        <v>1480.79</v>
      </c>
      <c r="I460" s="6">
        <f>'Cleaning insurance claims'!J467</f>
        <v>9000000</v>
      </c>
      <c r="J460" s="6">
        <f>'Cleaning insurance claims'!K467</f>
        <v>432399</v>
      </c>
      <c r="K460" s="6" t="str">
        <f>'Cleaning insurance claims'!L467</f>
        <v>FEMALE</v>
      </c>
      <c r="L460" s="6" t="str">
        <f>'Cleaning insurance claims'!M467</f>
        <v>MD</v>
      </c>
      <c r="M460" s="6" t="str">
        <f>'Cleaning insurance claims'!N467</f>
        <v>priv-house-serv</v>
      </c>
      <c r="N460" s="6" t="str">
        <f>'Cleaning insurance claims'!O467</f>
        <v>board-games</v>
      </c>
      <c r="O460" s="6" t="str">
        <f>'Cleaning insurance claims'!P467</f>
        <v>unmarried</v>
      </c>
      <c r="P460" s="6">
        <f>'Cleaning insurance claims'!Q467</f>
        <v>0</v>
      </c>
      <c r="Q460" s="6">
        <f>'Cleaning insurance claims'!R467</f>
        <v>-12100</v>
      </c>
      <c r="R460" s="6">
        <f>'Cleaning insurance claims'!S467</f>
        <v>42011</v>
      </c>
      <c r="S460" s="6" t="str">
        <f>'Cleaning insurance claims'!T467</f>
        <v>Single Vehicle Collision</v>
      </c>
      <c r="T460" s="6" t="str">
        <f>'Cleaning insurance claims'!U467</f>
        <v>Side Collision</v>
      </c>
      <c r="U460" s="6" t="str">
        <f>'Cleaning insurance claims'!V467</f>
        <v>Total Loss</v>
      </c>
      <c r="V460" s="6" t="str">
        <f>'Cleaning insurance claims'!W467</f>
        <v>Other</v>
      </c>
      <c r="W460" s="6" t="str">
        <f>'Cleaning insurance claims'!X467</f>
        <v>NC</v>
      </c>
      <c r="X460" s="6" t="str">
        <f>'Cleaning insurance claims'!Y467</f>
        <v>Hillsdale</v>
      </c>
      <c r="Y460" s="6" t="str">
        <f>'Cleaning insurance claims'!Z467</f>
        <v>9070 Tree Ave</v>
      </c>
      <c r="Z460" s="6">
        <f>'Cleaning insurance claims'!AA467</f>
        <v>15</v>
      </c>
      <c r="AA460" s="6">
        <f>'Cleaning insurance claims'!AB467</f>
        <v>1</v>
      </c>
      <c r="AB460" s="6" t="str">
        <f>'Cleaning insurance claims'!AC467</f>
        <v>YES</v>
      </c>
      <c r="AC460" s="6">
        <f>'Cleaning insurance claims'!AD467</f>
        <v>0</v>
      </c>
      <c r="AD460" s="6">
        <f>'Cleaning insurance claims'!AE467</f>
        <v>2</v>
      </c>
      <c r="AE460" s="6" t="str">
        <f>'Cleaning insurance claims'!AF467</f>
        <v>?</v>
      </c>
      <c r="AF460" s="6">
        <f>'Cleaning insurance claims'!AG467</f>
        <v>103560</v>
      </c>
      <c r="AG460" s="6">
        <f>'Cleaning insurance claims'!AH467</f>
        <v>8630</v>
      </c>
      <c r="AH460" s="6">
        <f>'Cleaning insurance claims'!AI467</f>
        <v>17260</v>
      </c>
      <c r="AI460" s="6">
        <f>'Cleaning insurance claims'!AJ467</f>
        <v>77670</v>
      </c>
      <c r="AJ460" s="6" t="str">
        <f>'Cleaning insurance claims'!AK467</f>
        <v>Jeep</v>
      </c>
      <c r="AK460" s="6" t="str">
        <f>'Cleaning insurance claims'!AL467</f>
        <v>Wrangler</v>
      </c>
      <c r="AL460" s="6">
        <f>'Cleaning insurance claims'!AM467</f>
        <v>1997</v>
      </c>
      <c r="AM460" s="6" t="str">
        <f>'Cleaning insurance claims'!AN467</f>
        <v>N</v>
      </c>
    </row>
    <row r="461" spans="1:39" x14ac:dyDescent="0.25">
      <c r="A461" s="6">
        <f>'Cleaning insurance claims'!B468</f>
        <v>163</v>
      </c>
      <c r="B461" s="6">
        <f>'Cleaning insurance claims'!C468</f>
        <v>38</v>
      </c>
      <c r="C461" s="6">
        <f>'Cleaning insurance claims'!D468</f>
        <v>413192</v>
      </c>
      <c r="D461" s="6">
        <f>'Cleaning insurance claims'!E468</f>
        <v>35705</v>
      </c>
      <c r="E461" s="6" t="str">
        <f>'Cleaning insurance claims'!F468</f>
        <v>IN</v>
      </c>
      <c r="F461" s="6" t="str">
        <f>'Cleaning insurance claims'!G468</f>
        <v>500/1000</v>
      </c>
      <c r="G461" s="6">
        <f>'Cleaning insurance claims'!H468</f>
        <v>2000</v>
      </c>
      <c r="H461" s="6">
        <f>'Cleaning insurance claims'!I468</f>
        <v>1453.92</v>
      </c>
      <c r="I461" s="6">
        <f>'Cleaning insurance claims'!J468</f>
        <v>0</v>
      </c>
      <c r="J461" s="6">
        <f>'Cleaning insurance claims'!K468</f>
        <v>607605</v>
      </c>
      <c r="K461" s="6" t="str">
        <f>'Cleaning insurance claims'!L468</f>
        <v>FEMALE</v>
      </c>
      <c r="L461" s="6" t="str">
        <f>'Cleaning insurance claims'!M468</f>
        <v>PhD</v>
      </c>
      <c r="M461" s="6" t="str">
        <f>'Cleaning insurance claims'!N468</f>
        <v>other-service</v>
      </c>
      <c r="N461" s="6" t="str">
        <f>'Cleaning insurance claims'!O468</f>
        <v>yachting</v>
      </c>
      <c r="O461" s="6" t="str">
        <f>'Cleaning insurance claims'!P468</f>
        <v>other-relative</v>
      </c>
      <c r="P461" s="6">
        <f>'Cleaning insurance claims'!Q468</f>
        <v>51700</v>
      </c>
      <c r="Q461" s="6">
        <f>'Cleaning insurance claims'!R468</f>
        <v>0</v>
      </c>
      <c r="R461" s="6">
        <f>'Cleaning insurance claims'!S468</f>
        <v>42056</v>
      </c>
      <c r="S461" s="6" t="str">
        <f>'Cleaning insurance claims'!T468</f>
        <v>Single Vehicle Collision</v>
      </c>
      <c r="T461" s="6" t="str">
        <f>'Cleaning insurance claims'!U468</f>
        <v>Side Collision</v>
      </c>
      <c r="U461" s="6" t="str">
        <f>'Cleaning insurance claims'!V468</f>
        <v>Minor Damage</v>
      </c>
      <c r="V461" s="6" t="str">
        <f>'Cleaning insurance claims'!W468</f>
        <v>Ambulance</v>
      </c>
      <c r="W461" s="6" t="str">
        <f>'Cleaning insurance claims'!X468</f>
        <v>NY</v>
      </c>
      <c r="X461" s="6" t="str">
        <f>'Cleaning insurance claims'!Y468</f>
        <v>Hillsdale</v>
      </c>
      <c r="Y461" s="6" t="str">
        <f>'Cleaning insurance claims'!Z468</f>
        <v>3900 Texas St</v>
      </c>
      <c r="Z461" s="6">
        <f>'Cleaning insurance claims'!AA468</f>
        <v>13</v>
      </c>
      <c r="AA461" s="6">
        <f>'Cleaning insurance claims'!AB468</f>
        <v>1</v>
      </c>
      <c r="AB461" s="6" t="str">
        <f>'Cleaning insurance claims'!AC468</f>
        <v>YES</v>
      </c>
      <c r="AC461" s="6">
        <f>'Cleaning insurance claims'!AD468</f>
        <v>2</v>
      </c>
      <c r="AD461" s="6">
        <f>'Cleaning insurance claims'!AE468</f>
        <v>3</v>
      </c>
      <c r="AE461" s="6" t="str">
        <f>'Cleaning insurance claims'!AF468</f>
        <v>?</v>
      </c>
      <c r="AF461" s="6">
        <f>'Cleaning insurance claims'!AG468</f>
        <v>79500</v>
      </c>
      <c r="AG461" s="6">
        <f>'Cleaning insurance claims'!AH468</f>
        <v>15900</v>
      </c>
      <c r="AH461" s="6">
        <f>'Cleaning insurance claims'!AI468</f>
        <v>7950</v>
      </c>
      <c r="AI461" s="6">
        <f>'Cleaning insurance claims'!AJ468</f>
        <v>55650</v>
      </c>
      <c r="AJ461" s="6" t="str">
        <f>'Cleaning insurance claims'!AK468</f>
        <v>Accura</v>
      </c>
      <c r="AK461" s="6" t="str">
        <f>'Cleaning insurance claims'!AL468</f>
        <v>MDX</v>
      </c>
      <c r="AL461" s="6">
        <f>'Cleaning insurance claims'!AM468</f>
        <v>1995</v>
      </c>
      <c r="AM461" s="6" t="str">
        <f>'Cleaning insurance claims'!AN468</f>
        <v>N</v>
      </c>
    </row>
    <row r="462" spans="1:39" x14ac:dyDescent="0.25">
      <c r="A462" s="6">
        <f>'Cleaning insurance claims'!B469</f>
        <v>271</v>
      </c>
      <c r="B462" s="6">
        <f>'Cleaning insurance claims'!C469</f>
        <v>44</v>
      </c>
      <c r="C462" s="6">
        <f>'Cleaning insurance claims'!D469</f>
        <v>247801</v>
      </c>
      <c r="D462" s="6">
        <f>'Cleaning insurance claims'!E469</f>
        <v>39525</v>
      </c>
      <c r="E462" s="6" t="str">
        <f>'Cleaning insurance claims'!F469</f>
        <v>OH</v>
      </c>
      <c r="F462" s="6" t="str">
        <f>'Cleaning insurance claims'!G469</f>
        <v>250/500</v>
      </c>
      <c r="G462" s="6">
        <f>'Cleaning insurance claims'!H469</f>
        <v>500</v>
      </c>
      <c r="H462" s="6">
        <f>'Cleaning insurance claims'!I469</f>
        <v>1340.71</v>
      </c>
      <c r="I462" s="6">
        <f>'Cleaning insurance claims'!J469</f>
        <v>0</v>
      </c>
      <c r="J462" s="6">
        <f>'Cleaning insurance claims'!K469</f>
        <v>600153</v>
      </c>
      <c r="K462" s="6" t="str">
        <f>'Cleaning insurance claims'!L469</f>
        <v>FEMALE</v>
      </c>
      <c r="L462" s="6" t="str">
        <f>'Cleaning insurance claims'!M469</f>
        <v>High School</v>
      </c>
      <c r="M462" s="6" t="str">
        <f>'Cleaning insurance claims'!N469</f>
        <v>tech-support</v>
      </c>
      <c r="N462" s="6" t="str">
        <f>'Cleaning insurance claims'!O469</f>
        <v>base-jumping</v>
      </c>
      <c r="O462" s="6" t="str">
        <f>'Cleaning insurance claims'!P469</f>
        <v>other-relative</v>
      </c>
      <c r="P462" s="6">
        <f>'Cleaning insurance claims'!Q469</f>
        <v>0</v>
      </c>
      <c r="Q462" s="6">
        <f>'Cleaning insurance claims'!R469</f>
        <v>0</v>
      </c>
      <c r="R462" s="6">
        <f>'Cleaning insurance claims'!S469</f>
        <v>42049</v>
      </c>
      <c r="S462" s="6" t="str">
        <f>'Cleaning insurance claims'!T469</f>
        <v>Single Vehicle Collision</v>
      </c>
      <c r="T462" s="6" t="str">
        <f>'Cleaning insurance claims'!U469</f>
        <v>Rear Collision</v>
      </c>
      <c r="U462" s="6" t="str">
        <f>'Cleaning insurance claims'!V469</f>
        <v>Minor Damage</v>
      </c>
      <c r="V462" s="6" t="str">
        <f>'Cleaning insurance claims'!W469</f>
        <v>Other</v>
      </c>
      <c r="W462" s="6" t="str">
        <f>'Cleaning insurance claims'!X469</f>
        <v>SC</v>
      </c>
      <c r="X462" s="6" t="str">
        <f>'Cleaning insurance claims'!Y469</f>
        <v>Riverwood</v>
      </c>
      <c r="Y462" s="6" t="str">
        <f>'Cleaning insurance claims'!Z469</f>
        <v>9657 5th Ave</v>
      </c>
      <c r="Z462" s="6">
        <f>'Cleaning insurance claims'!AA469</f>
        <v>16</v>
      </c>
      <c r="AA462" s="6">
        <f>'Cleaning insurance claims'!AB469</f>
        <v>1</v>
      </c>
      <c r="AB462" s="6" t="str">
        <f>'Cleaning insurance claims'!AC469</f>
        <v>NO</v>
      </c>
      <c r="AC462" s="6">
        <f>'Cleaning insurance claims'!AD469</f>
        <v>2</v>
      </c>
      <c r="AD462" s="6">
        <f>'Cleaning insurance claims'!AE469</f>
        <v>2</v>
      </c>
      <c r="AE462" s="6" t="str">
        <f>'Cleaning insurance claims'!AF469</f>
        <v>NO</v>
      </c>
      <c r="AF462" s="6">
        <f>'Cleaning insurance claims'!AG469</f>
        <v>76230</v>
      </c>
      <c r="AG462" s="6">
        <f>'Cleaning insurance claims'!AH469</f>
        <v>6930</v>
      </c>
      <c r="AH462" s="6">
        <f>'Cleaning insurance claims'!AI469</f>
        <v>13860</v>
      </c>
      <c r="AI462" s="6">
        <f>'Cleaning insurance claims'!AJ469</f>
        <v>55440</v>
      </c>
      <c r="AJ462" s="6" t="str">
        <f>'Cleaning insurance claims'!AK469</f>
        <v>Volkswagen</v>
      </c>
      <c r="AK462" s="6" t="str">
        <f>'Cleaning insurance claims'!AL469</f>
        <v>Passat</v>
      </c>
      <c r="AL462" s="6">
        <f>'Cleaning insurance claims'!AM469</f>
        <v>1997</v>
      </c>
      <c r="AM462" s="6" t="str">
        <f>'Cleaning insurance claims'!AN469</f>
        <v>Y</v>
      </c>
    </row>
    <row r="463" spans="1:39" x14ac:dyDescent="0.25">
      <c r="A463" s="6">
        <f>'Cleaning insurance claims'!B470</f>
        <v>410</v>
      </c>
      <c r="B463" s="6">
        <f>'Cleaning insurance claims'!C470</f>
        <v>54</v>
      </c>
      <c r="C463" s="6">
        <f>'Cleaning insurance claims'!D470</f>
        <v>171147</v>
      </c>
      <c r="D463" s="6">
        <f>'Cleaning insurance claims'!E470</f>
        <v>40419</v>
      </c>
      <c r="E463" s="6" t="str">
        <f>'Cleaning insurance claims'!F470</f>
        <v>IL</v>
      </c>
      <c r="F463" s="6" t="str">
        <f>'Cleaning insurance claims'!G470</f>
        <v>100/300</v>
      </c>
      <c r="G463" s="6">
        <f>'Cleaning insurance claims'!H470</f>
        <v>2000</v>
      </c>
      <c r="H463" s="6">
        <f>'Cleaning insurance claims'!I470</f>
        <v>714.03</v>
      </c>
      <c r="I463" s="6">
        <f>'Cleaning insurance claims'!J470</f>
        <v>0</v>
      </c>
      <c r="J463" s="6">
        <f>'Cleaning insurance claims'!K470</f>
        <v>465979</v>
      </c>
      <c r="K463" s="6" t="str">
        <f>'Cleaning insurance claims'!L470</f>
        <v>MALE</v>
      </c>
      <c r="L463" s="6" t="str">
        <f>'Cleaning insurance claims'!M470</f>
        <v>MD</v>
      </c>
      <c r="M463" s="6" t="str">
        <f>'Cleaning insurance claims'!N470</f>
        <v>protective-serv</v>
      </c>
      <c r="N463" s="6" t="str">
        <f>'Cleaning insurance claims'!O470</f>
        <v>board-games</v>
      </c>
      <c r="O463" s="6" t="str">
        <f>'Cleaning insurance claims'!P470</f>
        <v>own-child</v>
      </c>
      <c r="P463" s="6">
        <f>'Cleaning insurance claims'!Q470</f>
        <v>0</v>
      </c>
      <c r="Q463" s="6">
        <f>'Cleaning insurance claims'!R470</f>
        <v>-17000</v>
      </c>
      <c r="R463" s="6">
        <f>'Cleaning insurance claims'!S470</f>
        <v>42051</v>
      </c>
      <c r="S463" s="6" t="str">
        <f>'Cleaning insurance claims'!T470</f>
        <v>Single Vehicle Collision</v>
      </c>
      <c r="T463" s="6" t="str">
        <f>'Cleaning insurance claims'!U470</f>
        <v>Side Collision</v>
      </c>
      <c r="U463" s="6" t="str">
        <f>'Cleaning insurance claims'!V470</f>
        <v>Minor Damage</v>
      </c>
      <c r="V463" s="6" t="str">
        <f>'Cleaning insurance claims'!W470</f>
        <v>Ambulance</v>
      </c>
      <c r="W463" s="6" t="str">
        <f>'Cleaning insurance claims'!X470</f>
        <v>WV</v>
      </c>
      <c r="X463" s="6" t="str">
        <f>'Cleaning insurance claims'!Y470</f>
        <v>Northbend</v>
      </c>
      <c r="Y463" s="6" t="str">
        <f>'Cleaning insurance claims'!Z470</f>
        <v>5765 Washington St</v>
      </c>
      <c r="Z463" s="6">
        <f>'Cleaning insurance claims'!AA470</f>
        <v>0</v>
      </c>
      <c r="AA463" s="6">
        <f>'Cleaning insurance claims'!AB470</f>
        <v>1</v>
      </c>
      <c r="AB463" s="6" t="str">
        <f>'Cleaning insurance claims'!AC470</f>
        <v>YES</v>
      </c>
      <c r="AC463" s="6">
        <f>'Cleaning insurance claims'!AD470</f>
        <v>0</v>
      </c>
      <c r="AD463" s="6">
        <f>'Cleaning insurance claims'!AE470</f>
        <v>2</v>
      </c>
      <c r="AE463" s="6" t="str">
        <f>'Cleaning insurance claims'!AF470</f>
        <v>NO</v>
      </c>
      <c r="AF463" s="6">
        <f>'Cleaning insurance claims'!AG470</f>
        <v>59520</v>
      </c>
      <c r="AG463" s="6">
        <f>'Cleaning insurance claims'!AH470</f>
        <v>9920</v>
      </c>
      <c r="AH463" s="6">
        <f>'Cleaning insurance claims'!AI470</f>
        <v>9920</v>
      </c>
      <c r="AI463" s="6">
        <f>'Cleaning insurance claims'!AJ470</f>
        <v>39680</v>
      </c>
      <c r="AJ463" s="6" t="str">
        <f>'Cleaning insurance claims'!AK470</f>
        <v>Honda</v>
      </c>
      <c r="AK463" s="6" t="str">
        <f>'Cleaning insurance claims'!AL470</f>
        <v>Accord</v>
      </c>
      <c r="AL463" s="6">
        <f>'Cleaning insurance claims'!AM470</f>
        <v>2001</v>
      </c>
      <c r="AM463" s="6" t="str">
        <f>'Cleaning insurance claims'!AN470</f>
        <v>N</v>
      </c>
    </row>
    <row r="464" spans="1:39" x14ac:dyDescent="0.25">
      <c r="A464" s="6">
        <f>'Cleaning insurance claims'!B471</f>
        <v>448</v>
      </c>
      <c r="B464" s="6">
        <f>'Cleaning insurance claims'!C471</f>
        <v>57</v>
      </c>
      <c r="C464" s="6">
        <f>'Cleaning insurance claims'!D471</f>
        <v>431283</v>
      </c>
      <c r="D464" s="6">
        <f>'Cleaning insurance claims'!E471</f>
        <v>38442</v>
      </c>
      <c r="E464" s="6" t="str">
        <f>'Cleaning insurance claims'!F471</f>
        <v>IL</v>
      </c>
      <c r="F464" s="6" t="str">
        <f>'Cleaning insurance claims'!G471</f>
        <v>100/300</v>
      </c>
      <c r="G464" s="6">
        <f>'Cleaning insurance claims'!H471</f>
        <v>2000</v>
      </c>
      <c r="H464" s="6">
        <f>'Cleaning insurance claims'!I471</f>
        <v>1376.16</v>
      </c>
      <c r="I464" s="6">
        <f>'Cleaning insurance claims'!J471</f>
        <v>0</v>
      </c>
      <c r="J464" s="6">
        <f>'Cleaning insurance claims'!K471</f>
        <v>466555</v>
      </c>
      <c r="K464" s="6" t="str">
        <f>'Cleaning insurance claims'!L471</f>
        <v>FEMALE</v>
      </c>
      <c r="L464" s="6" t="str">
        <f>'Cleaning insurance claims'!M471</f>
        <v>PhD</v>
      </c>
      <c r="M464" s="6" t="str">
        <f>'Cleaning insurance claims'!N471</f>
        <v>tech-support</v>
      </c>
      <c r="N464" s="6" t="str">
        <f>'Cleaning insurance claims'!O471</f>
        <v>hiking</v>
      </c>
      <c r="O464" s="6" t="str">
        <f>'Cleaning insurance claims'!P471</f>
        <v>own-child</v>
      </c>
      <c r="P464" s="6">
        <f>'Cleaning insurance claims'!Q471</f>
        <v>38600</v>
      </c>
      <c r="Q464" s="6">
        <f>'Cleaning insurance claims'!R471</f>
        <v>-50300</v>
      </c>
      <c r="R464" s="6">
        <f>'Cleaning insurance claims'!S471</f>
        <v>42039</v>
      </c>
      <c r="S464" s="6" t="str">
        <f>'Cleaning insurance claims'!T471</f>
        <v>Multi-vehicle Collision</v>
      </c>
      <c r="T464" s="6" t="str">
        <f>'Cleaning insurance claims'!U471</f>
        <v>Front Collision</v>
      </c>
      <c r="U464" s="6" t="str">
        <f>'Cleaning insurance claims'!V471</f>
        <v>Major Damage</v>
      </c>
      <c r="V464" s="6" t="str">
        <f>'Cleaning insurance claims'!W471</f>
        <v>Police</v>
      </c>
      <c r="W464" s="6" t="str">
        <f>'Cleaning insurance claims'!X471</f>
        <v>SC</v>
      </c>
      <c r="X464" s="6" t="str">
        <f>'Cleaning insurance claims'!Y471</f>
        <v>Arlington</v>
      </c>
      <c r="Y464" s="6" t="str">
        <f>'Cleaning insurance claims'!Z471</f>
        <v>5997 Embaracadero Drive</v>
      </c>
      <c r="Z464" s="6">
        <f>'Cleaning insurance claims'!AA471</f>
        <v>10</v>
      </c>
      <c r="AA464" s="6">
        <f>'Cleaning insurance claims'!AB471</f>
        <v>3</v>
      </c>
      <c r="AB464" s="6" t="str">
        <f>'Cleaning insurance claims'!AC471</f>
        <v>NO</v>
      </c>
      <c r="AC464" s="6">
        <f>'Cleaning insurance claims'!AD471</f>
        <v>2</v>
      </c>
      <c r="AD464" s="6">
        <f>'Cleaning insurance claims'!AE471</f>
        <v>1</v>
      </c>
      <c r="AE464" s="6" t="str">
        <f>'Cleaning insurance claims'!AF471</f>
        <v>?</v>
      </c>
      <c r="AF464" s="6">
        <f>'Cleaning insurance claims'!AG471</f>
        <v>47760</v>
      </c>
      <c r="AG464" s="6">
        <f>'Cleaning insurance claims'!AH471</f>
        <v>5970</v>
      </c>
      <c r="AH464" s="6">
        <f>'Cleaning insurance claims'!AI471</f>
        <v>5970</v>
      </c>
      <c r="AI464" s="6">
        <f>'Cleaning insurance claims'!AJ471</f>
        <v>35820</v>
      </c>
      <c r="AJ464" s="6" t="str">
        <f>'Cleaning insurance claims'!AK471</f>
        <v>Suburu</v>
      </c>
      <c r="AK464" s="6" t="str">
        <f>'Cleaning insurance claims'!AL471</f>
        <v>Impreza</v>
      </c>
      <c r="AL464" s="6">
        <f>'Cleaning insurance claims'!AM471</f>
        <v>2013</v>
      </c>
      <c r="AM464" s="6" t="str">
        <f>'Cleaning insurance claims'!AN471</f>
        <v>Y</v>
      </c>
    </row>
    <row r="465" spans="1:39" x14ac:dyDescent="0.25">
      <c r="A465" s="6">
        <f>'Cleaning insurance claims'!B472</f>
        <v>218</v>
      </c>
      <c r="B465" s="6">
        <f>'Cleaning insurance claims'!C472</f>
        <v>41</v>
      </c>
      <c r="C465" s="6">
        <f>'Cleaning insurance claims'!D472</f>
        <v>461962</v>
      </c>
      <c r="D465" s="6">
        <f>'Cleaning insurance claims'!E472</f>
        <v>41633</v>
      </c>
      <c r="E465" s="6" t="str">
        <f>'Cleaning insurance claims'!F472</f>
        <v>IL</v>
      </c>
      <c r="F465" s="6" t="str">
        <f>'Cleaning insurance claims'!G472</f>
        <v>100/300</v>
      </c>
      <c r="G465" s="6">
        <f>'Cleaning insurance claims'!H472</f>
        <v>500</v>
      </c>
      <c r="H465" s="6">
        <f>'Cleaning insurance claims'!I472</f>
        <v>914.22</v>
      </c>
      <c r="I465" s="6">
        <f>'Cleaning insurance claims'!J472</f>
        <v>0</v>
      </c>
      <c r="J465" s="6">
        <f>'Cleaning insurance claims'!K472</f>
        <v>444155</v>
      </c>
      <c r="K465" s="6" t="str">
        <f>'Cleaning insurance claims'!L472</f>
        <v>MALE</v>
      </c>
      <c r="L465" s="6" t="str">
        <f>'Cleaning insurance claims'!M472</f>
        <v>JD</v>
      </c>
      <c r="M465" s="6" t="str">
        <f>'Cleaning insurance claims'!N472</f>
        <v>prof-specialty</v>
      </c>
      <c r="N465" s="6" t="str">
        <f>'Cleaning insurance claims'!O472</f>
        <v>golf</v>
      </c>
      <c r="O465" s="6" t="str">
        <f>'Cleaning insurance claims'!P472</f>
        <v>wife</v>
      </c>
      <c r="P465" s="6">
        <f>'Cleaning insurance claims'!Q472</f>
        <v>37900</v>
      </c>
      <c r="Q465" s="6">
        <f>'Cleaning insurance claims'!R472</f>
        <v>-72900</v>
      </c>
      <c r="R465" s="6">
        <f>'Cleaning insurance claims'!S472</f>
        <v>42026</v>
      </c>
      <c r="S465" s="6" t="str">
        <f>'Cleaning insurance claims'!T472</f>
        <v>Multi-vehicle Collision</v>
      </c>
      <c r="T465" s="6" t="str">
        <f>'Cleaning insurance claims'!U472</f>
        <v>Side Collision</v>
      </c>
      <c r="U465" s="6" t="str">
        <f>'Cleaning insurance claims'!V472</f>
        <v>Total Loss</v>
      </c>
      <c r="V465" s="6" t="str">
        <f>'Cleaning insurance claims'!W472</f>
        <v>Police</v>
      </c>
      <c r="W465" s="6" t="str">
        <f>'Cleaning insurance claims'!X472</f>
        <v>NY</v>
      </c>
      <c r="X465" s="6" t="str">
        <f>'Cleaning insurance claims'!Y472</f>
        <v>Springfield</v>
      </c>
      <c r="Y465" s="6" t="str">
        <f>'Cleaning insurance claims'!Z472</f>
        <v>1738 Solo Lane</v>
      </c>
      <c r="Z465" s="6">
        <f>'Cleaning insurance claims'!AA472</f>
        <v>14</v>
      </c>
      <c r="AA465" s="6">
        <f>'Cleaning insurance claims'!AB472</f>
        <v>3</v>
      </c>
      <c r="AB465" s="6" t="str">
        <f>'Cleaning insurance claims'!AC472</f>
        <v>NO</v>
      </c>
      <c r="AC465" s="6">
        <f>'Cleaning insurance claims'!AD472</f>
        <v>2</v>
      </c>
      <c r="AD465" s="6">
        <f>'Cleaning insurance claims'!AE472</f>
        <v>0</v>
      </c>
      <c r="AE465" s="6" t="str">
        <f>'Cleaning insurance claims'!AF472</f>
        <v>NO</v>
      </c>
      <c r="AF465" s="6">
        <f>'Cleaning insurance claims'!AG472</f>
        <v>84590</v>
      </c>
      <c r="AG465" s="6">
        <f>'Cleaning insurance claims'!AH472</f>
        <v>15380</v>
      </c>
      <c r="AH465" s="6">
        <f>'Cleaning insurance claims'!AI472</f>
        <v>7690</v>
      </c>
      <c r="AI465" s="6">
        <f>'Cleaning insurance claims'!AJ472</f>
        <v>61520</v>
      </c>
      <c r="AJ465" s="6" t="str">
        <f>'Cleaning insurance claims'!AK472</f>
        <v>Saab</v>
      </c>
      <c r="AK465" s="6">
        <f>'Cleaning insurance claims'!AL472</f>
        <v>93</v>
      </c>
      <c r="AL465" s="6">
        <f>'Cleaning insurance claims'!AM472</f>
        <v>2013</v>
      </c>
      <c r="AM465" s="6" t="str">
        <f>'Cleaning insurance claims'!AN472</f>
        <v>N</v>
      </c>
    </row>
    <row r="466" spans="1:39" x14ac:dyDescent="0.25">
      <c r="A466" s="6">
        <f>'Cleaning insurance claims'!B473</f>
        <v>43</v>
      </c>
      <c r="B466" s="6">
        <f>'Cleaning insurance claims'!C473</f>
        <v>38</v>
      </c>
      <c r="C466" s="6">
        <f>'Cleaning insurance claims'!D473</f>
        <v>149467</v>
      </c>
      <c r="D466" s="6">
        <f>'Cleaning insurance claims'!E473</f>
        <v>41709</v>
      </c>
      <c r="E466" s="6" t="str">
        <f>'Cleaning insurance claims'!F473</f>
        <v>OH</v>
      </c>
      <c r="F466" s="6" t="str">
        <f>'Cleaning insurance claims'!G473</f>
        <v>500/1000</v>
      </c>
      <c r="G466" s="6">
        <f>'Cleaning insurance claims'!H473</f>
        <v>1000</v>
      </c>
      <c r="H466" s="6">
        <f>'Cleaning insurance claims'!I473</f>
        <v>1601.47</v>
      </c>
      <c r="I466" s="6">
        <f>'Cleaning insurance claims'!J473</f>
        <v>0</v>
      </c>
      <c r="J466" s="6">
        <f>'Cleaning insurance claims'!K473</f>
        <v>465764</v>
      </c>
      <c r="K466" s="6" t="str">
        <f>'Cleaning insurance claims'!L473</f>
        <v>MALE</v>
      </c>
      <c r="L466" s="6" t="str">
        <f>'Cleaning insurance claims'!M473</f>
        <v>PhD</v>
      </c>
      <c r="M466" s="6" t="str">
        <f>'Cleaning insurance claims'!N473</f>
        <v>handlers-cleaners</v>
      </c>
      <c r="N466" s="6" t="str">
        <f>'Cleaning insurance claims'!O473</f>
        <v>skydiving</v>
      </c>
      <c r="O466" s="6" t="str">
        <f>'Cleaning insurance claims'!P473</f>
        <v>other-relative</v>
      </c>
      <c r="P466" s="6">
        <f>'Cleaning insurance claims'!Q473</f>
        <v>64400</v>
      </c>
      <c r="Q466" s="6">
        <f>'Cleaning insurance claims'!R473</f>
        <v>0</v>
      </c>
      <c r="R466" s="6">
        <f>'Cleaning insurance claims'!S473</f>
        <v>42050</v>
      </c>
      <c r="S466" s="6" t="str">
        <f>'Cleaning insurance claims'!T473</f>
        <v>Multi-vehicle Collision</v>
      </c>
      <c r="T466" s="6" t="str">
        <f>'Cleaning insurance claims'!U473</f>
        <v>Front Collision</v>
      </c>
      <c r="U466" s="6" t="str">
        <f>'Cleaning insurance claims'!V473</f>
        <v>Total Loss</v>
      </c>
      <c r="V466" s="6" t="str">
        <f>'Cleaning insurance claims'!W473</f>
        <v>Other</v>
      </c>
      <c r="W466" s="6" t="str">
        <f>'Cleaning insurance claims'!X473</f>
        <v>SC</v>
      </c>
      <c r="X466" s="6" t="str">
        <f>'Cleaning insurance claims'!Y473</f>
        <v>Columbus</v>
      </c>
      <c r="Y466" s="6" t="str">
        <f>'Cleaning insurance claims'!Z473</f>
        <v>2903 Weaver Drive</v>
      </c>
      <c r="Z466" s="6">
        <f>'Cleaning insurance claims'!AA473</f>
        <v>1</v>
      </c>
      <c r="AA466" s="6">
        <f>'Cleaning insurance claims'!AB473</f>
        <v>3</v>
      </c>
      <c r="AB466" s="6" t="str">
        <f>'Cleaning insurance claims'!AC473</f>
        <v>YES</v>
      </c>
      <c r="AC466" s="6">
        <f>'Cleaning insurance claims'!AD473</f>
        <v>2</v>
      </c>
      <c r="AD466" s="6">
        <f>'Cleaning insurance claims'!AE473</f>
        <v>2</v>
      </c>
      <c r="AE466" s="6" t="str">
        <f>'Cleaning insurance claims'!AF473</f>
        <v>?</v>
      </c>
      <c r="AF466" s="6">
        <f>'Cleaning insurance claims'!AG473</f>
        <v>61650</v>
      </c>
      <c r="AG466" s="6">
        <f>'Cleaning insurance claims'!AH473</f>
        <v>6850</v>
      </c>
      <c r="AH466" s="6">
        <f>'Cleaning insurance claims'!AI473</f>
        <v>6850</v>
      </c>
      <c r="AI466" s="6">
        <f>'Cleaning insurance claims'!AJ473</f>
        <v>47950</v>
      </c>
      <c r="AJ466" s="6" t="str">
        <f>'Cleaning insurance claims'!AK473</f>
        <v>Nissan</v>
      </c>
      <c r="AK466" s="6" t="str">
        <f>'Cleaning insurance claims'!AL473</f>
        <v>Ultima</v>
      </c>
      <c r="AL466" s="6">
        <f>'Cleaning insurance claims'!AM473</f>
        <v>2006</v>
      </c>
      <c r="AM466" s="6" t="str">
        <f>'Cleaning insurance claims'!AN473</f>
        <v>N</v>
      </c>
    </row>
    <row r="467" spans="1:39" x14ac:dyDescent="0.25">
      <c r="A467" s="6">
        <f>'Cleaning insurance claims'!B474</f>
        <v>33</v>
      </c>
      <c r="B467" s="6">
        <f>'Cleaning insurance claims'!C474</f>
        <v>33</v>
      </c>
      <c r="C467" s="6">
        <f>'Cleaning insurance claims'!D474</f>
        <v>758740</v>
      </c>
      <c r="D467" s="6">
        <f>'Cleaning insurance claims'!E474</f>
        <v>35646</v>
      </c>
      <c r="E467" s="6" t="str">
        <f>'Cleaning insurance claims'!F474</f>
        <v>IL</v>
      </c>
      <c r="F467" s="6" t="str">
        <f>'Cleaning insurance claims'!G474</f>
        <v>500/1000</v>
      </c>
      <c r="G467" s="6">
        <f>'Cleaning insurance claims'!H474</f>
        <v>1000</v>
      </c>
      <c r="H467" s="6">
        <f>'Cleaning insurance claims'!I474</f>
        <v>1096.79</v>
      </c>
      <c r="I467" s="6">
        <f>'Cleaning insurance claims'!J474</f>
        <v>6000000</v>
      </c>
      <c r="J467" s="6">
        <f>'Cleaning insurance claims'!K474</f>
        <v>446898</v>
      </c>
      <c r="K467" s="6" t="str">
        <f>'Cleaning insurance claims'!L474</f>
        <v>FEMALE</v>
      </c>
      <c r="L467" s="6" t="str">
        <f>'Cleaning insurance claims'!M474</f>
        <v>Associate</v>
      </c>
      <c r="M467" s="6" t="str">
        <f>'Cleaning insurance claims'!N474</f>
        <v>handlers-cleaners</v>
      </c>
      <c r="N467" s="6" t="str">
        <f>'Cleaning insurance claims'!O474</f>
        <v>dancing</v>
      </c>
      <c r="O467" s="6" t="str">
        <f>'Cleaning insurance claims'!P474</f>
        <v>unmarried</v>
      </c>
      <c r="P467" s="6">
        <f>'Cleaning insurance claims'!Q474</f>
        <v>45500</v>
      </c>
      <c r="Q467" s="6">
        <f>'Cleaning insurance claims'!R474</f>
        <v>-60600</v>
      </c>
      <c r="R467" s="6">
        <f>'Cleaning insurance claims'!S474</f>
        <v>42011</v>
      </c>
      <c r="S467" s="6" t="str">
        <f>'Cleaning insurance claims'!T474</f>
        <v>Single Vehicle Collision</v>
      </c>
      <c r="T467" s="6" t="str">
        <f>'Cleaning insurance claims'!U474</f>
        <v>Rear Collision</v>
      </c>
      <c r="U467" s="6" t="str">
        <f>'Cleaning insurance claims'!V474</f>
        <v>Major Damage</v>
      </c>
      <c r="V467" s="6" t="str">
        <f>'Cleaning insurance claims'!W474</f>
        <v>Police</v>
      </c>
      <c r="W467" s="6" t="str">
        <f>'Cleaning insurance claims'!X474</f>
        <v>VA</v>
      </c>
      <c r="X467" s="6" t="str">
        <f>'Cleaning insurance claims'!Y474</f>
        <v>Springfield</v>
      </c>
      <c r="Y467" s="6" t="str">
        <f>'Cleaning insurance claims'!Z474</f>
        <v>8926 Texas Ridge</v>
      </c>
      <c r="Z467" s="6">
        <f>'Cleaning insurance claims'!AA474</f>
        <v>16</v>
      </c>
      <c r="AA467" s="6">
        <f>'Cleaning insurance claims'!AB474</f>
        <v>1</v>
      </c>
      <c r="AB467" s="6" t="str">
        <f>'Cleaning insurance claims'!AC474</f>
        <v>?</v>
      </c>
      <c r="AC467" s="6">
        <f>'Cleaning insurance claims'!AD474</f>
        <v>2</v>
      </c>
      <c r="AD467" s="6">
        <f>'Cleaning insurance claims'!AE474</f>
        <v>1</v>
      </c>
      <c r="AE467" s="6" t="str">
        <f>'Cleaning insurance claims'!AF474</f>
        <v>?</v>
      </c>
      <c r="AF467" s="6">
        <f>'Cleaning insurance claims'!AG474</f>
        <v>81400</v>
      </c>
      <c r="AG467" s="6">
        <f>'Cleaning insurance claims'!AH474</f>
        <v>8140</v>
      </c>
      <c r="AH467" s="6">
        <f>'Cleaning insurance claims'!AI474</f>
        <v>8140</v>
      </c>
      <c r="AI467" s="6">
        <f>'Cleaning insurance claims'!AJ474</f>
        <v>65120</v>
      </c>
      <c r="AJ467" s="6" t="str">
        <f>'Cleaning insurance claims'!AK474</f>
        <v>BMW</v>
      </c>
      <c r="AK467" s="6" t="str">
        <f>'Cleaning insurance claims'!AL474</f>
        <v>M5</v>
      </c>
      <c r="AL467" s="6">
        <f>'Cleaning insurance claims'!AM474</f>
        <v>1998</v>
      </c>
      <c r="AM467" s="6" t="str">
        <f>'Cleaning insurance claims'!AN474</f>
        <v>N</v>
      </c>
    </row>
    <row r="468" spans="1:39" x14ac:dyDescent="0.25">
      <c r="A468" s="6">
        <f>'Cleaning insurance claims'!B475</f>
        <v>126</v>
      </c>
      <c r="B468" s="6">
        <f>'Cleaning insurance claims'!C475</f>
        <v>34</v>
      </c>
      <c r="C468" s="6">
        <f>'Cleaning insurance claims'!D475</f>
        <v>628337</v>
      </c>
      <c r="D468" s="6">
        <f>'Cleaning insurance claims'!E475</f>
        <v>39400</v>
      </c>
      <c r="E468" s="6" t="str">
        <f>'Cleaning insurance claims'!F475</f>
        <v>IN</v>
      </c>
      <c r="F468" s="6" t="str">
        <f>'Cleaning insurance claims'!G475</f>
        <v>100/300</v>
      </c>
      <c r="G468" s="6">
        <f>'Cleaning insurance claims'!H475</f>
        <v>2000</v>
      </c>
      <c r="H468" s="6">
        <f>'Cleaning insurance claims'!I475</f>
        <v>1078.22</v>
      </c>
      <c r="I468" s="6">
        <f>'Cleaning insurance claims'!J475</f>
        <v>0</v>
      </c>
      <c r="J468" s="6">
        <f>'Cleaning insurance claims'!K475</f>
        <v>453274</v>
      </c>
      <c r="K468" s="6" t="str">
        <f>'Cleaning insurance claims'!L475</f>
        <v>FEMALE</v>
      </c>
      <c r="L468" s="6" t="str">
        <f>'Cleaning insurance claims'!M475</f>
        <v>Masters</v>
      </c>
      <c r="M468" s="6" t="str">
        <f>'Cleaning insurance claims'!N475</f>
        <v>transport-moving</v>
      </c>
      <c r="N468" s="6" t="str">
        <f>'Cleaning insurance claims'!O475</f>
        <v>camping</v>
      </c>
      <c r="O468" s="6" t="str">
        <f>'Cleaning insurance claims'!P475</f>
        <v>wife</v>
      </c>
      <c r="P468" s="6">
        <f>'Cleaning insurance claims'!Q475</f>
        <v>54500</v>
      </c>
      <c r="Q468" s="6">
        <f>'Cleaning insurance claims'!R475</f>
        <v>0</v>
      </c>
      <c r="R468" s="6">
        <f>'Cleaning insurance claims'!S475</f>
        <v>42058</v>
      </c>
      <c r="S468" s="6" t="str">
        <f>'Cleaning insurance claims'!T475</f>
        <v>Multi-vehicle Collision</v>
      </c>
      <c r="T468" s="6" t="str">
        <f>'Cleaning insurance claims'!U475</f>
        <v>Side Collision</v>
      </c>
      <c r="U468" s="6" t="str">
        <f>'Cleaning insurance claims'!V475</f>
        <v>Major Damage</v>
      </c>
      <c r="V468" s="6" t="str">
        <f>'Cleaning insurance claims'!W475</f>
        <v>Fire</v>
      </c>
      <c r="W468" s="6" t="str">
        <f>'Cleaning insurance claims'!X475</f>
        <v>SC</v>
      </c>
      <c r="X468" s="6" t="str">
        <f>'Cleaning insurance claims'!Y475</f>
        <v>Northbend</v>
      </c>
      <c r="Y468" s="6" t="str">
        <f>'Cleaning insurance claims'!Z475</f>
        <v>4231 3rd Ave</v>
      </c>
      <c r="Z468" s="6">
        <f>'Cleaning insurance claims'!AA475</f>
        <v>2</v>
      </c>
      <c r="AA468" s="6">
        <f>'Cleaning insurance claims'!AB475</f>
        <v>3</v>
      </c>
      <c r="AB468" s="6" t="str">
        <f>'Cleaning insurance claims'!AC475</f>
        <v>NO</v>
      </c>
      <c r="AC468" s="6">
        <f>'Cleaning insurance claims'!AD475</f>
        <v>0</v>
      </c>
      <c r="AD468" s="6">
        <f>'Cleaning insurance claims'!AE475</f>
        <v>1</v>
      </c>
      <c r="AE468" s="6" t="str">
        <f>'Cleaning insurance claims'!AF475</f>
        <v>YES</v>
      </c>
      <c r="AF468" s="6">
        <f>'Cleaning insurance claims'!AG475</f>
        <v>58410</v>
      </c>
      <c r="AG468" s="6">
        <f>'Cleaning insurance claims'!AH475</f>
        <v>10620</v>
      </c>
      <c r="AH468" s="6">
        <f>'Cleaning insurance claims'!AI475</f>
        <v>5310</v>
      </c>
      <c r="AI468" s="6">
        <f>'Cleaning insurance claims'!AJ475</f>
        <v>42480</v>
      </c>
      <c r="AJ468" s="6" t="str">
        <f>'Cleaning insurance claims'!AK475</f>
        <v>Chevrolet</v>
      </c>
      <c r="AK468" s="6" t="str">
        <f>'Cleaning insurance claims'!AL475</f>
        <v>Tahoe</v>
      </c>
      <c r="AL468" s="6">
        <f>'Cleaning insurance claims'!AM475</f>
        <v>2007</v>
      </c>
      <c r="AM468" s="6" t="str">
        <f>'Cleaning insurance claims'!AN475</f>
        <v>N</v>
      </c>
    </row>
    <row r="469" spans="1:39" x14ac:dyDescent="0.25">
      <c r="A469" s="6">
        <f>'Cleaning insurance claims'!B476</f>
        <v>411</v>
      </c>
      <c r="B469" s="6">
        <f>'Cleaning insurance claims'!C476</f>
        <v>56</v>
      </c>
      <c r="C469" s="6">
        <f>'Cleaning insurance claims'!D476</f>
        <v>574637</v>
      </c>
      <c r="D469" s="6">
        <f>'Cleaning insurance claims'!E476</f>
        <v>33815</v>
      </c>
      <c r="E469" s="6" t="str">
        <f>'Cleaning insurance claims'!F476</f>
        <v>IL</v>
      </c>
      <c r="F469" s="6" t="str">
        <f>'Cleaning insurance claims'!G476</f>
        <v>250/500</v>
      </c>
      <c r="G469" s="6">
        <f>'Cleaning insurance claims'!H476</f>
        <v>1000</v>
      </c>
      <c r="H469" s="6">
        <f>'Cleaning insurance claims'!I476</f>
        <v>1595.28</v>
      </c>
      <c r="I469" s="6">
        <f>'Cleaning insurance claims'!J476</f>
        <v>0</v>
      </c>
      <c r="J469" s="6">
        <f>'Cleaning insurance claims'!K476</f>
        <v>479320</v>
      </c>
      <c r="K469" s="6" t="str">
        <f>'Cleaning insurance claims'!L476</f>
        <v>FEMALE</v>
      </c>
      <c r="L469" s="6" t="str">
        <f>'Cleaning insurance claims'!M476</f>
        <v>College</v>
      </c>
      <c r="M469" s="6" t="str">
        <f>'Cleaning insurance claims'!N476</f>
        <v>protective-serv</v>
      </c>
      <c r="N469" s="6" t="str">
        <f>'Cleaning insurance claims'!O476</f>
        <v>exercise</v>
      </c>
      <c r="O469" s="6" t="str">
        <f>'Cleaning insurance claims'!P476</f>
        <v>other-relative</v>
      </c>
      <c r="P469" s="6">
        <f>'Cleaning insurance claims'!Q476</f>
        <v>0</v>
      </c>
      <c r="Q469" s="6">
        <f>'Cleaning insurance claims'!R476</f>
        <v>0</v>
      </c>
      <c r="R469" s="6">
        <f>'Cleaning insurance claims'!S476</f>
        <v>42010</v>
      </c>
      <c r="S469" s="6" t="str">
        <f>'Cleaning insurance claims'!T476</f>
        <v>Multi-vehicle Collision</v>
      </c>
      <c r="T469" s="6" t="str">
        <f>'Cleaning insurance claims'!U476</f>
        <v>Side Collision</v>
      </c>
      <c r="U469" s="6" t="str">
        <f>'Cleaning insurance claims'!V476</f>
        <v>Major Damage</v>
      </c>
      <c r="V469" s="6" t="str">
        <f>'Cleaning insurance claims'!W476</f>
        <v>Ambulance</v>
      </c>
      <c r="W469" s="6" t="str">
        <f>'Cleaning insurance claims'!X476</f>
        <v>VA</v>
      </c>
      <c r="X469" s="6" t="str">
        <f>'Cleaning insurance claims'!Y476</f>
        <v>Springfield</v>
      </c>
      <c r="Y469" s="6" t="str">
        <f>'Cleaning insurance claims'!Z476</f>
        <v>8049 4th St</v>
      </c>
      <c r="Z469" s="6">
        <f>'Cleaning insurance claims'!AA476</f>
        <v>23</v>
      </c>
      <c r="AA469" s="6">
        <f>'Cleaning insurance claims'!AB476</f>
        <v>3</v>
      </c>
      <c r="AB469" s="6" t="str">
        <f>'Cleaning insurance claims'!AC476</f>
        <v>?</v>
      </c>
      <c r="AC469" s="6">
        <f>'Cleaning insurance claims'!AD476</f>
        <v>0</v>
      </c>
      <c r="AD469" s="6">
        <f>'Cleaning insurance claims'!AE476</f>
        <v>0</v>
      </c>
      <c r="AE469" s="6" t="str">
        <f>'Cleaning insurance claims'!AF476</f>
        <v>?</v>
      </c>
      <c r="AF469" s="6">
        <f>'Cleaning insurance claims'!AG476</f>
        <v>38610</v>
      </c>
      <c r="AG469" s="6">
        <f>'Cleaning insurance claims'!AH476</f>
        <v>3510</v>
      </c>
      <c r="AH469" s="6">
        <f>'Cleaning insurance claims'!AI476</f>
        <v>3510</v>
      </c>
      <c r="AI469" s="6">
        <f>'Cleaning insurance claims'!AJ476</f>
        <v>31590</v>
      </c>
      <c r="AJ469" s="6" t="str">
        <f>'Cleaning insurance claims'!AK476</f>
        <v>Volkswagen</v>
      </c>
      <c r="AK469" s="6" t="str">
        <f>'Cleaning insurance claims'!AL476</f>
        <v>Passat</v>
      </c>
      <c r="AL469" s="6">
        <f>'Cleaning insurance claims'!AM476</f>
        <v>2007</v>
      </c>
      <c r="AM469" s="6" t="str">
        <f>'Cleaning insurance claims'!AN476</f>
        <v>N</v>
      </c>
    </row>
    <row r="470" spans="1:39" x14ac:dyDescent="0.25">
      <c r="A470" s="6">
        <f>'Cleaning insurance claims'!B477</f>
        <v>225</v>
      </c>
      <c r="B470" s="6">
        <f>'Cleaning insurance claims'!C477</f>
        <v>37</v>
      </c>
      <c r="C470" s="6">
        <f>'Cleaning insurance claims'!D477</f>
        <v>373600</v>
      </c>
      <c r="D470" s="6">
        <f>'Cleaning insurance claims'!E477</f>
        <v>36861</v>
      </c>
      <c r="E470" s="6" t="str">
        <f>'Cleaning insurance claims'!F477</f>
        <v>OH</v>
      </c>
      <c r="F470" s="6" t="str">
        <f>'Cleaning insurance claims'!G477</f>
        <v>100/300</v>
      </c>
      <c r="G470" s="6">
        <f>'Cleaning insurance claims'!H477</f>
        <v>1000</v>
      </c>
      <c r="H470" s="6">
        <f>'Cleaning insurance claims'!I477</f>
        <v>1217.8399999999999</v>
      </c>
      <c r="I470" s="6">
        <f>'Cleaning insurance claims'!J477</f>
        <v>5000000</v>
      </c>
      <c r="J470" s="6">
        <f>'Cleaning insurance claims'!K477</f>
        <v>443462</v>
      </c>
      <c r="K470" s="6" t="str">
        <f>'Cleaning insurance claims'!L477</f>
        <v>FEMALE</v>
      </c>
      <c r="L470" s="6" t="str">
        <f>'Cleaning insurance claims'!M477</f>
        <v>High School</v>
      </c>
      <c r="M470" s="6" t="str">
        <f>'Cleaning insurance claims'!N477</f>
        <v>farming-fishing</v>
      </c>
      <c r="N470" s="6" t="str">
        <f>'Cleaning insurance claims'!O477</f>
        <v>yachting</v>
      </c>
      <c r="O470" s="6" t="str">
        <f>'Cleaning insurance claims'!P477</f>
        <v>not-in-family</v>
      </c>
      <c r="P470" s="6">
        <f>'Cleaning insurance claims'!Q477</f>
        <v>49600</v>
      </c>
      <c r="Q470" s="6">
        <f>'Cleaning insurance claims'!R477</f>
        <v>0</v>
      </c>
      <c r="R470" s="6">
        <f>'Cleaning insurance claims'!S477</f>
        <v>42042</v>
      </c>
      <c r="S470" s="6" t="str">
        <f>'Cleaning insurance claims'!T477</f>
        <v>Multi-vehicle Collision</v>
      </c>
      <c r="T470" s="6" t="str">
        <f>'Cleaning insurance claims'!U477</f>
        <v>Front Collision</v>
      </c>
      <c r="U470" s="6" t="str">
        <f>'Cleaning insurance claims'!V477</f>
        <v>Minor Damage</v>
      </c>
      <c r="V470" s="6" t="str">
        <f>'Cleaning insurance claims'!W477</f>
        <v>Fire</v>
      </c>
      <c r="W470" s="6" t="str">
        <f>'Cleaning insurance claims'!X477</f>
        <v>WV</v>
      </c>
      <c r="X470" s="6" t="str">
        <f>'Cleaning insurance claims'!Y477</f>
        <v>Northbrook</v>
      </c>
      <c r="Y470" s="6" t="str">
        <f>'Cleaning insurance claims'!Z477</f>
        <v>6501 5th Drive</v>
      </c>
      <c r="Z470" s="6">
        <f>'Cleaning insurance claims'!AA477</f>
        <v>19</v>
      </c>
      <c r="AA470" s="6">
        <f>'Cleaning insurance claims'!AB477</f>
        <v>3</v>
      </c>
      <c r="AB470" s="6" t="str">
        <f>'Cleaning insurance claims'!AC477</f>
        <v>?</v>
      </c>
      <c r="AC470" s="6">
        <f>'Cleaning insurance claims'!AD477</f>
        <v>2</v>
      </c>
      <c r="AD470" s="6">
        <f>'Cleaning insurance claims'!AE477</f>
        <v>2</v>
      </c>
      <c r="AE470" s="6" t="str">
        <f>'Cleaning insurance claims'!AF477</f>
        <v>NO</v>
      </c>
      <c r="AF470" s="6">
        <f>'Cleaning insurance claims'!AG477</f>
        <v>57600</v>
      </c>
      <c r="AG470" s="6">
        <f>'Cleaning insurance claims'!AH477</f>
        <v>9600</v>
      </c>
      <c r="AH470" s="6">
        <f>'Cleaning insurance claims'!AI477</f>
        <v>9600</v>
      </c>
      <c r="AI470" s="6">
        <f>'Cleaning insurance claims'!AJ477</f>
        <v>38400</v>
      </c>
      <c r="AJ470" s="6" t="str">
        <f>'Cleaning insurance claims'!AK477</f>
        <v>Volkswagen</v>
      </c>
      <c r="AK470" s="6" t="str">
        <f>'Cleaning insurance claims'!AL477</f>
        <v>Passat</v>
      </c>
      <c r="AL470" s="6">
        <f>'Cleaning insurance claims'!AM477</f>
        <v>2015</v>
      </c>
      <c r="AM470" s="6" t="str">
        <f>'Cleaning insurance claims'!AN477</f>
        <v>N</v>
      </c>
    </row>
    <row r="471" spans="1:39" x14ac:dyDescent="0.25">
      <c r="A471" s="6">
        <f>'Cleaning insurance claims'!B478</f>
        <v>35</v>
      </c>
      <c r="B471" s="6">
        <f>'Cleaning insurance claims'!C478</f>
        <v>35</v>
      </c>
      <c r="C471" s="6">
        <f>'Cleaning insurance claims'!D478</f>
        <v>930032</v>
      </c>
      <c r="D471" s="6">
        <f>'Cleaning insurance claims'!E478</f>
        <v>37509</v>
      </c>
      <c r="E471" s="6" t="str">
        <f>'Cleaning insurance claims'!F478</f>
        <v>IL</v>
      </c>
      <c r="F471" s="6" t="str">
        <f>'Cleaning insurance claims'!G478</f>
        <v>100/300</v>
      </c>
      <c r="G471" s="6">
        <f>'Cleaning insurance claims'!H478</f>
        <v>2000</v>
      </c>
      <c r="H471" s="6">
        <f>'Cleaning insurance claims'!I478</f>
        <v>1117.42</v>
      </c>
      <c r="I471" s="6">
        <f>'Cleaning insurance claims'!J478</f>
        <v>0</v>
      </c>
      <c r="J471" s="6">
        <f>'Cleaning insurance claims'!K478</f>
        <v>446158</v>
      </c>
      <c r="K471" s="6" t="str">
        <f>'Cleaning insurance claims'!L478</f>
        <v>FEMALE</v>
      </c>
      <c r="L471" s="6" t="str">
        <f>'Cleaning insurance claims'!M478</f>
        <v>PhD</v>
      </c>
      <c r="M471" s="6" t="str">
        <f>'Cleaning insurance claims'!N478</f>
        <v>protective-serv</v>
      </c>
      <c r="N471" s="6" t="str">
        <f>'Cleaning insurance claims'!O478</f>
        <v>kayaking</v>
      </c>
      <c r="O471" s="6" t="str">
        <f>'Cleaning insurance claims'!P478</f>
        <v>not-in-family</v>
      </c>
      <c r="P471" s="6">
        <f>'Cleaning insurance claims'!Q478</f>
        <v>0</v>
      </c>
      <c r="Q471" s="6">
        <f>'Cleaning insurance claims'!R478</f>
        <v>-51900</v>
      </c>
      <c r="R471" s="6">
        <f>'Cleaning insurance claims'!S478</f>
        <v>42049</v>
      </c>
      <c r="S471" s="6" t="str">
        <f>'Cleaning insurance claims'!T478</f>
        <v>Multi-vehicle Collision</v>
      </c>
      <c r="T471" s="6" t="str">
        <f>'Cleaning insurance claims'!U478</f>
        <v>Side Collision</v>
      </c>
      <c r="U471" s="6" t="str">
        <f>'Cleaning insurance claims'!V478</f>
        <v>Minor Damage</v>
      </c>
      <c r="V471" s="6" t="str">
        <f>'Cleaning insurance claims'!W478</f>
        <v>Fire</v>
      </c>
      <c r="W471" s="6" t="str">
        <f>'Cleaning insurance claims'!X478</f>
        <v>NC</v>
      </c>
      <c r="X471" s="6" t="str">
        <f>'Cleaning insurance claims'!Y478</f>
        <v>Hillsdale</v>
      </c>
      <c r="Y471" s="6" t="str">
        <f>'Cleaning insurance claims'!Z478</f>
        <v>7909 Andromedia Hwy</v>
      </c>
      <c r="Z471" s="6">
        <f>'Cleaning insurance claims'!AA478</f>
        <v>23</v>
      </c>
      <c r="AA471" s="6">
        <f>'Cleaning insurance claims'!AB478</f>
        <v>3</v>
      </c>
      <c r="AB471" s="6" t="str">
        <f>'Cleaning insurance claims'!AC478</f>
        <v>NO</v>
      </c>
      <c r="AC471" s="6">
        <f>'Cleaning insurance claims'!AD478</f>
        <v>2</v>
      </c>
      <c r="AD471" s="6">
        <f>'Cleaning insurance claims'!AE478</f>
        <v>2</v>
      </c>
      <c r="AE471" s="6" t="str">
        <f>'Cleaning insurance claims'!AF478</f>
        <v>NO</v>
      </c>
      <c r="AF471" s="6">
        <f>'Cleaning insurance claims'!AG478</f>
        <v>53190</v>
      </c>
      <c r="AG471" s="6">
        <f>'Cleaning insurance claims'!AH478</f>
        <v>0</v>
      </c>
      <c r="AH471" s="6">
        <f>'Cleaning insurance claims'!AI478</f>
        <v>11820</v>
      </c>
      <c r="AI471" s="6">
        <f>'Cleaning insurance claims'!AJ478</f>
        <v>35460</v>
      </c>
      <c r="AJ471" s="6" t="str">
        <f>'Cleaning insurance claims'!AK478</f>
        <v>Volkswagen</v>
      </c>
      <c r="AK471" s="6" t="str">
        <f>'Cleaning insurance claims'!AL478</f>
        <v>Jetta</v>
      </c>
      <c r="AL471" s="6">
        <f>'Cleaning insurance claims'!AM478</f>
        <v>1996</v>
      </c>
      <c r="AM471" s="6" t="str">
        <f>'Cleaning insurance claims'!AN478</f>
        <v>N</v>
      </c>
    </row>
    <row r="472" spans="1:39" x14ac:dyDescent="0.25">
      <c r="A472" s="6">
        <f>'Cleaning insurance claims'!B479</f>
        <v>460</v>
      </c>
      <c r="B472" s="6">
        <f>'Cleaning insurance claims'!C479</f>
        <v>57</v>
      </c>
      <c r="C472" s="6">
        <f>'Cleaning insurance claims'!D479</f>
        <v>396590</v>
      </c>
      <c r="D472" s="6">
        <f>'Cleaning insurance claims'!E479</f>
        <v>35741</v>
      </c>
      <c r="E472" s="6" t="str">
        <f>'Cleaning insurance claims'!F479</f>
        <v>OH</v>
      </c>
      <c r="F472" s="6" t="str">
        <f>'Cleaning insurance claims'!G479</f>
        <v>100/300</v>
      </c>
      <c r="G472" s="6">
        <f>'Cleaning insurance claims'!H479</f>
        <v>2000</v>
      </c>
      <c r="H472" s="6">
        <f>'Cleaning insurance claims'!I479</f>
        <v>1567.37</v>
      </c>
      <c r="I472" s="6">
        <f>'Cleaning insurance claims'!J479</f>
        <v>0</v>
      </c>
      <c r="J472" s="6">
        <f>'Cleaning insurance claims'!K479</f>
        <v>602514</v>
      </c>
      <c r="K472" s="6" t="str">
        <f>'Cleaning insurance claims'!L479</f>
        <v>FEMALE</v>
      </c>
      <c r="L472" s="6" t="str">
        <f>'Cleaning insurance claims'!M479</f>
        <v>JD</v>
      </c>
      <c r="M472" s="6" t="str">
        <f>'Cleaning insurance claims'!N479</f>
        <v>craft-repair</v>
      </c>
      <c r="N472" s="6" t="str">
        <f>'Cleaning insurance claims'!O479</f>
        <v>skydiving</v>
      </c>
      <c r="O472" s="6" t="str">
        <f>'Cleaning insurance claims'!P479</f>
        <v>husband</v>
      </c>
      <c r="P472" s="6">
        <f>'Cleaning insurance claims'!Q479</f>
        <v>62500</v>
      </c>
      <c r="Q472" s="6">
        <f>'Cleaning insurance claims'!R479</f>
        <v>0</v>
      </c>
      <c r="R472" s="6">
        <f>'Cleaning insurance claims'!S479</f>
        <v>42050</v>
      </c>
      <c r="S472" s="6" t="str">
        <f>'Cleaning insurance claims'!T479</f>
        <v>Single Vehicle Collision</v>
      </c>
      <c r="T472" s="6" t="str">
        <f>'Cleaning insurance claims'!U479</f>
        <v>Front Collision</v>
      </c>
      <c r="U472" s="6" t="str">
        <f>'Cleaning insurance claims'!V479</f>
        <v>Major Damage</v>
      </c>
      <c r="V472" s="6" t="str">
        <f>'Cleaning insurance claims'!W479</f>
        <v>Other</v>
      </c>
      <c r="W472" s="6" t="str">
        <f>'Cleaning insurance claims'!X479</f>
        <v>NY</v>
      </c>
      <c r="X472" s="6" t="str">
        <f>'Cleaning insurance claims'!Y479</f>
        <v>Riverwood</v>
      </c>
      <c r="Y472" s="6" t="str">
        <f>'Cleaning insurance claims'!Z479</f>
        <v>5865 Sky Lane</v>
      </c>
      <c r="Z472" s="6">
        <f>'Cleaning insurance claims'!AA479</f>
        <v>10</v>
      </c>
      <c r="AA472" s="6">
        <f>'Cleaning insurance claims'!AB479</f>
        <v>1</v>
      </c>
      <c r="AB472" s="6" t="str">
        <f>'Cleaning insurance claims'!AC479</f>
        <v>?</v>
      </c>
      <c r="AC472" s="6">
        <f>'Cleaning insurance claims'!AD479</f>
        <v>2</v>
      </c>
      <c r="AD472" s="6">
        <f>'Cleaning insurance claims'!AE479</f>
        <v>3</v>
      </c>
      <c r="AE472" s="6" t="str">
        <f>'Cleaning insurance claims'!AF479</f>
        <v>NO</v>
      </c>
      <c r="AF472" s="6">
        <f>'Cleaning insurance claims'!AG479</f>
        <v>58300</v>
      </c>
      <c r="AG472" s="6">
        <f>'Cleaning insurance claims'!AH479</f>
        <v>5830</v>
      </c>
      <c r="AH472" s="6">
        <f>'Cleaning insurance claims'!AI479</f>
        <v>11660</v>
      </c>
      <c r="AI472" s="6">
        <f>'Cleaning insurance claims'!AJ479</f>
        <v>40810</v>
      </c>
      <c r="AJ472" s="6" t="str">
        <f>'Cleaning insurance claims'!AK479</f>
        <v>Nissan</v>
      </c>
      <c r="AK472" s="6" t="str">
        <f>'Cleaning insurance claims'!AL479</f>
        <v>Maxima</v>
      </c>
      <c r="AL472" s="6">
        <f>'Cleaning insurance claims'!AM479</f>
        <v>2014</v>
      </c>
      <c r="AM472" s="6" t="str">
        <f>'Cleaning insurance claims'!AN479</f>
        <v>Y</v>
      </c>
    </row>
    <row r="473" spans="1:39" x14ac:dyDescent="0.25">
      <c r="A473" s="6">
        <f>'Cleaning insurance claims'!B480</f>
        <v>195</v>
      </c>
      <c r="B473" s="6">
        <f>'Cleaning insurance claims'!C480</f>
        <v>38</v>
      </c>
      <c r="C473" s="6">
        <f>'Cleaning insurance claims'!D480</f>
        <v>238412</v>
      </c>
      <c r="D473" s="6">
        <f>'Cleaning insurance claims'!E480</f>
        <v>34107</v>
      </c>
      <c r="E473" s="6" t="str">
        <f>'Cleaning insurance claims'!F480</f>
        <v>IL</v>
      </c>
      <c r="F473" s="6" t="str">
        <f>'Cleaning insurance claims'!G480</f>
        <v>500/1000</v>
      </c>
      <c r="G473" s="6">
        <f>'Cleaning insurance claims'!H480</f>
        <v>2000</v>
      </c>
      <c r="H473" s="6">
        <f>'Cleaning insurance claims'!I480</f>
        <v>1294.93</v>
      </c>
      <c r="I473" s="6">
        <f>'Cleaning insurance claims'!J480</f>
        <v>6000000</v>
      </c>
      <c r="J473" s="6">
        <f>'Cleaning insurance claims'!K480</f>
        <v>477356</v>
      </c>
      <c r="K473" s="6" t="str">
        <f>'Cleaning insurance claims'!L480</f>
        <v>MALE</v>
      </c>
      <c r="L473" s="6" t="str">
        <f>'Cleaning insurance claims'!M480</f>
        <v>MD</v>
      </c>
      <c r="M473" s="6" t="str">
        <f>'Cleaning insurance claims'!N480</f>
        <v>tech-support</v>
      </c>
      <c r="N473" s="6" t="str">
        <f>'Cleaning insurance claims'!O480</f>
        <v>video-games</v>
      </c>
      <c r="O473" s="6" t="str">
        <f>'Cleaning insurance claims'!P480</f>
        <v>unmarried</v>
      </c>
      <c r="P473" s="6">
        <f>'Cleaning insurance claims'!Q480</f>
        <v>38000</v>
      </c>
      <c r="Q473" s="6">
        <f>'Cleaning insurance claims'!R480</f>
        <v>-50300</v>
      </c>
      <c r="R473" s="6">
        <f>'Cleaning insurance claims'!S480</f>
        <v>42049</v>
      </c>
      <c r="S473" s="6" t="str">
        <f>'Cleaning insurance claims'!T480</f>
        <v>Multi-vehicle Collision</v>
      </c>
      <c r="T473" s="6" t="str">
        <f>'Cleaning insurance claims'!U480</f>
        <v>Front Collision</v>
      </c>
      <c r="U473" s="6" t="str">
        <f>'Cleaning insurance claims'!V480</f>
        <v>Minor Damage</v>
      </c>
      <c r="V473" s="6" t="str">
        <f>'Cleaning insurance claims'!W480</f>
        <v>Ambulance</v>
      </c>
      <c r="W473" s="6" t="str">
        <f>'Cleaning insurance claims'!X480</f>
        <v>WV</v>
      </c>
      <c r="X473" s="6" t="str">
        <f>'Cleaning insurance claims'!Y480</f>
        <v>Springfield</v>
      </c>
      <c r="Y473" s="6" t="str">
        <f>'Cleaning insurance claims'!Z480</f>
        <v>1957 Washington Ave</v>
      </c>
      <c r="Z473" s="6">
        <f>'Cleaning insurance claims'!AA480</f>
        <v>12</v>
      </c>
      <c r="AA473" s="6">
        <f>'Cleaning insurance claims'!AB480</f>
        <v>3</v>
      </c>
      <c r="AB473" s="6" t="str">
        <f>'Cleaning insurance claims'!AC480</f>
        <v>YES</v>
      </c>
      <c r="AC473" s="6">
        <f>'Cleaning insurance claims'!AD480</f>
        <v>1</v>
      </c>
      <c r="AD473" s="6">
        <f>'Cleaning insurance claims'!AE480</f>
        <v>2</v>
      </c>
      <c r="AE473" s="6" t="str">
        <f>'Cleaning insurance claims'!AF480</f>
        <v>NO</v>
      </c>
      <c r="AF473" s="6">
        <f>'Cleaning insurance claims'!AG480</f>
        <v>64620</v>
      </c>
      <c r="AG473" s="6">
        <f>'Cleaning insurance claims'!AH480</f>
        <v>7180</v>
      </c>
      <c r="AH473" s="6">
        <f>'Cleaning insurance claims'!AI480</f>
        <v>0</v>
      </c>
      <c r="AI473" s="6">
        <f>'Cleaning insurance claims'!AJ480</f>
        <v>57440</v>
      </c>
      <c r="AJ473" s="6" t="str">
        <f>'Cleaning insurance claims'!AK480</f>
        <v>Dodge</v>
      </c>
      <c r="AK473" s="6" t="str">
        <f>'Cleaning insurance claims'!AL480</f>
        <v>Neon</v>
      </c>
      <c r="AL473" s="6">
        <f>'Cleaning insurance claims'!AM480</f>
        <v>2003</v>
      </c>
      <c r="AM473" s="6" t="str">
        <f>'Cleaning insurance claims'!AN480</f>
        <v>N</v>
      </c>
    </row>
    <row r="474" spans="1:39" x14ac:dyDescent="0.25">
      <c r="A474" s="6">
        <f>'Cleaning insurance claims'!B481</f>
        <v>360</v>
      </c>
      <c r="B474" s="6">
        <f>'Cleaning insurance claims'!C481</f>
        <v>51</v>
      </c>
      <c r="C474" s="6">
        <f>'Cleaning insurance claims'!D481</f>
        <v>484321</v>
      </c>
      <c r="D474" s="6">
        <f>'Cleaning insurance claims'!E481</f>
        <v>35257</v>
      </c>
      <c r="E474" s="6" t="str">
        <f>'Cleaning insurance claims'!F481</f>
        <v>IL</v>
      </c>
      <c r="F474" s="6" t="str">
        <f>'Cleaning insurance claims'!G481</f>
        <v>250/500</v>
      </c>
      <c r="G474" s="6">
        <f>'Cleaning insurance claims'!H481</f>
        <v>1000</v>
      </c>
      <c r="H474" s="6">
        <f>'Cleaning insurance claims'!I481</f>
        <v>1152.1199999999999</v>
      </c>
      <c r="I474" s="6">
        <f>'Cleaning insurance claims'!J481</f>
        <v>0</v>
      </c>
      <c r="J474" s="6">
        <f>'Cleaning insurance claims'!K481</f>
        <v>434669</v>
      </c>
      <c r="K474" s="6" t="str">
        <f>'Cleaning insurance claims'!L481</f>
        <v>MALE</v>
      </c>
      <c r="L474" s="6" t="str">
        <f>'Cleaning insurance claims'!M481</f>
        <v>PhD</v>
      </c>
      <c r="M474" s="6" t="str">
        <f>'Cleaning insurance claims'!N481</f>
        <v>armed-forces</v>
      </c>
      <c r="N474" s="6" t="str">
        <f>'Cleaning insurance claims'!O481</f>
        <v>hiking</v>
      </c>
      <c r="O474" s="6" t="str">
        <f>'Cleaning insurance claims'!P481</f>
        <v>not-in-family</v>
      </c>
      <c r="P474" s="6">
        <f>'Cleaning insurance claims'!Q481</f>
        <v>0</v>
      </c>
      <c r="Q474" s="6">
        <f>'Cleaning insurance claims'!R481</f>
        <v>-62400</v>
      </c>
      <c r="R474" s="6">
        <f>'Cleaning insurance claims'!S481</f>
        <v>42040</v>
      </c>
      <c r="S474" s="6" t="str">
        <f>'Cleaning insurance claims'!T481</f>
        <v>Multi-vehicle Collision</v>
      </c>
      <c r="T474" s="6" t="str">
        <f>'Cleaning insurance claims'!U481</f>
        <v>Side Collision</v>
      </c>
      <c r="U474" s="6" t="str">
        <f>'Cleaning insurance claims'!V481</f>
        <v>Total Loss</v>
      </c>
      <c r="V474" s="6" t="str">
        <f>'Cleaning insurance claims'!W481</f>
        <v>Ambulance</v>
      </c>
      <c r="W474" s="6" t="str">
        <f>'Cleaning insurance claims'!X481</f>
        <v>WV</v>
      </c>
      <c r="X474" s="6" t="str">
        <f>'Cleaning insurance claims'!Y481</f>
        <v>Riverwood</v>
      </c>
      <c r="Y474" s="6" t="str">
        <f>'Cleaning insurance claims'!Z481</f>
        <v>7649 Texas St</v>
      </c>
      <c r="Z474" s="6">
        <f>'Cleaning insurance claims'!AA481</f>
        <v>15</v>
      </c>
      <c r="AA474" s="6">
        <f>'Cleaning insurance claims'!AB481</f>
        <v>3</v>
      </c>
      <c r="AB474" s="6" t="str">
        <f>'Cleaning insurance claims'!AC481</f>
        <v>NO</v>
      </c>
      <c r="AC474" s="6">
        <f>'Cleaning insurance claims'!AD481</f>
        <v>2</v>
      </c>
      <c r="AD474" s="6">
        <f>'Cleaning insurance claims'!AE481</f>
        <v>0</v>
      </c>
      <c r="AE474" s="6" t="str">
        <f>'Cleaning insurance claims'!AF481</f>
        <v>YES</v>
      </c>
      <c r="AF474" s="6">
        <f>'Cleaning insurance claims'!AG481</f>
        <v>90480</v>
      </c>
      <c r="AG474" s="6">
        <f>'Cleaning insurance claims'!AH481</f>
        <v>15080</v>
      </c>
      <c r="AH474" s="6">
        <f>'Cleaning insurance claims'!AI481</f>
        <v>15080</v>
      </c>
      <c r="AI474" s="6">
        <f>'Cleaning insurance claims'!AJ481</f>
        <v>60320</v>
      </c>
      <c r="AJ474" s="6" t="str">
        <f>'Cleaning insurance claims'!AK481</f>
        <v>BMW</v>
      </c>
      <c r="AK474" s="6" t="str">
        <f>'Cleaning insurance claims'!AL481</f>
        <v>X6</v>
      </c>
      <c r="AL474" s="6">
        <f>'Cleaning insurance claims'!AM481</f>
        <v>2000</v>
      </c>
      <c r="AM474" s="6" t="str">
        <f>'Cleaning insurance claims'!AN481</f>
        <v>N</v>
      </c>
    </row>
    <row r="475" spans="1:39" x14ac:dyDescent="0.25">
      <c r="A475" s="6">
        <f>'Cleaning insurance claims'!B482</f>
        <v>300</v>
      </c>
      <c r="B475" s="6">
        <f>'Cleaning insurance claims'!C482</f>
        <v>49</v>
      </c>
      <c r="C475" s="6">
        <f>'Cleaning insurance claims'!D482</f>
        <v>795847</v>
      </c>
      <c r="D475" s="6">
        <f>'Cleaning insurance claims'!E482</f>
        <v>35050</v>
      </c>
      <c r="E475" s="6" t="str">
        <f>'Cleaning insurance claims'!F482</f>
        <v>IL</v>
      </c>
      <c r="F475" s="6" t="str">
        <f>'Cleaning insurance claims'!G482</f>
        <v>100/300</v>
      </c>
      <c r="G475" s="6">
        <f>'Cleaning insurance claims'!H482</f>
        <v>1000</v>
      </c>
      <c r="H475" s="6">
        <f>'Cleaning insurance claims'!I482</f>
        <v>1441.21</v>
      </c>
      <c r="I475" s="6">
        <f>'Cleaning insurance claims'!J482</f>
        <v>0</v>
      </c>
      <c r="J475" s="6">
        <f>'Cleaning insurance claims'!K482</f>
        <v>609322</v>
      </c>
      <c r="K475" s="6" t="str">
        <f>'Cleaning insurance claims'!L482</f>
        <v>FEMALE</v>
      </c>
      <c r="L475" s="6" t="str">
        <f>'Cleaning insurance claims'!M482</f>
        <v>PhD</v>
      </c>
      <c r="M475" s="6" t="str">
        <f>'Cleaning insurance claims'!N482</f>
        <v>farming-fishing</v>
      </c>
      <c r="N475" s="6" t="str">
        <f>'Cleaning insurance claims'!O482</f>
        <v>kayaking</v>
      </c>
      <c r="O475" s="6" t="str">
        <f>'Cleaning insurance claims'!P482</f>
        <v>wife</v>
      </c>
      <c r="P475" s="6">
        <f>'Cleaning insurance claims'!Q482</f>
        <v>0</v>
      </c>
      <c r="Q475" s="6">
        <f>'Cleaning insurance claims'!R482</f>
        <v>0</v>
      </c>
      <c r="R475" s="6">
        <f>'Cleaning insurance claims'!S482</f>
        <v>42008</v>
      </c>
      <c r="S475" s="6" t="str">
        <f>'Cleaning insurance claims'!T482</f>
        <v>Vehicle Theft</v>
      </c>
      <c r="T475" s="6" t="str">
        <f>'Cleaning insurance claims'!U482</f>
        <v>?</v>
      </c>
      <c r="U475" s="6" t="str">
        <f>'Cleaning insurance claims'!V482</f>
        <v>Trivial Damage</v>
      </c>
      <c r="V475" s="6" t="str">
        <f>'Cleaning insurance claims'!W482</f>
        <v>None</v>
      </c>
      <c r="W475" s="6" t="str">
        <f>'Cleaning insurance claims'!X482</f>
        <v>SC</v>
      </c>
      <c r="X475" s="6" t="str">
        <f>'Cleaning insurance claims'!Y482</f>
        <v>Columbus</v>
      </c>
      <c r="Y475" s="6" t="str">
        <f>'Cleaning insurance claims'!Z482</f>
        <v>1992 Britain Drive</v>
      </c>
      <c r="Z475" s="6">
        <f>'Cleaning insurance claims'!AA482</f>
        <v>3</v>
      </c>
      <c r="AA475" s="6">
        <f>'Cleaning insurance claims'!AB482</f>
        <v>1</v>
      </c>
      <c r="AB475" s="6" t="str">
        <f>'Cleaning insurance claims'!AC482</f>
        <v>NO</v>
      </c>
      <c r="AC475" s="6">
        <f>'Cleaning insurance claims'!AD482</f>
        <v>1</v>
      </c>
      <c r="AD475" s="6">
        <f>'Cleaning insurance claims'!AE482</f>
        <v>0</v>
      </c>
      <c r="AE475" s="6" t="str">
        <f>'Cleaning insurance claims'!AF482</f>
        <v>NO</v>
      </c>
      <c r="AF475" s="6">
        <f>'Cleaning insurance claims'!AG482</f>
        <v>7080</v>
      </c>
      <c r="AG475" s="6">
        <f>'Cleaning insurance claims'!AH482</f>
        <v>1180</v>
      </c>
      <c r="AH475" s="6">
        <f>'Cleaning insurance claims'!AI482</f>
        <v>1180</v>
      </c>
      <c r="AI475" s="6">
        <f>'Cleaning insurance claims'!AJ482</f>
        <v>4720</v>
      </c>
      <c r="AJ475" s="6" t="str">
        <f>'Cleaning insurance claims'!AK482</f>
        <v>Nissan</v>
      </c>
      <c r="AK475" s="6" t="str">
        <f>'Cleaning insurance claims'!AL482</f>
        <v>Maxima</v>
      </c>
      <c r="AL475" s="6">
        <f>'Cleaning insurance claims'!AM482</f>
        <v>2001</v>
      </c>
      <c r="AM475" s="6" t="str">
        <f>'Cleaning insurance claims'!AN482</f>
        <v>N</v>
      </c>
    </row>
    <row r="476" spans="1:39" x14ac:dyDescent="0.25">
      <c r="A476" s="6">
        <f>'Cleaning insurance claims'!B483</f>
        <v>245</v>
      </c>
      <c r="B476" s="6">
        <f>'Cleaning insurance claims'!C483</f>
        <v>42</v>
      </c>
      <c r="C476" s="6">
        <f>'Cleaning insurance claims'!D483</f>
        <v>218456</v>
      </c>
      <c r="D476" s="6">
        <f>'Cleaning insurance claims'!E483</f>
        <v>37453</v>
      </c>
      <c r="E476" s="6" t="str">
        <f>'Cleaning insurance claims'!F483</f>
        <v>IL</v>
      </c>
      <c r="F476" s="6" t="str">
        <f>'Cleaning insurance claims'!G483</f>
        <v>500/1000</v>
      </c>
      <c r="G476" s="6">
        <f>'Cleaning insurance claims'!H483</f>
        <v>1000</v>
      </c>
      <c r="H476" s="6">
        <f>'Cleaning insurance claims'!I483</f>
        <v>1575.74</v>
      </c>
      <c r="I476" s="6">
        <f>'Cleaning insurance claims'!J483</f>
        <v>7000000</v>
      </c>
      <c r="J476" s="6">
        <f>'Cleaning insurance claims'!K483</f>
        <v>614265</v>
      </c>
      <c r="K476" s="6" t="str">
        <f>'Cleaning insurance claims'!L483</f>
        <v>MALE</v>
      </c>
      <c r="L476" s="6" t="str">
        <f>'Cleaning insurance claims'!M483</f>
        <v>JD</v>
      </c>
      <c r="M476" s="6" t="str">
        <f>'Cleaning insurance claims'!N483</f>
        <v>exec-managerial</v>
      </c>
      <c r="N476" s="6" t="str">
        <f>'Cleaning insurance claims'!O483</f>
        <v>chess</v>
      </c>
      <c r="O476" s="6" t="str">
        <f>'Cleaning insurance claims'!P483</f>
        <v>other-relative</v>
      </c>
      <c r="P476" s="6">
        <f>'Cleaning insurance claims'!Q483</f>
        <v>0</v>
      </c>
      <c r="Q476" s="6">
        <f>'Cleaning insurance claims'!R483</f>
        <v>-68900</v>
      </c>
      <c r="R476" s="6">
        <f>'Cleaning insurance claims'!S483</f>
        <v>42055</v>
      </c>
      <c r="S476" s="6" t="str">
        <f>'Cleaning insurance claims'!T483</f>
        <v>Parked Car</v>
      </c>
      <c r="T476" s="6" t="str">
        <f>'Cleaning insurance claims'!U483</f>
        <v>?</v>
      </c>
      <c r="U476" s="6" t="str">
        <f>'Cleaning insurance claims'!V483</f>
        <v>Minor Damage</v>
      </c>
      <c r="V476" s="6" t="str">
        <f>'Cleaning insurance claims'!W483</f>
        <v>Police</v>
      </c>
      <c r="W476" s="6" t="str">
        <f>'Cleaning insurance claims'!X483</f>
        <v>PA</v>
      </c>
      <c r="X476" s="6" t="str">
        <f>'Cleaning insurance claims'!Y483</f>
        <v>Springfield</v>
      </c>
      <c r="Y476" s="6" t="str">
        <f>'Cleaning insurance claims'!Z483</f>
        <v>9685 Sky Ridge</v>
      </c>
      <c r="Z476" s="6">
        <f>'Cleaning insurance claims'!AA483</f>
        <v>19</v>
      </c>
      <c r="AA476" s="6">
        <f>'Cleaning insurance claims'!AB483</f>
        <v>1</v>
      </c>
      <c r="AB476" s="6" t="str">
        <f>'Cleaning insurance claims'!AC483</f>
        <v>?</v>
      </c>
      <c r="AC476" s="6">
        <f>'Cleaning insurance claims'!AD483</f>
        <v>2</v>
      </c>
      <c r="AD476" s="6">
        <f>'Cleaning insurance claims'!AE483</f>
        <v>2</v>
      </c>
      <c r="AE476" s="6" t="str">
        <f>'Cleaning insurance claims'!AF483</f>
        <v>?</v>
      </c>
      <c r="AF476" s="6">
        <f>'Cleaning insurance claims'!AG483</f>
        <v>6490</v>
      </c>
      <c r="AG476" s="6">
        <f>'Cleaning insurance claims'!AH483</f>
        <v>590</v>
      </c>
      <c r="AH476" s="6">
        <f>'Cleaning insurance claims'!AI483</f>
        <v>1180</v>
      </c>
      <c r="AI476" s="6">
        <f>'Cleaning insurance claims'!AJ483</f>
        <v>4720</v>
      </c>
      <c r="AJ476" s="6" t="str">
        <f>'Cleaning insurance claims'!AK483</f>
        <v>Toyota</v>
      </c>
      <c r="AK476" s="6" t="str">
        <f>'Cleaning insurance claims'!AL483</f>
        <v>Camry</v>
      </c>
      <c r="AL476" s="6">
        <f>'Cleaning insurance claims'!AM483</f>
        <v>2011</v>
      </c>
      <c r="AM476" s="6" t="str">
        <f>'Cleaning insurance claims'!AN483</f>
        <v>Y</v>
      </c>
    </row>
    <row r="477" spans="1:39" x14ac:dyDescent="0.25">
      <c r="A477" s="6">
        <f>'Cleaning insurance claims'!B484</f>
        <v>146</v>
      </c>
      <c r="B477" s="6">
        <f>'Cleaning insurance claims'!C484</f>
        <v>36</v>
      </c>
      <c r="C477" s="6">
        <f>'Cleaning insurance claims'!D484</f>
        <v>792673</v>
      </c>
      <c r="D477" s="6">
        <f>'Cleaning insurance claims'!E484</f>
        <v>41376</v>
      </c>
      <c r="E477" s="6" t="str">
        <f>'Cleaning insurance claims'!F484</f>
        <v>OH</v>
      </c>
      <c r="F477" s="6" t="str">
        <f>'Cleaning insurance claims'!G484</f>
        <v>500/1000</v>
      </c>
      <c r="G477" s="6">
        <f>'Cleaning insurance claims'!H484</f>
        <v>2000</v>
      </c>
      <c r="H477" s="6">
        <f>'Cleaning insurance claims'!I484</f>
        <v>1233.96</v>
      </c>
      <c r="I477" s="6">
        <f>'Cleaning insurance claims'!J484</f>
        <v>0</v>
      </c>
      <c r="J477" s="6">
        <f>'Cleaning insurance claims'!K484</f>
        <v>606177</v>
      </c>
      <c r="K477" s="6" t="str">
        <f>'Cleaning insurance claims'!L484</f>
        <v>FEMALE</v>
      </c>
      <c r="L477" s="6" t="str">
        <f>'Cleaning insurance claims'!M484</f>
        <v>Masters</v>
      </c>
      <c r="M477" s="6" t="str">
        <f>'Cleaning insurance claims'!N484</f>
        <v>other-service</v>
      </c>
      <c r="N477" s="6" t="str">
        <f>'Cleaning insurance claims'!O484</f>
        <v>golf</v>
      </c>
      <c r="O477" s="6" t="str">
        <f>'Cleaning insurance claims'!P484</f>
        <v>other-relative</v>
      </c>
      <c r="P477" s="6">
        <f>'Cleaning insurance claims'!Q484</f>
        <v>34500</v>
      </c>
      <c r="Q477" s="6">
        <f>'Cleaning insurance claims'!R484</f>
        <v>-60600</v>
      </c>
      <c r="R477" s="6">
        <f>'Cleaning insurance claims'!S484</f>
        <v>42040</v>
      </c>
      <c r="S477" s="6" t="str">
        <f>'Cleaning insurance claims'!T484</f>
        <v>Multi-vehicle Collision</v>
      </c>
      <c r="T477" s="6" t="str">
        <f>'Cleaning insurance claims'!U484</f>
        <v>Side Collision</v>
      </c>
      <c r="U477" s="6" t="str">
        <f>'Cleaning insurance claims'!V484</f>
        <v>Total Loss</v>
      </c>
      <c r="V477" s="6" t="str">
        <f>'Cleaning insurance claims'!W484</f>
        <v>Police</v>
      </c>
      <c r="W477" s="6" t="str">
        <f>'Cleaning insurance claims'!X484</f>
        <v>NC</v>
      </c>
      <c r="X477" s="6" t="str">
        <f>'Cleaning insurance claims'!Y484</f>
        <v>Hillsdale</v>
      </c>
      <c r="Y477" s="6" t="str">
        <f>'Cleaning insurance claims'!Z484</f>
        <v>3457 Texas Lane</v>
      </c>
      <c r="Z477" s="6">
        <f>'Cleaning insurance claims'!AA484</f>
        <v>16</v>
      </c>
      <c r="AA477" s="6">
        <f>'Cleaning insurance claims'!AB484</f>
        <v>3</v>
      </c>
      <c r="AB477" s="6" t="str">
        <f>'Cleaning insurance claims'!AC484</f>
        <v>NO</v>
      </c>
      <c r="AC477" s="6">
        <f>'Cleaning insurance claims'!AD484</f>
        <v>1</v>
      </c>
      <c r="AD477" s="6">
        <f>'Cleaning insurance claims'!AE484</f>
        <v>1</v>
      </c>
      <c r="AE477" s="6" t="str">
        <f>'Cleaning insurance claims'!AF484</f>
        <v>NO</v>
      </c>
      <c r="AF477" s="6">
        <f>'Cleaning insurance claims'!AG484</f>
        <v>55900</v>
      </c>
      <c r="AG477" s="6">
        <f>'Cleaning insurance claims'!AH484</f>
        <v>5590</v>
      </c>
      <c r="AH477" s="6">
        <f>'Cleaning insurance claims'!AI484</f>
        <v>5590</v>
      </c>
      <c r="AI477" s="6">
        <f>'Cleaning insurance claims'!AJ484</f>
        <v>44720</v>
      </c>
      <c r="AJ477" s="6" t="str">
        <f>'Cleaning insurance claims'!AK484</f>
        <v>Nissan</v>
      </c>
      <c r="AK477" s="6" t="str">
        <f>'Cleaning insurance claims'!AL484</f>
        <v>Ultima</v>
      </c>
      <c r="AL477" s="6">
        <f>'Cleaning insurance claims'!AM484</f>
        <v>2015</v>
      </c>
      <c r="AM477" s="6" t="str">
        <f>'Cleaning insurance claims'!AN484</f>
        <v>N</v>
      </c>
    </row>
    <row r="478" spans="1:39" x14ac:dyDescent="0.25">
      <c r="A478" s="6">
        <f>'Cleaning insurance claims'!B485</f>
        <v>67</v>
      </c>
      <c r="B478" s="6">
        <f>'Cleaning insurance claims'!C485</f>
        <v>29</v>
      </c>
      <c r="C478" s="6">
        <f>'Cleaning insurance claims'!D485</f>
        <v>662256</v>
      </c>
      <c r="D478" s="6">
        <f>'Cleaning insurance claims'!E485</f>
        <v>35016</v>
      </c>
      <c r="E478" s="6" t="str">
        <f>'Cleaning insurance claims'!F485</f>
        <v>IL</v>
      </c>
      <c r="F478" s="6" t="str">
        <f>'Cleaning insurance claims'!G485</f>
        <v>250/500</v>
      </c>
      <c r="G478" s="6">
        <f>'Cleaning insurance claims'!H485</f>
        <v>1000</v>
      </c>
      <c r="H478" s="6">
        <f>'Cleaning insurance claims'!I485</f>
        <v>1861.43</v>
      </c>
      <c r="I478" s="6">
        <f>'Cleaning insurance claims'!J485</f>
        <v>0</v>
      </c>
      <c r="J478" s="6">
        <f>'Cleaning insurance claims'!K485</f>
        <v>461514</v>
      </c>
      <c r="K478" s="6" t="str">
        <f>'Cleaning insurance claims'!L485</f>
        <v>MALE</v>
      </c>
      <c r="L478" s="6" t="str">
        <f>'Cleaning insurance claims'!M485</f>
        <v>High School</v>
      </c>
      <c r="M478" s="6" t="str">
        <f>'Cleaning insurance claims'!N485</f>
        <v>adm-clerical</v>
      </c>
      <c r="N478" s="6" t="str">
        <f>'Cleaning insurance claims'!O485</f>
        <v>polo</v>
      </c>
      <c r="O478" s="6" t="str">
        <f>'Cleaning insurance claims'!P485</f>
        <v>husband</v>
      </c>
      <c r="P478" s="6">
        <f>'Cleaning insurance claims'!Q485</f>
        <v>60400</v>
      </c>
      <c r="Q478" s="6">
        <f>'Cleaning insurance claims'!R485</f>
        <v>-67800</v>
      </c>
      <c r="R478" s="6">
        <f>'Cleaning insurance claims'!S485</f>
        <v>42019</v>
      </c>
      <c r="S478" s="6" t="str">
        <f>'Cleaning insurance claims'!T485</f>
        <v>Single Vehicle Collision</v>
      </c>
      <c r="T478" s="6" t="str">
        <f>'Cleaning insurance claims'!U485</f>
        <v>Rear Collision</v>
      </c>
      <c r="U478" s="6" t="str">
        <f>'Cleaning insurance claims'!V485</f>
        <v>Major Damage</v>
      </c>
      <c r="V478" s="6" t="str">
        <f>'Cleaning insurance claims'!W485</f>
        <v>Other</v>
      </c>
      <c r="W478" s="6" t="str">
        <f>'Cleaning insurance claims'!X485</f>
        <v>SC</v>
      </c>
      <c r="X478" s="6" t="str">
        <f>'Cleaning insurance claims'!Y485</f>
        <v>Columbus</v>
      </c>
      <c r="Y478" s="6" t="str">
        <f>'Cleaning insurance claims'!Z485</f>
        <v>7693 Cherokee Lane</v>
      </c>
      <c r="Z478" s="6">
        <f>'Cleaning insurance claims'!AA485</f>
        <v>16</v>
      </c>
      <c r="AA478" s="6">
        <f>'Cleaning insurance claims'!AB485</f>
        <v>1</v>
      </c>
      <c r="AB478" s="6" t="str">
        <f>'Cleaning insurance claims'!AC485</f>
        <v>NO</v>
      </c>
      <c r="AC478" s="6">
        <f>'Cleaning insurance claims'!AD485</f>
        <v>0</v>
      </c>
      <c r="AD478" s="6">
        <f>'Cleaning insurance claims'!AE485</f>
        <v>3</v>
      </c>
      <c r="AE478" s="6" t="str">
        <f>'Cleaning insurance claims'!AF485</f>
        <v>YES</v>
      </c>
      <c r="AF478" s="6">
        <f>'Cleaning insurance claims'!AG485</f>
        <v>63800</v>
      </c>
      <c r="AG478" s="6">
        <f>'Cleaning insurance claims'!AH485</f>
        <v>6380</v>
      </c>
      <c r="AH478" s="6">
        <f>'Cleaning insurance claims'!AI485</f>
        <v>6380</v>
      </c>
      <c r="AI478" s="6">
        <f>'Cleaning insurance claims'!AJ485</f>
        <v>51040</v>
      </c>
      <c r="AJ478" s="6" t="str">
        <f>'Cleaning insurance claims'!AK485</f>
        <v>Saab</v>
      </c>
      <c r="AK478" s="6" t="str">
        <f>'Cleaning insurance claims'!AL485</f>
        <v>92x</v>
      </c>
      <c r="AL478" s="6">
        <f>'Cleaning insurance claims'!AM485</f>
        <v>1998</v>
      </c>
      <c r="AM478" s="6" t="str">
        <f>'Cleaning insurance claims'!AN485</f>
        <v>Y</v>
      </c>
    </row>
    <row r="479" spans="1:39" x14ac:dyDescent="0.25">
      <c r="A479" s="6">
        <f>'Cleaning insurance claims'!B486</f>
        <v>380</v>
      </c>
      <c r="B479" s="6">
        <f>'Cleaning insurance claims'!C486</f>
        <v>56</v>
      </c>
      <c r="C479" s="6">
        <f>'Cleaning insurance claims'!D486</f>
        <v>971338</v>
      </c>
      <c r="D479" s="6">
        <f>'Cleaning insurance claims'!E486</f>
        <v>38295</v>
      </c>
      <c r="E479" s="6" t="str">
        <f>'Cleaning insurance claims'!F486</f>
        <v>OH</v>
      </c>
      <c r="F479" s="6" t="str">
        <f>'Cleaning insurance claims'!G486</f>
        <v>100/300</v>
      </c>
      <c r="G479" s="6">
        <f>'Cleaning insurance claims'!H486</f>
        <v>1000</v>
      </c>
      <c r="H479" s="6">
        <f>'Cleaning insurance claims'!I486</f>
        <v>1570.86</v>
      </c>
      <c r="I479" s="6">
        <f>'Cleaning insurance claims'!J486</f>
        <v>0</v>
      </c>
      <c r="J479" s="6">
        <f>'Cleaning insurance claims'!K486</f>
        <v>454685</v>
      </c>
      <c r="K479" s="6" t="str">
        <f>'Cleaning insurance claims'!L486</f>
        <v>MALE</v>
      </c>
      <c r="L479" s="6" t="str">
        <f>'Cleaning insurance claims'!M486</f>
        <v>MD</v>
      </c>
      <c r="M479" s="6" t="str">
        <f>'Cleaning insurance claims'!N486</f>
        <v>farming-fishing</v>
      </c>
      <c r="N479" s="6" t="str">
        <f>'Cleaning insurance claims'!O486</f>
        <v>cross-fit</v>
      </c>
      <c r="O479" s="6" t="str">
        <f>'Cleaning insurance claims'!P486</f>
        <v>other-relative</v>
      </c>
      <c r="P479" s="6">
        <f>'Cleaning insurance claims'!Q486</f>
        <v>66000</v>
      </c>
      <c r="Q479" s="6">
        <f>'Cleaning insurance claims'!R486</f>
        <v>0</v>
      </c>
      <c r="R479" s="6">
        <f>'Cleaning insurance claims'!S486</f>
        <v>42009</v>
      </c>
      <c r="S479" s="6" t="str">
        <f>'Cleaning insurance claims'!T486</f>
        <v>Single Vehicle Collision</v>
      </c>
      <c r="T479" s="6" t="str">
        <f>'Cleaning insurance claims'!U486</f>
        <v>Side Collision</v>
      </c>
      <c r="U479" s="6" t="str">
        <f>'Cleaning insurance claims'!V486</f>
        <v>Total Loss</v>
      </c>
      <c r="V479" s="6" t="str">
        <f>'Cleaning insurance claims'!W486</f>
        <v>Police</v>
      </c>
      <c r="W479" s="6" t="str">
        <f>'Cleaning insurance claims'!X486</f>
        <v>VA</v>
      </c>
      <c r="X479" s="6" t="str">
        <f>'Cleaning insurance claims'!Y486</f>
        <v>Northbend</v>
      </c>
      <c r="Y479" s="6" t="str">
        <f>'Cleaning insurance claims'!Z486</f>
        <v>3167 4th Ridge</v>
      </c>
      <c r="Z479" s="6">
        <f>'Cleaning insurance claims'!AA486</f>
        <v>10</v>
      </c>
      <c r="AA479" s="6">
        <f>'Cleaning insurance claims'!AB486</f>
        <v>1</v>
      </c>
      <c r="AB479" s="6" t="str">
        <f>'Cleaning insurance claims'!AC486</f>
        <v>?</v>
      </c>
      <c r="AC479" s="6">
        <f>'Cleaning insurance claims'!AD486</f>
        <v>0</v>
      </c>
      <c r="AD479" s="6">
        <f>'Cleaning insurance claims'!AE486</f>
        <v>1</v>
      </c>
      <c r="AE479" s="6" t="str">
        <f>'Cleaning insurance claims'!AF486</f>
        <v>YES</v>
      </c>
      <c r="AF479" s="6">
        <f>'Cleaning insurance claims'!AG486</f>
        <v>58160</v>
      </c>
      <c r="AG479" s="6">
        <f>'Cleaning insurance claims'!AH486</f>
        <v>7270</v>
      </c>
      <c r="AH479" s="6">
        <f>'Cleaning insurance claims'!AI486</f>
        <v>7270</v>
      </c>
      <c r="AI479" s="6">
        <f>'Cleaning insurance claims'!AJ486</f>
        <v>43620</v>
      </c>
      <c r="AJ479" s="6" t="str">
        <f>'Cleaning insurance claims'!AK486</f>
        <v>Saab</v>
      </c>
      <c r="AK479" s="6">
        <f>'Cleaning insurance claims'!AL486</f>
        <v>95</v>
      </c>
      <c r="AL479" s="6">
        <f>'Cleaning insurance claims'!AM486</f>
        <v>1996</v>
      </c>
      <c r="AM479" s="6" t="str">
        <f>'Cleaning insurance claims'!AN486</f>
        <v>Y</v>
      </c>
    </row>
    <row r="480" spans="1:39" x14ac:dyDescent="0.25">
      <c r="A480" s="6">
        <f>'Cleaning insurance claims'!B487</f>
        <v>389</v>
      </c>
      <c r="B480" s="6">
        <f>'Cleaning insurance claims'!C487</f>
        <v>53</v>
      </c>
      <c r="C480" s="6">
        <f>'Cleaning insurance claims'!D487</f>
        <v>714738</v>
      </c>
      <c r="D480" s="6">
        <f>'Cleaning insurance claims'!E487</f>
        <v>35875</v>
      </c>
      <c r="E480" s="6" t="str">
        <f>'Cleaning insurance claims'!F487</f>
        <v>IL</v>
      </c>
      <c r="F480" s="6" t="str">
        <f>'Cleaning insurance claims'!G487</f>
        <v>500/1000</v>
      </c>
      <c r="G480" s="6">
        <f>'Cleaning insurance claims'!H487</f>
        <v>2000</v>
      </c>
      <c r="H480" s="6">
        <f>'Cleaning insurance claims'!I487</f>
        <v>791.47</v>
      </c>
      <c r="I480" s="6">
        <f>'Cleaning insurance claims'!J487</f>
        <v>0</v>
      </c>
      <c r="J480" s="6">
        <f>'Cleaning insurance claims'!K487</f>
        <v>477260</v>
      </c>
      <c r="K480" s="6" t="str">
        <f>'Cleaning insurance claims'!L487</f>
        <v>MALE</v>
      </c>
      <c r="L480" s="6" t="str">
        <f>'Cleaning insurance claims'!M487</f>
        <v>Masters</v>
      </c>
      <c r="M480" s="6" t="str">
        <f>'Cleaning insurance claims'!N487</f>
        <v>armed-forces</v>
      </c>
      <c r="N480" s="6" t="str">
        <f>'Cleaning insurance claims'!O487</f>
        <v>chess</v>
      </c>
      <c r="O480" s="6" t="str">
        <f>'Cleaning insurance claims'!P487</f>
        <v>unmarried</v>
      </c>
      <c r="P480" s="6">
        <f>'Cleaning insurance claims'!Q487</f>
        <v>0</v>
      </c>
      <c r="Q480" s="6">
        <f>'Cleaning insurance claims'!R487</f>
        <v>0</v>
      </c>
      <c r="R480" s="6">
        <f>'Cleaning insurance claims'!S487</f>
        <v>42005</v>
      </c>
      <c r="S480" s="6" t="str">
        <f>'Cleaning insurance claims'!T487</f>
        <v>Vehicle Theft</v>
      </c>
      <c r="T480" s="6" t="str">
        <f>'Cleaning insurance claims'!U487</f>
        <v>?</v>
      </c>
      <c r="U480" s="6" t="str">
        <f>'Cleaning insurance claims'!V487</f>
        <v>Minor Damage</v>
      </c>
      <c r="V480" s="6" t="str">
        <f>'Cleaning insurance claims'!W487</f>
        <v>Police</v>
      </c>
      <c r="W480" s="6" t="str">
        <f>'Cleaning insurance claims'!X487</f>
        <v>NC</v>
      </c>
      <c r="X480" s="6" t="str">
        <f>'Cleaning insurance claims'!Y487</f>
        <v>Riverwood</v>
      </c>
      <c r="Y480" s="6" t="str">
        <f>'Cleaning insurance claims'!Z487</f>
        <v>1617 Rock Drive</v>
      </c>
      <c r="Z480" s="6">
        <f>'Cleaning insurance claims'!AA487</f>
        <v>6</v>
      </c>
      <c r="AA480" s="6">
        <f>'Cleaning insurance claims'!AB487</f>
        <v>1</v>
      </c>
      <c r="AB480" s="6" t="str">
        <f>'Cleaning insurance claims'!AC487</f>
        <v>NO</v>
      </c>
      <c r="AC480" s="6">
        <f>'Cleaning insurance claims'!AD487</f>
        <v>1</v>
      </c>
      <c r="AD480" s="6">
        <f>'Cleaning insurance claims'!AE487</f>
        <v>2</v>
      </c>
      <c r="AE480" s="6" t="str">
        <f>'Cleaning insurance claims'!AF487</f>
        <v>NO</v>
      </c>
      <c r="AF480" s="6">
        <f>'Cleaning insurance claims'!AG487</f>
        <v>6300</v>
      </c>
      <c r="AG480" s="6">
        <f>'Cleaning insurance claims'!AH487</f>
        <v>630</v>
      </c>
      <c r="AH480" s="6">
        <f>'Cleaning insurance claims'!AI487</f>
        <v>1260</v>
      </c>
      <c r="AI480" s="6">
        <f>'Cleaning insurance claims'!AJ487</f>
        <v>4410</v>
      </c>
      <c r="AJ480" s="6" t="str">
        <f>'Cleaning insurance claims'!AK487</f>
        <v>Mercedes</v>
      </c>
      <c r="AK480" s="6" t="str">
        <f>'Cleaning insurance claims'!AL487</f>
        <v>C300</v>
      </c>
      <c r="AL480" s="6">
        <f>'Cleaning insurance claims'!AM487</f>
        <v>2001</v>
      </c>
      <c r="AM480" s="6" t="str">
        <f>'Cleaning insurance claims'!AN487</f>
        <v>Y</v>
      </c>
    </row>
    <row r="481" spans="1:39" x14ac:dyDescent="0.25">
      <c r="A481" s="6">
        <f>'Cleaning insurance claims'!B488</f>
        <v>317</v>
      </c>
      <c r="B481" s="6">
        <f>'Cleaning insurance claims'!C488</f>
        <v>46</v>
      </c>
      <c r="C481" s="6">
        <f>'Cleaning insurance claims'!D488</f>
        <v>753844</v>
      </c>
      <c r="D481" s="6">
        <f>'Cleaning insurance claims'!E488</f>
        <v>36363</v>
      </c>
      <c r="E481" s="6" t="str">
        <f>'Cleaning insurance claims'!F488</f>
        <v>IN</v>
      </c>
      <c r="F481" s="6" t="str">
        <f>'Cleaning insurance claims'!G488</f>
        <v>250/500</v>
      </c>
      <c r="G481" s="6">
        <f>'Cleaning insurance claims'!H488</f>
        <v>1000</v>
      </c>
      <c r="H481" s="6">
        <f>'Cleaning insurance claims'!I488</f>
        <v>1012.78</v>
      </c>
      <c r="I481" s="6">
        <f>'Cleaning insurance claims'!J488</f>
        <v>0</v>
      </c>
      <c r="J481" s="6">
        <f>'Cleaning insurance claims'!K488</f>
        <v>469126</v>
      </c>
      <c r="K481" s="6" t="str">
        <f>'Cleaning insurance claims'!L488</f>
        <v>MALE</v>
      </c>
      <c r="L481" s="6" t="str">
        <f>'Cleaning insurance claims'!M488</f>
        <v>MD</v>
      </c>
      <c r="M481" s="6" t="str">
        <f>'Cleaning insurance claims'!N488</f>
        <v>sales</v>
      </c>
      <c r="N481" s="6" t="str">
        <f>'Cleaning insurance claims'!O488</f>
        <v>yachting</v>
      </c>
      <c r="O481" s="6" t="str">
        <f>'Cleaning insurance claims'!P488</f>
        <v>other-relative</v>
      </c>
      <c r="P481" s="6">
        <f>'Cleaning insurance claims'!Q488</f>
        <v>43700</v>
      </c>
      <c r="Q481" s="6">
        <f>'Cleaning insurance claims'!R488</f>
        <v>0</v>
      </c>
      <c r="R481" s="6">
        <f>'Cleaning insurance claims'!S488</f>
        <v>42030</v>
      </c>
      <c r="S481" s="6" t="str">
        <f>'Cleaning insurance claims'!T488</f>
        <v>Single Vehicle Collision</v>
      </c>
      <c r="T481" s="6" t="str">
        <f>'Cleaning insurance claims'!U488</f>
        <v>Front Collision</v>
      </c>
      <c r="U481" s="6" t="str">
        <f>'Cleaning insurance claims'!V488</f>
        <v>Major Damage</v>
      </c>
      <c r="V481" s="6" t="str">
        <f>'Cleaning insurance claims'!W488</f>
        <v>Fire</v>
      </c>
      <c r="W481" s="6" t="str">
        <f>'Cleaning insurance claims'!X488</f>
        <v>WV</v>
      </c>
      <c r="X481" s="6" t="str">
        <f>'Cleaning insurance claims'!Y488</f>
        <v>Arlington</v>
      </c>
      <c r="Y481" s="6" t="str">
        <f>'Cleaning insurance claims'!Z488</f>
        <v>7877 3rd Ridge</v>
      </c>
      <c r="Z481" s="6">
        <f>'Cleaning insurance claims'!AA488</f>
        <v>18</v>
      </c>
      <c r="AA481" s="6">
        <f>'Cleaning insurance claims'!AB488</f>
        <v>1</v>
      </c>
      <c r="AB481" s="6" t="str">
        <f>'Cleaning insurance claims'!AC488</f>
        <v>NO</v>
      </c>
      <c r="AC481" s="6">
        <f>'Cleaning insurance claims'!AD488</f>
        <v>2</v>
      </c>
      <c r="AD481" s="6">
        <f>'Cleaning insurance claims'!AE488</f>
        <v>1</v>
      </c>
      <c r="AE481" s="6" t="str">
        <f>'Cleaning insurance claims'!AF488</f>
        <v>NO</v>
      </c>
      <c r="AF481" s="6">
        <f>'Cleaning insurance claims'!AG488</f>
        <v>104610</v>
      </c>
      <c r="AG481" s="6">
        <f>'Cleaning insurance claims'!AH488</f>
        <v>19020</v>
      </c>
      <c r="AH481" s="6">
        <f>'Cleaning insurance claims'!AI488</f>
        <v>19020</v>
      </c>
      <c r="AI481" s="6">
        <f>'Cleaning insurance claims'!AJ488</f>
        <v>66570</v>
      </c>
      <c r="AJ481" s="6" t="str">
        <f>'Cleaning insurance claims'!AK488</f>
        <v>Mercedes</v>
      </c>
      <c r="AK481" s="6" t="str">
        <f>'Cleaning insurance claims'!AL488</f>
        <v>ML350</v>
      </c>
      <c r="AL481" s="6">
        <f>'Cleaning insurance claims'!AM488</f>
        <v>1999</v>
      </c>
      <c r="AM481" s="6" t="str">
        <f>'Cleaning insurance claims'!AN488</f>
        <v>Y</v>
      </c>
    </row>
    <row r="482" spans="1:39" x14ac:dyDescent="0.25">
      <c r="A482" s="6">
        <f>'Cleaning insurance claims'!B489</f>
        <v>264</v>
      </c>
      <c r="B482" s="6">
        <f>'Cleaning insurance claims'!C489</f>
        <v>44</v>
      </c>
      <c r="C482" s="6">
        <f>'Cleaning insurance claims'!D489</f>
        <v>976645</v>
      </c>
      <c r="D482" s="6">
        <f>'Cleaning insurance claims'!E489</f>
        <v>40237</v>
      </c>
      <c r="E482" s="6" t="str">
        <f>'Cleaning insurance claims'!F489</f>
        <v>IL</v>
      </c>
      <c r="F482" s="6" t="str">
        <f>'Cleaning insurance claims'!G489</f>
        <v>100/300</v>
      </c>
      <c r="G482" s="6">
        <f>'Cleaning insurance claims'!H489</f>
        <v>500</v>
      </c>
      <c r="H482" s="6">
        <f>'Cleaning insurance claims'!I489</f>
        <v>1047.06</v>
      </c>
      <c r="I482" s="6">
        <f>'Cleaning insurance claims'!J489</f>
        <v>6000000</v>
      </c>
      <c r="J482" s="6">
        <f>'Cleaning insurance claims'!K489</f>
        <v>443402</v>
      </c>
      <c r="K482" s="6" t="str">
        <f>'Cleaning insurance claims'!L489</f>
        <v>MALE</v>
      </c>
      <c r="L482" s="6" t="str">
        <f>'Cleaning insurance claims'!M489</f>
        <v>College</v>
      </c>
      <c r="M482" s="6" t="str">
        <f>'Cleaning insurance claims'!N489</f>
        <v>exec-managerial</v>
      </c>
      <c r="N482" s="6" t="str">
        <f>'Cleaning insurance claims'!O489</f>
        <v>sleeping</v>
      </c>
      <c r="O482" s="6" t="str">
        <f>'Cleaning insurance claims'!P489</f>
        <v>wife</v>
      </c>
      <c r="P482" s="6">
        <f>'Cleaning insurance claims'!Q489</f>
        <v>0</v>
      </c>
      <c r="Q482" s="6">
        <f>'Cleaning insurance claims'!R489</f>
        <v>0</v>
      </c>
      <c r="R482" s="6">
        <f>'Cleaning insurance claims'!S489</f>
        <v>42048</v>
      </c>
      <c r="S482" s="6" t="str">
        <f>'Cleaning insurance claims'!T489</f>
        <v>Multi-vehicle Collision</v>
      </c>
      <c r="T482" s="6" t="str">
        <f>'Cleaning insurance claims'!U489</f>
        <v>Rear Collision</v>
      </c>
      <c r="U482" s="6" t="str">
        <f>'Cleaning insurance claims'!V489</f>
        <v>Major Damage</v>
      </c>
      <c r="V482" s="6" t="str">
        <f>'Cleaning insurance claims'!W489</f>
        <v>Fire</v>
      </c>
      <c r="W482" s="6" t="str">
        <f>'Cleaning insurance claims'!X489</f>
        <v>SC</v>
      </c>
      <c r="X482" s="6" t="str">
        <f>'Cleaning insurance claims'!Y489</f>
        <v>Springfield</v>
      </c>
      <c r="Y482" s="6" t="str">
        <f>'Cleaning insurance claims'!Z489</f>
        <v>9325 Lincoln Drive</v>
      </c>
      <c r="Z482" s="6">
        <f>'Cleaning insurance claims'!AA489</f>
        <v>20</v>
      </c>
      <c r="AA482" s="6">
        <f>'Cleaning insurance claims'!AB489</f>
        <v>3</v>
      </c>
      <c r="AB482" s="6" t="str">
        <f>'Cleaning insurance claims'!AC489</f>
        <v>NO</v>
      </c>
      <c r="AC482" s="6">
        <f>'Cleaning insurance claims'!AD489</f>
        <v>0</v>
      </c>
      <c r="AD482" s="6">
        <f>'Cleaning insurance claims'!AE489</f>
        <v>2</v>
      </c>
      <c r="AE482" s="6" t="str">
        <f>'Cleaning insurance claims'!AF489</f>
        <v>NO</v>
      </c>
      <c r="AF482" s="6">
        <f>'Cleaning insurance claims'!AG489</f>
        <v>69850</v>
      </c>
      <c r="AG482" s="6">
        <f>'Cleaning insurance claims'!AH489</f>
        <v>12700</v>
      </c>
      <c r="AH482" s="6">
        <f>'Cleaning insurance claims'!AI489</f>
        <v>6350</v>
      </c>
      <c r="AI482" s="6">
        <f>'Cleaning insurance claims'!AJ489</f>
        <v>50800</v>
      </c>
      <c r="AJ482" s="6" t="str">
        <f>'Cleaning insurance claims'!AK489</f>
        <v>Ford</v>
      </c>
      <c r="AK482" s="6" t="str">
        <f>'Cleaning insurance claims'!AL489</f>
        <v>Fusion</v>
      </c>
      <c r="AL482" s="6">
        <f>'Cleaning insurance claims'!AM489</f>
        <v>1999</v>
      </c>
      <c r="AM482" s="6" t="str">
        <f>'Cleaning insurance claims'!AN489</f>
        <v>N</v>
      </c>
    </row>
    <row r="483" spans="1:39" x14ac:dyDescent="0.25">
      <c r="A483" s="6">
        <f>'Cleaning insurance claims'!B490</f>
        <v>20</v>
      </c>
      <c r="B483" s="6">
        <f>'Cleaning insurance claims'!C490</f>
        <v>21</v>
      </c>
      <c r="C483" s="6">
        <f>'Cleaning insurance claims'!D490</f>
        <v>918037</v>
      </c>
      <c r="D483" s="6">
        <f>'Cleaning insurance claims'!E490</f>
        <v>38382</v>
      </c>
      <c r="E483" s="6" t="str">
        <f>'Cleaning insurance claims'!F490</f>
        <v>OH</v>
      </c>
      <c r="F483" s="6" t="str">
        <f>'Cleaning insurance claims'!G490</f>
        <v>250/500</v>
      </c>
      <c r="G483" s="6">
        <f>'Cleaning insurance claims'!H490</f>
        <v>1000</v>
      </c>
      <c r="H483" s="6">
        <f>'Cleaning insurance claims'!I490</f>
        <v>1390.29</v>
      </c>
      <c r="I483" s="6">
        <f>'Cleaning insurance claims'!J490</f>
        <v>0</v>
      </c>
      <c r="J483" s="6">
        <f>'Cleaning insurance claims'!K490</f>
        <v>479408</v>
      </c>
      <c r="K483" s="6" t="str">
        <f>'Cleaning insurance claims'!L490</f>
        <v>FEMALE</v>
      </c>
      <c r="L483" s="6" t="str">
        <f>'Cleaning insurance claims'!M490</f>
        <v>Masters</v>
      </c>
      <c r="M483" s="6" t="str">
        <f>'Cleaning insurance claims'!N490</f>
        <v>priv-house-serv</v>
      </c>
      <c r="N483" s="6" t="str">
        <f>'Cleaning insurance claims'!O490</f>
        <v>polo</v>
      </c>
      <c r="O483" s="6" t="str">
        <f>'Cleaning insurance claims'!P490</f>
        <v>other-relative</v>
      </c>
      <c r="P483" s="6">
        <f>'Cleaning insurance claims'!Q490</f>
        <v>0</v>
      </c>
      <c r="Q483" s="6">
        <f>'Cleaning insurance claims'!R490</f>
        <v>-41200</v>
      </c>
      <c r="R483" s="6">
        <f>'Cleaning insurance claims'!S490</f>
        <v>42018</v>
      </c>
      <c r="S483" s="6" t="str">
        <f>'Cleaning insurance claims'!T490</f>
        <v>Single Vehicle Collision</v>
      </c>
      <c r="T483" s="6" t="str">
        <f>'Cleaning insurance claims'!U490</f>
        <v>Rear Collision</v>
      </c>
      <c r="U483" s="6" t="str">
        <f>'Cleaning insurance claims'!V490</f>
        <v>Minor Damage</v>
      </c>
      <c r="V483" s="6" t="str">
        <f>'Cleaning insurance claims'!W490</f>
        <v>Fire</v>
      </c>
      <c r="W483" s="6" t="str">
        <f>'Cleaning insurance claims'!X490</f>
        <v>PA</v>
      </c>
      <c r="X483" s="6" t="str">
        <f>'Cleaning insurance claims'!Y490</f>
        <v>Northbrook</v>
      </c>
      <c r="Y483" s="6" t="str">
        <f>'Cleaning insurance claims'!Z490</f>
        <v>5855 Apache St</v>
      </c>
      <c r="Z483" s="6">
        <f>'Cleaning insurance claims'!AA490</f>
        <v>14</v>
      </c>
      <c r="AA483" s="6">
        <f>'Cleaning insurance claims'!AB490</f>
        <v>1</v>
      </c>
      <c r="AB483" s="6" t="str">
        <f>'Cleaning insurance claims'!AC490</f>
        <v>NO</v>
      </c>
      <c r="AC483" s="6">
        <f>'Cleaning insurance claims'!AD490</f>
        <v>0</v>
      </c>
      <c r="AD483" s="6">
        <f>'Cleaning insurance claims'!AE490</f>
        <v>0</v>
      </c>
      <c r="AE483" s="6" t="str">
        <f>'Cleaning insurance claims'!AF490</f>
        <v>?</v>
      </c>
      <c r="AF483" s="6">
        <f>'Cleaning insurance claims'!AG490</f>
        <v>62900</v>
      </c>
      <c r="AG483" s="6">
        <f>'Cleaning insurance claims'!AH490</f>
        <v>12580</v>
      </c>
      <c r="AH483" s="6">
        <f>'Cleaning insurance claims'!AI490</f>
        <v>6290</v>
      </c>
      <c r="AI483" s="6">
        <f>'Cleaning insurance claims'!AJ490</f>
        <v>44030</v>
      </c>
      <c r="AJ483" s="6" t="str">
        <f>'Cleaning insurance claims'!AK490</f>
        <v>Accura</v>
      </c>
      <c r="AK483" s="6" t="str">
        <f>'Cleaning insurance claims'!AL490</f>
        <v>MDX</v>
      </c>
      <c r="AL483" s="6">
        <f>'Cleaning insurance claims'!AM490</f>
        <v>2006</v>
      </c>
      <c r="AM483" s="6" t="str">
        <f>'Cleaning insurance claims'!AN490</f>
        <v>N</v>
      </c>
    </row>
    <row r="484" spans="1:39" x14ac:dyDescent="0.25">
      <c r="A484" s="6">
        <f>'Cleaning insurance claims'!B491</f>
        <v>116</v>
      </c>
      <c r="B484" s="6">
        <f>'Cleaning insurance claims'!C491</f>
        <v>30</v>
      </c>
      <c r="C484" s="6">
        <f>'Cleaning insurance claims'!D491</f>
        <v>996253</v>
      </c>
      <c r="D484" s="6">
        <f>'Cleaning insurance claims'!E491</f>
        <v>37224</v>
      </c>
      <c r="E484" s="6" t="str">
        <f>'Cleaning insurance claims'!F491</f>
        <v>IN</v>
      </c>
      <c r="F484" s="6" t="str">
        <f>'Cleaning insurance claims'!G491</f>
        <v>500/1000</v>
      </c>
      <c r="G484" s="6">
        <f>'Cleaning insurance claims'!H491</f>
        <v>500</v>
      </c>
      <c r="H484" s="6">
        <f>'Cleaning insurance claims'!I491</f>
        <v>951.46</v>
      </c>
      <c r="I484" s="6">
        <f>'Cleaning insurance claims'!J491</f>
        <v>0</v>
      </c>
      <c r="J484" s="6">
        <f>'Cleaning insurance claims'!K491</f>
        <v>467227</v>
      </c>
      <c r="K484" s="6" t="str">
        <f>'Cleaning insurance claims'!L491</f>
        <v>MALE</v>
      </c>
      <c r="L484" s="6" t="str">
        <f>'Cleaning insurance claims'!M491</f>
        <v>JD</v>
      </c>
      <c r="M484" s="6" t="str">
        <f>'Cleaning insurance claims'!N491</f>
        <v>handlers-cleaners</v>
      </c>
      <c r="N484" s="6" t="str">
        <f>'Cleaning insurance claims'!O491</f>
        <v>golf</v>
      </c>
      <c r="O484" s="6" t="str">
        <f>'Cleaning insurance claims'!P491</f>
        <v>not-in-family</v>
      </c>
      <c r="P484" s="6">
        <f>'Cleaning insurance claims'!Q491</f>
        <v>0</v>
      </c>
      <c r="Q484" s="6">
        <f>'Cleaning insurance claims'!R491</f>
        <v>-35500</v>
      </c>
      <c r="R484" s="6">
        <f>'Cleaning insurance claims'!S491</f>
        <v>42035</v>
      </c>
      <c r="S484" s="6" t="str">
        <f>'Cleaning insurance claims'!T491</f>
        <v>Multi-vehicle Collision</v>
      </c>
      <c r="T484" s="6" t="str">
        <f>'Cleaning insurance claims'!U491</f>
        <v>Front Collision</v>
      </c>
      <c r="U484" s="6" t="str">
        <f>'Cleaning insurance claims'!V491</f>
        <v>Major Damage</v>
      </c>
      <c r="V484" s="6" t="str">
        <f>'Cleaning insurance claims'!W491</f>
        <v>Other</v>
      </c>
      <c r="W484" s="6" t="str">
        <f>'Cleaning insurance claims'!X491</f>
        <v>WV</v>
      </c>
      <c r="X484" s="6" t="str">
        <f>'Cleaning insurance claims'!Y491</f>
        <v>Riverwood</v>
      </c>
      <c r="Y484" s="6" t="str">
        <f>'Cleaning insurance claims'!Z491</f>
        <v>1328 Texas Lane</v>
      </c>
      <c r="Z484" s="6">
        <f>'Cleaning insurance claims'!AA491</f>
        <v>8</v>
      </c>
      <c r="AA484" s="6">
        <f>'Cleaning insurance claims'!AB491</f>
        <v>3</v>
      </c>
      <c r="AB484" s="6" t="str">
        <f>'Cleaning insurance claims'!AC491</f>
        <v>NO</v>
      </c>
      <c r="AC484" s="6">
        <f>'Cleaning insurance claims'!AD491</f>
        <v>0</v>
      </c>
      <c r="AD484" s="6">
        <f>'Cleaning insurance claims'!AE491</f>
        <v>3</v>
      </c>
      <c r="AE484" s="6" t="str">
        <f>'Cleaning insurance claims'!AF491</f>
        <v>?</v>
      </c>
      <c r="AF484" s="6">
        <f>'Cleaning insurance claims'!AG491</f>
        <v>59670</v>
      </c>
      <c r="AG484" s="6">
        <f>'Cleaning insurance claims'!AH491</f>
        <v>6630</v>
      </c>
      <c r="AH484" s="6">
        <f>'Cleaning insurance claims'!AI491</f>
        <v>6630</v>
      </c>
      <c r="AI484" s="6">
        <f>'Cleaning insurance claims'!AJ491</f>
        <v>46410</v>
      </c>
      <c r="AJ484" s="6" t="str">
        <f>'Cleaning insurance claims'!AK491</f>
        <v>Volkswagen</v>
      </c>
      <c r="AK484" s="6" t="str">
        <f>'Cleaning insurance claims'!AL491</f>
        <v>Passat</v>
      </c>
      <c r="AL484" s="6">
        <f>'Cleaning insurance claims'!AM491</f>
        <v>2004</v>
      </c>
      <c r="AM484" s="6" t="str">
        <f>'Cleaning insurance claims'!AN491</f>
        <v>Y</v>
      </c>
    </row>
    <row r="485" spans="1:39" x14ac:dyDescent="0.25">
      <c r="A485" s="6">
        <f>'Cleaning insurance claims'!B492</f>
        <v>222</v>
      </c>
      <c r="B485" s="6">
        <f>'Cleaning insurance claims'!C492</f>
        <v>40</v>
      </c>
      <c r="C485" s="6">
        <f>'Cleaning insurance claims'!D492</f>
        <v>373731</v>
      </c>
      <c r="D485" s="6">
        <f>'Cleaning insurance claims'!E492</f>
        <v>41267</v>
      </c>
      <c r="E485" s="6" t="str">
        <f>'Cleaning insurance claims'!F492</f>
        <v>IL</v>
      </c>
      <c r="F485" s="6" t="str">
        <f>'Cleaning insurance claims'!G492</f>
        <v>100/300</v>
      </c>
      <c r="G485" s="6">
        <f>'Cleaning insurance claims'!H492</f>
        <v>1000</v>
      </c>
      <c r="H485" s="6">
        <f>'Cleaning insurance claims'!I492</f>
        <v>1226.78</v>
      </c>
      <c r="I485" s="6">
        <f>'Cleaning insurance claims'!J492</f>
        <v>0</v>
      </c>
      <c r="J485" s="6">
        <f>'Cleaning insurance claims'!K492</f>
        <v>468433</v>
      </c>
      <c r="K485" s="6" t="str">
        <f>'Cleaning insurance claims'!L492</f>
        <v>MALE</v>
      </c>
      <c r="L485" s="6" t="str">
        <f>'Cleaning insurance claims'!M492</f>
        <v>JD</v>
      </c>
      <c r="M485" s="6" t="str">
        <f>'Cleaning insurance claims'!N492</f>
        <v>armed-forces</v>
      </c>
      <c r="N485" s="6" t="str">
        <f>'Cleaning insurance claims'!O492</f>
        <v>camping</v>
      </c>
      <c r="O485" s="6" t="str">
        <f>'Cleaning insurance claims'!P492</f>
        <v>unmarried</v>
      </c>
      <c r="P485" s="6">
        <f>'Cleaning insurance claims'!Q492</f>
        <v>49600</v>
      </c>
      <c r="Q485" s="6">
        <f>'Cleaning insurance claims'!R492</f>
        <v>-49200</v>
      </c>
      <c r="R485" s="6">
        <f>'Cleaning insurance claims'!S492</f>
        <v>42026</v>
      </c>
      <c r="S485" s="6" t="str">
        <f>'Cleaning insurance claims'!T492</f>
        <v>Multi-vehicle Collision</v>
      </c>
      <c r="T485" s="6" t="str">
        <f>'Cleaning insurance claims'!U492</f>
        <v>Rear Collision</v>
      </c>
      <c r="U485" s="6" t="str">
        <f>'Cleaning insurance claims'!V492</f>
        <v>Minor Damage</v>
      </c>
      <c r="V485" s="6" t="str">
        <f>'Cleaning insurance claims'!W492</f>
        <v>Other</v>
      </c>
      <c r="W485" s="6" t="str">
        <f>'Cleaning insurance claims'!X492</f>
        <v>NY</v>
      </c>
      <c r="X485" s="6" t="str">
        <f>'Cleaning insurance claims'!Y492</f>
        <v>Springfield</v>
      </c>
      <c r="Y485" s="6" t="str">
        <f>'Cleaning insurance claims'!Z492</f>
        <v>4567 Pine Ave</v>
      </c>
      <c r="Z485" s="6">
        <f>'Cleaning insurance claims'!AA492</f>
        <v>17</v>
      </c>
      <c r="AA485" s="6">
        <f>'Cleaning insurance claims'!AB492</f>
        <v>2</v>
      </c>
      <c r="AB485" s="6" t="str">
        <f>'Cleaning insurance claims'!AC492</f>
        <v>YES</v>
      </c>
      <c r="AC485" s="6">
        <f>'Cleaning insurance claims'!AD492</f>
        <v>2</v>
      </c>
      <c r="AD485" s="6">
        <f>'Cleaning insurance claims'!AE492</f>
        <v>0</v>
      </c>
      <c r="AE485" s="6" t="str">
        <f>'Cleaning insurance claims'!AF492</f>
        <v>?</v>
      </c>
      <c r="AF485" s="6">
        <f>'Cleaning insurance claims'!AG492</f>
        <v>81500</v>
      </c>
      <c r="AG485" s="6">
        <f>'Cleaning insurance claims'!AH492</f>
        <v>16300</v>
      </c>
      <c r="AH485" s="6">
        <f>'Cleaning insurance claims'!AI492</f>
        <v>8150</v>
      </c>
      <c r="AI485" s="6">
        <f>'Cleaning insurance claims'!AJ492</f>
        <v>57050</v>
      </c>
      <c r="AJ485" s="6" t="str">
        <f>'Cleaning insurance claims'!AK492</f>
        <v>BMW</v>
      </c>
      <c r="AK485" s="6" t="str">
        <f>'Cleaning insurance claims'!AL492</f>
        <v>3 Series</v>
      </c>
      <c r="AL485" s="6">
        <f>'Cleaning insurance claims'!AM492</f>
        <v>2013</v>
      </c>
      <c r="AM485" s="6" t="str">
        <f>'Cleaning insurance claims'!AN492</f>
        <v>N</v>
      </c>
    </row>
    <row r="486" spans="1:39" x14ac:dyDescent="0.25">
      <c r="A486" s="6">
        <f>'Cleaning insurance claims'!B493</f>
        <v>439</v>
      </c>
      <c r="B486" s="6">
        <f>'Cleaning insurance claims'!C493</f>
        <v>56</v>
      </c>
      <c r="C486" s="6">
        <f>'Cleaning insurance claims'!D493</f>
        <v>836272</v>
      </c>
      <c r="D486" s="6">
        <f>'Cleaning insurance claims'!E493</f>
        <v>35561</v>
      </c>
      <c r="E486" s="6" t="str">
        <f>'Cleaning insurance claims'!F493</f>
        <v>OH</v>
      </c>
      <c r="F486" s="6" t="str">
        <f>'Cleaning insurance claims'!G493</f>
        <v>100/300</v>
      </c>
      <c r="G486" s="6">
        <f>'Cleaning insurance claims'!H493</f>
        <v>500</v>
      </c>
      <c r="H486" s="6">
        <f>'Cleaning insurance claims'!I493</f>
        <v>1280.9000000000001</v>
      </c>
      <c r="I486" s="6">
        <f>'Cleaning insurance claims'!J493</f>
        <v>0</v>
      </c>
      <c r="J486" s="6">
        <f>'Cleaning insurance claims'!K493</f>
        <v>604289</v>
      </c>
      <c r="K486" s="6" t="str">
        <f>'Cleaning insurance claims'!L493</f>
        <v>MALE</v>
      </c>
      <c r="L486" s="6" t="str">
        <f>'Cleaning insurance claims'!M493</f>
        <v>High School</v>
      </c>
      <c r="M486" s="6" t="str">
        <f>'Cleaning insurance claims'!N493</f>
        <v>armed-forces</v>
      </c>
      <c r="N486" s="6" t="str">
        <f>'Cleaning insurance claims'!O493</f>
        <v>video-games</v>
      </c>
      <c r="O486" s="6" t="str">
        <f>'Cleaning insurance claims'!P493</f>
        <v>own-child</v>
      </c>
      <c r="P486" s="6">
        <f>'Cleaning insurance claims'!Q493</f>
        <v>48900</v>
      </c>
      <c r="Q486" s="6">
        <f>'Cleaning insurance claims'!R493</f>
        <v>-40900</v>
      </c>
      <c r="R486" s="6">
        <f>'Cleaning insurance claims'!S493</f>
        <v>42034</v>
      </c>
      <c r="S486" s="6" t="str">
        <f>'Cleaning insurance claims'!T493</f>
        <v>Single Vehicle Collision</v>
      </c>
      <c r="T486" s="6" t="str">
        <f>'Cleaning insurance claims'!U493</f>
        <v>Rear Collision</v>
      </c>
      <c r="U486" s="6" t="str">
        <f>'Cleaning insurance claims'!V493</f>
        <v>Minor Damage</v>
      </c>
      <c r="V486" s="6" t="str">
        <f>'Cleaning insurance claims'!W493</f>
        <v>Ambulance</v>
      </c>
      <c r="W486" s="6" t="str">
        <f>'Cleaning insurance claims'!X493</f>
        <v>NC</v>
      </c>
      <c r="X486" s="6" t="str">
        <f>'Cleaning insurance claims'!Y493</f>
        <v>Springfield</v>
      </c>
      <c r="Y486" s="6" t="str">
        <f>'Cleaning insurance claims'!Z493</f>
        <v>7575 Pine St</v>
      </c>
      <c r="Z486" s="6">
        <f>'Cleaning insurance claims'!AA493</f>
        <v>9</v>
      </c>
      <c r="AA486" s="6">
        <f>'Cleaning insurance claims'!AB493</f>
        <v>1</v>
      </c>
      <c r="AB486" s="6" t="str">
        <f>'Cleaning insurance claims'!AC493</f>
        <v>NO</v>
      </c>
      <c r="AC486" s="6">
        <f>'Cleaning insurance claims'!AD493</f>
        <v>2</v>
      </c>
      <c r="AD486" s="6">
        <f>'Cleaning insurance claims'!AE493</f>
        <v>0</v>
      </c>
      <c r="AE486" s="6" t="str">
        <f>'Cleaning insurance claims'!AF493</f>
        <v>?</v>
      </c>
      <c r="AF486" s="6">
        <f>'Cleaning insurance claims'!AG493</f>
        <v>50000</v>
      </c>
      <c r="AG486" s="6">
        <f>'Cleaning insurance claims'!AH493</f>
        <v>15000</v>
      </c>
      <c r="AH486" s="6">
        <f>'Cleaning insurance claims'!AI493</f>
        <v>5000</v>
      </c>
      <c r="AI486" s="6">
        <f>'Cleaning insurance claims'!AJ493</f>
        <v>30000</v>
      </c>
      <c r="AJ486" s="6" t="str">
        <f>'Cleaning insurance claims'!AK493</f>
        <v>Jeep</v>
      </c>
      <c r="AK486" s="6" t="str">
        <f>'Cleaning insurance claims'!AL493</f>
        <v>Wrangler</v>
      </c>
      <c r="AL486" s="6">
        <f>'Cleaning insurance claims'!AM493</f>
        <v>2009</v>
      </c>
      <c r="AM486" s="6" t="str">
        <f>'Cleaning insurance claims'!AN493</f>
        <v>N</v>
      </c>
    </row>
    <row r="487" spans="1:39" x14ac:dyDescent="0.25">
      <c r="A487" s="6">
        <f>'Cleaning insurance claims'!B494</f>
        <v>66</v>
      </c>
      <c r="B487" s="6">
        <f>'Cleaning insurance claims'!C494</f>
        <v>28</v>
      </c>
      <c r="C487" s="6">
        <f>'Cleaning insurance claims'!D494</f>
        <v>167231</v>
      </c>
      <c r="D487" s="6">
        <f>'Cleaning insurance claims'!E494</f>
        <v>34360</v>
      </c>
      <c r="E487" s="6" t="str">
        <f>'Cleaning insurance claims'!F494</f>
        <v>IN</v>
      </c>
      <c r="F487" s="6" t="str">
        <f>'Cleaning insurance claims'!G494</f>
        <v>100/300</v>
      </c>
      <c r="G487" s="6">
        <f>'Cleaning insurance claims'!H494</f>
        <v>2000</v>
      </c>
      <c r="H487" s="6">
        <f>'Cleaning insurance claims'!I494</f>
        <v>1472.77</v>
      </c>
      <c r="I487" s="6">
        <f>'Cleaning insurance claims'!J494</f>
        <v>0</v>
      </c>
      <c r="J487" s="6">
        <f>'Cleaning insurance claims'!K494</f>
        <v>471366</v>
      </c>
      <c r="K487" s="6" t="str">
        <f>'Cleaning insurance claims'!L494</f>
        <v>MALE</v>
      </c>
      <c r="L487" s="6" t="str">
        <f>'Cleaning insurance claims'!M494</f>
        <v>Associate</v>
      </c>
      <c r="M487" s="6" t="str">
        <f>'Cleaning insurance claims'!N494</f>
        <v>adm-clerical</v>
      </c>
      <c r="N487" s="6" t="str">
        <f>'Cleaning insurance claims'!O494</f>
        <v>exercise</v>
      </c>
      <c r="O487" s="6" t="str">
        <f>'Cleaning insurance claims'!P494</f>
        <v>husband</v>
      </c>
      <c r="P487" s="6">
        <f>'Cleaning insurance claims'!Q494</f>
        <v>0</v>
      </c>
      <c r="Q487" s="6">
        <f>'Cleaning insurance claims'!R494</f>
        <v>-31700</v>
      </c>
      <c r="R487" s="6">
        <f>'Cleaning insurance claims'!S494</f>
        <v>42052</v>
      </c>
      <c r="S487" s="6" t="str">
        <f>'Cleaning insurance claims'!T494</f>
        <v>Single Vehicle Collision</v>
      </c>
      <c r="T487" s="6" t="str">
        <f>'Cleaning insurance claims'!U494</f>
        <v>Front Collision</v>
      </c>
      <c r="U487" s="6" t="str">
        <f>'Cleaning insurance claims'!V494</f>
        <v>Total Loss</v>
      </c>
      <c r="V487" s="6" t="str">
        <f>'Cleaning insurance claims'!W494</f>
        <v>Other</v>
      </c>
      <c r="W487" s="6" t="str">
        <f>'Cleaning insurance claims'!X494</f>
        <v>NY</v>
      </c>
      <c r="X487" s="6" t="str">
        <f>'Cleaning insurance claims'!Y494</f>
        <v>Springfield</v>
      </c>
      <c r="Y487" s="6" t="str">
        <f>'Cleaning insurance claims'!Z494</f>
        <v>2850 Washington St</v>
      </c>
      <c r="Z487" s="6">
        <f>'Cleaning insurance claims'!AA494</f>
        <v>0</v>
      </c>
      <c r="AA487" s="6">
        <f>'Cleaning insurance claims'!AB494</f>
        <v>1</v>
      </c>
      <c r="AB487" s="6" t="str">
        <f>'Cleaning insurance claims'!AC494</f>
        <v>?</v>
      </c>
      <c r="AC487" s="6">
        <f>'Cleaning insurance claims'!AD494</f>
        <v>2</v>
      </c>
      <c r="AD487" s="6">
        <f>'Cleaning insurance claims'!AE494</f>
        <v>1</v>
      </c>
      <c r="AE487" s="6" t="str">
        <f>'Cleaning insurance claims'!AF494</f>
        <v>?</v>
      </c>
      <c r="AF487" s="6">
        <f>'Cleaning insurance claims'!AG494</f>
        <v>48290</v>
      </c>
      <c r="AG487" s="6">
        <f>'Cleaning insurance claims'!AH494</f>
        <v>8780</v>
      </c>
      <c r="AH487" s="6">
        <f>'Cleaning insurance claims'!AI494</f>
        <v>8780</v>
      </c>
      <c r="AI487" s="6">
        <f>'Cleaning insurance claims'!AJ494</f>
        <v>30730</v>
      </c>
      <c r="AJ487" s="6" t="str">
        <f>'Cleaning insurance claims'!AK494</f>
        <v>Nissan</v>
      </c>
      <c r="AK487" s="6" t="str">
        <f>'Cleaning insurance claims'!AL494</f>
        <v>Maxima</v>
      </c>
      <c r="AL487" s="6">
        <f>'Cleaning insurance claims'!AM494</f>
        <v>1995</v>
      </c>
      <c r="AM487" s="6" t="str">
        <f>'Cleaning insurance claims'!AN494</f>
        <v>N</v>
      </c>
    </row>
    <row r="488" spans="1:39" x14ac:dyDescent="0.25">
      <c r="A488" s="6">
        <f>'Cleaning insurance claims'!B495</f>
        <v>128</v>
      </c>
      <c r="B488" s="6">
        <f>'Cleaning insurance claims'!C495</f>
        <v>29</v>
      </c>
      <c r="C488" s="6">
        <f>'Cleaning insurance claims'!D495</f>
        <v>743330</v>
      </c>
      <c r="D488" s="6">
        <f>'Cleaning insurance claims'!E495</f>
        <v>40486</v>
      </c>
      <c r="E488" s="6" t="str">
        <f>'Cleaning insurance claims'!F495</f>
        <v>OH</v>
      </c>
      <c r="F488" s="6" t="str">
        <f>'Cleaning insurance claims'!G495</f>
        <v>500/1000</v>
      </c>
      <c r="G488" s="6">
        <f>'Cleaning insurance claims'!H495</f>
        <v>1000</v>
      </c>
      <c r="H488" s="6">
        <f>'Cleaning insurance claims'!I495</f>
        <v>1878.44</v>
      </c>
      <c r="I488" s="6">
        <f>'Cleaning insurance claims'!J495</f>
        <v>0</v>
      </c>
      <c r="J488" s="6">
        <f>'Cleaning insurance claims'!K495</f>
        <v>450746</v>
      </c>
      <c r="K488" s="6" t="str">
        <f>'Cleaning insurance claims'!L495</f>
        <v>MALE</v>
      </c>
      <c r="L488" s="6" t="str">
        <f>'Cleaning insurance claims'!M495</f>
        <v>High School</v>
      </c>
      <c r="M488" s="6" t="str">
        <f>'Cleaning insurance claims'!N495</f>
        <v>other-service</v>
      </c>
      <c r="N488" s="6" t="str">
        <f>'Cleaning insurance claims'!O495</f>
        <v>golf</v>
      </c>
      <c r="O488" s="6" t="str">
        <f>'Cleaning insurance claims'!P495</f>
        <v>husband</v>
      </c>
      <c r="P488" s="6">
        <f>'Cleaning insurance claims'!Q495</f>
        <v>0</v>
      </c>
      <c r="Q488" s="6">
        <f>'Cleaning insurance claims'!R495</f>
        <v>-76000</v>
      </c>
      <c r="R488" s="6">
        <f>'Cleaning insurance claims'!S495</f>
        <v>42055</v>
      </c>
      <c r="S488" s="6" t="str">
        <f>'Cleaning insurance claims'!T495</f>
        <v>Single Vehicle Collision</v>
      </c>
      <c r="T488" s="6" t="str">
        <f>'Cleaning insurance claims'!U495</f>
        <v>Rear Collision</v>
      </c>
      <c r="U488" s="6" t="str">
        <f>'Cleaning insurance claims'!V495</f>
        <v>Total Loss</v>
      </c>
      <c r="V488" s="6" t="str">
        <f>'Cleaning insurance claims'!W495</f>
        <v>Fire</v>
      </c>
      <c r="W488" s="6" t="str">
        <f>'Cleaning insurance claims'!X495</f>
        <v>VA</v>
      </c>
      <c r="X488" s="6" t="str">
        <f>'Cleaning insurance claims'!Y495</f>
        <v>Riverwood</v>
      </c>
      <c r="Y488" s="6" t="str">
        <f>'Cleaning insurance claims'!Z495</f>
        <v>9169 Cherokee Hwy</v>
      </c>
      <c r="Z488" s="6">
        <f>'Cleaning insurance claims'!AA495</f>
        <v>2</v>
      </c>
      <c r="AA488" s="6">
        <f>'Cleaning insurance claims'!AB495</f>
        <v>1</v>
      </c>
      <c r="AB488" s="6" t="str">
        <f>'Cleaning insurance claims'!AC495</f>
        <v>NO</v>
      </c>
      <c r="AC488" s="6">
        <f>'Cleaning insurance claims'!AD495</f>
        <v>0</v>
      </c>
      <c r="AD488" s="6">
        <f>'Cleaning insurance claims'!AE495</f>
        <v>0</v>
      </c>
      <c r="AE488" s="6" t="str">
        <f>'Cleaning insurance claims'!AF495</f>
        <v>?</v>
      </c>
      <c r="AF488" s="6">
        <f>'Cleaning insurance claims'!AG495</f>
        <v>59070</v>
      </c>
      <c r="AG488" s="6">
        <f>'Cleaning insurance claims'!AH495</f>
        <v>5370</v>
      </c>
      <c r="AH488" s="6">
        <f>'Cleaning insurance claims'!AI495</f>
        <v>5370</v>
      </c>
      <c r="AI488" s="6">
        <f>'Cleaning insurance claims'!AJ495</f>
        <v>48330</v>
      </c>
      <c r="AJ488" s="6" t="str">
        <f>'Cleaning insurance claims'!AK495</f>
        <v>Chevrolet</v>
      </c>
      <c r="AK488" s="6" t="str">
        <f>'Cleaning insurance claims'!AL495</f>
        <v>Malibu</v>
      </c>
      <c r="AL488" s="6">
        <f>'Cleaning insurance claims'!AM495</f>
        <v>2003</v>
      </c>
      <c r="AM488" s="6" t="str">
        <f>'Cleaning insurance claims'!AN495</f>
        <v>N</v>
      </c>
    </row>
    <row r="489" spans="1:39" x14ac:dyDescent="0.25">
      <c r="A489" s="6">
        <f>'Cleaning insurance claims'!B496</f>
        <v>69</v>
      </c>
      <c r="B489" s="6">
        <f>'Cleaning insurance claims'!C496</f>
        <v>24</v>
      </c>
      <c r="C489" s="6">
        <f>'Cleaning insurance claims'!D496</f>
        <v>807369</v>
      </c>
      <c r="D489" s="6">
        <f>'Cleaning insurance claims'!E496</f>
        <v>33774</v>
      </c>
      <c r="E489" s="6" t="str">
        <f>'Cleaning insurance claims'!F496</f>
        <v>IN</v>
      </c>
      <c r="F489" s="6" t="str">
        <f>'Cleaning insurance claims'!G496</f>
        <v>500/1000</v>
      </c>
      <c r="G489" s="6">
        <f>'Cleaning insurance claims'!H496</f>
        <v>500</v>
      </c>
      <c r="H489" s="6">
        <f>'Cleaning insurance claims'!I496</f>
        <v>1418.5</v>
      </c>
      <c r="I489" s="6">
        <f>'Cleaning insurance claims'!J496</f>
        <v>0</v>
      </c>
      <c r="J489" s="6">
        <f>'Cleaning insurance claims'!K496</f>
        <v>614948</v>
      </c>
      <c r="K489" s="6" t="str">
        <f>'Cleaning insurance claims'!L496</f>
        <v>FEMALE</v>
      </c>
      <c r="L489" s="6" t="str">
        <f>'Cleaning insurance claims'!M496</f>
        <v>High School</v>
      </c>
      <c r="M489" s="6" t="str">
        <f>'Cleaning insurance claims'!N496</f>
        <v>armed-forces</v>
      </c>
      <c r="N489" s="6" t="str">
        <f>'Cleaning insurance claims'!O496</f>
        <v>yachting</v>
      </c>
      <c r="O489" s="6" t="str">
        <f>'Cleaning insurance claims'!P496</f>
        <v>other-relative</v>
      </c>
      <c r="P489" s="6">
        <f>'Cleaning insurance claims'!Q496</f>
        <v>0</v>
      </c>
      <c r="Q489" s="6">
        <f>'Cleaning insurance claims'!R496</f>
        <v>0</v>
      </c>
      <c r="R489" s="6">
        <f>'Cleaning insurance claims'!S496</f>
        <v>42039</v>
      </c>
      <c r="S489" s="6" t="str">
        <f>'Cleaning insurance claims'!T496</f>
        <v>Multi-vehicle Collision</v>
      </c>
      <c r="T489" s="6" t="str">
        <f>'Cleaning insurance claims'!U496</f>
        <v>Rear Collision</v>
      </c>
      <c r="U489" s="6" t="str">
        <f>'Cleaning insurance claims'!V496</f>
        <v>Minor Damage</v>
      </c>
      <c r="V489" s="6" t="str">
        <f>'Cleaning insurance claims'!W496</f>
        <v>Police</v>
      </c>
      <c r="W489" s="6" t="str">
        <f>'Cleaning insurance claims'!X496</f>
        <v>NY</v>
      </c>
      <c r="X489" s="6" t="str">
        <f>'Cleaning insurance claims'!Y496</f>
        <v>Springfield</v>
      </c>
      <c r="Y489" s="6" t="str">
        <f>'Cleaning insurance claims'!Z496</f>
        <v>6443 Washington Ridge</v>
      </c>
      <c r="Z489" s="6">
        <f>'Cleaning insurance claims'!AA496</f>
        <v>23</v>
      </c>
      <c r="AA489" s="6">
        <f>'Cleaning insurance claims'!AB496</f>
        <v>3</v>
      </c>
      <c r="AB489" s="6" t="str">
        <f>'Cleaning insurance claims'!AC496</f>
        <v>?</v>
      </c>
      <c r="AC489" s="6">
        <f>'Cleaning insurance claims'!AD496</f>
        <v>0</v>
      </c>
      <c r="AD489" s="6">
        <f>'Cleaning insurance claims'!AE496</f>
        <v>0</v>
      </c>
      <c r="AE489" s="6" t="str">
        <f>'Cleaning insurance claims'!AF496</f>
        <v>NO</v>
      </c>
      <c r="AF489" s="6">
        <f>'Cleaning insurance claims'!AG496</f>
        <v>63300</v>
      </c>
      <c r="AG489" s="6">
        <f>'Cleaning insurance claims'!AH496</f>
        <v>12660</v>
      </c>
      <c r="AH489" s="6">
        <f>'Cleaning insurance claims'!AI496</f>
        <v>6330</v>
      </c>
      <c r="AI489" s="6">
        <f>'Cleaning insurance claims'!AJ496</f>
        <v>44310</v>
      </c>
      <c r="AJ489" s="6" t="str">
        <f>'Cleaning insurance claims'!AK496</f>
        <v>Dodge</v>
      </c>
      <c r="AK489" s="6" t="str">
        <f>'Cleaning insurance claims'!AL496</f>
        <v>RAM</v>
      </c>
      <c r="AL489" s="6">
        <f>'Cleaning insurance claims'!AM496</f>
        <v>2012</v>
      </c>
      <c r="AM489" s="6" t="str">
        <f>'Cleaning insurance claims'!AN496</f>
        <v>N</v>
      </c>
    </row>
    <row r="490" spans="1:39" x14ac:dyDescent="0.25">
      <c r="A490" s="6">
        <f>'Cleaning insurance claims'!B497</f>
        <v>294</v>
      </c>
      <c r="B490" s="6">
        <f>'Cleaning insurance claims'!C497</f>
        <v>46</v>
      </c>
      <c r="C490" s="6">
        <f>'Cleaning insurance claims'!D497</f>
        <v>735307</v>
      </c>
      <c r="D490" s="6">
        <f>'Cleaning insurance claims'!E497</f>
        <v>40331</v>
      </c>
      <c r="E490" s="6" t="str">
        <f>'Cleaning insurance claims'!F497</f>
        <v>IL</v>
      </c>
      <c r="F490" s="6" t="str">
        <f>'Cleaning insurance claims'!G497</f>
        <v>100/300</v>
      </c>
      <c r="G490" s="6">
        <f>'Cleaning insurance claims'!H497</f>
        <v>500</v>
      </c>
      <c r="H490" s="6">
        <f>'Cleaning insurance claims'!I497</f>
        <v>1532.8</v>
      </c>
      <c r="I490" s="6">
        <f>'Cleaning insurance claims'!J497</f>
        <v>0</v>
      </c>
      <c r="J490" s="6">
        <f>'Cleaning insurance claims'!K497</f>
        <v>473935</v>
      </c>
      <c r="K490" s="6" t="str">
        <f>'Cleaning insurance claims'!L497</f>
        <v>MALE</v>
      </c>
      <c r="L490" s="6" t="str">
        <f>'Cleaning insurance claims'!M497</f>
        <v>College</v>
      </c>
      <c r="M490" s="6" t="str">
        <f>'Cleaning insurance claims'!N497</f>
        <v>prof-specialty</v>
      </c>
      <c r="N490" s="6" t="str">
        <f>'Cleaning insurance claims'!O497</f>
        <v>exercise</v>
      </c>
      <c r="O490" s="6" t="str">
        <f>'Cleaning insurance claims'!P497</f>
        <v>own-child</v>
      </c>
      <c r="P490" s="6">
        <f>'Cleaning insurance claims'!Q497</f>
        <v>0</v>
      </c>
      <c r="Q490" s="6">
        <f>'Cleaning insurance claims'!R497</f>
        <v>0</v>
      </c>
      <c r="R490" s="6">
        <f>'Cleaning insurance claims'!S497</f>
        <v>42058</v>
      </c>
      <c r="S490" s="6" t="str">
        <f>'Cleaning insurance claims'!T497</f>
        <v>Single Vehicle Collision</v>
      </c>
      <c r="T490" s="6" t="str">
        <f>'Cleaning insurance claims'!U497</f>
        <v>Side Collision</v>
      </c>
      <c r="U490" s="6" t="str">
        <f>'Cleaning insurance claims'!V497</f>
        <v>Total Loss</v>
      </c>
      <c r="V490" s="6" t="str">
        <f>'Cleaning insurance claims'!W497</f>
        <v>Other</v>
      </c>
      <c r="W490" s="6" t="str">
        <f>'Cleaning insurance claims'!X497</f>
        <v>SC</v>
      </c>
      <c r="X490" s="6" t="str">
        <f>'Cleaning insurance claims'!Y497</f>
        <v>Northbend</v>
      </c>
      <c r="Y490" s="6" t="str">
        <f>'Cleaning insurance claims'!Z497</f>
        <v>6751 5th Hwy</v>
      </c>
      <c r="Z490" s="6">
        <f>'Cleaning insurance claims'!AA497</f>
        <v>8</v>
      </c>
      <c r="AA490" s="6">
        <f>'Cleaning insurance claims'!AB497</f>
        <v>1</v>
      </c>
      <c r="AB490" s="6" t="str">
        <f>'Cleaning insurance claims'!AC497</f>
        <v>NO</v>
      </c>
      <c r="AC490" s="6">
        <f>'Cleaning insurance claims'!AD497</f>
        <v>0</v>
      </c>
      <c r="AD490" s="6">
        <f>'Cleaning insurance claims'!AE497</f>
        <v>3</v>
      </c>
      <c r="AE490" s="6" t="str">
        <f>'Cleaning insurance claims'!AF497</f>
        <v>YES</v>
      </c>
      <c r="AF490" s="6">
        <f>'Cleaning insurance claims'!AG497</f>
        <v>65780</v>
      </c>
      <c r="AG490" s="6">
        <f>'Cleaning insurance claims'!AH497</f>
        <v>11960</v>
      </c>
      <c r="AH490" s="6">
        <f>'Cleaning insurance claims'!AI497</f>
        <v>11960</v>
      </c>
      <c r="AI490" s="6">
        <f>'Cleaning insurance claims'!AJ497</f>
        <v>41860</v>
      </c>
      <c r="AJ490" s="6" t="str">
        <f>'Cleaning insurance claims'!AK497</f>
        <v>Mercedes</v>
      </c>
      <c r="AK490" s="6" t="str">
        <f>'Cleaning insurance claims'!AL497</f>
        <v>ML350</v>
      </c>
      <c r="AL490" s="6">
        <f>'Cleaning insurance claims'!AM497</f>
        <v>2013</v>
      </c>
      <c r="AM490" s="6" t="str">
        <f>'Cleaning insurance claims'!AN497</f>
        <v>N</v>
      </c>
    </row>
    <row r="491" spans="1:39" x14ac:dyDescent="0.25">
      <c r="A491" s="6">
        <f>'Cleaning insurance claims'!B498</f>
        <v>19</v>
      </c>
      <c r="B491" s="6">
        <f>'Cleaning insurance claims'!C498</f>
        <v>29</v>
      </c>
      <c r="C491" s="6">
        <f>'Cleaning insurance claims'!D498</f>
        <v>789208</v>
      </c>
      <c r="D491" s="6">
        <f>'Cleaning insurance claims'!E498</f>
        <v>37541</v>
      </c>
      <c r="E491" s="6" t="str">
        <f>'Cleaning insurance claims'!F498</f>
        <v>OH</v>
      </c>
      <c r="F491" s="6" t="str">
        <f>'Cleaning insurance claims'!G498</f>
        <v>250/500</v>
      </c>
      <c r="G491" s="6">
        <f>'Cleaning insurance claims'!H498</f>
        <v>500</v>
      </c>
      <c r="H491" s="6">
        <f>'Cleaning insurance claims'!I498</f>
        <v>1304.3499999999999</v>
      </c>
      <c r="I491" s="6">
        <f>'Cleaning insurance claims'!J498</f>
        <v>0</v>
      </c>
      <c r="J491" s="6">
        <f>'Cleaning insurance claims'!K498</f>
        <v>617267</v>
      </c>
      <c r="K491" s="6" t="str">
        <f>'Cleaning insurance claims'!L498</f>
        <v>MALE</v>
      </c>
      <c r="L491" s="6" t="str">
        <f>'Cleaning insurance claims'!M498</f>
        <v>JD</v>
      </c>
      <c r="M491" s="6" t="str">
        <f>'Cleaning insurance claims'!N498</f>
        <v>transport-moving</v>
      </c>
      <c r="N491" s="6" t="str">
        <f>'Cleaning insurance claims'!O498</f>
        <v>cross-fit</v>
      </c>
      <c r="O491" s="6" t="str">
        <f>'Cleaning insurance claims'!P498</f>
        <v>not-in-family</v>
      </c>
      <c r="P491" s="6">
        <f>'Cleaning insurance claims'!Q498</f>
        <v>0</v>
      </c>
      <c r="Q491" s="6">
        <f>'Cleaning insurance claims'!R498</f>
        <v>0</v>
      </c>
      <c r="R491" s="6">
        <f>'Cleaning insurance claims'!S498</f>
        <v>42043</v>
      </c>
      <c r="S491" s="6" t="str">
        <f>'Cleaning insurance claims'!T498</f>
        <v>Multi-vehicle Collision</v>
      </c>
      <c r="T491" s="6" t="str">
        <f>'Cleaning insurance claims'!U498</f>
        <v>Front Collision</v>
      </c>
      <c r="U491" s="6" t="str">
        <f>'Cleaning insurance claims'!V498</f>
        <v>Total Loss</v>
      </c>
      <c r="V491" s="6" t="str">
        <f>'Cleaning insurance claims'!W498</f>
        <v>Ambulance</v>
      </c>
      <c r="W491" s="6" t="str">
        <f>'Cleaning insurance claims'!X498</f>
        <v>NY</v>
      </c>
      <c r="X491" s="6" t="str">
        <f>'Cleaning insurance claims'!Y498</f>
        <v>Columbus</v>
      </c>
      <c r="Y491" s="6" t="str">
        <f>'Cleaning insurance claims'!Z498</f>
        <v>2289 Weaver Ridge</v>
      </c>
      <c r="Z491" s="6">
        <f>'Cleaning insurance claims'!AA498</f>
        <v>6</v>
      </c>
      <c r="AA491" s="6">
        <f>'Cleaning insurance claims'!AB498</f>
        <v>3</v>
      </c>
      <c r="AB491" s="6" t="str">
        <f>'Cleaning insurance claims'!AC498</f>
        <v>NO</v>
      </c>
      <c r="AC491" s="6">
        <f>'Cleaning insurance claims'!AD498</f>
        <v>0</v>
      </c>
      <c r="AD491" s="6">
        <f>'Cleaning insurance claims'!AE498</f>
        <v>2</v>
      </c>
      <c r="AE491" s="6" t="str">
        <f>'Cleaning insurance claims'!AF498</f>
        <v>?</v>
      </c>
      <c r="AF491" s="6">
        <f>'Cleaning insurance claims'!AG498</f>
        <v>75400</v>
      </c>
      <c r="AG491" s="6">
        <f>'Cleaning insurance claims'!AH498</f>
        <v>11600</v>
      </c>
      <c r="AH491" s="6">
        <f>'Cleaning insurance claims'!AI498</f>
        <v>11600</v>
      </c>
      <c r="AI491" s="6">
        <f>'Cleaning insurance claims'!AJ498</f>
        <v>52200</v>
      </c>
      <c r="AJ491" s="6" t="str">
        <f>'Cleaning insurance claims'!AK498</f>
        <v>Dodge</v>
      </c>
      <c r="AK491" s="6" t="str">
        <f>'Cleaning insurance claims'!AL498</f>
        <v>Neon</v>
      </c>
      <c r="AL491" s="6">
        <f>'Cleaning insurance claims'!AM498</f>
        <v>2005</v>
      </c>
      <c r="AM491" s="6" t="str">
        <f>'Cleaning insurance claims'!AN498</f>
        <v>Y</v>
      </c>
    </row>
    <row r="492" spans="1:39" x14ac:dyDescent="0.25">
      <c r="A492" s="6">
        <f>'Cleaning insurance claims'!B499</f>
        <v>191</v>
      </c>
      <c r="B492" s="6">
        <f>'Cleaning insurance claims'!C499</f>
        <v>33</v>
      </c>
      <c r="C492" s="6">
        <f>'Cleaning insurance claims'!D499</f>
        <v>585324</v>
      </c>
      <c r="D492" s="6">
        <f>'Cleaning insurance claims'!E499</f>
        <v>39503</v>
      </c>
      <c r="E492" s="6" t="str">
        <f>'Cleaning insurance claims'!F499</f>
        <v>OH</v>
      </c>
      <c r="F492" s="6" t="str">
        <f>'Cleaning insurance claims'!G499</f>
        <v>500/1000</v>
      </c>
      <c r="G492" s="6">
        <f>'Cleaning insurance claims'!H499</f>
        <v>2000</v>
      </c>
      <c r="H492" s="6">
        <f>'Cleaning insurance claims'!I499</f>
        <v>1551.61</v>
      </c>
      <c r="I492" s="6">
        <f>'Cleaning insurance claims'!J499</f>
        <v>0</v>
      </c>
      <c r="J492" s="6">
        <f>'Cleaning insurance claims'!K499</f>
        <v>470670</v>
      </c>
      <c r="K492" s="6" t="str">
        <f>'Cleaning insurance claims'!L499</f>
        <v>MALE</v>
      </c>
      <c r="L492" s="6" t="str">
        <f>'Cleaning insurance claims'!M499</f>
        <v>High School</v>
      </c>
      <c r="M492" s="6" t="str">
        <f>'Cleaning insurance claims'!N499</f>
        <v>armed-forces</v>
      </c>
      <c r="N492" s="6" t="str">
        <f>'Cleaning insurance claims'!O499</f>
        <v>movies</v>
      </c>
      <c r="O492" s="6" t="str">
        <f>'Cleaning insurance claims'!P499</f>
        <v>unmarried</v>
      </c>
      <c r="P492" s="6">
        <f>'Cleaning insurance claims'!Q499</f>
        <v>45000</v>
      </c>
      <c r="Q492" s="6">
        <f>'Cleaning insurance claims'!R499</f>
        <v>-30400</v>
      </c>
      <c r="R492" s="6">
        <f>'Cleaning insurance claims'!S499</f>
        <v>42056</v>
      </c>
      <c r="S492" s="6" t="str">
        <f>'Cleaning insurance claims'!T499</f>
        <v>Vehicle Theft</v>
      </c>
      <c r="T492" s="6" t="str">
        <f>'Cleaning insurance claims'!U499</f>
        <v>?</v>
      </c>
      <c r="U492" s="6" t="str">
        <f>'Cleaning insurance claims'!V499</f>
        <v>Minor Damage</v>
      </c>
      <c r="V492" s="6" t="str">
        <f>'Cleaning insurance claims'!W499</f>
        <v>None</v>
      </c>
      <c r="W492" s="6" t="str">
        <f>'Cleaning insurance claims'!X499</f>
        <v>WV</v>
      </c>
      <c r="X492" s="6" t="str">
        <f>'Cleaning insurance claims'!Y499</f>
        <v>Arlington</v>
      </c>
      <c r="Y492" s="6" t="str">
        <f>'Cleaning insurance claims'!Z499</f>
        <v>8306 1st Drive</v>
      </c>
      <c r="Z492" s="6">
        <f>'Cleaning insurance claims'!AA499</f>
        <v>3</v>
      </c>
      <c r="AA492" s="6">
        <f>'Cleaning insurance claims'!AB499</f>
        <v>1</v>
      </c>
      <c r="AB492" s="6" t="str">
        <f>'Cleaning insurance claims'!AC499</f>
        <v>YES</v>
      </c>
      <c r="AC492" s="6">
        <f>'Cleaning insurance claims'!AD499</f>
        <v>1</v>
      </c>
      <c r="AD492" s="6">
        <f>'Cleaning insurance claims'!AE499</f>
        <v>1</v>
      </c>
      <c r="AE492" s="6" t="str">
        <f>'Cleaning insurance claims'!AF499</f>
        <v>NO</v>
      </c>
      <c r="AF492" s="6">
        <f>'Cleaning insurance claims'!AG499</f>
        <v>2250</v>
      </c>
      <c r="AG492" s="6">
        <f>'Cleaning insurance claims'!AH499</f>
        <v>250</v>
      </c>
      <c r="AH492" s="6">
        <f>'Cleaning insurance claims'!AI499</f>
        <v>250</v>
      </c>
      <c r="AI492" s="6">
        <f>'Cleaning insurance claims'!AJ499</f>
        <v>1750</v>
      </c>
      <c r="AJ492" s="6" t="str">
        <f>'Cleaning insurance claims'!AK499</f>
        <v>Toyota</v>
      </c>
      <c r="AK492" s="6" t="str">
        <f>'Cleaning insurance claims'!AL499</f>
        <v>Corolla</v>
      </c>
      <c r="AL492" s="6">
        <f>'Cleaning insurance claims'!AM499</f>
        <v>2005</v>
      </c>
      <c r="AM492" s="6" t="str">
        <f>'Cleaning insurance claims'!AN499</f>
        <v>N</v>
      </c>
    </row>
    <row r="493" spans="1:39" x14ac:dyDescent="0.25">
      <c r="A493" s="6">
        <f>'Cleaning insurance claims'!B500</f>
        <v>4</v>
      </c>
      <c r="B493" s="6">
        <f>'Cleaning insurance claims'!C500</f>
        <v>39</v>
      </c>
      <c r="C493" s="6">
        <f>'Cleaning insurance claims'!D500</f>
        <v>498759</v>
      </c>
      <c r="D493" s="6">
        <f>'Cleaning insurance claims'!E500</f>
        <v>35313</v>
      </c>
      <c r="E493" s="6" t="str">
        <f>'Cleaning insurance claims'!F500</f>
        <v>IL</v>
      </c>
      <c r="F493" s="6" t="str">
        <f>'Cleaning insurance claims'!G500</f>
        <v>100/300</v>
      </c>
      <c r="G493" s="6">
        <f>'Cleaning insurance claims'!H500</f>
        <v>1000</v>
      </c>
      <c r="H493" s="6">
        <f>'Cleaning insurance claims'!I500</f>
        <v>1326.98</v>
      </c>
      <c r="I493" s="6">
        <f>'Cleaning insurance claims'!J500</f>
        <v>6000000</v>
      </c>
      <c r="J493" s="6">
        <f>'Cleaning insurance claims'!K500</f>
        <v>450368</v>
      </c>
      <c r="K493" s="6" t="str">
        <f>'Cleaning insurance claims'!L500</f>
        <v>FEMALE</v>
      </c>
      <c r="L493" s="6" t="str">
        <f>'Cleaning insurance claims'!M500</f>
        <v>High School</v>
      </c>
      <c r="M493" s="6" t="str">
        <f>'Cleaning insurance claims'!N500</f>
        <v>machine-op-inspct</v>
      </c>
      <c r="N493" s="6" t="str">
        <f>'Cleaning insurance claims'!O500</f>
        <v>reading</v>
      </c>
      <c r="O493" s="6" t="str">
        <f>'Cleaning insurance claims'!P500</f>
        <v>unmarried</v>
      </c>
      <c r="P493" s="6">
        <f>'Cleaning insurance claims'!Q500</f>
        <v>64200</v>
      </c>
      <c r="Q493" s="6">
        <f>'Cleaning insurance claims'!R500</f>
        <v>0</v>
      </c>
      <c r="R493" s="6">
        <f>'Cleaning insurance claims'!S500</f>
        <v>42017</v>
      </c>
      <c r="S493" s="6" t="str">
        <f>'Cleaning insurance claims'!T500</f>
        <v>Multi-vehicle Collision</v>
      </c>
      <c r="T493" s="6" t="str">
        <f>'Cleaning insurance claims'!U500</f>
        <v>Front Collision</v>
      </c>
      <c r="U493" s="6" t="str">
        <f>'Cleaning insurance claims'!V500</f>
        <v>Minor Damage</v>
      </c>
      <c r="V493" s="6" t="str">
        <f>'Cleaning insurance claims'!W500</f>
        <v>Ambulance</v>
      </c>
      <c r="W493" s="6" t="str">
        <f>'Cleaning insurance claims'!X500</f>
        <v>VA</v>
      </c>
      <c r="X493" s="6" t="str">
        <f>'Cleaning insurance claims'!Y500</f>
        <v>Northbend</v>
      </c>
      <c r="Y493" s="6" t="str">
        <f>'Cleaning insurance claims'!Z500</f>
        <v>2603 Andromedia Hwy</v>
      </c>
      <c r="Z493" s="6">
        <f>'Cleaning insurance claims'!AA500</f>
        <v>14</v>
      </c>
      <c r="AA493" s="6">
        <f>'Cleaning insurance claims'!AB500</f>
        <v>3</v>
      </c>
      <c r="AB493" s="6" t="str">
        <f>'Cleaning insurance claims'!AC500</f>
        <v>YES</v>
      </c>
      <c r="AC493" s="6">
        <f>'Cleaning insurance claims'!AD500</f>
        <v>1</v>
      </c>
      <c r="AD493" s="6">
        <f>'Cleaning insurance claims'!AE500</f>
        <v>3</v>
      </c>
      <c r="AE493" s="6" t="str">
        <f>'Cleaning insurance claims'!AF500</f>
        <v>?</v>
      </c>
      <c r="AF493" s="6">
        <f>'Cleaning insurance claims'!AG500</f>
        <v>54120</v>
      </c>
      <c r="AG493" s="6">
        <f>'Cleaning insurance claims'!AH500</f>
        <v>4510</v>
      </c>
      <c r="AH493" s="6">
        <f>'Cleaning insurance claims'!AI500</f>
        <v>9020</v>
      </c>
      <c r="AI493" s="6">
        <f>'Cleaning insurance claims'!AJ500</f>
        <v>40590</v>
      </c>
      <c r="AJ493" s="6" t="str">
        <f>'Cleaning insurance claims'!AK500</f>
        <v>Jeep</v>
      </c>
      <c r="AK493" s="6" t="str">
        <f>'Cleaning insurance claims'!AL500</f>
        <v>Grand Cherokee</v>
      </c>
      <c r="AL493" s="6">
        <f>'Cleaning insurance claims'!AM500</f>
        <v>2007</v>
      </c>
      <c r="AM493" s="6" t="str">
        <f>'Cleaning insurance claims'!AN500</f>
        <v>N</v>
      </c>
    </row>
    <row r="494" spans="1:39" x14ac:dyDescent="0.25">
      <c r="A494" s="6">
        <f>'Cleaning insurance claims'!B501</f>
        <v>298</v>
      </c>
      <c r="B494" s="6">
        <f>'Cleaning insurance claims'!C501</f>
        <v>49</v>
      </c>
      <c r="C494" s="6">
        <f>'Cleaning insurance claims'!D501</f>
        <v>795004</v>
      </c>
      <c r="D494" s="6">
        <f>'Cleaning insurance claims'!E501</f>
        <v>35870</v>
      </c>
      <c r="E494" s="6" t="str">
        <f>'Cleaning insurance claims'!F501</f>
        <v>OH</v>
      </c>
      <c r="F494" s="6" t="str">
        <f>'Cleaning insurance claims'!G501</f>
        <v>250/500</v>
      </c>
      <c r="G494" s="6">
        <f>'Cleaning insurance claims'!H501</f>
        <v>500</v>
      </c>
      <c r="H494" s="6">
        <f>'Cleaning insurance claims'!I501</f>
        <v>862.92</v>
      </c>
      <c r="I494" s="6">
        <f>'Cleaning insurance claims'!J501</f>
        <v>0</v>
      </c>
      <c r="J494" s="6">
        <f>'Cleaning insurance claims'!K501</f>
        <v>448809</v>
      </c>
      <c r="K494" s="6" t="str">
        <f>'Cleaning insurance claims'!L501</f>
        <v>MALE</v>
      </c>
      <c r="L494" s="6" t="str">
        <f>'Cleaning insurance claims'!M501</f>
        <v>MD</v>
      </c>
      <c r="M494" s="6" t="str">
        <f>'Cleaning insurance claims'!N501</f>
        <v>machine-op-inspct</v>
      </c>
      <c r="N494" s="6" t="str">
        <f>'Cleaning insurance claims'!O501</f>
        <v>camping</v>
      </c>
      <c r="O494" s="6" t="str">
        <f>'Cleaning insurance claims'!P501</f>
        <v>wife</v>
      </c>
      <c r="P494" s="6">
        <f>'Cleaning insurance claims'!Q501</f>
        <v>0</v>
      </c>
      <c r="Q494" s="6">
        <f>'Cleaning insurance claims'!R501</f>
        <v>-71700</v>
      </c>
      <c r="R494" s="6">
        <f>'Cleaning insurance claims'!S501</f>
        <v>42021</v>
      </c>
      <c r="S494" s="6" t="str">
        <f>'Cleaning insurance claims'!T501</f>
        <v>Multi-vehicle Collision</v>
      </c>
      <c r="T494" s="6" t="str">
        <f>'Cleaning insurance claims'!U501</f>
        <v>Side Collision</v>
      </c>
      <c r="U494" s="6" t="str">
        <f>'Cleaning insurance claims'!V501</f>
        <v>Major Damage</v>
      </c>
      <c r="V494" s="6" t="str">
        <f>'Cleaning insurance claims'!W501</f>
        <v>Other</v>
      </c>
      <c r="W494" s="6" t="str">
        <f>'Cleaning insurance claims'!X501</f>
        <v>NY</v>
      </c>
      <c r="X494" s="6" t="str">
        <f>'Cleaning insurance claims'!Y501</f>
        <v>Northbrook</v>
      </c>
      <c r="Y494" s="6" t="str">
        <f>'Cleaning insurance claims'!Z501</f>
        <v>6479 Francis Ave</v>
      </c>
      <c r="Z494" s="6">
        <f>'Cleaning insurance claims'!AA501</f>
        <v>16</v>
      </c>
      <c r="AA494" s="6">
        <f>'Cleaning insurance claims'!AB501</f>
        <v>3</v>
      </c>
      <c r="AB494" s="6" t="str">
        <f>'Cleaning insurance claims'!AC501</f>
        <v>NO</v>
      </c>
      <c r="AC494" s="6">
        <f>'Cleaning insurance claims'!AD501</f>
        <v>0</v>
      </c>
      <c r="AD494" s="6">
        <f>'Cleaning insurance claims'!AE501</f>
        <v>2</v>
      </c>
      <c r="AE494" s="6" t="str">
        <f>'Cleaning insurance claims'!AF501</f>
        <v>NO</v>
      </c>
      <c r="AF494" s="6">
        <f>'Cleaning insurance claims'!AG501</f>
        <v>69480</v>
      </c>
      <c r="AG494" s="6">
        <f>'Cleaning insurance claims'!AH501</f>
        <v>11580</v>
      </c>
      <c r="AH494" s="6">
        <f>'Cleaning insurance claims'!AI501</f>
        <v>11580</v>
      </c>
      <c r="AI494" s="6">
        <f>'Cleaning insurance claims'!AJ501</f>
        <v>46320</v>
      </c>
      <c r="AJ494" s="6" t="str">
        <f>'Cleaning insurance claims'!AK501</f>
        <v>Saab</v>
      </c>
      <c r="AK494" s="6">
        <f>'Cleaning insurance claims'!AL501</f>
        <v>95</v>
      </c>
      <c r="AL494" s="6">
        <f>'Cleaning insurance claims'!AM501</f>
        <v>2007</v>
      </c>
      <c r="AM494" s="6" t="str">
        <f>'Cleaning insurance claims'!AN501</f>
        <v>N</v>
      </c>
    </row>
    <row r="495" spans="1:39" x14ac:dyDescent="0.25">
      <c r="A495" s="6">
        <f>'Cleaning insurance claims'!B502</f>
        <v>231</v>
      </c>
      <c r="B495" s="6">
        <f>'Cleaning insurance claims'!C502</f>
        <v>43</v>
      </c>
      <c r="C495" s="6">
        <f>'Cleaning insurance claims'!D502</f>
        <v>203250</v>
      </c>
      <c r="D495" s="6">
        <f>'Cleaning insurance claims'!E502</f>
        <v>40290</v>
      </c>
      <c r="E495" s="6" t="str">
        <f>'Cleaning insurance claims'!F502</f>
        <v>IN</v>
      </c>
      <c r="F495" s="6" t="str">
        <f>'Cleaning insurance claims'!G502</f>
        <v>100/300</v>
      </c>
      <c r="G495" s="6">
        <f>'Cleaning insurance claims'!H502</f>
        <v>2000</v>
      </c>
      <c r="H495" s="6">
        <f>'Cleaning insurance claims'!I502</f>
        <v>1331.69</v>
      </c>
      <c r="I495" s="6">
        <f>'Cleaning insurance claims'!J502</f>
        <v>0</v>
      </c>
      <c r="J495" s="6">
        <f>'Cleaning insurance claims'!K502</f>
        <v>469653</v>
      </c>
      <c r="K495" s="6" t="str">
        <f>'Cleaning insurance claims'!L502</f>
        <v>FEMALE</v>
      </c>
      <c r="L495" s="6" t="str">
        <f>'Cleaning insurance claims'!M502</f>
        <v>Masters</v>
      </c>
      <c r="M495" s="6" t="str">
        <f>'Cleaning insurance claims'!N502</f>
        <v>adm-clerical</v>
      </c>
      <c r="N495" s="6" t="str">
        <f>'Cleaning insurance claims'!O502</f>
        <v>reading</v>
      </c>
      <c r="O495" s="6" t="str">
        <f>'Cleaning insurance claims'!P502</f>
        <v>not-in-family</v>
      </c>
      <c r="P495" s="6">
        <f>'Cleaning insurance claims'!Q502</f>
        <v>0</v>
      </c>
      <c r="Q495" s="6">
        <f>'Cleaning insurance claims'!R502</f>
        <v>0</v>
      </c>
      <c r="R495" s="6">
        <f>'Cleaning insurance claims'!S502</f>
        <v>42053</v>
      </c>
      <c r="S495" s="6" t="str">
        <f>'Cleaning insurance claims'!T502</f>
        <v>Single Vehicle Collision</v>
      </c>
      <c r="T495" s="6" t="str">
        <f>'Cleaning insurance claims'!U502</f>
        <v>Rear Collision</v>
      </c>
      <c r="U495" s="6" t="str">
        <f>'Cleaning insurance claims'!V502</f>
        <v>Minor Damage</v>
      </c>
      <c r="V495" s="6" t="str">
        <f>'Cleaning insurance claims'!W502</f>
        <v>Police</v>
      </c>
      <c r="W495" s="6" t="str">
        <f>'Cleaning insurance claims'!X502</f>
        <v>NY</v>
      </c>
      <c r="X495" s="6" t="str">
        <f>'Cleaning insurance claims'!Y502</f>
        <v>Northbend</v>
      </c>
      <c r="Y495" s="6" t="str">
        <f>'Cleaning insurance claims'!Z502</f>
        <v>6428 Andromedia Lane</v>
      </c>
      <c r="Z495" s="6">
        <f>'Cleaning insurance claims'!AA502</f>
        <v>12</v>
      </c>
      <c r="AA495" s="6">
        <f>'Cleaning insurance claims'!AB502</f>
        <v>1</v>
      </c>
      <c r="AB495" s="6" t="str">
        <f>'Cleaning insurance claims'!AC502</f>
        <v>?</v>
      </c>
      <c r="AC495" s="6">
        <f>'Cleaning insurance claims'!AD502</f>
        <v>1</v>
      </c>
      <c r="AD495" s="6">
        <f>'Cleaning insurance claims'!AE502</f>
        <v>2</v>
      </c>
      <c r="AE495" s="6" t="str">
        <f>'Cleaning insurance claims'!AF502</f>
        <v>NO</v>
      </c>
      <c r="AF495" s="6">
        <f>'Cleaning insurance claims'!AG502</f>
        <v>66950</v>
      </c>
      <c r="AG495" s="6">
        <f>'Cleaning insurance claims'!AH502</f>
        <v>10300</v>
      </c>
      <c r="AH495" s="6">
        <f>'Cleaning insurance claims'!AI502</f>
        <v>10300</v>
      </c>
      <c r="AI495" s="6">
        <f>'Cleaning insurance claims'!AJ502</f>
        <v>46350</v>
      </c>
      <c r="AJ495" s="6" t="str">
        <f>'Cleaning insurance claims'!AK502</f>
        <v>Chevrolet</v>
      </c>
      <c r="AK495" s="6" t="str">
        <f>'Cleaning insurance claims'!AL502</f>
        <v>Malibu</v>
      </c>
      <c r="AL495" s="6">
        <f>'Cleaning insurance claims'!AM502</f>
        <v>2015</v>
      </c>
      <c r="AM495" s="6" t="str">
        <f>'Cleaning insurance claims'!AN502</f>
        <v>N</v>
      </c>
    </row>
    <row r="496" spans="1:39" x14ac:dyDescent="0.25">
      <c r="A496" s="6">
        <f>'Cleaning insurance claims'!B503</f>
        <v>338</v>
      </c>
      <c r="B496" s="6">
        <f>'Cleaning insurance claims'!C503</f>
        <v>47</v>
      </c>
      <c r="C496" s="6">
        <f>'Cleaning insurance claims'!D503</f>
        <v>430794</v>
      </c>
      <c r="D496" s="6">
        <f>'Cleaning insurance claims'!E503</f>
        <v>39472</v>
      </c>
      <c r="E496" s="6" t="str">
        <f>'Cleaning insurance claims'!F503</f>
        <v>OH</v>
      </c>
      <c r="F496" s="6" t="str">
        <f>'Cleaning insurance claims'!G503</f>
        <v>250/500</v>
      </c>
      <c r="G496" s="6">
        <f>'Cleaning insurance claims'!H503</f>
        <v>2000</v>
      </c>
      <c r="H496" s="6">
        <f>'Cleaning insurance claims'!I503</f>
        <v>1486.04</v>
      </c>
      <c r="I496" s="6">
        <f>'Cleaning insurance claims'!J503</f>
        <v>0</v>
      </c>
      <c r="J496" s="6">
        <f>'Cleaning insurance claims'!K503</f>
        <v>615688</v>
      </c>
      <c r="K496" s="6" t="str">
        <f>'Cleaning insurance claims'!L503</f>
        <v>FEMALE</v>
      </c>
      <c r="L496" s="6" t="str">
        <f>'Cleaning insurance claims'!M503</f>
        <v>Associate</v>
      </c>
      <c r="M496" s="6" t="str">
        <f>'Cleaning insurance claims'!N503</f>
        <v>armed-forces</v>
      </c>
      <c r="N496" s="6" t="str">
        <f>'Cleaning insurance claims'!O503</f>
        <v>board-games</v>
      </c>
      <c r="O496" s="6" t="str">
        <f>'Cleaning insurance claims'!P503</f>
        <v>own-child</v>
      </c>
      <c r="P496" s="6">
        <f>'Cleaning insurance claims'!Q503</f>
        <v>0</v>
      </c>
      <c r="Q496" s="6">
        <f>'Cleaning insurance claims'!R503</f>
        <v>-56200</v>
      </c>
      <c r="R496" s="6">
        <f>'Cleaning insurance claims'!S503</f>
        <v>42018</v>
      </c>
      <c r="S496" s="6" t="str">
        <f>'Cleaning insurance claims'!T503</f>
        <v>Multi-vehicle Collision</v>
      </c>
      <c r="T496" s="6" t="str">
        <f>'Cleaning insurance claims'!U503</f>
        <v>Rear Collision</v>
      </c>
      <c r="U496" s="6" t="str">
        <f>'Cleaning insurance claims'!V503</f>
        <v>Major Damage</v>
      </c>
      <c r="V496" s="6" t="str">
        <f>'Cleaning insurance claims'!W503</f>
        <v>Other</v>
      </c>
      <c r="W496" s="6" t="str">
        <f>'Cleaning insurance claims'!X503</f>
        <v>OH</v>
      </c>
      <c r="X496" s="6" t="str">
        <f>'Cleaning insurance claims'!Y503</f>
        <v>Northbrook</v>
      </c>
      <c r="Y496" s="6" t="str">
        <f>'Cleaning insurance claims'!Z503</f>
        <v>9081 Cherokee Hwy</v>
      </c>
      <c r="Z496" s="6">
        <f>'Cleaning insurance claims'!AA503</f>
        <v>1</v>
      </c>
      <c r="AA496" s="6">
        <f>'Cleaning insurance claims'!AB503</f>
        <v>3</v>
      </c>
      <c r="AB496" s="6" t="str">
        <f>'Cleaning insurance claims'!AC503</f>
        <v>NO</v>
      </c>
      <c r="AC496" s="6">
        <f>'Cleaning insurance claims'!AD503</f>
        <v>2</v>
      </c>
      <c r="AD496" s="6">
        <f>'Cleaning insurance claims'!AE503</f>
        <v>3</v>
      </c>
      <c r="AE496" s="6" t="str">
        <f>'Cleaning insurance claims'!AF503</f>
        <v>?</v>
      </c>
      <c r="AF496" s="6">
        <f>'Cleaning insurance claims'!AG503</f>
        <v>64100</v>
      </c>
      <c r="AG496" s="6">
        <f>'Cleaning insurance claims'!AH503</f>
        <v>12820</v>
      </c>
      <c r="AH496" s="6">
        <f>'Cleaning insurance claims'!AI503</f>
        <v>6410</v>
      </c>
      <c r="AI496" s="6">
        <f>'Cleaning insurance claims'!AJ503</f>
        <v>44870</v>
      </c>
      <c r="AJ496" s="6" t="str">
        <f>'Cleaning insurance claims'!AK503</f>
        <v>Dodge</v>
      </c>
      <c r="AK496" s="6" t="str">
        <f>'Cleaning insurance claims'!AL503</f>
        <v>RAM</v>
      </c>
      <c r="AL496" s="6">
        <f>'Cleaning insurance claims'!AM503</f>
        <v>2014</v>
      </c>
      <c r="AM496" s="6" t="str">
        <f>'Cleaning insurance claims'!AN503</f>
        <v>Y</v>
      </c>
    </row>
    <row r="497" spans="1:39" x14ac:dyDescent="0.25">
      <c r="A497" s="6">
        <f>'Cleaning insurance claims'!B504</f>
        <v>261</v>
      </c>
      <c r="B497" s="6">
        <f>'Cleaning insurance claims'!C504</f>
        <v>46</v>
      </c>
      <c r="C497" s="6">
        <f>'Cleaning insurance claims'!D504</f>
        <v>156636</v>
      </c>
      <c r="D497" s="6">
        <f>'Cleaning insurance claims'!E504</f>
        <v>36779</v>
      </c>
      <c r="E497" s="6" t="str">
        <f>'Cleaning insurance claims'!F504</f>
        <v>IN</v>
      </c>
      <c r="F497" s="6" t="str">
        <f>'Cleaning insurance claims'!G504</f>
        <v>100/300</v>
      </c>
      <c r="G497" s="6">
        <f>'Cleaning insurance claims'!H504</f>
        <v>1000</v>
      </c>
      <c r="H497" s="6">
        <f>'Cleaning insurance claims'!I504</f>
        <v>870.55</v>
      </c>
      <c r="I497" s="6">
        <f>'Cleaning insurance claims'!J504</f>
        <v>0</v>
      </c>
      <c r="J497" s="6">
        <f>'Cleaning insurance claims'!K504</f>
        <v>465631</v>
      </c>
      <c r="K497" s="6" t="str">
        <f>'Cleaning insurance claims'!L504</f>
        <v>MALE</v>
      </c>
      <c r="L497" s="6" t="str">
        <f>'Cleaning insurance claims'!M504</f>
        <v>PhD</v>
      </c>
      <c r="M497" s="6" t="str">
        <f>'Cleaning insurance claims'!N504</f>
        <v>prof-specialty</v>
      </c>
      <c r="N497" s="6" t="str">
        <f>'Cleaning insurance claims'!O504</f>
        <v>camping</v>
      </c>
      <c r="O497" s="6" t="str">
        <f>'Cleaning insurance claims'!P504</f>
        <v>unmarried</v>
      </c>
      <c r="P497" s="6">
        <f>'Cleaning insurance claims'!Q504</f>
        <v>0</v>
      </c>
      <c r="Q497" s="6">
        <f>'Cleaning insurance claims'!R504</f>
        <v>-49400</v>
      </c>
      <c r="R497" s="6">
        <f>'Cleaning insurance claims'!S504</f>
        <v>42031</v>
      </c>
      <c r="S497" s="6" t="str">
        <f>'Cleaning insurance claims'!T504</f>
        <v>Single Vehicle Collision</v>
      </c>
      <c r="T497" s="6" t="str">
        <f>'Cleaning insurance claims'!U504</f>
        <v>Rear Collision</v>
      </c>
      <c r="U497" s="6" t="str">
        <f>'Cleaning insurance claims'!V504</f>
        <v>Minor Damage</v>
      </c>
      <c r="V497" s="6" t="str">
        <f>'Cleaning insurance claims'!W504</f>
        <v>Other</v>
      </c>
      <c r="W497" s="6" t="str">
        <f>'Cleaning insurance claims'!X504</f>
        <v>SC</v>
      </c>
      <c r="X497" s="6" t="str">
        <f>'Cleaning insurance claims'!Y504</f>
        <v>Springfield</v>
      </c>
      <c r="Y497" s="6" t="str">
        <f>'Cleaning insurance claims'!Z504</f>
        <v>1532 Washington St</v>
      </c>
      <c r="Z497" s="6">
        <f>'Cleaning insurance claims'!AA504</f>
        <v>19</v>
      </c>
      <c r="AA497" s="6">
        <f>'Cleaning insurance claims'!AB504</f>
        <v>1</v>
      </c>
      <c r="AB497" s="6" t="str">
        <f>'Cleaning insurance claims'!AC504</f>
        <v>?</v>
      </c>
      <c r="AC497" s="6">
        <f>'Cleaning insurance claims'!AD504</f>
        <v>0</v>
      </c>
      <c r="AD497" s="6">
        <f>'Cleaning insurance claims'!AE504</f>
        <v>3</v>
      </c>
      <c r="AE497" s="6" t="str">
        <f>'Cleaning insurance claims'!AF504</f>
        <v>?</v>
      </c>
      <c r="AF497" s="6">
        <f>'Cleaning insurance claims'!AG504</f>
        <v>80280</v>
      </c>
      <c r="AG497" s="6">
        <f>'Cleaning insurance claims'!AH504</f>
        <v>13380</v>
      </c>
      <c r="AH497" s="6">
        <f>'Cleaning insurance claims'!AI504</f>
        <v>13380</v>
      </c>
      <c r="AI497" s="6">
        <f>'Cleaning insurance claims'!AJ504</f>
        <v>53520</v>
      </c>
      <c r="AJ497" s="6" t="str">
        <f>'Cleaning insurance claims'!AK504</f>
        <v>Chevrolet</v>
      </c>
      <c r="AK497" s="6" t="str">
        <f>'Cleaning insurance claims'!AL504</f>
        <v>Tahoe</v>
      </c>
      <c r="AL497" s="6">
        <f>'Cleaning insurance claims'!AM504</f>
        <v>2013</v>
      </c>
      <c r="AM497" s="6" t="str">
        <f>'Cleaning insurance claims'!AN504</f>
        <v>N</v>
      </c>
    </row>
    <row r="498" spans="1:39" x14ac:dyDescent="0.25">
      <c r="A498" s="6">
        <f>'Cleaning insurance claims'!B505</f>
        <v>321</v>
      </c>
      <c r="B498" s="6">
        <f>'Cleaning insurance claims'!C505</f>
        <v>44</v>
      </c>
      <c r="C498" s="6">
        <f>'Cleaning insurance claims'!D505</f>
        <v>284143</v>
      </c>
      <c r="D498" s="6">
        <f>'Cleaning insurance claims'!E505</f>
        <v>39561</v>
      </c>
      <c r="E498" s="6" t="str">
        <f>'Cleaning insurance claims'!F505</f>
        <v>IL</v>
      </c>
      <c r="F498" s="6" t="str">
        <f>'Cleaning insurance claims'!G505</f>
        <v>500/1000</v>
      </c>
      <c r="G498" s="6">
        <f>'Cleaning insurance claims'!H505</f>
        <v>2000</v>
      </c>
      <c r="H498" s="6">
        <f>'Cleaning insurance claims'!I505</f>
        <v>1344.56</v>
      </c>
      <c r="I498" s="6">
        <f>'Cleaning insurance claims'!J505</f>
        <v>6000000</v>
      </c>
      <c r="J498" s="6">
        <f>'Cleaning insurance claims'!K505</f>
        <v>443344</v>
      </c>
      <c r="K498" s="6" t="str">
        <f>'Cleaning insurance claims'!L505</f>
        <v>MALE</v>
      </c>
      <c r="L498" s="6" t="str">
        <f>'Cleaning insurance claims'!M505</f>
        <v>Associate</v>
      </c>
      <c r="M498" s="6" t="str">
        <f>'Cleaning insurance claims'!N505</f>
        <v>machine-op-inspct</v>
      </c>
      <c r="N498" s="6" t="str">
        <f>'Cleaning insurance claims'!O505</f>
        <v>hiking</v>
      </c>
      <c r="O498" s="6" t="str">
        <f>'Cleaning insurance claims'!P505</f>
        <v>husband</v>
      </c>
      <c r="P498" s="6">
        <f>'Cleaning insurance claims'!Q505</f>
        <v>0</v>
      </c>
      <c r="Q498" s="6">
        <f>'Cleaning insurance claims'!R505</f>
        <v>-39100</v>
      </c>
      <c r="R498" s="6">
        <f>'Cleaning insurance claims'!S505</f>
        <v>42047</v>
      </c>
      <c r="S498" s="6" t="str">
        <f>'Cleaning insurance claims'!T505</f>
        <v>Vehicle Theft</v>
      </c>
      <c r="T498" s="6" t="str">
        <f>'Cleaning insurance claims'!U505</f>
        <v>?</v>
      </c>
      <c r="U498" s="6" t="str">
        <f>'Cleaning insurance claims'!V505</f>
        <v>Trivial Damage</v>
      </c>
      <c r="V498" s="6" t="str">
        <f>'Cleaning insurance claims'!W505</f>
        <v>Police</v>
      </c>
      <c r="W498" s="6" t="str">
        <f>'Cleaning insurance claims'!X505</f>
        <v>NY</v>
      </c>
      <c r="X498" s="6" t="str">
        <f>'Cleaning insurance claims'!Y505</f>
        <v>Northbend</v>
      </c>
      <c r="Y498" s="6" t="str">
        <f>'Cleaning insurance claims'!Z505</f>
        <v>4625 MLK Drive</v>
      </c>
      <c r="Z498" s="6">
        <f>'Cleaning insurance claims'!AA505</f>
        <v>7</v>
      </c>
      <c r="AA498" s="6">
        <f>'Cleaning insurance claims'!AB505</f>
        <v>1</v>
      </c>
      <c r="AB498" s="6" t="str">
        <f>'Cleaning insurance claims'!AC505</f>
        <v>?</v>
      </c>
      <c r="AC498" s="6">
        <f>'Cleaning insurance claims'!AD505</f>
        <v>1</v>
      </c>
      <c r="AD498" s="6">
        <f>'Cleaning insurance claims'!AE505</f>
        <v>2</v>
      </c>
      <c r="AE498" s="6" t="str">
        <f>'Cleaning insurance claims'!AF505</f>
        <v>NO</v>
      </c>
      <c r="AF498" s="6">
        <f>'Cleaning insurance claims'!AG505</f>
        <v>4680</v>
      </c>
      <c r="AG498" s="6">
        <f>'Cleaning insurance claims'!AH505</f>
        <v>520</v>
      </c>
      <c r="AH498" s="6">
        <f>'Cleaning insurance claims'!AI505</f>
        <v>0</v>
      </c>
      <c r="AI498" s="6">
        <f>'Cleaning insurance claims'!AJ505</f>
        <v>4160</v>
      </c>
      <c r="AJ498" s="6" t="str">
        <f>'Cleaning insurance claims'!AK505</f>
        <v>Accura</v>
      </c>
      <c r="AK498" s="6" t="str">
        <f>'Cleaning insurance claims'!AL505</f>
        <v>MDX</v>
      </c>
      <c r="AL498" s="6">
        <f>'Cleaning insurance claims'!AM505</f>
        <v>1999</v>
      </c>
      <c r="AM498" s="6" t="str">
        <f>'Cleaning insurance claims'!AN505</f>
        <v>N</v>
      </c>
    </row>
    <row r="499" spans="1:39" x14ac:dyDescent="0.25">
      <c r="A499" s="6">
        <f>'Cleaning insurance claims'!B506</f>
        <v>0</v>
      </c>
      <c r="B499" s="6">
        <f>'Cleaning insurance claims'!C506</f>
        <v>32</v>
      </c>
      <c r="C499" s="6">
        <f>'Cleaning insurance claims'!D506</f>
        <v>740518</v>
      </c>
      <c r="D499" s="6">
        <f>'Cleaning insurance claims'!E506</f>
        <v>40592</v>
      </c>
      <c r="E499" s="6" t="str">
        <f>'Cleaning insurance claims'!F506</f>
        <v>OH</v>
      </c>
      <c r="F499" s="6" t="str">
        <f>'Cleaning insurance claims'!G506</f>
        <v>500/1000</v>
      </c>
      <c r="G499" s="6">
        <f>'Cleaning insurance claims'!H506</f>
        <v>1000</v>
      </c>
      <c r="H499" s="6">
        <f>'Cleaning insurance claims'!I506</f>
        <v>1377.04</v>
      </c>
      <c r="I499" s="6">
        <f>'Cleaning insurance claims'!J506</f>
        <v>0</v>
      </c>
      <c r="J499" s="6">
        <f>'Cleaning insurance claims'!K506</f>
        <v>441363</v>
      </c>
      <c r="K499" s="6" t="str">
        <f>'Cleaning insurance claims'!L506</f>
        <v>MALE</v>
      </c>
      <c r="L499" s="6" t="str">
        <f>'Cleaning insurance claims'!M506</f>
        <v>College</v>
      </c>
      <c r="M499" s="6" t="str">
        <f>'Cleaning insurance claims'!N506</f>
        <v>tech-support</v>
      </c>
      <c r="N499" s="6" t="str">
        <f>'Cleaning insurance claims'!O506</f>
        <v>base-jumping</v>
      </c>
      <c r="O499" s="6" t="str">
        <f>'Cleaning insurance claims'!P506</f>
        <v>wife</v>
      </c>
      <c r="P499" s="6">
        <f>'Cleaning insurance claims'!Q506</f>
        <v>61400</v>
      </c>
      <c r="Q499" s="6">
        <f>'Cleaning insurance claims'!R506</f>
        <v>-41100</v>
      </c>
      <c r="R499" s="6">
        <f>'Cleaning insurance claims'!S506</f>
        <v>42021</v>
      </c>
      <c r="S499" s="6" t="str">
        <f>'Cleaning insurance claims'!T506</f>
        <v>Multi-vehicle Collision</v>
      </c>
      <c r="T499" s="6" t="str">
        <f>'Cleaning insurance claims'!U506</f>
        <v>Rear Collision</v>
      </c>
      <c r="U499" s="6" t="str">
        <f>'Cleaning insurance claims'!V506</f>
        <v>Minor Damage</v>
      </c>
      <c r="V499" s="6" t="str">
        <f>'Cleaning insurance claims'!W506</f>
        <v>Ambulance</v>
      </c>
      <c r="W499" s="6" t="str">
        <f>'Cleaning insurance claims'!X506</f>
        <v>NY</v>
      </c>
      <c r="X499" s="6" t="str">
        <f>'Cleaning insurance claims'!Y506</f>
        <v>Springfield</v>
      </c>
      <c r="Y499" s="6" t="str">
        <f>'Cleaning insurance claims'!Z506</f>
        <v>1529 Elm Ridge</v>
      </c>
      <c r="Z499" s="6">
        <f>'Cleaning insurance claims'!AA506</f>
        <v>6</v>
      </c>
      <c r="AA499" s="6">
        <f>'Cleaning insurance claims'!AB506</f>
        <v>4</v>
      </c>
      <c r="AB499" s="6" t="str">
        <f>'Cleaning insurance claims'!AC506</f>
        <v>?</v>
      </c>
      <c r="AC499" s="6">
        <f>'Cleaning insurance claims'!AD506</f>
        <v>1</v>
      </c>
      <c r="AD499" s="6">
        <f>'Cleaning insurance claims'!AE506</f>
        <v>1</v>
      </c>
      <c r="AE499" s="6" t="str">
        <f>'Cleaning insurance claims'!AF506</f>
        <v>NO</v>
      </c>
      <c r="AF499" s="6">
        <f>'Cleaning insurance claims'!AG506</f>
        <v>39720</v>
      </c>
      <c r="AG499" s="6">
        <f>'Cleaning insurance claims'!AH506</f>
        <v>6620</v>
      </c>
      <c r="AH499" s="6">
        <f>'Cleaning insurance claims'!AI506</f>
        <v>6620</v>
      </c>
      <c r="AI499" s="6">
        <f>'Cleaning insurance claims'!AJ506</f>
        <v>26480</v>
      </c>
      <c r="AJ499" s="6" t="str">
        <f>'Cleaning insurance claims'!AK506</f>
        <v>Accura</v>
      </c>
      <c r="AK499" s="6" t="str">
        <f>'Cleaning insurance claims'!AL506</f>
        <v>MDX</v>
      </c>
      <c r="AL499" s="6">
        <f>'Cleaning insurance claims'!AM506</f>
        <v>2002</v>
      </c>
      <c r="AM499" s="6" t="str">
        <f>'Cleaning insurance claims'!AN506</f>
        <v>N</v>
      </c>
    </row>
    <row r="500" spans="1:39" x14ac:dyDescent="0.25">
      <c r="A500" s="6">
        <f>'Cleaning insurance claims'!B507</f>
        <v>405</v>
      </c>
      <c r="B500" s="6">
        <f>'Cleaning insurance claims'!C507</f>
        <v>58</v>
      </c>
      <c r="C500" s="6">
        <f>'Cleaning insurance claims'!D507</f>
        <v>445289</v>
      </c>
      <c r="D500" s="6">
        <f>'Cleaning insurance claims'!E507</f>
        <v>41023</v>
      </c>
      <c r="E500" s="6" t="str">
        <f>'Cleaning insurance claims'!F507</f>
        <v>IL</v>
      </c>
      <c r="F500" s="6" t="str">
        <f>'Cleaning insurance claims'!G507</f>
        <v>250/500</v>
      </c>
      <c r="G500" s="6">
        <f>'Cleaning insurance claims'!H507</f>
        <v>500</v>
      </c>
      <c r="H500" s="6">
        <f>'Cleaning insurance claims'!I507</f>
        <v>1237.8800000000001</v>
      </c>
      <c r="I500" s="6">
        <f>'Cleaning insurance claims'!J507</f>
        <v>0</v>
      </c>
      <c r="J500" s="6">
        <f>'Cleaning insurance claims'!K507</f>
        <v>462683</v>
      </c>
      <c r="K500" s="6" t="str">
        <f>'Cleaning insurance claims'!L507</f>
        <v>MALE</v>
      </c>
      <c r="L500" s="6" t="str">
        <f>'Cleaning insurance claims'!M507</f>
        <v>MD</v>
      </c>
      <c r="M500" s="6" t="str">
        <f>'Cleaning insurance claims'!N507</f>
        <v>exec-managerial</v>
      </c>
      <c r="N500" s="6" t="str">
        <f>'Cleaning insurance claims'!O507</f>
        <v>exercise</v>
      </c>
      <c r="O500" s="6" t="str">
        <f>'Cleaning insurance claims'!P507</f>
        <v>not-in-family</v>
      </c>
      <c r="P500" s="6">
        <f>'Cleaning insurance claims'!Q507</f>
        <v>0</v>
      </c>
      <c r="Q500" s="6">
        <f>'Cleaning insurance claims'!R507</f>
        <v>-46900</v>
      </c>
      <c r="R500" s="6">
        <f>'Cleaning insurance claims'!S507</f>
        <v>42017</v>
      </c>
      <c r="S500" s="6" t="str">
        <f>'Cleaning insurance claims'!T507</f>
        <v>Single Vehicle Collision</v>
      </c>
      <c r="T500" s="6" t="str">
        <f>'Cleaning insurance claims'!U507</f>
        <v>Front Collision</v>
      </c>
      <c r="U500" s="6" t="str">
        <f>'Cleaning insurance claims'!V507</f>
        <v>Major Damage</v>
      </c>
      <c r="V500" s="6" t="str">
        <f>'Cleaning insurance claims'!W507</f>
        <v>Police</v>
      </c>
      <c r="W500" s="6" t="str">
        <f>'Cleaning insurance claims'!X507</f>
        <v>NY</v>
      </c>
      <c r="X500" s="6" t="str">
        <f>'Cleaning insurance claims'!Y507</f>
        <v>Arlington</v>
      </c>
      <c r="Y500" s="6" t="str">
        <f>'Cleaning insurance claims'!Z507</f>
        <v>2086 Francis Drive</v>
      </c>
      <c r="Z500" s="6">
        <f>'Cleaning insurance claims'!AA507</f>
        <v>11</v>
      </c>
      <c r="AA500" s="6">
        <f>'Cleaning insurance claims'!AB507</f>
        <v>1</v>
      </c>
      <c r="AB500" s="6" t="str">
        <f>'Cleaning insurance claims'!AC507</f>
        <v>?</v>
      </c>
      <c r="AC500" s="6">
        <f>'Cleaning insurance claims'!AD507</f>
        <v>0</v>
      </c>
      <c r="AD500" s="6">
        <f>'Cleaning insurance claims'!AE507</f>
        <v>0</v>
      </c>
      <c r="AE500" s="6" t="str">
        <f>'Cleaning insurance claims'!AF507</f>
        <v>?</v>
      </c>
      <c r="AF500" s="6">
        <f>'Cleaning insurance claims'!AG507</f>
        <v>63580</v>
      </c>
      <c r="AG500" s="6">
        <f>'Cleaning insurance claims'!AH507</f>
        <v>5780</v>
      </c>
      <c r="AH500" s="6">
        <f>'Cleaning insurance claims'!AI507</f>
        <v>5780</v>
      </c>
      <c r="AI500" s="6">
        <f>'Cleaning insurance claims'!AJ507</f>
        <v>52020</v>
      </c>
      <c r="AJ500" s="6" t="str">
        <f>'Cleaning insurance claims'!AK507</f>
        <v>Mercedes</v>
      </c>
      <c r="AK500" s="6" t="str">
        <f>'Cleaning insurance claims'!AL507</f>
        <v>ML350</v>
      </c>
      <c r="AL500" s="6">
        <f>'Cleaning insurance claims'!AM507</f>
        <v>1997</v>
      </c>
      <c r="AM500" s="6" t="str">
        <f>'Cleaning insurance claims'!AN507</f>
        <v>Y</v>
      </c>
    </row>
    <row r="501" spans="1:39" x14ac:dyDescent="0.25">
      <c r="A501" s="6">
        <f>'Cleaning insurance claims'!B508</f>
        <v>304</v>
      </c>
      <c r="B501" s="6">
        <f>'Cleaning insurance claims'!C508</f>
        <v>49</v>
      </c>
      <c r="C501" s="6">
        <f>'Cleaning insurance claims'!D508</f>
        <v>599262</v>
      </c>
      <c r="D501" s="6">
        <f>'Cleaning insurance claims'!E508</f>
        <v>37159</v>
      </c>
      <c r="E501" s="6" t="str">
        <f>'Cleaning insurance claims'!F508</f>
        <v>IN</v>
      </c>
      <c r="F501" s="6" t="str">
        <f>'Cleaning insurance claims'!G508</f>
        <v>100/300</v>
      </c>
      <c r="G501" s="6">
        <f>'Cleaning insurance claims'!H508</f>
        <v>1000</v>
      </c>
      <c r="H501" s="6">
        <f>'Cleaning insurance claims'!I508</f>
        <v>1525.86</v>
      </c>
      <c r="I501" s="6">
        <f>'Cleaning insurance claims'!J508</f>
        <v>0</v>
      </c>
      <c r="J501" s="6">
        <f>'Cleaning insurance claims'!K508</f>
        <v>463184</v>
      </c>
      <c r="K501" s="6" t="str">
        <f>'Cleaning insurance claims'!L508</f>
        <v>FEMALE</v>
      </c>
      <c r="L501" s="6" t="str">
        <f>'Cleaning insurance claims'!M508</f>
        <v>PhD</v>
      </c>
      <c r="M501" s="6" t="str">
        <f>'Cleaning insurance claims'!N508</f>
        <v>craft-repair</v>
      </c>
      <c r="N501" s="6" t="str">
        <f>'Cleaning insurance claims'!O508</f>
        <v>camping</v>
      </c>
      <c r="O501" s="6" t="str">
        <f>'Cleaning insurance claims'!P508</f>
        <v>own-child</v>
      </c>
      <c r="P501" s="6">
        <f>'Cleaning insurance claims'!Q508</f>
        <v>0</v>
      </c>
      <c r="Q501" s="6">
        <f>'Cleaning insurance claims'!R508</f>
        <v>0</v>
      </c>
      <c r="R501" s="6">
        <f>'Cleaning insurance claims'!S508</f>
        <v>42025</v>
      </c>
      <c r="S501" s="6" t="str">
        <f>'Cleaning insurance claims'!T508</f>
        <v>Single Vehicle Collision</v>
      </c>
      <c r="T501" s="6" t="str">
        <f>'Cleaning insurance claims'!U508</f>
        <v>Side Collision</v>
      </c>
      <c r="U501" s="6" t="str">
        <f>'Cleaning insurance claims'!V508</f>
        <v>Minor Damage</v>
      </c>
      <c r="V501" s="6" t="str">
        <f>'Cleaning insurance claims'!W508</f>
        <v>Other</v>
      </c>
      <c r="W501" s="6" t="str">
        <f>'Cleaning insurance claims'!X508</f>
        <v>NC</v>
      </c>
      <c r="X501" s="6" t="str">
        <f>'Cleaning insurance claims'!Y508</f>
        <v>Northbend</v>
      </c>
      <c r="Y501" s="6" t="str">
        <f>'Cleaning insurance claims'!Z508</f>
        <v>9066 Best Ridge</v>
      </c>
      <c r="Z501" s="6">
        <f>'Cleaning insurance claims'!AA508</f>
        <v>2</v>
      </c>
      <c r="AA501" s="6">
        <f>'Cleaning insurance claims'!AB508</f>
        <v>1</v>
      </c>
      <c r="AB501" s="6" t="str">
        <f>'Cleaning insurance claims'!AC508</f>
        <v>YES</v>
      </c>
      <c r="AC501" s="6">
        <f>'Cleaning insurance claims'!AD508</f>
        <v>1</v>
      </c>
      <c r="AD501" s="6">
        <f>'Cleaning insurance claims'!AE508</f>
        <v>1</v>
      </c>
      <c r="AE501" s="6" t="str">
        <f>'Cleaning insurance claims'!AF508</f>
        <v>YES</v>
      </c>
      <c r="AF501" s="6">
        <f>'Cleaning insurance claims'!AG508</f>
        <v>73370</v>
      </c>
      <c r="AG501" s="6">
        <f>'Cleaning insurance claims'!AH508</f>
        <v>13340</v>
      </c>
      <c r="AH501" s="6">
        <f>'Cleaning insurance claims'!AI508</f>
        <v>6670</v>
      </c>
      <c r="AI501" s="6">
        <f>'Cleaning insurance claims'!AJ508</f>
        <v>53360</v>
      </c>
      <c r="AJ501" s="6" t="str">
        <f>'Cleaning insurance claims'!AK508</f>
        <v>Saab</v>
      </c>
      <c r="AK501" s="6">
        <f>'Cleaning insurance claims'!AL508</f>
        <v>95</v>
      </c>
      <c r="AL501" s="6">
        <f>'Cleaning insurance claims'!AM508</f>
        <v>2013</v>
      </c>
      <c r="AM501" s="6" t="str">
        <f>'Cleaning insurance claims'!AN508</f>
        <v>N</v>
      </c>
    </row>
    <row r="502" spans="1:39" x14ac:dyDescent="0.25">
      <c r="A502" s="6">
        <f>'Cleaning insurance claims'!B509</f>
        <v>1</v>
      </c>
      <c r="B502" s="6">
        <f>'Cleaning insurance claims'!C509</f>
        <v>29</v>
      </c>
      <c r="C502" s="6">
        <f>'Cleaning insurance claims'!D509</f>
        <v>357949</v>
      </c>
      <c r="D502" s="6">
        <f>'Cleaning insurance claims'!E509</f>
        <v>38861</v>
      </c>
      <c r="E502" s="6" t="str">
        <f>'Cleaning insurance claims'!F509</f>
        <v>OH</v>
      </c>
      <c r="F502" s="6" t="str">
        <f>'Cleaning insurance claims'!G509</f>
        <v>500/1000</v>
      </c>
      <c r="G502" s="6">
        <f>'Cleaning insurance claims'!H509</f>
        <v>500</v>
      </c>
      <c r="H502" s="6">
        <f>'Cleaning insurance claims'!I509</f>
        <v>854.58</v>
      </c>
      <c r="I502" s="6">
        <f>'Cleaning insurance claims'!J509</f>
        <v>0</v>
      </c>
      <c r="J502" s="6">
        <f>'Cleaning insurance claims'!K509</f>
        <v>612826</v>
      </c>
      <c r="K502" s="6" t="str">
        <f>'Cleaning insurance claims'!L509</f>
        <v>FEMALE</v>
      </c>
      <c r="L502" s="6" t="str">
        <f>'Cleaning insurance claims'!M509</f>
        <v>JD</v>
      </c>
      <c r="M502" s="6" t="str">
        <f>'Cleaning insurance claims'!N509</f>
        <v>craft-repair</v>
      </c>
      <c r="N502" s="6" t="str">
        <f>'Cleaning insurance claims'!O509</f>
        <v>paintball</v>
      </c>
      <c r="O502" s="6" t="str">
        <f>'Cleaning insurance claims'!P509</f>
        <v>other-relative</v>
      </c>
      <c r="P502" s="6">
        <f>'Cleaning insurance claims'!Q509</f>
        <v>52200</v>
      </c>
      <c r="Q502" s="6">
        <f>'Cleaning insurance claims'!R509</f>
        <v>0</v>
      </c>
      <c r="R502" s="6">
        <f>'Cleaning insurance claims'!S509</f>
        <v>42005</v>
      </c>
      <c r="S502" s="6" t="str">
        <f>'Cleaning insurance claims'!T509</f>
        <v>Single Vehicle Collision</v>
      </c>
      <c r="T502" s="6" t="str">
        <f>'Cleaning insurance claims'!U509</f>
        <v>Side Collision</v>
      </c>
      <c r="U502" s="6" t="str">
        <f>'Cleaning insurance claims'!V509</f>
        <v>Minor Damage</v>
      </c>
      <c r="V502" s="6" t="str">
        <f>'Cleaning insurance claims'!W509</f>
        <v>Police</v>
      </c>
      <c r="W502" s="6" t="str">
        <f>'Cleaning insurance claims'!X509</f>
        <v>SC</v>
      </c>
      <c r="X502" s="6" t="str">
        <f>'Cleaning insurance claims'!Y509</f>
        <v>Northbrook</v>
      </c>
      <c r="Y502" s="6" t="str">
        <f>'Cleaning insurance claims'!Z509</f>
        <v>7178 Best Drive</v>
      </c>
      <c r="Z502" s="6">
        <f>'Cleaning insurance claims'!AA509</f>
        <v>15</v>
      </c>
      <c r="AA502" s="6">
        <f>'Cleaning insurance claims'!AB509</f>
        <v>1</v>
      </c>
      <c r="AB502" s="6" t="str">
        <f>'Cleaning insurance claims'!AC509</f>
        <v>?</v>
      </c>
      <c r="AC502" s="6">
        <f>'Cleaning insurance claims'!AD509</f>
        <v>2</v>
      </c>
      <c r="AD502" s="6">
        <f>'Cleaning insurance claims'!AE509</f>
        <v>3</v>
      </c>
      <c r="AE502" s="6" t="str">
        <f>'Cleaning insurance claims'!AF509</f>
        <v>YES</v>
      </c>
      <c r="AF502" s="6">
        <f>'Cleaning insurance claims'!AG509</f>
        <v>86790</v>
      </c>
      <c r="AG502" s="6">
        <f>'Cleaning insurance claims'!AH509</f>
        <v>7890</v>
      </c>
      <c r="AH502" s="6">
        <f>'Cleaning insurance claims'!AI509</f>
        <v>23670</v>
      </c>
      <c r="AI502" s="6">
        <f>'Cleaning insurance claims'!AJ509</f>
        <v>55230</v>
      </c>
      <c r="AJ502" s="6" t="str">
        <f>'Cleaning insurance claims'!AK509</f>
        <v>Honda</v>
      </c>
      <c r="AK502" s="6" t="str">
        <f>'Cleaning insurance claims'!AL509</f>
        <v>CRV</v>
      </c>
      <c r="AL502" s="6">
        <f>'Cleaning insurance claims'!AM509</f>
        <v>2003</v>
      </c>
      <c r="AM502" s="6" t="str">
        <f>'Cleaning insurance claims'!AN509</f>
        <v>N</v>
      </c>
    </row>
    <row r="503" spans="1:39" x14ac:dyDescent="0.25">
      <c r="A503" s="6">
        <f>'Cleaning insurance claims'!B510</f>
        <v>26</v>
      </c>
      <c r="B503" s="6">
        <f>'Cleaning insurance claims'!C510</f>
        <v>39</v>
      </c>
      <c r="C503" s="6">
        <f>'Cleaning insurance claims'!D510</f>
        <v>493161</v>
      </c>
      <c r="D503" s="6">
        <f>'Cleaning insurance claims'!E510</f>
        <v>33633</v>
      </c>
      <c r="E503" s="6" t="str">
        <f>'Cleaning insurance claims'!F510</f>
        <v>IN</v>
      </c>
      <c r="F503" s="6" t="str">
        <f>'Cleaning insurance claims'!G510</f>
        <v>250/500</v>
      </c>
      <c r="G503" s="6">
        <f>'Cleaning insurance claims'!H510</f>
        <v>1000</v>
      </c>
      <c r="H503" s="6">
        <f>'Cleaning insurance claims'!I510</f>
        <v>770.76</v>
      </c>
      <c r="I503" s="6">
        <f>'Cleaning insurance claims'!J510</f>
        <v>0</v>
      </c>
      <c r="J503" s="6">
        <f>'Cleaning insurance claims'!K510</f>
        <v>433155</v>
      </c>
      <c r="K503" s="6" t="str">
        <f>'Cleaning insurance claims'!L510</f>
        <v>MALE</v>
      </c>
      <c r="L503" s="6" t="str">
        <f>'Cleaning insurance claims'!M510</f>
        <v>Masters</v>
      </c>
      <c r="M503" s="6" t="str">
        <f>'Cleaning insurance claims'!N510</f>
        <v>tech-support</v>
      </c>
      <c r="N503" s="6" t="str">
        <f>'Cleaning insurance claims'!O510</f>
        <v>sleeping</v>
      </c>
      <c r="O503" s="6" t="str">
        <f>'Cleaning insurance claims'!P510</f>
        <v>husband</v>
      </c>
      <c r="P503" s="6">
        <f>'Cleaning insurance claims'!Q510</f>
        <v>0</v>
      </c>
      <c r="Q503" s="6">
        <f>'Cleaning insurance claims'!R510</f>
        <v>-53700</v>
      </c>
      <c r="R503" s="6">
        <f>'Cleaning insurance claims'!S510</f>
        <v>42053</v>
      </c>
      <c r="S503" s="6" t="str">
        <f>'Cleaning insurance claims'!T510</f>
        <v>Single Vehicle Collision</v>
      </c>
      <c r="T503" s="6" t="str">
        <f>'Cleaning insurance claims'!U510</f>
        <v>Side Collision</v>
      </c>
      <c r="U503" s="6" t="str">
        <f>'Cleaning insurance claims'!V510</f>
        <v>Major Damage</v>
      </c>
      <c r="V503" s="6" t="str">
        <f>'Cleaning insurance claims'!W510</f>
        <v>Police</v>
      </c>
      <c r="W503" s="6" t="str">
        <f>'Cleaning insurance claims'!X510</f>
        <v>WV</v>
      </c>
      <c r="X503" s="6" t="str">
        <f>'Cleaning insurance claims'!Y510</f>
        <v>Columbus</v>
      </c>
      <c r="Y503" s="6" t="str">
        <f>'Cleaning insurance claims'!Z510</f>
        <v>9821 Francis Ave</v>
      </c>
      <c r="Z503" s="6">
        <f>'Cleaning insurance claims'!AA510</f>
        <v>0</v>
      </c>
      <c r="AA503" s="6">
        <f>'Cleaning insurance claims'!AB510</f>
        <v>1</v>
      </c>
      <c r="AB503" s="6" t="str">
        <f>'Cleaning insurance claims'!AC510</f>
        <v>NO</v>
      </c>
      <c r="AC503" s="6">
        <f>'Cleaning insurance claims'!AD510</f>
        <v>0</v>
      </c>
      <c r="AD503" s="6">
        <f>'Cleaning insurance claims'!AE510</f>
        <v>2</v>
      </c>
      <c r="AE503" s="6" t="str">
        <f>'Cleaning insurance claims'!AF510</f>
        <v>?</v>
      </c>
      <c r="AF503" s="6">
        <f>'Cleaning insurance claims'!AG510</f>
        <v>49800</v>
      </c>
      <c r="AG503" s="6">
        <f>'Cleaning insurance claims'!AH510</f>
        <v>9960</v>
      </c>
      <c r="AH503" s="6">
        <f>'Cleaning insurance claims'!AI510</f>
        <v>4980</v>
      </c>
      <c r="AI503" s="6">
        <f>'Cleaning insurance claims'!AJ510</f>
        <v>34860</v>
      </c>
      <c r="AJ503" s="6" t="str">
        <f>'Cleaning insurance claims'!AK510</f>
        <v>Mercedes</v>
      </c>
      <c r="AK503" s="6" t="str">
        <f>'Cleaning insurance claims'!AL510</f>
        <v>ML350</v>
      </c>
      <c r="AL503" s="6">
        <f>'Cleaning insurance claims'!AM510</f>
        <v>2015</v>
      </c>
      <c r="AM503" s="6" t="str">
        <f>'Cleaning insurance claims'!AN510</f>
        <v>N</v>
      </c>
    </row>
    <row r="504" spans="1:39" x14ac:dyDescent="0.25">
      <c r="A504" s="6">
        <f>'Cleaning insurance claims'!B511</f>
        <v>202</v>
      </c>
      <c r="B504" s="6">
        <f>'Cleaning insurance claims'!C511</f>
        <v>38</v>
      </c>
      <c r="C504" s="6">
        <f>'Cleaning insurance claims'!D511</f>
        <v>320251</v>
      </c>
      <c r="D504" s="6">
        <f>'Cleaning insurance claims'!E511</f>
        <v>39837</v>
      </c>
      <c r="E504" s="6" t="str">
        <f>'Cleaning insurance claims'!F511</f>
        <v>IL</v>
      </c>
      <c r="F504" s="6" t="str">
        <f>'Cleaning insurance claims'!G511</f>
        <v>100/300</v>
      </c>
      <c r="G504" s="6">
        <f>'Cleaning insurance claims'!H511</f>
        <v>2000</v>
      </c>
      <c r="H504" s="6">
        <f>'Cleaning insurance claims'!I511</f>
        <v>1132.74</v>
      </c>
      <c r="I504" s="6">
        <f>'Cleaning insurance claims'!J511</f>
        <v>0</v>
      </c>
      <c r="J504" s="6">
        <f>'Cleaning insurance claims'!K511</f>
        <v>616120</v>
      </c>
      <c r="K504" s="6" t="str">
        <f>'Cleaning insurance claims'!L511</f>
        <v>FEMALE</v>
      </c>
      <c r="L504" s="6" t="str">
        <f>'Cleaning insurance claims'!M511</f>
        <v>Associate</v>
      </c>
      <c r="M504" s="6" t="str">
        <f>'Cleaning insurance claims'!N511</f>
        <v>armed-forces</v>
      </c>
      <c r="N504" s="6" t="str">
        <f>'Cleaning insurance claims'!O511</f>
        <v>exercise</v>
      </c>
      <c r="O504" s="6" t="str">
        <f>'Cleaning insurance claims'!P511</f>
        <v>husband</v>
      </c>
      <c r="P504" s="6">
        <f>'Cleaning insurance claims'!Q511</f>
        <v>0</v>
      </c>
      <c r="Q504" s="6">
        <f>'Cleaning insurance claims'!R511</f>
        <v>-37500</v>
      </c>
      <c r="R504" s="6">
        <f>'Cleaning insurance claims'!S511</f>
        <v>42039</v>
      </c>
      <c r="S504" s="6" t="str">
        <f>'Cleaning insurance claims'!T511</f>
        <v>Single Vehicle Collision</v>
      </c>
      <c r="T504" s="6" t="str">
        <f>'Cleaning insurance claims'!U511</f>
        <v>Side Collision</v>
      </c>
      <c r="U504" s="6" t="str">
        <f>'Cleaning insurance claims'!V511</f>
        <v>Major Damage</v>
      </c>
      <c r="V504" s="6" t="str">
        <f>'Cleaning insurance claims'!W511</f>
        <v>Other</v>
      </c>
      <c r="W504" s="6" t="str">
        <f>'Cleaning insurance claims'!X511</f>
        <v>WV</v>
      </c>
      <c r="X504" s="6" t="str">
        <f>'Cleaning insurance claims'!Y511</f>
        <v>Hillsdale</v>
      </c>
      <c r="Y504" s="6" t="str">
        <f>'Cleaning insurance claims'!Z511</f>
        <v>7061 Cherokee Drive</v>
      </c>
      <c r="Z504" s="6">
        <f>'Cleaning insurance claims'!AA511</f>
        <v>12</v>
      </c>
      <c r="AA504" s="6">
        <f>'Cleaning insurance claims'!AB511</f>
        <v>1</v>
      </c>
      <c r="AB504" s="6" t="str">
        <f>'Cleaning insurance claims'!AC511</f>
        <v>YES</v>
      </c>
      <c r="AC504" s="6">
        <f>'Cleaning insurance claims'!AD511</f>
        <v>1</v>
      </c>
      <c r="AD504" s="6">
        <f>'Cleaning insurance claims'!AE511</f>
        <v>1</v>
      </c>
      <c r="AE504" s="6" t="str">
        <f>'Cleaning insurance claims'!AF511</f>
        <v>NO</v>
      </c>
      <c r="AF504" s="6">
        <f>'Cleaning insurance claims'!AG511</f>
        <v>77440</v>
      </c>
      <c r="AG504" s="6">
        <f>'Cleaning insurance claims'!AH511</f>
        <v>7040</v>
      </c>
      <c r="AH504" s="6">
        <f>'Cleaning insurance claims'!AI511</f>
        <v>14080</v>
      </c>
      <c r="AI504" s="6">
        <f>'Cleaning insurance claims'!AJ511</f>
        <v>56320</v>
      </c>
      <c r="AJ504" s="6" t="str">
        <f>'Cleaning insurance claims'!AK511</f>
        <v>Nissan</v>
      </c>
      <c r="AK504" s="6" t="str">
        <f>'Cleaning insurance claims'!AL511</f>
        <v>Ultima</v>
      </c>
      <c r="AL504" s="6">
        <f>'Cleaning insurance claims'!AM511</f>
        <v>2005</v>
      </c>
      <c r="AM504" s="6" t="str">
        <f>'Cleaning insurance claims'!AN511</f>
        <v>N</v>
      </c>
    </row>
    <row r="505" spans="1:39" x14ac:dyDescent="0.25">
      <c r="A505" s="6">
        <f>'Cleaning insurance claims'!B512</f>
        <v>289</v>
      </c>
      <c r="B505" s="6">
        <f>'Cleaning insurance claims'!C512</f>
        <v>48</v>
      </c>
      <c r="C505" s="6">
        <f>'Cleaning insurance claims'!D512</f>
        <v>231127</v>
      </c>
      <c r="D505" s="6">
        <f>'Cleaning insurance claims'!E512</f>
        <v>34940</v>
      </c>
      <c r="E505" s="6" t="str">
        <f>'Cleaning insurance claims'!F512</f>
        <v>IL</v>
      </c>
      <c r="F505" s="6" t="str">
        <f>'Cleaning insurance claims'!G512</f>
        <v>500/1000</v>
      </c>
      <c r="G505" s="6">
        <f>'Cleaning insurance claims'!H512</f>
        <v>500</v>
      </c>
      <c r="H505" s="6">
        <f>'Cleaning insurance claims'!I512</f>
        <v>1173.3699999999999</v>
      </c>
      <c r="I505" s="6">
        <f>'Cleaning insurance claims'!J512</f>
        <v>8000000</v>
      </c>
      <c r="J505" s="6">
        <f>'Cleaning insurance claims'!K512</f>
        <v>461744</v>
      </c>
      <c r="K505" s="6" t="str">
        <f>'Cleaning insurance claims'!L512</f>
        <v>FEMALE</v>
      </c>
      <c r="L505" s="6" t="str">
        <f>'Cleaning insurance claims'!M512</f>
        <v>PhD</v>
      </c>
      <c r="M505" s="6" t="str">
        <f>'Cleaning insurance claims'!N512</f>
        <v>handlers-cleaners</v>
      </c>
      <c r="N505" s="6" t="str">
        <f>'Cleaning insurance claims'!O512</f>
        <v>board-games</v>
      </c>
      <c r="O505" s="6" t="str">
        <f>'Cleaning insurance claims'!P512</f>
        <v>own-child</v>
      </c>
      <c r="P505" s="6">
        <f>'Cleaning insurance claims'!Q512</f>
        <v>0</v>
      </c>
      <c r="Q505" s="6">
        <f>'Cleaning insurance claims'!R512</f>
        <v>-42700</v>
      </c>
      <c r="R505" s="6">
        <f>'Cleaning insurance claims'!S512</f>
        <v>42013</v>
      </c>
      <c r="S505" s="6" t="str">
        <f>'Cleaning insurance claims'!T512</f>
        <v>Single Vehicle Collision</v>
      </c>
      <c r="T505" s="6" t="str">
        <f>'Cleaning insurance claims'!U512</f>
        <v>Front Collision</v>
      </c>
      <c r="U505" s="6" t="str">
        <f>'Cleaning insurance claims'!V512</f>
        <v>Total Loss</v>
      </c>
      <c r="V505" s="6" t="str">
        <f>'Cleaning insurance claims'!W512</f>
        <v>Other</v>
      </c>
      <c r="W505" s="6" t="str">
        <f>'Cleaning insurance claims'!X512</f>
        <v>SC</v>
      </c>
      <c r="X505" s="6" t="str">
        <f>'Cleaning insurance claims'!Y512</f>
        <v>Springfield</v>
      </c>
      <c r="Y505" s="6" t="str">
        <f>'Cleaning insurance claims'!Z512</f>
        <v>1325 1st Lane</v>
      </c>
      <c r="Z505" s="6">
        <f>'Cleaning insurance claims'!AA512</f>
        <v>1</v>
      </c>
      <c r="AA505" s="6">
        <f>'Cleaning insurance claims'!AB512</f>
        <v>1</v>
      </c>
      <c r="AB505" s="6" t="str">
        <f>'Cleaning insurance claims'!AC512</f>
        <v>?</v>
      </c>
      <c r="AC505" s="6">
        <f>'Cleaning insurance claims'!AD512</f>
        <v>1</v>
      </c>
      <c r="AD505" s="6">
        <f>'Cleaning insurance claims'!AE512</f>
        <v>0</v>
      </c>
      <c r="AE505" s="6" t="str">
        <f>'Cleaning insurance claims'!AF512</f>
        <v>?</v>
      </c>
      <c r="AF505" s="6">
        <f>'Cleaning insurance claims'!AG512</f>
        <v>42900</v>
      </c>
      <c r="AG505" s="6">
        <f>'Cleaning insurance claims'!AH512</f>
        <v>8580</v>
      </c>
      <c r="AH505" s="6">
        <f>'Cleaning insurance claims'!AI512</f>
        <v>0</v>
      </c>
      <c r="AI505" s="6">
        <f>'Cleaning insurance claims'!AJ512</f>
        <v>34320</v>
      </c>
      <c r="AJ505" s="6" t="str">
        <f>'Cleaning insurance claims'!AK512</f>
        <v>Accura</v>
      </c>
      <c r="AK505" s="6" t="str">
        <f>'Cleaning insurance claims'!AL512</f>
        <v>TL</v>
      </c>
      <c r="AL505" s="6">
        <f>'Cleaning insurance claims'!AM512</f>
        <v>1999</v>
      </c>
      <c r="AM505" s="6" t="str">
        <f>'Cleaning insurance claims'!AN512</f>
        <v>N</v>
      </c>
    </row>
    <row r="506" spans="1:39" x14ac:dyDescent="0.25">
      <c r="A506" s="6">
        <f>'Cleaning insurance claims'!B513</f>
        <v>61</v>
      </c>
      <c r="B506" s="6">
        <f>'Cleaning insurance claims'!C513</f>
        <v>26</v>
      </c>
      <c r="C506" s="6">
        <f>'Cleaning insurance claims'!D513</f>
        <v>766193</v>
      </c>
      <c r="D506" s="6">
        <f>'Cleaning insurance claims'!E513</f>
        <v>40755</v>
      </c>
      <c r="E506" s="6" t="str">
        <f>'Cleaning insurance claims'!F513</f>
        <v>OH</v>
      </c>
      <c r="F506" s="6" t="str">
        <f>'Cleaning insurance claims'!G513</f>
        <v>100/300</v>
      </c>
      <c r="G506" s="6">
        <f>'Cleaning insurance claims'!H513</f>
        <v>2000</v>
      </c>
      <c r="H506" s="6">
        <f>'Cleaning insurance claims'!I513</f>
        <v>1188.28</v>
      </c>
      <c r="I506" s="6">
        <f>'Cleaning insurance claims'!J513</f>
        <v>6000000</v>
      </c>
      <c r="J506" s="6">
        <f>'Cleaning insurance claims'!K513</f>
        <v>475916</v>
      </c>
      <c r="K506" s="6" t="str">
        <f>'Cleaning insurance claims'!L513</f>
        <v>FEMALE</v>
      </c>
      <c r="L506" s="6" t="str">
        <f>'Cleaning insurance claims'!M513</f>
        <v>JD</v>
      </c>
      <c r="M506" s="6" t="str">
        <f>'Cleaning insurance claims'!N513</f>
        <v>farming-fishing</v>
      </c>
      <c r="N506" s="6" t="str">
        <f>'Cleaning insurance claims'!O513</f>
        <v>skydiving</v>
      </c>
      <c r="O506" s="6" t="str">
        <f>'Cleaning insurance claims'!P513</f>
        <v>wife</v>
      </c>
      <c r="P506" s="6">
        <f>'Cleaning insurance claims'!Q513</f>
        <v>0</v>
      </c>
      <c r="Q506" s="6">
        <f>'Cleaning insurance claims'!R513</f>
        <v>-53800</v>
      </c>
      <c r="R506" s="6">
        <f>'Cleaning insurance claims'!S513</f>
        <v>42049</v>
      </c>
      <c r="S506" s="6" t="str">
        <f>'Cleaning insurance claims'!T513</f>
        <v>Multi-vehicle Collision</v>
      </c>
      <c r="T506" s="6" t="str">
        <f>'Cleaning insurance claims'!U513</f>
        <v>Rear Collision</v>
      </c>
      <c r="U506" s="6" t="str">
        <f>'Cleaning insurance claims'!V513</f>
        <v>Major Damage</v>
      </c>
      <c r="V506" s="6" t="str">
        <f>'Cleaning insurance claims'!W513</f>
        <v>Fire</v>
      </c>
      <c r="W506" s="6" t="str">
        <f>'Cleaning insurance claims'!X513</f>
        <v>VA</v>
      </c>
      <c r="X506" s="6" t="str">
        <f>'Cleaning insurance claims'!Y513</f>
        <v>Hillsdale</v>
      </c>
      <c r="Y506" s="6" t="str">
        <f>'Cleaning insurance claims'!Z513</f>
        <v>3769 Sky St</v>
      </c>
      <c r="Z506" s="6">
        <f>'Cleaning insurance claims'!AA513</f>
        <v>16</v>
      </c>
      <c r="AA506" s="6">
        <f>'Cleaning insurance claims'!AB513</f>
        <v>2</v>
      </c>
      <c r="AB506" s="6" t="str">
        <f>'Cleaning insurance claims'!AC513</f>
        <v>YES</v>
      </c>
      <c r="AC506" s="6">
        <f>'Cleaning insurance claims'!AD513</f>
        <v>1</v>
      </c>
      <c r="AD506" s="6">
        <f>'Cleaning insurance claims'!AE513</f>
        <v>0</v>
      </c>
      <c r="AE506" s="6" t="str">
        <f>'Cleaning insurance claims'!AF513</f>
        <v>NO</v>
      </c>
      <c r="AF506" s="6">
        <f>'Cleaning insurance claims'!AG513</f>
        <v>53820</v>
      </c>
      <c r="AG506" s="6">
        <f>'Cleaning insurance claims'!AH513</f>
        <v>11960</v>
      </c>
      <c r="AH506" s="6">
        <f>'Cleaning insurance claims'!AI513</f>
        <v>5980</v>
      </c>
      <c r="AI506" s="6">
        <f>'Cleaning insurance claims'!AJ513</f>
        <v>35880</v>
      </c>
      <c r="AJ506" s="6" t="str">
        <f>'Cleaning insurance claims'!AK513</f>
        <v>Ford</v>
      </c>
      <c r="AK506" s="6" t="str">
        <f>'Cleaning insurance claims'!AL513</f>
        <v>F150</v>
      </c>
      <c r="AL506" s="6">
        <f>'Cleaning insurance claims'!AM513</f>
        <v>2015</v>
      </c>
      <c r="AM506" s="6" t="str">
        <f>'Cleaning insurance claims'!AN513</f>
        <v>Y</v>
      </c>
    </row>
    <row r="507" spans="1:39" x14ac:dyDescent="0.25">
      <c r="A507" s="6">
        <f>'Cleaning insurance claims'!B514</f>
        <v>334</v>
      </c>
      <c r="B507" s="6">
        <f>'Cleaning insurance claims'!C514</f>
        <v>46</v>
      </c>
      <c r="C507" s="6">
        <f>'Cleaning insurance claims'!D514</f>
        <v>555374</v>
      </c>
      <c r="D507" s="6">
        <f>'Cleaning insurance claims'!E514</f>
        <v>41279</v>
      </c>
      <c r="E507" s="6" t="str">
        <f>'Cleaning insurance claims'!F514</f>
        <v>IL</v>
      </c>
      <c r="F507" s="6" t="str">
        <f>'Cleaning insurance claims'!G514</f>
        <v>100/300</v>
      </c>
      <c r="G507" s="6">
        <f>'Cleaning insurance claims'!H514</f>
        <v>1000</v>
      </c>
      <c r="H507" s="6">
        <f>'Cleaning insurance claims'!I514</f>
        <v>876.88</v>
      </c>
      <c r="I507" s="6">
        <f>'Cleaning insurance claims'!J514</f>
        <v>6000000</v>
      </c>
      <c r="J507" s="6">
        <f>'Cleaning insurance claims'!K514</f>
        <v>454434</v>
      </c>
      <c r="K507" s="6" t="str">
        <f>'Cleaning insurance claims'!L514</f>
        <v>MALE</v>
      </c>
      <c r="L507" s="6" t="str">
        <f>'Cleaning insurance claims'!M514</f>
        <v>MD</v>
      </c>
      <c r="M507" s="6" t="str">
        <f>'Cleaning insurance claims'!N514</f>
        <v>sales</v>
      </c>
      <c r="N507" s="6" t="str">
        <f>'Cleaning insurance claims'!O514</f>
        <v>reading</v>
      </c>
      <c r="O507" s="6" t="str">
        <f>'Cleaning insurance claims'!P514</f>
        <v>other-relative</v>
      </c>
      <c r="P507" s="6">
        <f>'Cleaning insurance claims'!Q514</f>
        <v>0</v>
      </c>
      <c r="Q507" s="6">
        <f>'Cleaning insurance claims'!R514</f>
        <v>0</v>
      </c>
      <c r="R507" s="6">
        <f>'Cleaning insurance claims'!S514</f>
        <v>42007</v>
      </c>
      <c r="S507" s="6" t="str">
        <f>'Cleaning insurance claims'!T514</f>
        <v>Single Vehicle Collision</v>
      </c>
      <c r="T507" s="6" t="str">
        <f>'Cleaning insurance claims'!U514</f>
        <v>Rear Collision</v>
      </c>
      <c r="U507" s="6" t="str">
        <f>'Cleaning insurance claims'!V514</f>
        <v>Minor Damage</v>
      </c>
      <c r="V507" s="6" t="str">
        <f>'Cleaning insurance claims'!W514</f>
        <v>Police</v>
      </c>
      <c r="W507" s="6" t="str">
        <f>'Cleaning insurance claims'!X514</f>
        <v>WV</v>
      </c>
      <c r="X507" s="6" t="str">
        <f>'Cleaning insurance claims'!Y514</f>
        <v>Hillsdale</v>
      </c>
      <c r="Y507" s="6" t="str">
        <f>'Cleaning insurance claims'!Z514</f>
        <v>8489 Pine Hwy</v>
      </c>
      <c r="Z507" s="6">
        <f>'Cleaning insurance claims'!AA514</f>
        <v>2</v>
      </c>
      <c r="AA507" s="6">
        <f>'Cleaning insurance claims'!AB514</f>
        <v>1</v>
      </c>
      <c r="AB507" s="6" t="str">
        <f>'Cleaning insurance claims'!AC514</f>
        <v>NO</v>
      </c>
      <c r="AC507" s="6">
        <f>'Cleaning insurance claims'!AD514</f>
        <v>2</v>
      </c>
      <c r="AD507" s="6">
        <f>'Cleaning insurance claims'!AE514</f>
        <v>1</v>
      </c>
      <c r="AE507" s="6" t="str">
        <f>'Cleaning insurance claims'!AF514</f>
        <v>NO</v>
      </c>
      <c r="AF507" s="6">
        <f>'Cleaning insurance claims'!AG514</f>
        <v>57330</v>
      </c>
      <c r="AG507" s="6">
        <f>'Cleaning insurance claims'!AH514</f>
        <v>12740</v>
      </c>
      <c r="AH507" s="6">
        <f>'Cleaning insurance claims'!AI514</f>
        <v>6370</v>
      </c>
      <c r="AI507" s="6">
        <f>'Cleaning insurance claims'!AJ514</f>
        <v>38220</v>
      </c>
      <c r="AJ507" s="6" t="str">
        <f>'Cleaning insurance claims'!AK514</f>
        <v>Jeep</v>
      </c>
      <c r="AK507" s="6" t="str">
        <f>'Cleaning insurance claims'!AL514</f>
        <v>Grand Cherokee</v>
      </c>
      <c r="AL507" s="6">
        <f>'Cleaning insurance claims'!AM514</f>
        <v>1998</v>
      </c>
      <c r="AM507" s="6" t="str">
        <f>'Cleaning insurance claims'!AN514</f>
        <v>N</v>
      </c>
    </row>
    <row r="508" spans="1:39" x14ac:dyDescent="0.25">
      <c r="A508" s="6">
        <f>'Cleaning insurance claims'!B515</f>
        <v>12</v>
      </c>
      <c r="B508" s="6">
        <f>'Cleaning insurance claims'!C515</f>
        <v>24</v>
      </c>
      <c r="C508" s="6">
        <f>'Cleaning insurance claims'!D515</f>
        <v>491484</v>
      </c>
      <c r="D508" s="6">
        <f>'Cleaning insurance claims'!E515</f>
        <v>34656</v>
      </c>
      <c r="E508" s="6" t="str">
        <f>'Cleaning insurance claims'!F515</f>
        <v>IL</v>
      </c>
      <c r="F508" s="6" t="str">
        <f>'Cleaning insurance claims'!G515</f>
        <v>500/1000</v>
      </c>
      <c r="G508" s="6">
        <f>'Cleaning insurance claims'!H515</f>
        <v>1000</v>
      </c>
      <c r="H508" s="6">
        <f>'Cleaning insurance claims'!I515</f>
        <v>1143.95</v>
      </c>
      <c r="I508" s="6">
        <f>'Cleaning insurance claims'!J515</f>
        <v>0</v>
      </c>
      <c r="J508" s="6">
        <f>'Cleaning insurance claims'!K515</f>
        <v>464353</v>
      </c>
      <c r="K508" s="6" t="str">
        <f>'Cleaning insurance claims'!L515</f>
        <v>FEMALE</v>
      </c>
      <c r="L508" s="6" t="str">
        <f>'Cleaning insurance claims'!M515</f>
        <v>PhD</v>
      </c>
      <c r="M508" s="6" t="str">
        <f>'Cleaning insurance claims'!N515</f>
        <v>tech-support</v>
      </c>
      <c r="N508" s="6" t="str">
        <f>'Cleaning insurance claims'!O515</f>
        <v>paintball</v>
      </c>
      <c r="O508" s="6" t="str">
        <f>'Cleaning insurance claims'!P515</f>
        <v>other-relative</v>
      </c>
      <c r="P508" s="6">
        <f>'Cleaning insurance claims'!Q515</f>
        <v>51400</v>
      </c>
      <c r="Q508" s="6">
        <f>'Cleaning insurance claims'!R515</f>
        <v>0</v>
      </c>
      <c r="R508" s="6">
        <f>'Cleaning insurance claims'!S515</f>
        <v>42039</v>
      </c>
      <c r="S508" s="6" t="str">
        <f>'Cleaning insurance claims'!T515</f>
        <v>Multi-vehicle Collision</v>
      </c>
      <c r="T508" s="6" t="str">
        <f>'Cleaning insurance claims'!U515</f>
        <v>Rear Collision</v>
      </c>
      <c r="U508" s="6" t="str">
        <f>'Cleaning insurance claims'!V515</f>
        <v>Minor Damage</v>
      </c>
      <c r="V508" s="6" t="str">
        <f>'Cleaning insurance claims'!W515</f>
        <v>Police</v>
      </c>
      <c r="W508" s="6" t="str">
        <f>'Cleaning insurance claims'!X515</f>
        <v>NY</v>
      </c>
      <c r="X508" s="6" t="str">
        <f>'Cleaning insurance claims'!Y515</f>
        <v>Riverwood</v>
      </c>
      <c r="Y508" s="6" t="str">
        <f>'Cleaning insurance claims'!Z515</f>
        <v>6329 Apache Ave</v>
      </c>
      <c r="Z508" s="6">
        <f>'Cleaning insurance claims'!AA515</f>
        <v>13</v>
      </c>
      <c r="AA508" s="6">
        <f>'Cleaning insurance claims'!AB515</f>
        <v>3</v>
      </c>
      <c r="AB508" s="6" t="str">
        <f>'Cleaning insurance claims'!AC515</f>
        <v>NO</v>
      </c>
      <c r="AC508" s="6">
        <f>'Cleaning insurance claims'!AD515</f>
        <v>2</v>
      </c>
      <c r="AD508" s="6">
        <f>'Cleaning insurance claims'!AE515</f>
        <v>1</v>
      </c>
      <c r="AE508" s="6" t="str">
        <f>'Cleaning insurance claims'!AF515</f>
        <v>?</v>
      </c>
      <c r="AF508" s="6">
        <f>'Cleaning insurance claims'!AG515</f>
        <v>53370</v>
      </c>
      <c r="AG508" s="6">
        <f>'Cleaning insurance claims'!AH515</f>
        <v>5930</v>
      </c>
      <c r="AH508" s="6">
        <f>'Cleaning insurance claims'!AI515</f>
        <v>5930</v>
      </c>
      <c r="AI508" s="6">
        <f>'Cleaning insurance claims'!AJ515</f>
        <v>41510</v>
      </c>
      <c r="AJ508" s="6" t="str">
        <f>'Cleaning insurance claims'!AK515</f>
        <v>Nissan</v>
      </c>
      <c r="AK508" s="6" t="str">
        <f>'Cleaning insurance claims'!AL515</f>
        <v>Ultima</v>
      </c>
      <c r="AL508" s="6">
        <f>'Cleaning insurance claims'!AM515</f>
        <v>2011</v>
      </c>
      <c r="AM508" s="6" t="str">
        <f>'Cleaning insurance claims'!AN515</f>
        <v>N</v>
      </c>
    </row>
    <row r="509" spans="1:39" x14ac:dyDescent="0.25">
      <c r="A509" s="6">
        <f>'Cleaning insurance claims'!B516</f>
        <v>86</v>
      </c>
      <c r="B509" s="6">
        <f>'Cleaning insurance claims'!C516</f>
        <v>29</v>
      </c>
      <c r="C509" s="6">
        <f>'Cleaning insurance claims'!D516</f>
        <v>925128</v>
      </c>
      <c r="D509" s="6">
        <f>'Cleaning insurance claims'!E516</f>
        <v>41881</v>
      </c>
      <c r="E509" s="6" t="str">
        <f>'Cleaning insurance claims'!F516</f>
        <v>IL</v>
      </c>
      <c r="F509" s="6" t="str">
        <f>'Cleaning insurance claims'!G516</f>
        <v>100/300</v>
      </c>
      <c r="G509" s="6">
        <f>'Cleaning insurance claims'!H516</f>
        <v>2000</v>
      </c>
      <c r="H509" s="6">
        <f>'Cleaning insurance claims'!I516</f>
        <v>1409.06</v>
      </c>
      <c r="I509" s="6">
        <f>'Cleaning insurance claims'!J516</f>
        <v>0</v>
      </c>
      <c r="J509" s="6">
        <f>'Cleaning insurance claims'!K516</f>
        <v>610302</v>
      </c>
      <c r="K509" s="6" t="str">
        <f>'Cleaning insurance claims'!L516</f>
        <v>MALE</v>
      </c>
      <c r="L509" s="6" t="str">
        <f>'Cleaning insurance claims'!M516</f>
        <v>High School</v>
      </c>
      <c r="M509" s="6" t="str">
        <f>'Cleaning insurance claims'!N516</f>
        <v>prof-specialty</v>
      </c>
      <c r="N509" s="6" t="str">
        <f>'Cleaning insurance claims'!O516</f>
        <v>yachting</v>
      </c>
      <c r="O509" s="6" t="str">
        <f>'Cleaning insurance claims'!P516</f>
        <v>husband</v>
      </c>
      <c r="P509" s="6">
        <f>'Cleaning insurance claims'!Q516</f>
        <v>74200</v>
      </c>
      <c r="Q509" s="6">
        <f>'Cleaning insurance claims'!R516</f>
        <v>-68100</v>
      </c>
      <c r="R509" s="6">
        <f>'Cleaning insurance claims'!S516</f>
        <v>42034</v>
      </c>
      <c r="S509" s="6" t="str">
        <f>'Cleaning insurance claims'!T516</f>
        <v>Single Vehicle Collision</v>
      </c>
      <c r="T509" s="6" t="str">
        <f>'Cleaning insurance claims'!U516</f>
        <v>Front Collision</v>
      </c>
      <c r="U509" s="6" t="str">
        <f>'Cleaning insurance claims'!V516</f>
        <v>Minor Damage</v>
      </c>
      <c r="V509" s="6" t="str">
        <f>'Cleaning insurance claims'!W516</f>
        <v>Police</v>
      </c>
      <c r="W509" s="6" t="str">
        <f>'Cleaning insurance claims'!X516</f>
        <v>NY</v>
      </c>
      <c r="X509" s="6" t="str">
        <f>'Cleaning insurance claims'!Y516</f>
        <v>Northbrook</v>
      </c>
      <c r="Y509" s="6" t="str">
        <f>'Cleaning insurance claims'!Z516</f>
        <v>9293 Pine Lane</v>
      </c>
      <c r="Z509" s="6">
        <f>'Cleaning insurance claims'!AA516</f>
        <v>0</v>
      </c>
      <c r="AA509" s="6">
        <f>'Cleaning insurance claims'!AB516</f>
        <v>1</v>
      </c>
      <c r="AB509" s="6" t="str">
        <f>'Cleaning insurance claims'!AC516</f>
        <v>NO</v>
      </c>
      <c r="AC509" s="6">
        <f>'Cleaning insurance claims'!AD516</f>
        <v>2</v>
      </c>
      <c r="AD509" s="6">
        <f>'Cleaning insurance claims'!AE516</f>
        <v>2</v>
      </c>
      <c r="AE509" s="6" t="str">
        <f>'Cleaning insurance claims'!AF516</f>
        <v>YES</v>
      </c>
      <c r="AF509" s="6">
        <f>'Cleaning insurance claims'!AG516</f>
        <v>62920</v>
      </c>
      <c r="AG509" s="6">
        <f>'Cleaning insurance claims'!AH516</f>
        <v>9680</v>
      </c>
      <c r="AH509" s="6">
        <f>'Cleaning insurance claims'!AI516</f>
        <v>14520</v>
      </c>
      <c r="AI509" s="6">
        <f>'Cleaning insurance claims'!AJ516</f>
        <v>38720</v>
      </c>
      <c r="AJ509" s="6" t="str">
        <f>'Cleaning insurance claims'!AK516</f>
        <v>Accura</v>
      </c>
      <c r="AK509" s="6" t="str">
        <f>'Cleaning insurance claims'!AL516</f>
        <v>MDX</v>
      </c>
      <c r="AL509" s="6">
        <f>'Cleaning insurance claims'!AM516</f>
        <v>2005</v>
      </c>
      <c r="AM509" s="6" t="str">
        <f>'Cleaning insurance claims'!AN516</f>
        <v>N</v>
      </c>
    </row>
    <row r="510" spans="1:39" x14ac:dyDescent="0.25">
      <c r="A510" s="6">
        <f>'Cleaning insurance claims'!B517</f>
        <v>83</v>
      </c>
      <c r="B510" s="6">
        <f>'Cleaning insurance claims'!C517</f>
        <v>24</v>
      </c>
      <c r="C510" s="6">
        <f>'Cleaning insurance claims'!D517</f>
        <v>265093</v>
      </c>
      <c r="D510" s="6">
        <f>'Cleaning insurance claims'!E517</f>
        <v>38718</v>
      </c>
      <c r="E510" s="6" t="str">
        <f>'Cleaning insurance claims'!F517</f>
        <v>IN</v>
      </c>
      <c r="F510" s="6" t="str">
        <f>'Cleaning insurance claims'!G517</f>
        <v>500/1000</v>
      </c>
      <c r="G510" s="6">
        <f>'Cleaning insurance claims'!H517</f>
        <v>1000</v>
      </c>
      <c r="H510" s="6">
        <f>'Cleaning insurance claims'!I517</f>
        <v>1070.6300000000001</v>
      </c>
      <c r="I510" s="6">
        <f>'Cleaning insurance claims'!J517</f>
        <v>0</v>
      </c>
      <c r="J510" s="6">
        <f>'Cleaning insurance claims'!K517</f>
        <v>462106</v>
      </c>
      <c r="K510" s="6" t="str">
        <f>'Cleaning insurance claims'!L517</f>
        <v>FEMALE</v>
      </c>
      <c r="L510" s="6" t="str">
        <f>'Cleaning insurance claims'!M517</f>
        <v>High School</v>
      </c>
      <c r="M510" s="6" t="str">
        <f>'Cleaning insurance claims'!N517</f>
        <v>machine-op-inspct</v>
      </c>
      <c r="N510" s="6" t="str">
        <f>'Cleaning insurance claims'!O517</f>
        <v>board-games</v>
      </c>
      <c r="O510" s="6" t="str">
        <f>'Cleaning insurance claims'!P517</f>
        <v>unmarried</v>
      </c>
      <c r="P510" s="6">
        <f>'Cleaning insurance claims'!Q517</f>
        <v>0</v>
      </c>
      <c r="Q510" s="6">
        <f>'Cleaning insurance claims'!R517</f>
        <v>0</v>
      </c>
      <c r="R510" s="6">
        <f>'Cleaning insurance claims'!S517</f>
        <v>42055</v>
      </c>
      <c r="S510" s="6" t="str">
        <f>'Cleaning insurance claims'!T517</f>
        <v>Multi-vehicle Collision</v>
      </c>
      <c r="T510" s="6" t="str">
        <f>'Cleaning insurance claims'!U517</f>
        <v>Front Collision</v>
      </c>
      <c r="U510" s="6" t="str">
        <f>'Cleaning insurance claims'!V517</f>
        <v>Total Loss</v>
      </c>
      <c r="V510" s="6" t="str">
        <f>'Cleaning insurance claims'!W517</f>
        <v>Fire</v>
      </c>
      <c r="W510" s="6" t="str">
        <f>'Cleaning insurance claims'!X517</f>
        <v>NY</v>
      </c>
      <c r="X510" s="6" t="str">
        <f>'Cleaning insurance claims'!Y517</f>
        <v>Arlington</v>
      </c>
      <c r="Y510" s="6" t="str">
        <f>'Cleaning insurance claims'!Z517</f>
        <v>9224 Sky Drive</v>
      </c>
      <c r="Z510" s="6">
        <f>'Cleaning insurance claims'!AA517</f>
        <v>0</v>
      </c>
      <c r="AA510" s="6">
        <f>'Cleaning insurance claims'!AB517</f>
        <v>3</v>
      </c>
      <c r="AB510" s="6" t="str">
        <f>'Cleaning insurance claims'!AC517</f>
        <v>?</v>
      </c>
      <c r="AC510" s="6">
        <f>'Cleaning insurance claims'!AD517</f>
        <v>0</v>
      </c>
      <c r="AD510" s="6">
        <f>'Cleaning insurance claims'!AE517</f>
        <v>1</v>
      </c>
      <c r="AE510" s="6" t="str">
        <f>'Cleaning insurance claims'!AF517</f>
        <v>NO</v>
      </c>
      <c r="AF510" s="6">
        <f>'Cleaning insurance claims'!AG517</f>
        <v>61600</v>
      </c>
      <c r="AG510" s="6">
        <f>'Cleaning insurance claims'!AH517</f>
        <v>6160</v>
      </c>
      <c r="AH510" s="6">
        <f>'Cleaning insurance claims'!AI517</f>
        <v>12320</v>
      </c>
      <c r="AI510" s="6">
        <f>'Cleaning insurance claims'!AJ517</f>
        <v>43120</v>
      </c>
      <c r="AJ510" s="6" t="str">
        <f>'Cleaning insurance claims'!AK517</f>
        <v>Honda</v>
      </c>
      <c r="AK510" s="6" t="str">
        <f>'Cleaning insurance claims'!AL517</f>
        <v>CRV</v>
      </c>
      <c r="AL510" s="6">
        <f>'Cleaning insurance claims'!AM517</f>
        <v>2003</v>
      </c>
      <c r="AM510" s="6" t="str">
        <f>'Cleaning insurance claims'!AN517</f>
        <v>N</v>
      </c>
    </row>
    <row r="511" spans="1:39" x14ac:dyDescent="0.25">
      <c r="A511" s="6">
        <f>'Cleaning insurance claims'!B518</f>
        <v>126</v>
      </c>
      <c r="B511" s="6">
        <f>'Cleaning insurance claims'!C518</f>
        <v>30</v>
      </c>
      <c r="C511" s="6">
        <f>'Cleaning insurance claims'!D518</f>
        <v>267808</v>
      </c>
      <c r="D511" s="6">
        <f>'Cleaning insurance claims'!E518</f>
        <v>36048</v>
      </c>
      <c r="E511" s="6" t="str">
        <f>'Cleaning insurance claims'!F518</f>
        <v>IL</v>
      </c>
      <c r="F511" s="6" t="str">
        <f>'Cleaning insurance claims'!G518</f>
        <v>500/1000</v>
      </c>
      <c r="G511" s="6">
        <f>'Cleaning insurance claims'!H518</f>
        <v>2000</v>
      </c>
      <c r="H511" s="6">
        <f>'Cleaning insurance claims'!I518</f>
        <v>916.13</v>
      </c>
      <c r="I511" s="6">
        <f>'Cleaning insurance claims'!J518</f>
        <v>0</v>
      </c>
      <c r="J511" s="6">
        <f>'Cleaning insurance claims'!K518</f>
        <v>431389</v>
      </c>
      <c r="K511" s="6" t="str">
        <f>'Cleaning insurance claims'!L518</f>
        <v>MALE</v>
      </c>
      <c r="L511" s="6" t="str">
        <f>'Cleaning insurance claims'!M518</f>
        <v>College</v>
      </c>
      <c r="M511" s="6" t="str">
        <f>'Cleaning insurance claims'!N518</f>
        <v>sales</v>
      </c>
      <c r="N511" s="6" t="str">
        <f>'Cleaning insurance claims'!O518</f>
        <v>golf</v>
      </c>
      <c r="O511" s="6" t="str">
        <f>'Cleaning insurance claims'!P518</f>
        <v>unmarried</v>
      </c>
      <c r="P511" s="6">
        <f>'Cleaning insurance claims'!Q518</f>
        <v>55300</v>
      </c>
      <c r="Q511" s="6">
        <f>'Cleaning insurance claims'!R518</f>
        <v>-58400</v>
      </c>
      <c r="R511" s="6">
        <f>'Cleaning insurance claims'!S518</f>
        <v>42011</v>
      </c>
      <c r="S511" s="6" t="str">
        <f>'Cleaning insurance claims'!T518</f>
        <v>Multi-vehicle Collision</v>
      </c>
      <c r="T511" s="6" t="str">
        <f>'Cleaning insurance claims'!U518</f>
        <v>Rear Collision</v>
      </c>
      <c r="U511" s="6" t="str">
        <f>'Cleaning insurance claims'!V518</f>
        <v>Total Loss</v>
      </c>
      <c r="V511" s="6" t="str">
        <f>'Cleaning insurance claims'!W518</f>
        <v>Police</v>
      </c>
      <c r="W511" s="6" t="str">
        <f>'Cleaning insurance claims'!X518</f>
        <v>NY</v>
      </c>
      <c r="X511" s="6" t="str">
        <f>'Cleaning insurance claims'!Y518</f>
        <v>Northbend</v>
      </c>
      <c r="Y511" s="6" t="str">
        <f>'Cleaning insurance claims'!Z518</f>
        <v>8862 Maple Ridge</v>
      </c>
      <c r="Z511" s="6">
        <f>'Cleaning insurance claims'!AA518</f>
        <v>16</v>
      </c>
      <c r="AA511" s="6">
        <f>'Cleaning insurance claims'!AB518</f>
        <v>3</v>
      </c>
      <c r="AB511" s="6" t="str">
        <f>'Cleaning insurance claims'!AC518</f>
        <v>YES</v>
      </c>
      <c r="AC511" s="6">
        <f>'Cleaning insurance claims'!AD518</f>
        <v>2</v>
      </c>
      <c r="AD511" s="6">
        <f>'Cleaning insurance claims'!AE518</f>
        <v>0</v>
      </c>
      <c r="AE511" s="6" t="str">
        <f>'Cleaning insurance claims'!AF518</f>
        <v>NO</v>
      </c>
      <c r="AF511" s="6">
        <f>'Cleaning insurance claims'!AG518</f>
        <v>74160</v>
      </c>
      <c r="AG511" s="6">
        <f>'Cleaning insurance claims'!AH518</f>
        <v>6180</v>
      </c>
      <c r="AH511" s="6">
        <f>'Cleaning insurance claims'!AI518</f>
        <v>12360</v>
      </c>
      <c r="AI511" s="6">
        <f>'Cleaning insurance claims'!AJ518</f>
        <v>55620</v>
      </c>
      <c r="AJ511" s="6" t="str">
        <f>'Cleaning insurance claims'!AK518</f>
        <v>Mercedes</v>
      </c>
      <c r="AK511" s="6" t="str">
        <f>'Cleaning insurance claims'!AL518</f>
        <v>E400</v>
      </c>
      <c r="AL511" s="6">
        <f>'Cleaning insurance claims'!AM518</f>
        <v>2002</v>
      </c>
      <c r="AM511" s="6" t="str">
        <f>'Cleaning insurance claims'!AN518</f>
        <v>N</v>
      </c>
    </row>
    <row r="512" spans="1:39" x14ac:dyDescent="0.25">
      <c r="A512" s="6">
        <f>'Cleaning insurance claims'!B519</f>
        <v>209</v>
      </c>
      <c r="B512" s="6">
        <f>'Cleaning insurance claims'!C519</f>
        <v>38</v>
      </c>
      <c r="C512" s="6">
        <f>'Cleaning insurance claims'!D519</f>
        <v>116735</v>
      </c>
      <c r="D512" s="6">
        <f>'Cleaning insurance claims'!E519</f>
        <v>40206</v>
      </c>
      <c r="E512" s="6" t="str">
        <f>'Cleaning insurance claims'!F519</f>
        <v>OH</v>
      </c>
      <c r="F512" s="6" t="str">
        <f>'Cleaning insurance claims'!G519</f>
        <v>250/500</v>
      </c>
      <c r="G512" s="6">
        <f>'Cleaning insurance claims'!H519</f>
        <v>500</v>
      </c>
      <c r="H512" s="6">
        <f>'Cleaning insurance claims'!I519</f>
        <v>1191.5</v>
      </c>
      <c r="I512" s="6">
        <f>'Cleaning insurance claims'!J519</f>
        <v>0</v>
      </c>
      <c r="J512" s="6">
        <f>'Cleaning insurance claims'!K519</f>
        <v>442866</v>
      </c>
      <c r="K512" s="6" t="str">
        <f>'Cleaning insurance claims'!L519</f>
        <v>MALE</v>
      </c>
      <c r="L512" s="6" t="str">
        <f>'Cleaning insurance claims'!M519</f>
        <v>High School</v>
      </c>
      <c r="M512" s="6" t="str">
        <f>'Cleaning insurance claims'!N519</f>
        <v>priv-house-serv</v>
      </c>
      <c r="N512" s="6" t="str">
        <f>'Cleaning insurance claims'!O519</f>
        <v>reading</v>
      </c>
      <c r="O512" s="6" t="str">
        <f>'Cleaning insurance claims'!P519</f>
        <v>husband</v>
      </c>
      <c r="P512" s="6">
        <f>'Cleaning insurance claims'!Q519</f>
        <v>38600</v>
      </c>
      <c r="Q512" s="6">
        <f>'Cleaning insurance claims'!R519</f>
        <v>-52900</v>
      </c>
      <c r="R512" s="6">
        <f>'Cleaning insurance claims'!S519</f>
        <v>42035</v>
      </c>
      <c r="S512" s="6" t="str">
        <f>'Cleaning insurance claims'!T519</f>
        <v>Single Vehicle Collision</v>
      </c>
      <c r="T512" s="6" t="str">
        <f>'Cleaning insurance claims'!U519</f>
        <v>Rear Collision</v>
      </c>
      <c r="U512" s="6" t="str">
        <f>'Cleaning insurance claims'!V519</f>
        <v>Total Loss</v>
      </c>
      <c r="V512" s="6" t="str">
        <f>'Cleaning insurance claims'!W519</f>
        <v>Police</v>
      </c>
      <c r="W512" s="6" t="str">
        <f>'Cleaning insurance claims'!X519</f>
        <v>WV</v>
      </c>
      <c r="X512" s="6" t="str">
        <f>'Cleaning insurance claims'!Y519</f>
        <v>Arlington</v>
      </c>
      <c r="Y512" s="6" t="str">
        <f>'Cleaning insurance claims'!Z519</f>
        <v>3492 Flute Lane</v>
      </c>
      <c r="Z512" s="6">
        <f>'Cleaning insurance claims'!AA519</f>
        <v>8</v>
      </c>
      <c r="AA512" s="6">
        <f>'Cleaning insurance claims'!AB519</f>
        <v>1</v>
      </c>
      <c r="AB512" s="6" t="str">
        <f>'Cleaning insurance claims'!AC519</f>
        <v>NO</v>
      </c>
      <c r="AC512" s="6">
        <f>'Cleaning insurance claims'!AD519</f>
        <v>2</v>
      </c>
      <c r="AD512" s="6">
        <f>'Cleaning insurance claims'!AE519</f>
        <v>0</v>
      </c>
      <c r="AE512" s="6" t="str">
        <f>'Cleaning insurance claims'!AF519</f>
        <v>?</v>
      </c>
      <c r="AF512" s="6">
        <f>'Cleaning insurance claims'!AG519</f>
        <v>80100</v>
      </c>
      <c r="AG512" s="6">
        <f>'Cleaning insurance claims'!AH519</f>
        <v>8900</v>
      </c>
      <c r="AH512" s="6">
        <f>'Cleaning insurance claims'!AI519</f>
        <v>8900</v>
      </c>
      <c r="AI512" s="6">
        <f>'Cleaning insurance claims'!AJ519</f>
        <v>62300</v>
      </c>
      <c r="AJ512" s="6" t="str">
        <f>'Cleaning insurance claims'!AK519</f>
        <v>Audi</v>
      </c>
      <c r="AK512" s="6" t="str">
        <f>'Cleaning insurance claims'!AL519</f>
        <v>A3</v>
      </c>
      <c r="AL512" s="6">
        <f>'Cleaning insurance claims'!AM519</f>
        <v>2015</v>
      </c>
      <c r="AM512" s="6" t="str">
        <f>'Cleaning insurance claims'!AN519</f>
        <v>N</v>
      </c>
    </row>
    <row r="513" spans="1:39" x14ac:dyDescent="0.25">
      <c r="A513" s="6">
        <f>'Cleaning insurance claims'!B520</f>
        <v>283</v>
      </c>
      <c r="B513" s="6">
        <f>'Cleaning insurance claims'!C520</f>
        <v>48</v>
      </c>
      <c r="C513" s="6">
        <f>'Cleaning insurance claims'!D520</f>
        <v>963680</v>
      </c>
      <c r="D513" s="6">
        <f>'Cleaning insurance claims'!E520</f>
        <v>37625</v>
      </c>
      <c r="E513" s="6" t="str">
        <f>'Cleaning insurance claims'!F520</f>
        <v>OH</v>
      </c>
      <c r="F513" s="6" t="str">
        <f>'Cleaning insurance claims'!G520</f>
        <v>500/1000</v>
      </c>
      <c r="G513" s="6">
        <f>'Cleaning insurance claims'!H520</f>
        <v>1000</v>
      </c>
      <c r="H513" s="6">
        <f>'Cleaning insurance claims'!I520</f>
        <v>1474.66</v>
      </c>
      <c r="I513" s="6">
        <f>'Cleaning insurance claims'!J520</f>
        <v>0</v>
      </c>
      <c r="J513" s="6">
        <f>'Cleaning insurance claims'!K520</f>
        <v>446755</v>
      </c>
      <c r="K513" s="6" t="str">
        <f>'Cleaning insurance claims'!L520</f>
        <v>FEMALE</v>
      </c>
      <c r="L513" s="6" t="str">
        <f>'Cleaning insurance claims'!M520</f>
        <v>JD</v>
      </c>
      <c r="M513" s="6" t="str">
        <f>'Cleaning insurance claims'!N520</f>
        <v>sales</v>
      </c>
      <c r="N513" s="6" t="str">
        <f>'Cleaning insurance claims'!O520</f>
        <v>paintball</v>
      </c>
      <c r="O513" s="6" t="str">
        <f>'Cleaning insurance claims'!P520</f>
        <v>husband</v>
      </c>
      <c r="P513" s="6">
        <f>'Cleaning insurance claims'!Q520</f>
        <v>0</v>
      </c>
      <c r="Q513" s="6">
        <f>'Cleaning insurance claims'!R520</f>
        <v>-46200</v>
      </c>
      <c r="R513" s="6">
        <f>'Cleaning insurance claims'!S520</f>
        <v>42052</v>
      </c>
      <c r="S513" s="6" t="str">
        <f>'Cleaning insurance claims'!T520</f>
        <v>Parked Car</v>
      </c>
      <c r="T513" s="6" t="str">
        <f>'Cleaning insurance claims'!U520</f>
        <v>?</v>
      </c>
      <c r="U513" s="6" t="str">
        <f>'Cleaning insurance claims'!V520</f>
        <v>Trivial Damage</v>
      </c>
      <c r="V513" s="6" t="str">
        <f>'Cleaning insurance claims'!W520</f>
        <v>Police</v>
      </c>
      <c r="W513" s="6" t="str">
        <f>'Cleaning insurance claims'!X520</f>
        <v>NY</v>
      </c>
      <c r="X513" s="6" t="str">
        <f>'Cleaning insurance claims'!Y520</f>
        <v>Hillsdale</v>
      </c>
      <c r="Y513" s="6" t="str">
        <f>'Cleaning insurance claims'!Z520</f>
        <v>6484 Tree Drive</v>
      </c>
      <c r="Z513" s="6">
        <f>'Cleaning insurance claims'!AA520</f>
        <v>9</v>
      </c>
      <c r="AA513" s="6">
        <f>'Cleaning insurance claims'!AB520</f>
        <v>1</v>
      </c>
      <c r="AB513" s="6" t="str">
        <f>'Cleaning insurance claims'!AC520</f>
        <v>?</v>
      </c>
      <c r="AC513" s="6">
        <f>'Cleaning insurance claims'!AD520</f>
        <v>2</v>
      </c>
      <c r="AD513" s="6">
        <f>'Cleaning insurance claims'!AE520</f>
        <v>3</v>
      </c>
      <c r="AE513" s="6" t="str">
        <f>'Cleaning insurance claims'!AF520</f>
        <v>NO</v>
      </c>
      <c r="AF513" s="6">
        <f>'Cleaning insurance claims'!AG520</f>
        <v>6560</v>
      </c>
      <c r="AG513" s="6">
        <f>'Cleaning insurance claims'!AH520</f>
        <v>820</v>
      </c>
      <c r="AH513" s="6">
        <f>'Cleaning insurance claims'!AI520</f>
        <v>820</v>
      </c>
      <c r="AI513" s="6">
        <f>'Cleaning insurance claims'!AJ520</f>
        <v>4920</v>
      </c>
      <c r="AJ513" s="6" t="str">
        <f>'Cleaning insurance claims'!AK520</f>
        <v>Volkswagen</v>
      </c>
      <c r="AK513" s="6" t="str">
        <f>'Cleaning insurance claims'!AL520</f>
        <v>Jetta</v>
      </c>
      <c r="AL513" s="6">
        <f>'Cleaning insurance claims'!AM520</f>
        <v>2003</v>
      </c>
      <c r="AM513" s="6" t="str">
        <f>'Cleaning insurance claims'!AN520</f>
        <v>N</v>
      </c>
    </row>
    <row r="514" spans="1:39" x14ac:dyDescent="0.25">
      <c r="A514" s="6">
        <f>'Cleaning insurance claims'!B521</f>
        <v>194</v>
      </c>
      <c r="B514" s="6">
        <f>'Cleaning insurance claims'!C521</f>
        <v>34</v>
      </c>
      <c r="C514" s="6">
        <f>'Cleaning insurance claims'!D521</f>
        <v>445694</v>
      </c>
      <c r="D514" s="6">
        <f>'Cleaning insurance claims'!E521</f>
        <v>38131</v>
      </c>
      <c r="E514" s="6" t="str">
        <f>'Cleaning insurance claims'!F521</f>
        <v>IL</v>
      </c>
      <c r="F514" s="6" t="str">
        <f>'Cleaning insurance claims'!G521</f>
        <v>250/500</v>
      </c>
      <c r="G514" s="6">
        <f>'Cleaning insurance claims'!H521</f>
        <v>1000</v>
      </c>
      <c r="H514" s="6">
        <f>'Cleaning insurance claims'!I521</f>
        <v>1193.45</v>
      </c>
      <c r="I514" s="6">
        <f>'Cleaning insurance claims'!J521</f>
        <v>0</v>
      </c>
      <c r="J514" s="6">
        <f>'Cleaning insurance claims'!K521</f>
        <v>464743</v>
      </c>
      <c r="K514" s="6" t="str">
        <f>'Cleaning insurance claims'!L521</f>
        <v>MALE</v>
      </c>
      <c r="L514" s="6" t="str">
        <f>'Cleaning insurance claims'!M521</f>
        <v>JD</v>
      </c>
      <c r="M514" s="6" t="str">
        <f>'Cleaning insurance claims'!N521</f>
        <v>other-service</v>
      </c>
      <c r="N514" s="6" t="str">
        <f>'Cleaning insurance claims'!O521</f>
        <v>hiking</v>
      </c>
      <c r="O514" s="6" t="str">
        <f>'Cleaning insurance claims'!P521</f>
        <v>not-in-family</v>
      </c>
      <c r="P514" s="6">
        <f>'Cleaning insurance claims'!Q521</f>
        <v>0</v>
      </c>
      <c r="Q514" s="6">
        <f>'Cleaning insurance claims'!R521</f>
        <v>0</v>
      </c>
      <c r="R514" s="6">
        <f>'Cleaning insurance claims'!S521</f>
        <v>42028</v>
      </c>
      <c r="S514" s="6" t="str">
        <f>'Cleaning insurance claims'!T521</f>
        <v>Single Vehicle Collision</v>
      </c>
      <c r="T514" s="6" t="str">
        <f>'Cleaning insurance claims'!U521</f>
        <v>Rear Collision</v>
      </c>
      <c r="U514" s="6" t="str">
        <f>'Cleaning insurance claims'!V521</f>
        <v>Total Loss</v>
      </c>
      <c r="V514" s="6" t="str">
        <f>'Cleaning insurance claims'!W521</f>
        <v>Ambulance</v>
      </c>
      <c r="W514" s="6" t="str">
        <f>'Cleaning insurance claims'!X521</f>
        <v>WV</v>
      </c>
      <c r="X514" s="6" t="str">
        <f>'Cleaning insurance claims'!Y521</f>
        <v>Northbend</v>
      </c>
      <c r="Y514" s="6" t="str">
        <f>'Cleaning insurance claims'!Z521</f>
        <v>4554 Sky Ave</v>
      </c>
      <c r="Z514" s="6">
        <f>'Cleaning insurance claims'!AA521</f>
        <v>11</v>
      </c>
      <c r="AA514" s="6">
        <f>'Cleaning insurance claims'!AB521</f>
        <v>1</v>
      </c>
      <c r="AB514" s="6" t="str">
        <f>'Cleaning insurance claims'!AC521</f>
        <v>?</v>
      </c>
      <c r="AC514" s="6">
        <f>'Cleaning insurance claims'!AD521</f>
        <v>2</v>
      </c>
      <c r="AD514" s="6">
        <f>'Cleaning insurance claims'!AE521</f>
        <v>1</v>
      </c>
      <c r="AE514" s="6" t="str">
        <f>'Cleaning insurance claims'!AF521</f>
        <v>YES</v>
      </c>
      <c r="AF514" s="6">
        <f>'Cleaning insurance claims'!AG521</f>
        <v>58800</v>
      </c>
      <c r="AG514" s="6">
        <f>'Cleaning insurance claims'!AH521</f>
        <v>11760</v>
      </c>
      <c r="AH514" s="6">
        <f>'Cleaning insurance claims'!AI521</f>
        <v>5880</v>
      </c>
      <c r="AI514" s="6">
        <f>'Cleaning insurance claims'!AJ521</f>
        <v>41160</v>
      </c>
      <c r="AJ514" s="6" t="str">
        <f>'Cleaning insurance claims'!AK521</f>
        <v>Nissan</v>
      </c>
      <c r="AK514" s="6" t="str">
        <f>'Cleaning insurance claims'!AL521</f>
        <v>Pathfinder</v>
      </c>
      <c r="AL514" s="6">
        <f>'Cleaning insurance claims'!AM521</f>
        <v>1997</v>
      </c>
      <c r="AM514" s="6" t="str">
        <f>'Cleaning insurance claims'!AN521</f>
        <v>N</v>
      </c>
    </row>
    <row r="515" spans="1:39" x14ac:dyDescent="0.25">
      <c r="A515" s="6">
        <f>'Cleaning insurance claims'!B522</f>
        <v>184</v>
      </c>
      <c r="B515" s="6">
        <f>'Cleaning insurance claims'!C522</f>
        <v>38</v>
      </c>
      <c r="C515" s="6">
        <f>'Cleaning insurance claims'!D522</f>
        <v>215534</v>
      </c>
      <c r="D515" s="6">
        <f>'Cleaning insurance claims'!E522</f>
        <v>34589</v>
      </c>
      <c r="E515" s="6" t="str">
        <f>'Cleaning insurance claims'!F522</f>
        <v>IL</v>
      </c>
      <c r="F515" s="6" t="str">
        <f>'Cleaning insurance claims'!G522</f>
        <v>250/500</v>
      </c>
      <c r="G515" s="6">
        <f>'Cleaning insurance claims'!H522</f>
        <v>1000</v>
      </c>
      <c r="H515" s="6">
        <f>'Cleaning insurance claims'!I522</f>
        <v>1437.53</v>
      </c>
      <c r="I515" s="6">
        <f>'Cleaning insurance claims'!J522</f>
        <v>0</v>
      </c>
      <c r="J515" s="6">
        <f>'Cleaning insurance claims'!K522</f>
        <v>437889</v>
      </c>
      <c r="K515" s="6" t="str">
        <f>'Cleaning insurance claims'!L522</f>
        <v>FEMALE</v>
      </c>
      <c r="L515" s="6" t="str">
        <f>'Cleaning insurance claims'!M522</f>
        <v>College</v>
      </c>
      <c r="M515" s="6" t="str">
        <f>'Cleaning insurance claims'!N522</f>
        <v>transport-moving</v>
      </c>
      <c r="N515" s="6" t="str">
        <f>'Cleaning insurance claims'!O522</f>
        <v>chess</v>
      </c>
      <c r="O515" s="6" t="str">
        <f>'Cleaning insurance claims'!P522</f>
        <v>not-in-family</v>
      </c>
      <c r="P515" s="6">
        <f>'Cleaning insurance claims'!Q522</f>
        <v>0</v>
      </c>
      <c r="Q515" s="6">
        <f>'Cleaning insurance claims'!R522</f>
        <v>0</v>
      </c>
      <c r="R515" s="6">
        <f>'Cleaning insurance claims'!S522</f>
        <v>42037</v>
      </c>
      <c r="S515" s="6" t="str">
        <f>'Cleaning insurance claims'!T522</f>
        <v>Multi-vehicle Collision</v>
      </c>
      <c r="T515" s="6" t="str">
        <f>'Cleaning insurance claims'!U522</f>
        <v>Side Collision</v>
      </c>
      <c r="U515" s="6" t="str">
        <f>'Cleaning insurance claims'!V522</f>
        <v>Minor Damage</v>
      </c>
      <c r="V515" s="6" t="str">
        <f>'Cleaning insurance claims'!W522</f>
        <v>Ambulance</v>
      </c>
      <c r="W515" s="6" t="str">
        <f>'Cleaning insurance claims'!X522</f>
        <v>PA</v>
      </c>
      <c r="X515" s="6" t="str">
        <f>'Cleaning insurance claims'!Y522</f>
        <v>Northbrook</v>
      </c>
      <c r="Y515" s="6" t="str">
        <f>'Cleaning insurance claims'!Z522</f>
        <v>5201 Texas Hwy</v>
      </c>
      <c r="Z515" s="6">
        <f>'Cleaning insurance claims'!AA522</f>
        <v>6</v>
      </c>
      <c r="AA515" s="6">
        <f>'Cleaning insurance claims'!AB522</f>
        <v>3</v>
      </c>
      <c r="AB515" s="6" t="str">
        <f>'Cleaning insurance claims'!AC522</f>
        <v>?</v>
      </c>
      <c r="AC515" s="6">
        <f>'Cleaning insurance claims'!AD522</f>
        <v>0</v>
      </c>
      <c r="AD515" s="6">
        <f>'Cleaning insurance claims'!AE522</f>
        <v>2</v>
      </c>
      <c r="AE515" s="6" t="str">
        <f>'Cleaning insurance claims'!AF522</f>
        <v>NO</v>
      </c>
      <c r="AF515" s="6">
        <f>'Cleaning insurance claims'!AG522</f>
        <v>53730</v>
      </c>
      <c r="AG515" s="6">
        <f>'Cleaning insurance claims'!AH522</f>
        <v>11940</v>
      </c>
      <c r="AH515" s="6">
        <f>'Cleaning insurance claims'!AI522</f>
        <v>5970</v>
      </c>
      <c r="AI515" s="6">
        <f>'Cleaning insurance claims'!AJ522</f>
        <v>35820</v>
      </c>
      <c r="AJ515" s="6" t="str">
        <f>'Cleaning insurance claims'!AK522</f>
        <v>Dodge</v>
      </c>
      <c r="AK515" s="6" t="str">
        <f>'Cleaning insurance claims'!AL522</f>
        <v>RAM</v>
      </c>
      <c r="AL515" s="6">
        <f>'Cleaning insurance claims'!AM522</f>
        <v>2013</v>
      </c>
      <c r="AM515" s="6" t="str">
        <f>'Cleaning insurance claims'!AN522</f>
        <v>Y</v>
      </c>
    </row>
    <row r="516" spans="1:39" x14ac:dyDescent="0.25">
      <c r="A516" s="6">
        <f>'Cleaning insurance claims'!B523</f>
        <v>479</v>
      </c>
      <c r="B516" s="6">
        <f>'Cleaning insurance claims'!C523</f>
        <v>60</v>
      </c>
      <c r="C516" s="6">
        <f>'Cleaning insurance claims'!D523</f>
        <v>232854</v>
      </c>
      <c r="D516" s="6">
        <f>'Cleaning insurance claims'!E523</f>
        <v>35618</v>
      </c>
      <c r="E516" s="6" t="str">
        <f>'Cleaning insurance claims'!F523</f>
        <v>IL</v>
      </c>
      <c r="F516" s="6" t="str">
        <f>'Cleaning insurance claims'!G523</f>
        <v>100/300</v>
      </c>
      <c r="G516" s="6">
        <f>'Cleaning insurance claims'!H523</f>
        <v>2000</v>
      </c>
      <c r="H516" s="6">
        <f>'Cleaning insurance claims'!I523</f>
        <v>1304.83</v>
      </c>
      <c r="I516" s="6">
        <f>'Cleaning insurance claims'!J523</f>
        <v>0</v>
      </c>
      <c r="J516" s="6">
        <f>'Cleaning insurance claims'!K523</f>
        <v>473638</v>
      </c>
      <c r="K516" s="6" t="str">
        <f>'Cleaning insurance claims'!L523</f>
        <v>FEMALE</v>
      </c>
      <c r="L516" s="6" t="str">
        <f>'Cleaning insurance claims'!M523</f>
        <v>College</v>
      </c>
      <c r="M516" s="6" t="str">
        <f>'Cleaning insurance claims'!N523</f>
        <v>other-service</v>
      </c>
      <c r="N516" s="6" t="str">
        <f>'Cleaning insurance claims'!O523</f>
        <v>cross-fit</v>
      </c>
      <c r="O516" s="6" t="str">
        <f>'Cleaning insurance claims'!P523</f>
        <v>husband</v>
      </c>
      <c r="P516" s="6">
        <f>'Cleaning insurance claims'!Q523</f>
        <v>0</v>
      </c>
      <c r="Q516" s="6">
        <f>'Cleaning insurance claims'!R523</f>
        <v>0</v>
      </c>
      <c r="R516" s="6">
        <f>'Cleaning insurance claims'!S523</f>
        <v>42013</v>
      </c>
      <c r="S516" s="6" t="str">
        <f>'Cleaning insurance claims'!T523</f>
        <v>Single Vehicle Collision</v>
      </c>
      <c r="T516" s="6" t="str">
        <f>'Cleaning insurance claims'!U523</f>
        <v>Rear Collision</v>
      </c>
      <c r="U516" s="6" t="str">
        <f>'Cleaning insurance claims'!V523</f>
        <v>Total Loss</v>
      </c>
      <c r="V516" s="6" t="str">
        <f>'Cleaning insurance claims'!W523</f>
        <v>Ambulance</v>
      </c>
      <c r="W516" s="6" t="str">
        <f>'Cleaning insurance claims'!X523</f>
        <v>NY</v>
      </c>
      <c r="X516" s="6" t="str">
        <f>'Cleaning insurance claims'!Y523</f>
        <v>Arlington</v>
      </c>
      <c r="Y516" s="6" t="str">
        <f>'Cleaning insurance claims'!Z523</f>
        <v>3982 Weaver Lane</v>
      </c>
      <c r="Z516" s="6">
        <f>'Cleaning insurance claims'!AA523</f>
        <v>18</v>
      </c>
      <c r="AA516" s="6">
        <f>'Cleaning insurance claims'!AB523</f>
        <v>1</v>
      </c>
      <c r="AB516" s="6" t="str">
        <f>'Cleaning insurance claims'!AC523</f>
        <v>NO</v>
      </c>
      <c r="AC516" s="6">
        <f>'Cleaning insurance claims'!AD523</f>
        <v>0</v>
      </c>
      <c r="AD516" s="6">
        <f>'Cleaning insurance claims'!AE523</f>
        <v>0</v>
      </c>
      <c r="AE516" s="6" t="str">
        <f>'Cleaning insurance claims'!AF523</f>
        <v>NO</v>
      </c>
      <c r="AF516" s="6">
        <f>'Cleaning insurance claims'!AG523</f>
        <v>60600</v>
      </c>
      <c r="AG516" s="6">
        <f>'Cleaning insurance claims'!AH523</f>
        <v>5050</v>
      </c>
      <c r="AH516" s="6">
        <f>'Cleaning insurance claims'!AI523</f>
        <v>10100</v>
      </c>
      <c r="AI516" s="6">
        <f>'Cleaning insurance claims'!AJ523</f>
        <v>45450</v>
      </c>
      <c r="AJ516" s="6" t="str">
        <f>'Cleaning insurance claims'!AK523</f>
        <v>Honda</v>
      </c>
      <c r="AK516" s="6" t="str">
        <f>'Cleaning insurance claims'!AL523</f>
        <v>Civic</v>
      </c>
      <c r="AL516" s="6">
        <f>'Cleaning insurance claims'!AM523</f>
        <v>2001</v>
      </c>
      <c r="AM516" s="6" t="str">
        <f>'Cleaning insurance claims'!AN523</f>
        <v>N</v>
      </c>
    </row>
    <row r="517" spans="1:39" x14ac:dyDescent="0.25">
      <c r="A517" s="6">
        <f>'Cleaning insurance claims'!B524</f>
        <v>284</v>
      </c>
      <c r="B517" s="6">
        <f>'Cleaning insurance claims'!C524</f>
        <v>48</v>
      </c>
      <c r="C517" s="6">
        <f>'Cleaning insurance claims'!D524</f>
        <v>168260</v>
      </c>
      <c r="D517" s="6">
        <f>'Cleaning insurance claims'!E524</f>
        <v>33298</v>
      </c>
      <c r="E517" s="6" t="str">
        <f>'Cleaning insurance claims'!F524</f>
        <v>OH</v>
      </c>
      <c r="F517" s="6" t="str">
        <f>'Cleaning insurance claims'!G524</f>
        <v>250/500</v>
      </c>
      <c r="G517" s="6">
        <f>'Cleaning insurance claims'!H524</f>
        <v>1000</v>
      </c>
      <c r="H517" s="6">
        <f>'Cleaning insurance claims'!I524</f>
        <v>1168.8</v>
      </c>
      <c r="I517" s="6">
        <f>'Cleaning insurance claims'!J524</f>
        <v>0</v>
      </c>
      <c r="J517" s="6">
        <f>'Cleaning insurance claims'!K524</f>
        <v>444232</v>
      </c>
      <c r="K517" s="6" t="str">
        <f>'Cleaning insurance claims'!L524</f>
        <v>FEMALE</v>
      </c>
      <c r="L517" s="6" t="str">
        <f>'Cleaning insurance claims'!M524</f>
        <v>JD</v>
      </c>
      <c r="M517" s="6" t="str">
        <f>'Cleaning insurance claims'!N524</f>
        <v>tech-support</v>
      </c>
      <c r="N517" s="6" t="str">
        <f>'Cleaning insurance claims'!O524</f>
        <v>movies</v>
      </c>
      <c r="O517" s="6" t="str">
        <f>'Cleaning insurance claims'!P524</f>
        <v>other-relative</v>
      </c>
      <c r="P517" s="6">
        <f>'Cleaning insurance claims'!Q524</f>
        <v>0</v>
      </c>
      <c r="Q517" s="6">
        <f>'Cleaning insurance claims'!R524</f>
        <v>-42400</v>
      </c>
      <c r="R517" s="6">
        <f>'Cleaning insurance claims'!S524</f>
        <v>42063</v>
      </c>
      <c r="S517" s="6" t="str">
        <f>'Cleaning insurance claims'!T524</f>
        <v>Single Vehicle Collision</v>
      </c>
      <c r="T517" s="6" t="str">
        <f>'Cleaning insurance claims'!U524</f>
        <v>Side Collision</v>
      </c>
      <c r="U517" s="6" t="str">
        <f>'Cleaning insurance claims'!V524</f>
        <v>Total Loss</v>
      </c>
      <c r="V517" s="6" t="str">
        <f>'Cleaning insurance claims'!W524</f>
        <v>Other</v>
      </c>
      <c r="W517" s="6" t="str">
        <f>'Cleaning insurance claims'!X524</f>
        <v>NY</v>
      </c>
      <c r="X517" s="6" t="str">
        <f>'Cleaning insurance claims'!Y524</f>
        <v>Northbrook</v>
      </c>
      <c r="Y517" s="6" t="str">
        <f>'Cleaning insurance claims'!Z524</f>
        <v>3660 Andromedia Hwy</v>
      </c>
      <c r="Z517" s="6">
        <f>'Cleaning insurance claims'!AA524</f>
        <v>11</v>
      </c>
      <c r="AA517" s="6">
        <f>'Cleaning insurance claims'!AB524</f>
        <v>1</v>
      </c>
      <c r="AB517" s="6" t="str">
        <f>'Cleaning insurance claims'!AC524</f>
        <v>?</v>
      </c>
      <c r="AC517" s="6">
        <f>'Cleaning insurance claims'!AD524</f>
        <v>0</v>
      </c>
      <c r="AD517" s="6">
        <f>'Cleaning insurance claims'!AE524</f>
        <v>3</v>
      </c>
      <c r="AE517" s="6" t="str">
        <f>'Cleaning insurance claims'!AF524</f>
        <v>YES</v>
      </c>
      <c r="AF517" s="6">
        <f>'Cleaning insurance claims'!AG524</f>
        <v>35750</v>
      </c>
      <c r="AG517" s="6">
        <f>'Cleaning insurance claims'!AH524</f>
        <v>6500</v>
      </c>
      <c r="AH517" s="6">
        <f>'Cleaning insurance claims'!AI524</f>
        <v>3250</v>
      </c>
      <c r="AI517" s="6">
        <f>'Cleaning insurance claims'!AJ524</f>
        <v>26000</v>
      </c>
      <c r="AJ517" s="6" t="str">
        <f>'Cleaning insurance claims'!AK524</f>
        <v>Mercedes</v>
      </c>
      <c r="AK517" s="6" t="str">
        <f>'Cleaning insurance claims'!AL524</f>
        <v>E400</v>
      </c>
      <c r="AL517" s="6">
        <f>'Cleaning insurance claims'!AM524</f>
        <v>2001</v>
      </c>
      <c r="AM517" s="6" t="str">
        <f>'Cleaning insurance claims'!AN524</f>
        <v>N</v>
      </c>
    </row>
    <row r="518" spans="1:39" x14ac:dyDescent="0.25">
      <c r="A518" s="6">
        <f>'Cleaning insurance claims'!B525</f>
        <v>65</v>
      </c>
      <c r="B518" s="6">
        <f>'Cleaning insurance claims'!C525</f>
        <v>27</v>
      </c>
      <c r="C518" s="6">
        <f>'Cleaning insurance claims'!D525</f>
        <v>538955</v>
      </c>
      <c r="D518" s="6">
        <f>'Cleaning insurance claims'!E525</f>
        <v>37163</v>
      </c>
      <c r="E518" s="6" t="str">
        <f>'Cleaning insurance claims'!F525</f>
        <v>IN</v>
      </c>
      <c r="F518" s="6" t="str">
        <f>'Cleaning insurance claims'!G525</f>
        <v>100/300</v>
      </c>
      <c r="G518" s="6">
        <f>'Cleaning insurance claims'!H525</f>
        <v>1000</v>
      </c>
      <c r="H518" s="6">
        <f>'Cleaning insurance claims'!I525</f>
        <v>1164.97</v>
      </c>
      <c r="I518" s="6">
        <f>'Cleaning insurance claims'!J525</f>
        <v>0</v>
      </c>
      <c r="J518" s="6">
        <f>'Cleaning insurance claims'!K525</f>
        <v>477695</v>
      </c>
      <c r="K518" s="6" t="str">
        <f>'Cleaning insurance claims'!L525</f>
        <v>FEMALE</v>
      </c>
      <c r="L518" s="6" t="str">
        <f>'Cleaning insurance claims'!M525</f>
        <v>College</v>
      </c>
      <c r="M518" s="6" t="str">
        <f>'Cleaning insurance claims'!N525</f>
        <v>adm-clerical</v>
      </c>
      <c r="N518" s="6" t="str">
        <f>'Cleaning insurance claims'!O525</f>
        <v>exercise</v>
      </c>
      <c r="O518" s="6" t="str">
        <f>'Cleaning insurance claims'!P525</f>
        <v>wife</v>
      </c>
      <c r="P518" s="6">
        <f>'Cleaning insurance claims'!Q525</f>
        <v>43000</v>
      </c>
      <c r="Q518" s="6">
        <f>'Cleaning insurance claims'!R525</f>
        <v>-42500</v>
      </c>
      <c r="R518" s="6">
        <f>'Cleaning insurance claims'!S525</f>
        <v>42021</v>
      </c>
      <c r="S518" s="6" t="str">
        <f>'Cleaning insurance claims'!T525</f>
        <v>Single Vehicle Collision</v>
      </c>
      <c r="T518" s="6" t="str">
        <f>'Cleaning insurance claims'!U525</f>
        <v>Front Collision</v>
      </c>
      <c r="U518" s="6" t="str">
        <f>'Cleaning insurance claims'!V525</f>
        <v>Total Loss</v>
      </c>
      <c r="V518" s="6" t="str">
        <f>'Cleaning insurance claims'!W525</f>
        <v>Ambulance</v>
      </c>
      <c r="W518" s="6" t="str">
        <f>'Cleaning insurance claims'!X525</f>
        <v>WV</v>
      </c>
      <c r="X518" s="6" t="str">
        <f>'Cleaning insurance claims'!Y525</f>
        <v>Arlington</v>
      </c>
      <c r="Y518" s="6" t="str">
        <f>'Cleaning insurance claims'!Z525</f>
        <v>7135 Flute Lane</v>
      </c>
      <c r="Z518" s="6">
        <f>'Cleaning insurance claims'!AA525</f>
        <v>17</v>
      </c>
      <c r="AA518" s="6">
        <f>'Cleaning insurance claims'!AB525</f>
        <v>1</v>
      </c>
      <c r="AB518" s="6" t="str">
        <f>'Cleaning insurance claims'!AC525</f>
        <v>?</v>
      </c>
      <c r="AC518" s="6">
        <f>'Cleaning insurance claims'!AD525</f>
        <v>1</v>
      </c>
      <c r="AD518" s="6">
        <f>'Cleaning insurance claims'!AE525</f>
        <v>2</v>
      </c>
      <c r="AE518" s="6" t="str">
        <f>'Cleaning insurance claims'!AF525</f>
        <v>YES</v>
      </c>
      <c r="AF518" s="6">
        <f>'Cleaning insurance claims'!AG525</f>
        <v>42840</v>
      </c>
      <c r="AG518" s="6">
        <f>'Cleaning insurance claims'!AH525</f>
        <v>3570</v>
      </c>
      <c r="AH518" s="6">
        <f>'Cleaning insurance claims'!AI525</f>
        <v>7140</v>
      </c>
      <c r="AI518" s="6">
        <f>'Cleaning insurance claims'!AJ525</f>
        <v>32130</v>
      </c>
      <c r="AJ518" s="6" t="str">
        <f>'Cleaning insurance claims'!AK525</f>
        <v>Chevrolet</v>
      </c>
      <c r="AK518" s="6" t="str">
        <f>'Cleaning insurance claims'!AL525</f>
        <v>Silverado</v>
      </c>
      <c r="AL518" s="6">
        <f>'Cleaning insurance claims'!AM525</f>
        <v>2004</v>
      </c>
      <c r="AM518" s="6" t="str">
        <f>'Cleaning insurance claims'!AN525</f>
        <v>N</v>
      </c>
    </row>
    <row r="519" spans="1:39" x14ac:dyDescent="0.25">
      <c r="A519" s="6">
        <f>'Cleaning insurance claims'!B526</f>
        <v>222</v>
      </c>
      <c r="B519" s="6">
        <f>'Cleaning insurance claims'!C526</f>
        <v>39</v>
      </c>
      <c r="C519" s="6">
        <f>'Cleaning insurance claims'!D526</f>
        <v>243226</v>
      </c>
      <c r="D519" s="6">
        <f>'Cleaning insurance claims'!E526</f>
        <v>40918</v>
      </c>
      <c r="E519" s="6" t="str">
        <f>'Cleaning insurance claims'!F526</f>
        <v>IL</v>
      </c>
      <c r="F519" s="6" t="str">
        <f>'Cleaning insurance claims'!G526</f>
        <v>250/500</v>
      </c>
      <c r="G519" s="6">
        <f>'Cleaning insurance claims'!H526</f>
        <v>1000</v>
      </c>
      <c r="H519" s="6">
        <f>'Cleaning insurance claims'!I526</f>
        <v>1232.72</v>
      </c>
      <c r="I519" s="6">
        <f>'Cleaning insurance claims'!J526</f>
        <v>0</v>
      </c>
      <c r="J519" s="6">
        <f>'Cleaning insurance claims'!K526</f>
        <v>458237</v>
      </c>
      <c r="K519" s="6" t="str">
        <f>'Cleaning insurance claims'!L526</f>
        <v>MALE</v>
      </c>
      <c r="L519" s="6" t="str">
        <f>'Cleaning insurance claims'!M526</f>
        <v>High School</v>
      </c>
      <c r="M519" s="6" t="str">
        <f>'Cleaning insurance claims'!N526</f>
        <v>armed-forces</v>
      </c>
      <c r="N519" s="6" t="str">
        <f>'Cleaning insurance claims'!O526</f>
        <v>hiking</v>
      </c>
      <c r="O519" s="6" t="str">
        <f>'Cleaning insurance claims'!P526</f>
        <v>own-child</v>
      </c>
      <c r="P519" s="6">
        <f>'Cleaning insurance claims'!Q526</f>
        <v>87800</v>
      </c>
      <c r="Q519" s="6">
        <f>'Cleaning insurance claims'!R526</f>
        <v>-51200</v>
      </c>
      <c r="R519" s="6">
        <f>'Cleaning insurance claims'!S526</f>
        <v>42044</v>
      </c>
      <c r="S519" s="6" t="str">
        <f>'Cleaning insurance claims'!T526</f>
        <v>Multi-vehicle Collision</v>
      </c>
      <c r="T519" s="6" t="str">
        <f>'Cleaning insurance claims'!U526</f>
        <v>Front Collision</v>
      </c>
      <c r="U519" s="6" t="str">
        <f>'Cleaning insurance claims'!V526</f>
        <v>Major Damage</v>
      </c>
      <c r="V519" s="6" t="str">
        <f>'Cleaning insurance claims'!W526</f>
        <v>Fire</v>
      </c>
      <c r="W519" s="6" t="str">
        <f>'Cleaning insurance claims'!X526</f>
        <v>SC</v>
      </c>
      <c r="X519" s="6" t="str">
        <f>'Cleaning insurance claims'!Y526</f>
        <v>Springfield</v>
      </c>
      <c r="Y519" s="6" t="str">
        <f>'Cleaning insurance claims'!Z526</f>
        <v>4414 Solo Drive</v>
      </c>
      <c r="Z519" s="6">
        <f>'Cleaning insurance claims'!AA526</f>
        <v>21</v>
      </c>
      <c r="AA519" s="6">
        <f>'Cleaning insurance claims'!AB526</f>
        <v>3</v>
      </c>
      <c r="AB519" s="6" t="str">
        <f>'Cleaning insurance claims'!AC526</f>
        <v>?</v>
      </c>
      <c r="AC519" s="6">
        <f>'Cleaning insurance claims'!AD526</f>
        <v>1</v>
      </c>
      <c r="AD519" s="6">
        <f>'Cleaning insurance claims'!AE526</f>
        <v>0</v>
      </c>
      <c r="AE519" s="6" t="str">
        <f>'Cleaning insurance claims'!AF526</f>
        <v>NO</v>
      </c>
      <c r="AF519" s="6">
        <f>'Cleaning insurance claims'!AG526</f>
        <v>87960</v>
      </c>
      <c r="AG519" s="6">
        <f>'Cleaning insurance claims'!AH526</f>
        <v>14660</v>
      </c>
      <c r="AH519" s="6">
        <f>'Cleaning insurance claims'!AI526</f>
        <v>14660</v>
      </c>
      <c r="AI519" s="6">
        <f>'Cleaning insurance claims'!AJ526</f>
        <v>58640</v>
      </c>
      <c r="AJ519" s="6" t="str">
        <f>'Cleaning insurance claims'!AK526</f>
        <v>Jeep</v>
      </c>
      <c r="AK519" s="6" t="str">
        <f>'Cleaning insurance claims'!AL526</f>
        <v>Wrangler</v>
      </c>
      <c r="AL519" s="6">
        <f>'Cleaning insurance claims'!AM526</f>
        <v>1999</v>
      </c>
      <c r="AM519" s="6" t="str">
        <f>'Cleaning insurance claims'!AN526</f>
        <v>Y</v>
      </c>
    </row>
    <row r="520" spans="1:39" x14ac:dyDescent="0.25">
      <c r="A520" s="6">
        <f>'Cleaning insurance claims'!B527</f>
        <v>196</v>
      </c>
      <c r="B520" s="6">
        <f>'Cleaning insurance claims'!C527</f>
        <v>41</v>
      </c>
      <c r="C520" s="6">
        <f>'Cleaning insurance claims'!D527</f>
        <v>246435</v>
      </c>
      <c r="D520" s="6">
        <f>'Cleaning insurance claims'!E527</f>
        <v>37077</v>
      </c>
      <c r="E520" s="6" t="str">
        <f>'Cleaning insurance claims'!F527</f>
        <v>IL</v>
      </c>
      <c r="F520" s="6" t="str">
        <f>'Cleaning insurance claims'!G527</f>
        <v>250/500</v>
      </c>
      <c r="G520" s="6">
        <f>'Cleaning insurance claims'!H527</f>
        <v>2000</v>
      </c>
      <c r="H520" s="6">
        <f>'Cleaning insurance claims'!I527</f>
        <v>1800.76</v>
      </c>
      <c r="I520" s="6">
        <f>'Cleaning insurance claims'!J527</f>
        <v>0</v>
      </c>
      <c r="J520" s="6">
        <f>'Cleaning insurance claims'!K527</f>
        <v>441499</v>
      </c>
      <c r="K520" s="6" t="str">
        <f>'Cleaning insurance claims'!L527</f>
        <v>MALE</v>
      </c>
      <c r="L520" s="6" t="str">
        <f>'Cleaning insurance claims'!M527</f>
        <v>JD</v>
      </c>
      <c r="M520" s="6" t="str">
        <f>'Cleaning insurance claims'!N527</f>
        <v>protective-serv</v>
      </c>
      <c r="N520" s="6" t="str">
        <f>'Cleaning insurance claims'!O527</f>
        <v>camping</v>
      </c>
      <c r="O520" s="6" t="str">
        <f>'Cleaning insurance claims'!P527</f>
        <v>other-relative</v>
      </c>
      <c r="P520" s="6">
        <f>'Cleaning insurance claims'!Q527</f>
        <v>0</v>
      </c>
      <c r="Q520" s="6">
        <f>'Cleaning insurance claims'!R527</f>
        <v>-78600</v>
      </c>
      <c r="R520" s="6">
        <f>'Cleaning insurance claims'!S527</f>
        <v>42018</v>
      </c>
      <c r="S520" s="6" t="str">
        <f>'Cleaning insurance claims'!T527</f>
        <v>Multi-vehicle Collision</v>
      </c>
      <c r="T520" s="6" t="str">
        <f>'Cleaning insurance claims'!U527</f>
        <v>Rear Collision</v>
      </c>
      <c r="U520" s="6" t="str">
        <f>'Cleaning insurance claims'!V527</f>
        <v>Minor Damage</v>
      </c>
      <c r="V520" s="6" t="str">
        <f>'Cleaning insurance claims'!W527</f>
        <v>Ambulance</v>
      </c>
      <c r="W520" s="6" t="str">
        <f>'Cleaning insurance claims'!X527</f>
        <v>SC</v>
      </c>
      <c r="X520" s="6" t="str">
        <f>'Cleaning insurance claims'!Y527</f>
        <v>Hillsdale</v>
      </c>
      <c r="Y520" s="6" t="str">
        <f>'Cleaning insurance claims'!Z527</f>
        <v>2920 5th Ave</v>
      </c>
      <c r="Z520" s="6">
        <f>'Cleaning insurance claims'!AA527</f>
        <v>0</v>
      </c>
      <c r="AA520" s="6">
        <f>'Cleaning insurance claims'!AB527</f>
        <v>3</v>
      </c>
      <c r="AB520" s="6" t="str">
        <f>'Cleaning insurance claims'!AC527</f>
        <v>NO</v>
      </c>
      <c r="AC520" s="6">
        <f>'Cleaning insurance claims'!AD527</f>
        <v>1</v>
      </c>
      <c r="AD520" s="6">
        <f>'Cleaning insurance claims'!AE527</f>
        <v>0</v>
      </c>
      <c r="AE520" s="6" t="str">
        <f>'Cleaning insurance claims'!AF527</f>
        <v>NO</v>
      </c>
      <c r="AF520" s="6">
        <f>'Cleaning insurance claims'!AG527</f>
        <v>47800</v>
      </c>
      <c r="AG520" s="6">
        <f>'Cleaning insurance claims'!AH527</f>
        <v>4780</v>
      </c>
      <c r="AH520" s="6">
        <f>'Cleaning insurance claims'!AI527</f>
        <v>4780</v>
      </c>
      <c r="AI520" s="6">
        <f>'Cleaning insurance claims'!AJ527</f>
        <v>38240</v>
      </c>
      <c r="AJ520" s="6" t="str">
        <f>'Cleaning insurance claims'!AK527</f>
        <v>Jeep</v>
      </c>
      <c r="AK520" s="6" t="str">
        <f>'Cleaning insurance claims'!AL527</f>
        <v>Grand Cherokee</v>
      </c>
      <c r="AL520" s="6">
        <f>'Cleaning insurance claims'!AM527</f>
        <v>2009</v>
      </c>
      <c r="AM520" s="6" t="str">
        <f>'Cleaning insurance claims'!AN527</f>
        <v>N</v>
      </c>
    </row>
    <row r="521" spans="1:39" x14ac:dyDescent="0.25">
      <c r="A521" s="6">
        <f>'Cleaning insurance claims'!B528</f>
        <v>253</v>
      </c>
      <c r="B521" s="6">
        <f>'Cleaning insurance claims'!C528</f>
        <v>43</v>
      </c>
      <c r="C521" s="6">
        <f>'Cleaning insurance claims'!D528</f>
        <v>582480</v>
      </c>
      <c r="D521" s="6">
        <f>'Cleaning insurance claims'!E528</f>
        <v>33457</v>
      </c>
      <c r="E521" s="6" t="str">
        <f>'Cleaning insurance claims'!F528</f>
        <v>IL</v>
      </c>
      <c r="F521" s="6" t="str">
        <f>'Cleaning insurance claims'!G528</f>
        <v>500/1000</v>
      </c>
      <c r="G521" s="6">
        <f>'Cleaning insurance claims'!H528</f>
        <v>500</v>
      </c>
      <c r="H521" s="6">
        <f>'Cleaning insurance claims'!I528</f>
        <v>1187.01</v>
      </c>
      <c r="I521" s="6">
        <f>'Cleaning insurance claims'!J528</f>
        <v>7000000</v>
      </c>
      <c r="J521" s="6">
        <f>'Cleaning insurance claims'!K528</f>
        <v>613436</v>
      </c>
      <c r="K521" s="6" t="str">
        <f>'Cleaning insurance claims'!L528</f>
        <v>FEMALE</v>
      </c>
      <c r="L521" s="6" t="str">
        <f>'Cleaning insurance claims'!M528</f>
        <v>Associate</v>
      </c>
      <c r="M521" s="6" t="str">
        <f>'Cleaning insurance claims'!N528</f>
        <v>tech-support</v>
      </c>
      <c r="N521" s="6" t="str">
        <f>'Cleaning insurance claims'!O528</f>
        <v>exercise</v>
      </c>
      <c r="O521" s="6" t="str">
        <f>'Cleaning insurance claims'!P528</f>
        <v>unmarried</v>
      </c>
      <c r="P521" s="6">
        <f>'Cleaning insurance claims'!Q528</f>
        <v>46300</v>
      </c>
      <c r="Q521" s="6">
        <f>'Cleaning insurance claims'!R528</f>
        <v>-33000</v>
      </c>
      <c r="R521" s="6">
        <f>'Cleaning insurance claims'!S528</f>
        <v>42037</v>
      </c>
      <c r="S521" s="6" t="str">
        <f>'Cleaning insurance claims'!T528</f>
        <v>Vehicle Theft</v>
      </c>
      <c r="T521" s="6" t="str">
        <f>'Cleaning insurance claims'!U528</f>
        <v>?</v>
      </c>
      <c r="U521" s="6" t="str">
        <f>'Cleaning insurance claims'!V528</f>
        <v>Trivial Damage</v>
      </c>
      <c r="V521" s="6" t="str">
        <f>'Cleaning insurance claims'!W528</f>
        <v>Police</v>
      </c>
      <c r="W521" s="6" t="str">
        <f>'Cleaning insurance claims'!X528</f>
        <v>NY</v>
      </c>
      <c r="X521" s="6" t="str">
        <f>'Cleaning insurance claims'!Y528</f>
        <v>Northbrook</v>
      </c>
      <c r="Y521" s="6" t="str">
        <f>'Cleaning insurance claims'!Z528</f>
        <v>2986 MLK Drive</v>
      </c>
      <c r="Z521" s="6">
        <f>'Cleaning insurance claims'!AA528</f>
        <v>9</v>
      </c>
      <c r="AA521" s="6">
        <f>'Cleaning insurance claims'!AB528</f>
        <v>1</v>
      </c>
      <c r="AB521" s="6" t="str">
        <f>'Cleaning insurance claims'!AC528</f>
        <v>NO</v>
      </c>
      <c r="AC521" s="6">
        <f>'Cleaning insurance claims'!AD528</f>
        <v>0</v>
      </c>
      <c r="AD521" s="6">
        <f>'Cleaning insurance claims'!AE528</f>
        <v>1</v>
      </c>
      <c r="AE521" s="6" t="str">
        <f>'Cleaning insurance claims'!AF528</f>
        <v>?</v>
      </c>
      <c r="AF521" s="6">
        <f>'Cleaning insurance claims'!AG528</f>
        <v>3840</v>
      </c>
      <c r="AG521" s="6">
        <f>'Cleaning insurance claims'!AH528</f>
        <v>640</v>
      </c>
      <c r="AH521" s="6">
        <f>'Cleaning insurance claims'!AI528</f>
        <v>640</v>
      </c>
      <c r="AI521" s="6">
        <f>'Cleaning insurance claims'!AJ528</f>
        <v>2560</v>
      </c>
      <c r="AJ521" s="6" t="str">
        <f>'Cleaning insurance claims'!AK528</f>
        <v>Chevrolet</v>
      </c>
      <c r="AK521" s="6" t="str">
        <f>'Cleaning insurance claims'!AL528</f>
        <v>Tahoe</v>
      </c>
      <c r="AL521" s="6">
        <f>'Cleaning insurance claims'!AM528</f>
        <v>2014</v>
      </c>
      <c r="AM521" s="6" t="str">
        <f>'Cleaning insurance claims'!AN528</f>
        <v>N</v>
      </c>
    </row>
    <row r="522" spans="1:39" x14ac:dyDescent="0.25">
      <c r="A522" s="6">
        <f>'Cleaning insurance claims'!B529</f>
        <v>280</v>
      </c>
      <c r="B522" s="6">
        <f>'Cleaning insurance claims'!C529</f>
        <v>43</v>
      </c>
      <c r="C522" s="6">
        <f>'Cleaning insurance claims'!D529</f>
        <v>345539</v>
      </c>
      <c r="D522" s="6">
        <f>'Cleaning insurance claims'!E529</f>
        <v>41114</v>
      </c>
      <c r="E522" s="6" t="str">
        <f>'Cleaning insurance claims'!F529</f>
        <v>IN</v>
      </c>
      <c r="F522" s="6" t="str">
        <f>'Cleaning insurance claims'!G529</f>
        <v>100/300</v>
      </c>
      <c r="G522" s="6">
        <f>'Cleaning insurance claims'!H529</f>
        <v>1000</v>
      </c>
      <c r="H522" s="6">
        <f>'Cleaning insurance claims'!I529</f>
        <v>1559.34</v>
      </c>
      <c r="I522" s="6">
        <f>'Cleaning insurance claims'!J529</f>
        <v>0</v>
      </c>
      <c r="J522" s="6">
        <f>'Cleaning insurance claims'!K529</f>
        <v>448912</v>
      </c>
      <c r="K522" s="6" t="str">
        <f>'Cleaning insurance claims'!L529</f>
        <v>MALE</v>
      </c>
      <c r="L522" s="6" t="str">
        <f>'Cleaning insurance claims'!M529</f>
        <v>JD</v>
      </c>
      <c r="M522" s="6" t="str">
        <f>'Cleaning insurance claims'!N529</f>
        <v>transport-moving</v>
      </c>
      <c r="N522" s="6" t="str">
        <f>'Cleaning insurance claims'!O529</f>
        <v>hiking</v>
      </c>
      <c r="O522" s="6" t="str">
        <f>'Cleaning insurance claims'!P529</f>
        <v>own-child</v>
      </c>
      <c r="P522" s="6">
        <f>'Cleaning insurance claims'!Q529</f>
        <v>0</v>
      </c>
      <c r="Q522" s="6">
        <f>'Cleaning insurance claims'!R529</f>
        <v>-51600</v>
      </c>
      <c r="R522" s="6">
        <f>'Cleaning insurance claims'!S529</f>
        <v>42052</v>
      </c>
      <c r="S522" s="6" t="str">
        <f>'Cleaning insurance claims'!T529</f>
        <v>Single Vehicle Collision</v>
      </c>
      <c r="T522" s="6" t="str">
        <f>'Cleaning insurance claims'!U529</f>
        <v>Front Collision</v>
      </c>
      <c r="U522" s="6" t="str">
        <f>'Cleaning insurance claims'!V529</f>
        <v>Total Loss</v>
      </c>
      <c r="V522" s="6" t="str">
        <f>'Cleaning insurance claims'!W529</f>
        <v>Fire</v>
      </c>
      <c r="W522" s="6" t="str">
        <f>'Cleaning insurance claims'!X529</f>
        <v>NY</v>
      </c>
      <c r="X522" s="6" t="str">
        <f>'Cleaning insurance claims'!Y529</f>
        <v>Riverwood</v>
      </c>
      <c r="Y522" s="6" t="str">
        <f>'Cleaning insurance claims'!Z529</f>
        <v>1580 Maple Lane</v>
      </c>
      <c r="Z522" s="6">
        <f>'Cleaning insurance claims'!AA529</f>
        <v>1</v>
      </c>
      <c r="AA522" s="6">
        <f>'Cleaning insurance claims'!AB529</f>
        <v>1</v>
      </c>
      <c r="AB522" s="6" t="str">
        <f>'Cleaning insurance claims'!AC529</f>
        <v>NO</v>
      </c>
      <c r="AC522" s="6">
        <f>'Cleaning insurance claims'!AD529</f>
        <v>0</v>
      </c>
      <c r="AD522" s="6">
        <f>'Cleaning insurance claims'!AE529</f>
        <v>2</v>
      </c>
      <c r="AE522" s="6" t="str">
        <f>'Cleaning insurance claims'!AF529</f>
        <v>?</v>
      </c>
      <c r="AF522" s="6">
        <f>'Cleaning insurance claims'!AG529</f>
        <v>77000</v>
      </c>
      <c r="AG522" s="6">
        <f>'Cleaning insurance claims'!AH529</f>
        <v>14000</v>
      </c>
      <c r="AH522" s="6">
        <f>'Cleaning insurance claims'!AI529</f>
        <v>7000</v>
      </c>
      <c r="AI522" s="6">
        <f>'Cleaning insurance claims'!AJ529</f>
        <v>56000</v>
      </c>
      <c r="AJ522" s="6" t="str">
        <f>'Cleaning insurance claims'!AK529</f>
        <v>Accura</v>
      </c>
      <c r="AK522" s="6" t="str">
        <f>'Cleaning insurance claims'!AL529</f>
        <v>RSX</v>
      </c>
      <c r="AL522" s="6">
        <f>'Cleaning insurance claims'!AM529</f>
        <v>2004</v>
      </c>
      <c r="AM522" s="6" t="str">
        <f>'Cleaning insurance claims'!AN529</f>
        <v>N</v>
      </c>
    </row>
    <row r="523" spans="1:39" x14ac:dyDescent="0.25">
      <c r="A523" s="6">
        <f>'Cleaning insurance claims'!B530</f>
        <v>5</v>
      </c>
      <c r="B523" s="6">
        <f>'Cleaning insurance claims'!C530</f>
        <v>26</v>
      </c>
      <c r="C523" s="6">
        <f>'Cleaning insurance claims'!D530</f>
        <v>924318</v>
      </c>
      <c r="D523" s="6">
        <f>'Cleaning insurance claims'!E530</f>
        <v>41847</v>
      </c>
      <c r="E523" s="6" t="str">
        <f>'Cleaning insurance claims'!F530</f>
        <v>IL</v>
      </c>
      <c r="F523" s="6" t="str">
        <f>'Cleaning insurance claims'!G530</f>
        <v>250/500</v>
      </c>
      <c r="G523" s="6">
        <f>'Cleaning insurance claims'!H530</f>
        <v>2000</v>
      </c>
      <c r="H523" s="6">
        <f>'Cleaning insurance claims'!I530</f>
        <v>1137.02</v>
      </c>
      <c r="I523" s="6">
        <f>'Cleaning insurance claims'!J530</f>
        <v>0</v>
      </c>
      <c r="J523" s="6">
        <f>'Cleaning insurance claims'!K530</f>
        <v>468872</v>
      </c>
      <c r="K523" s="6" t="str">
        <f>'Cleaning insurance claims'!L530</f>
        <v>FEMALE</v>
      </c>
      <c r="L523" s="6" t="str">
        <f>'Cleaning insurance claims'!M530</f>
        <v>PhD</v>
      </c>
      <c r="M523" s="6" t="str">
        <f>'Cleaning insurance claims'!N530</f>
        <v>farming-fishing</v>
      </c>
      <c r="N523" s="6" t="str">
        <f>'Cleaning insurance claims'!O530</f>
        <v>skydiving</v>
      </c>
      <c r="O523" s="6" t="str">
        <f>'Cleaning insurance claims'!P530</f>
        <v>not-in-family</v>
      </c>
      <c r="P523" s="6">
        <f>'Cleaning insurance claims'!Q530</f>
        <v>31500</v>
      </c>
      <c r="Q523" s="6">
        <f>'Cleaning insurance claims'!R530</f>
        <v>0</v>
      </c>
      <c r="R523" s="6">
        <f>'Cleaning insurance claims'!S530</f>
        <v>42029</v>
      </c>
      <c r="S523" s="6" t="str">
        <f>'Cleaning insurance claims'!T530</f>
        <v>Single Vehicle Collision</v>
      </c>
      <c r="T523" s="6" t="str">
        <f>'Cleaning insurance claims'!U530</f>
        <v>Rear Collision</v>
      </c>
      <c r="U523" s="6" t="str">
        <f>'Cleaning insurance claims'!V530</f>
        <v>Total Loss</v>
      </c>
      <c r="V523" s="6" t="str">
        <f>'Cleaning insurance claims'!W530</f>
        <v>Ambulance</v>
      </c>
      <c r="W523" s="6" t="str">
        <f>'Cleaning insurance claims'!X530</f>
        <v>WV</v>
      </c>
      <c r="X523" s="6" t="str">
        <f>'Cleaning insurance claims'!Y530</f>
        <v>Springfield</v>
      </c>
      <c r="Y523" s="6" t="str">
        <f>'Cleaning insurance claims'!Z530</f>
        <v>3706 Texas Hwy</v>
      </c>
      <c r="Z523" s="6">
        <f>'Cleaning insurance claims'!AA530</f>
        <v>22</v>
      </c>
      <c r="AA523" s="6">
        <f>'Cleaning insurance claims'!AB530</f>
        <v>1</v>
      </c>
      <c r="AB523" s="6" t="str">
        <f>'Cleaning insurance claims'!AC530</f>
        <v>YES</v>
      </c>
      <c r="AC523" s="6">
        <f>'Cleaning insurance claims'!AD530</f>
        <v>1</v>
      </c>
      <c r="AD523" s="6">
        <f>'Cleaning insurance claims'!AE530</f>
        <v>3</v>
      </c>
      <c r="AE523" s="6" t="str">
        <f>'Cleaning insurance claims'!AF530</f>
        <v>?</v>
      </c>
      <c r="AF523" s="6">
        <f>'Cleaning insurance claims'!AG530</f>
        <v>88110</v>
      </c>
      <c r="AG523" s="6">
        <f>'Cleaning insurance claims'!AH530</f>
        <v>16020</v>
      </c>
      <c r="AH523" s="6">
        <f>'Cleaning insurance claims'!AI530</f>
        <v>16020</v>
      </c>
      <c r="AI523" s="6">
        <f>'Cleaning insurance claims'!AJ530</f>
        <v>56070</v>
      </c>
      <c r="AJ523" s="6" t="str">
        <f>'Cleaning insurance claims'!AK530</f>
        <v>Audi</v>
      </c>
      <c r="AK523" s="6" t="str">
        <f>'Cleaning insurance claims'!AL530</f>
        <v>A5</v>
      </c>
      <c r="AL523" s="6">
        <f>'Cleaning insurance claims'!AM530</f>
        <v>2003</v>
      </c>
      <c r="AM523" s="6" t="str">
        <f>'Cleaning insurance claims'!AN530</f>
        <v>N</v>
      </c>
    </row>
    <row r="524" spans="1:39" x14ac:dyDescent="0.25">
      <c r="A524" s="6">
        <f>'Cleaning insurance claims'!B531</f>
        <v>220</v>
      </c>
      <c r="B524" s="6">
        <f>'Cleaning insurance claims'!C531</f>
        <v>42</v>
      </c>
      <c r="C524" s="6">
        <f>'Cleaning insurance claims'!D531</f>
        <v>726880</v>
      </c>
      <c r="D524" s="6">
        <f>'Cleaning insurance claims'!E531</f>
        <v>34554</v>
      </c>
      <c r="E524" s="6" t="str">
        <f>'Cleaning insurance claims'!F531</f>
        <v>IN</v>
      </c>
      <c r="F524" s="6" t="str">
        <f>'Cleaning insurance claims'!G531</f>
        <v>100/300</v>
      </c>
      <c r="G524" s="6">
        <f>'Cleaning insurance claims'!H531</f>
        <v>1000</v>
      </c>
      <c r="H524" s="6">
        <f>'Cleaning insurance claims'!I531</f>
        <v>1281.72</v>
      </c>
      <c r="I524" s="6">
        <f>'Cleaning insurance claims'!J531</f>
        <v>0</v>
      </c>
      <c r="J524" s="6">
        <f>'Cleaning insurance claims'!K531</f>
        <v>619811</v>
      </c>
      <c r="K524" s="6" t="str">
        <f>'Cleaning insurance claims'!L531</f>
        <v>MALE</v>
      </c>
      <c r="L524" s="6" t="str">
        <f>'Cleaning insurance claims'!M531</f>
        <v>College</v>
      </c>
      <c r="M524" s="6" t="str">
        <f>'Cleaning insurance claims'!N531</f>
        <v>farming-fishing</v>
      </c>
      <c r="N524" s="6" t="str">
        <f>'Cleaning insurance claims'!O531</f>
        <v>hiking</v>
      </c>
      <c r="O524" s="6" t="str">
        <f>'Cleaning insurance claims'!P531</f>
        <v>other-relative</v>
      </c>
      <c r="P524" s="6">
        <f>'Cleaning insurance claims'!Q531</f>
        <v>33500</v>
      </c>
      <c r="Q524" s="6">
        <f>'Cleaning insurance claims'!R531</f>
        <v>-49500</v>
      </c>
      <c r="R524" s="6">
        <f>'Cleaning insurance claims'!S531</f>
        <v>42048</v>
      </c>
      <c r="S524" s="6" t="str">
        <f>'Cleaning insurance claims'!T531</f>
        <v>Multi-vehicle Collision</v>
      </c>
      <c r="T524" s="6" t="str">
        <f>'Cleaning insurance claims'!U531</f>
        <v>Rear Collision</v>
      </c>
      <c r="U524" s="6" t="str">
        <f>'Cleaning insurance claims'!V531</f>
        <v>Minor Damage</v>
      </c>
      <c r="V524" s="6" t="str">
        <f>'Cleaning insurance claims'!W531</f>
        <v>Fire</v>
      </c>
      <c r="W524" s="6" t="str">
        <f>'Cleaning insurance claims'!X531</f>
        <v>SC</v>
      </c>
      <c r="X524" s="6" t="str">
        <f>'Cleaning insurance claims'!Y531</f>
        <v>Northbend</v>
      </c>
      <c r="Y524" s="6" t="str">
        <f>'Cleaning insurance claims'!Z531</f>
        <v>9109 Britain Drive</v>
      </c>
      <c r="Z524" s="6">
        <f>'Cleaning insurance claims'!AA531</f>
        <v>20</v>
      </c>
      <c r="AA524" s="6">
        <f>'Cleaning insurance claims'!AB531</f>
        <v>4</v>
      </c>
      <c r="AB524" s="6" t="str">
        <f>'Cleaning insurance claims'!AC531</f>
        <v>NO</v>
      </c>
      <c r="AC524" s="6">
        <f>'Cleaning insurance claims'!AD531</f>
        <v>0</v>
      </c>
      <c r="AD524" s="6">
        <f>'Cleaning insurance claims'!AE531</f>
        <v>2</v>
      </c>
      <c r="AE524" s="6" t="str">
        <f>'Cleaning insurance claims'!AF531</f>
        <v>YES</v>
      </c>
      <c r="AF524" s="6">
        <f>'Cleaning insurance claims'!AG531</f>
        <v>47740</v>
      </c>
      <c r="AG524" s="6">
        <f>'Cleaning insurance claims'!AH531</f>
        <v>4340</v>
      </c>
      <c r="AH524" s="6">
        <f>'Cleaning insurance claims'!AI531</f>
        <v>4340</v>
      </c>
      <c r="AI524" s="6">
        <f>'Cleaning insurance claims'!AJ531</f>
        <v>39060</v>
      </c>
      <c r="AJ524" s="6" t="str">
        <f>'Cleaning insurance claims'!AK531</f>
        <v>Honda</v>
      </c>
      <c r="AK524" s="6" t="str">
        <f>'Cleaning insurance claims'!AL531</f>
        <v>Civic</v>
      </c>
      <c r="AL524" s="6">
        <f>'Cleaning insurance claims'!AM531</f>
        <v>2005</v>
      </c>
      <c r="AM524" s="6" t="str">
        <f>'Cleaning insurance claims'!AN531</f>
        <v>N</v>
      </c>
    </row>
    <row r="525" spans="1:39" x14ac:dyDescent="0.25">
      <c r="A525" s="6">
        <f>'Cleaning insurance claims'!B532</f>
        <v>85</v>
      </c>
      <c r="B525" s="6">
        <f>'Cleaning insurance claims'!C532</f>
        <v>30</v>
      </c>
      <c r="C525" s="6">
        <f>'Cleaning insurance claims'!D532</f>
        <v>190588</v>
      </c>
      <c r="D525" s="6">
        <f>'Cleaning insurance claims'!E532</f>
        <v>37234</v>
      </c>
      <c r="E525" s="6" t="str">
        <f>'Cleaning insurance claims'!F532</f>
        <v>OH</v>
      </c>
      <c r="F525" s="6" t="str">
        <f>'Cleaning insurance claims'!G532</f>
        <v>100/300</v>
      </c>
      <c r="G525" s="6">
        <f>'Cleaning insurance claims'!H532</f>
        <v>1000</v>
      </c>
      <c r="H525" s="6">
        <f>'Cleaning insurance claims'!I532</f>
        <v>796.35</v>
      </c>
      <c r="I525" s="6">
        <f>'Cleaning insurance claims'!J532</f>
        <v>0</v>
      </c>
      <c r="J525" s="6">
        <f>'Cleaning insurance claims'!K532</f>
        <v>614166</v>
      </c>
      <c r="K525" s="6" t="str">
        <f>'Cleaning insurance claims'!L532</f>
        <v>FEMALE</v>
      </c>
      <c r="L525" s="6" t="str">
        <f>'Cleaning insurance claims'!M532</f>
        <v>MD</v>
      </c>
      <c r="M525" s="6" t="str">
        <f>'Cleaning insurance claims'!N532</f>
        <v>craft-repair</v>
      </c>
      <c r="N525" s="6" t="str">
        <f>'Cleaning insurance claims'!O532</f>
        <v>video-games</v>
      </c>
      <c r="O525" s="6" t="str">
        <f>'Cleaning insurance claims'!P532</f>
        <v>own-child</v>
      </c>
      <c r="P525" s="6">
        <f>'Cleaning insurance claims'!Q532</f>
        <v>72400</v>
      </c>
      <c r="Q525" s="6">
        <f>'Cleaning insurance claims'!R532</f>
        <v>-77000</v>
      </c>
      <c r="R525" s="6">
        <f>'Cleaning insurance claims'!S532</f>
        <v>42055</v>
      </c>
      <c r="S525" s="6" t="str">
        <f>'Cleaning insurance claims'!T532</f>
        <v>Multi-vehicle Collision</v>
      </c>
      <c r="T525" s="6" t="str">
        <f>'Cleaning insurance claims'!U532</f>
        <v>Rear Collision</v>
      </c>
      <c r="U525" s="6" t="str">
        <f>'Cleaning insurance claims'!V532</f>
        <v>Total Loss</v>
      </c>
      <c r="V525" s="6" t="str">
        <f>'Cleaning insurance claims'!W532</f>
        <v>Fire</v>
      </c>
      <c r="W525" s="6" t="str">
        <f>'Cleaning insurance claims'!X532</f>
        <v>SC</v>
      </c>
      <c r="X525" s="6" t="str">
        <f>'Cleaning insurance claims'!Y532</f>
        <v>Northbend</v>
      </c>
      <c r="Y525" s="6" t="str">
        <f>'Cleaning insurance claims'!Z532</f>
        <v>2290 4th Ave</v>
      </c>
      <c r="Z525" s="6">
        <f>'Cleaning insurance claims'!AA532</f>
        <v>9</v>
      </c>
      <c r="AA525" s="6">
        <f>'Cleaning insurance claims'!AB532</f>
        <v>3</v>
      </c>
      <c r="AB525" s="6" t="str">
        <f>'Cleaning insurance claims'!AC532</f>
        <v>YES</v>
      </c>
      <c r="AC525" s="6">
        <f>'Cleaning insurance claims'!AD532</f>
        <v>2</v>
      </c>
      <c r="AD525" s="6">
        <f>'Cleaning insurance claims'!AE532</f>
        <v>1</v>
      </c>
      <c r="AE525" s="6" t="str">
        <f>'Cleaning insurance claims'!AF532</f>
        <v>YES</v>
      </c>
      <c r="AF525" s="6">
        <f>'Cleaning insurance claims'!AG532</f>
        <v>58960</v>
      </c>
      <c r="AG525" s="6">
        <f>'Cleaning insurance claims'!AH532</f>
        <v>5360</v>
      </c>
      <c r="AH525" s="6">
        <f>'Cleaning insurance claims'!AI532</f>
        <v>10720</v>
      </c>
      <c r="AI525" s="6">
        <f>'Cleaning insurance claims'!AJ532</f>
        <v>42880</v>
      </c>
      <c r="AJ525" s="6" t="str">
        <f>'Cleaning insurance claims'!AK532</f>
        <v>Ford</v>
      </c>
      <c r="AK525" s="6" t="str">
        <f>'Cleaning insurance claims'!AL532</f>
        <v>F150</v>
      </c>
      <c r="AL525" s="6">
        <f>'Cleaning insurance claims'!AM532</f>
        <v>2004</v>
      </c>
      <c r="AM525" s="6" t="str">
        <f>'Cleaning insurance claims'!AN532</f>
        <v>N</v>
      </c>
    </row>
    <row r="526" spans="1:39" x14ac:dyDescent="0.25">
      <c r="A526" s="6">
        <f>'Cleaning insurance claims'!B533</f>
        <v>266</v>
      </c>
      <c r="B526" s="6">
        <f>'Cleaning insurance claims'!C533</f>
        <v>46</v>
      </c>
      <c r="C526" s="6">
        <f>'Cleaning insurance claims'!D533</f>
        <v>246705</v>
      </c>
      <c r="D526" s="6">
        <f>'Cleaning insurance claims'!E533</f>
        <v>32946</v>
      </c>
      <c r="E526" s="6" t="str">
        <f>'Cleaning insurance claims'!F533</f>
        <v>OH</v>
      </c>
      <c r="F526" s="6" t="str">
        <f>'Cleaning insurance claims'!G533</f>
        <v>250/500</v>
      </c>
      <c r="G526" s="6">
        <f>'Cleaning insurance claims'!H533</f>
        <v>500</v>
      </c>
      <c r="H526" s="6">
        <f>'Cleaning insurance claims'!I533</f>
        <v>1270.02</v>
      </c>
      <c r="I526" s="6">
        <f>'Cleaning insurance claims'!J533</f>
        <v>0</v>
      </c>
      <c r="J526" s="6">
        <f>'Cleaning insurance claims'!K533</f>
        <v>456600</v>
      </c>
      <c r="K526" s="6" t="str">
        <f>'Cleaning insurance claims'!L533</f>
        <v>FEMALE</v>
      </c>
      <c r="L526" s="6" t="str">
        <f>'Cleaning insurance claims'!M533</f>
        <v>Associate</v>
      </c>
      <c r="M526" s="6" t="str">
        <f>'Cleaning insurance claims'!N533</f>
        <v>tech-support</v>
      </c>
      <c r="N526" s="6" t="str">
        <f>'Cleaning insurance claims'!O533</f>
        <v>skydiving</v>
      </c>
      <c r="O526" s="6" t="str">
        <f>'Cleaning insurance claims'!P533</f>
        <v>own-child</v>
      </c>
      <c r="P526" s="6">
        <f>'Cleaning insurance claims'!Q533</f>
        <v>0</v>
      </c>
      <c r="Q526" s="6">
        <f>'Cleaning insurance claims'!R533</f>
        <v>-45800</v>
      </c>
      <c r="R526" s="6">
        <f>'Cleaning insurance claims'!S533</f>
        <v>42012</v>
      </c>
      <c r="S526" s="6" t="str">
        <f>'Cleaning insurance claims'!T533</f>
        <v>Parked Car</v>
      </c>
      <c r="T526" s="6" t="str">
        <f>'Cleaning insurance claims'!U533</f>
        <v>?</v>
      </c>
      <c r="U526" s="6" t="str">
        <f>'Cleaning insurance claims'!V533</f>
        <v>Minor Damage</v>
      </c>
      <c r="V526" s="6" t="str">
        <f>'Cleaning insurance claims'!W533</f>
        <v>Police</v>
      </c>
      <c r="W526" s="6" t="str">
        <f>'Cleaning insurance claims'!X533</f>
        <v>NC</v>
      </c>
      <c r="X526" s="6" t="str">
        <f>'Cleaning insurance claims'!Y533</f>
        <v>Northbrook</v>
      </c>
      <c r="Y526" s="6" t="str">
        <f>'Cleaning insurance claims'!Z533</f>
        <v>4232 Britain Ridge</v>
      </c>
      <c r="Z526" s="6">
        <f>'Cleaning insurance claims'!AA533</f>
        <v>5</v>
      </c>
      <c r="AA526" s="6">
        <f>'Cleaning insurance claims'!AB533</f>
        <v>1</v>
      </c>
      <c r="AB526" s="6" t="str">
        <f>'Cleaning insurance claims'!AC533</f>
        <v>NO</v>
      </c>
      <c r="AC526" s="6">
        <f>'Cleaning insurance claims'!AD533</f>
        <v>1</v>
      </c>
      <c r="AD526" s="6">
        <f>'Cleaning insurance claims'!AE533</f>
        <v>2</v>
      </c>
      <c r="AE526" s="6" t="str">
        <f>'Cleaning insurance claims'!AF533</f>
        <v>?</v>
      </c>
      <c r="AF526" s="6">
        <f>'Cleaning insurance claims'!AG533</f>
        <v>2160</v>
      </c>
      <c r="AG526" s="6">
        <f>'Cleaning insurance claims'!AH533</f>
        <v>480</v>
      </c>
      <c r="AH526" s="6">
        <f>'Cleaning insurance claims'!AI533</f>
        <v>240</v>
      </c>
      <c r="AI526" s="6">
        <f>'Cleaning insurance claims'!AJ533</f>
        <v>1440</v>
      </c>
      <c r="AJ526" s="6" t="str">
        <f>'Cleaning insurance claims'!AK533</f>
        <v>Toyota</v>
      </c>
      <c r="AK526" s="6" t="str">
        <f>'Cleaning insurance claims'!AL533</f>
        <v>Corolla</v>
      </c>
      <c r="AL526" s="6">
        <f>'Cleaning insurance claims'!AM533</f>
        <v>2004</v>
      </c>
      <c r="AM526" s="6" t="str">
        <f>'Cleaning insurance claims'!AN533</f>
        <v>N</v>
      </c>
    </row>
    <row r="527" spans="1:39" x14ac:dyDescent="0.25">
      <c r="A527" s="6">
        <f>'Cleaning insurance claims'!B534</f>
        <v>41</v>
      </c>
      <c r="B527" s="6">
        <f>'Cleaning insurance claims'!C534</f>
        <v>26</v>
      </c>
      <c r="C527" s="6">
        <f>'Cleaning insurance claims'!D534</f>
        <v>619589</v>
      </c>
      <c r="D527" s="6">
        <f>'Cleaning insurance claims'!E534</f>
        <v>38804</v>
      </c>
      <c r="E527" s="6" t="str">
        <f>'Cleaning insurance claims'!F534</f>
        <v>IL</v>
      </c>
      <c r="F527" s="6" t="str">
        <f>'Cleaning insurance claims'!G534</f>
        <v>100/300</v>
      </c>
      <c r="G527" s="6">
        <f>'Cleaning insurance claims'!H534</f>
        <v>1000</v>
      </c>
      <c r="H527" s="6">
        <f>'Cleaning insurance claims'!I534</f>
        <v>1383.13</v>
      </c>
      <c r="I527" s="6">
        <f>'Cleaning insurance claims'!J534</f>
        <v>0</v>
      </c>
      <c r="J527" s="6">
        <f>'Cleaning insurance claims'!K534</f>
        <v>618405</v>
      </c>
      <c r="K527" s="6" t="str">
        <f>'Cleaning insurance claims'!L534</f>
        <v>FEMALE</v>
      </c>
      <c r="L527" s="6" t="str">
        <f>'Cleaning insurance claims'!M534</f>
        <v>JD</v>
      </c>
      <c r="M527" s="6" t="str">
        <f>'Cleaning insurance claims'!N534</f>
        <v>prof-specialty</v>
      </c>
      <c r="N527" s="6" t="str">
        <f>'Cleaning insurance claims'!O534</f>
        <v>exercise</v>
      </c>
      <c r="O527" s="6" t="str">
        <f>'Cleaning insurance claims'!P534</f>
        <v>own-child</v>
      </c>
      <c r="P527" s="6">
        <f>'Cleaning insurance claims'!Q534</f>
        <v>46700</v>
      </c>
      <c r="Q527" s="6">
        <f>'Cleaning insurance claims'!R534</f>
        <v>0</v>
      </c>
      <c r="R527" s="6">
        <f>'Cleaning insurance claims'!S534</f>
        <v>42063</v>
      </c>
      <c r="S527" s="6" t="str">
        <f>'Cleaning insurance claims'!T534</f>
        <v>Vehicle Theft</v>
      </c>
      <c r="T527" s="6" t="str">
        <f>'Cleaning insurance claims'!U534</f>
        <v>?</v>
      </c>
      <c r="U527" s="6" t="str">
        <f>'Cleaning insurance claims'!V534</f>
        <v>Trivial Damage</v>
      </c>
      <c r="V527" s="6" t="str">
        <f>'Cleaning insurance claims'!W534</f>
        <v>Police</v>
      </c>
      <c r="W527" s="6" t="str">
        <f>'Cleaning insurance claims'!X534</f>
        <v>SC</v>
      </c>
      <c r="X527" s="6" t="str">
        <f>'Cleaning insurance claims'!Y534</f>
        <v>Riverwood</v>
      </c>
      <c r="Y527" s="6" t="str">
        <f>'Cleaning insurance claims'!Z534</f>
        <v>6677 Andromedia Drive</v>
      </c>
      <c r="Z527" s="6">
        <f>'Cleaning insurance claims'!AA534</f>
        <v>12</v>
      </c>
      <c r="AA527" s="6">
        <f>'Cleaning insurance claims'!AB534</f>
        <v>1</v>
      </c>
      <c r="AB527" s="6" t="str">
        <f>'Cleaning insurance claims'!AC534</f>
        <v>YES</v>
      </c>
      <c r="AC527" s="6">
        <f>'Cleaning insurance claims'!AD534</f>
        <v>1</v>
      </c>
      <c r="AD527" s="6">
        <f>'Cleaning insurance claims'!AE534</f>
        <v>1</v>
      </c>
      <c r="AE527" s="6" t="str">
        <f>'Cleaning insurance claims'!AF534</f>
        <v>?</v>
      </c>
      <c r="AF527" s="6">
        <f>'Cleaning insurance claims'!AG534</f>
        <v>6890</v>
      </c>
      <c r="AG527" s="6">
        <f>'Cleaning insurance claims'!AH534</f>
        <v>530</v>
      </c>
      <c r="AH527" s="6">
        <f>'Cleaning insurance claims'!AI534</f>
        <v>1060</v>
      </c>
      <c r="AI527" s="6">
        <f>'Cleaning insurance claims'!AJ534</f>
        <v>5300</v>
      </c>
      <c r="AJ527" s="6" t="str">
        <f>'Cleaning insurance claims'!AK534</f>
        <v>Jeep</v>
      </c>
      <c r="AK527" s="6" t="str">
        <f>'Cleaning insurance claims'!AL534</f>
        <v>Grand Cherokee</v>
      </c>
      <c r="AL527" s="6">
        <f>'Cleaning insurance claims'!AM534</f>
        <v>1997</v>
      </c>
      <c r="AM527" s="6" t="str">
        <f>'Cleaning insurance claims'!AN534</f>
        <v>N</v>
      </c>
    </row>
    <row r="528" spans="1:39" x14ac:dyDescent="0.25">
      <c r="A528" s="6">
        <f>'Cleaning insurance claims'!B535</f>
        <v>316</v>
      </c>
      <c r="B528" s="6">
        <f>'Cleaning insurance claims'!C535</f>
        <v>45</v>
      </c>
      <c r="C528" s="6">
        <f>'Cleaning insurance claims'!D535</f>
        <v>164988</v>
      </c>
      <c r="D528" s="6">
        <f>'Cleaning insurance claims'!E535</f>
        <v>41631</v>
      </c>
      <c r="E528" s="6" t="str">
        <f>'Cleaning insurance claims'!F535</f>
        <v>IL</v>
      </c>
      <c r="F528" s="6" t="str">
        <f>'Cleaning insurance claims'!G535</f>
        <v>100/300</v>
      </c>
      <c r="G528" s="6">
        <f>'Cleaning insurance claims'!H535</f>
        <v>2000</v>
      </c>
      <c r="H528" s="6">
        <f>'Cleaning insurance claims'!I535</f>
        <v>1290.74</v>
      </c>
      <c r="I528" s="6">
        <f>'Cleaning insurance claims'!J535</f>
        <v>5000000</v>
      </c>
      <c r="J528" s="6">
        <f>'Cleaning insurance claims'!K535</f>
        <v>430832</v>
      </c>
      <c r="K528" s="6" t="str">
        <f>'Cleaning insurance claims'!L535</f>
        <v>FEMALE</v>
      </c>
      <c r="L528" s="6" t="str">
        <f>'Cleaning insurance claims'!M535</f>
        <v>High School</v>
      </c>
      <c r="M528" s="6" t="str">
        <f>'Cleaning insurance claims'!N535</f>
        <v>prof-specialty</v>
      </c>
      <c r="N528" s="6" t="str">
        <f>'Cleaning insurance claims'!O535</f>
        <v>kayaking</v>
      </c>
      <c r="O528" s="6" t="str">
        <f>'Cleaning insurance claims'!P535</f>
        <v>husband</v>
      </c>
      <c r="P528" s="6">
        <f>'Cleaning insurance claims'!Q535</f>
        <v>58300</v>
      </c>
      <c r="Q528" s="6">
        <f>'Cleaning insurance claims'!R535</f>
        <v>0</v>
      </c>
      <c r="R528" s="6">
        <f>'Cleaning insurance claims'!S535</f>
        <v>42047</v>
      </c>
      <c r="S528" s="6" t="str">
        <f>'Cleaning insurance claims'!T535</f>
        <v>Multi-vehicle Collision</v>
      </c>
      <c r="T528" s="6" t="str">
        <f>'Cleaning insurance claims'!U535</f>
        <v>Side Collision</v>
      </c>
      <c r="U528" s="6" t="str">
        <f>'Cleaning insurance claims'!V535</f>
        <v>Major Damage</v>
      </c>
      <c r="V528" s="6" t="str">
        <f>'Cleaning insurance claims'!W535</f>
        <v>Ambulance</v>
      </c>
      <c r="W528" s="6" t="str">
        <f>'Cleaning insurance claims'!X535</f>
        <v>VA</v>
      </c>
      <c r="X528" s="6" t="str">
        <f>'Cleaning insurance claims'!Y535</f>
        <v>Springfield</v>
      </c>
      <c r="Y528" s="6" t="str">
        <f>'Cleaning insurance claims'!Z535</f>
        <v>5868 Sky Hwy</v>
      </c>
      <c r="Z528" s="6">
        <f>'Cleaning insurance claims'!AA535</f>
        <v>6</v>
      </c>
      <c r="AA528" s="6">
        <f>'Cleaning insurance claims'!AB535</f>
        <v>3</v>
      </c>
      <c r="AB528" s="6" t="str">
        <f>'Cleaning insurance claims'!AC535</f>
        <v>NO</v>
      </c>
      <c r="AC528" s="6">
        <f>'Cleaning insurance claims'!AD535</f>
        <v>2</v>
      </c>
      <c r="AD528" s="6">
        <f>'Cleaning insurance claims'!AE535</f>
        <v>0</v>
      </c>
      <c r="AE528" s="6" t="str">
        <f>'Cleaning insurance claims'!AF535</f>
        <v>YES</v>
      </c>
      <c r="AF528" s="6">
        <f>'Cleaning insurance claims'!AG535</f>
        <v>78870</v>
      </c>
      <c r="AG528" s="6">
        <f>'Cleaning insurance claims'!AH535</f>
        <v>7170</v>
      </c>
      <c r="AH528" s="6">
        <f>'Cleaning insurance claims'!AI535</f>
        <v>14340</v>
      </c>
      <c r="AI528" s="6">
        <f>'Cleaning insurance claims'!AJ535</f>
        <v>57360</v>
      </c>
      <c r="AJ528" s="6" t="str">
        <f>'Cleaning insurance claims'!AK535</f>
        <v>Suburu</v>
      </c>
      <c r="AK528" s="6" t="str">
        <f>'Cleaning insurance claims'!AL535</f>
        <v>Legacy</v>
      </c>
      <c r="AL528" s="6">
        <f>'Cleaning insurance claims'!AM535</f>
        <v>2013</v>
      </c>
      <c r="AM528" s="6" t="str">
        <f>'Cleaning insurance claims'!AN535</f>
        <v>N</v>
      </c>
    </row>
    <row r="529" spans="1:39" x14ac:dyDescent="0.25">
      <c r="A529" s="6">
        <f>'Cleaning insurance claims'!B536</f>
        <v>285</v>
      </c>
      <c r="B529" s="6">
        <f>'Cleaning insurance claims'!C536</f>
        <v>47</v>
      </c>
      <c r="C529" s="6">
        <f>'Cleaning insurance claims'!D536</f>
        <v>729534</v>
      </c>
      <c r="D529" s="6">
        <f>'Cleaning insurance claims'!E536</f>
        <v>33511</v>
      </c>
      <c r="E529" s="6" t="str">
        <f>'Cleaning insurance claims'!F536</f>
        <v>IN</v>
      </c>
      <c r="F529" s="6" t="str">
        <f>'Cleaning insurance claims'!G536</f>
        <v>100/300</v>
      </c>
      <c r="G529" s="6">
        <f>'Cleaning insurance claims'!H536</f>
        <v>1000</v>
      </c>
      <c r="H529" s="6">
        <f>'Cleaning insurance claims'!I536</f>
        <v>1216.68</v>
      </c>
      <c r="I529" s="6">
        <f>'Cleaning insurance claims'!J536</f>
        <v>0</v>
      </c>
      <c r="J529" s="6">
        <f>'Cleaning insurance claims'!K536</f>
        <v>610989</v>
      </c>
      <c r="K529" s="6" t="str">
        <f>'Cleaning insurance claims'!L536</f>
        <v>FEMALE</v>
      </c>
      <c r="L529" s="6" t="str">
        <f>'Cleaning insurance claims'!M536</f>
        <v>Masters</v>
      </c>
      <c r="M529" s="6" t="str">
        <f>'Cleaning insurance claims'!N536</f>
        <v>sales</v>
      </c>
      <c r="N529" s="6" t="str">
        <f>'Cleaning insurance claims'!O536</f>
        <v>basketball</v>
      </c>
      <c r="O529" s="6" t="str">
        <f>'Cleaning insurance claims'!P536</f>
        <v>other-relative</v>
      </c>
      <c r="P529" s="6">
        <f>'Cleaning insurance claims'!Q536</f>
        <v>55100</v>
      </c>
      <c r="Q529" s="6">
        <f>'Cleaning insurance claims'!R536</f>
        <v>0</v>
      </c>
      <c r="R529" s="6">
        <f>'Cleaning insurance claims'!S536</f>
        <v>42010</v>
      </c>
      <c r="S529" s="6" t="str">
        <f>'Cleaning insurance claims'!T536</f>
        <v>Vehicle Theft</v>
      </c>
      <c r="T529" s="6" t="str">
        <f>'Cleaning insurance claims'!U536</f>
        <v>?</v>
      </c>
      <c r="U529" s="6" t="str">
        <f>'Cleaning insurance claims'!V536</f>
        <v>Trivial Damage</v>
      </c>
      <c r="V529" s="6" t="str">
        <f>'Cleaning insurance claims'!W536</f>
        <v>Police</v>
      </c>
      <c r="W529" s="6" t="str">
        <f>'Cleaning insurance claims'!X536</f>
        <v>SC</v>
      </c>
      <c r="X529" s="6" t="str">
        <f>'Cleaning insurance claims'!Y536</f>
        <v>Columbus</v>
      </c>
      <c r="Y529" s="6" t="str">
        <f>'Cleaning insurance claims'!Z536</f>
        <v>3053 Lincoln Drive</v>
      </c>
      <c r="Z529" s="6">
        <f>'Cleaning insurance claims'!AA536</f>
        <v>8</v>
      </c>
      <c r="AA529" s="6">
        <f>'Cleaning insurance claims'!AB536</f>
        <v>1</v>
      </c>
      <c r="AB529" s="6" t="str">
        <f>'Cleaning insurance claims'!AC536</f>
        <v>NO</v>
      </c>
      <c r="AC529" s="6">
        <f>'Cleaning insurance claims'!AD536</f>
        <v>1</v>
      </c>
      <c r="AD529" s="6">
        <f>'Cleaning insurance claims'!AE536</f>
        <v>1</v>
      </c>
      <c r="AE529" s="6" t="str">
        <f>'Cleaning insurance claims'!AF536</f>
        <v>NO</v>
      </c>
      <c r="AF529" s="6">
        <f>'Cleaning insurance claims'!AG536</f>
        <v>2700</v>
      </c>
      <c r="AG529" s="6">
        <f>'Cleaning insurance claims'!AH536</f>
        <v>300</v>
      </c>
      <c r="AH529" s="6">
        <f>'Cleaning insurance claims'!AI536</f>
        <v>300</v>
      </c>
      <c r="AI529" s="6">
        <f>'Cleaning insurance claims'!AJ536</f>
        <v>2100</v>
      </c>
      <c r="AJ529" s="6" t="str">
        <f>'Cleaning insurance claims'!AK536</f>
        <v>Ford</v>
      </c>
      <c r="AK529" s="6" t="str">
        <f>'Cleaning insurance claims'!AL536</f>
        <v>F150</v>
      </c>
      <c r="AL529" s="6">
        <f>'Cleaning insurance claims'!AM536</f>
        <v>2013</v>
      </c>
      <c r="AM529" s="6" t="str">
        <f>'Cleaning insurance claims'!AN536</f>
        <v>N</v>
      </c>
    </row>
    <row r="530" spans="1:39" x14ac:dyDescent="0.25">
      <c r="A530" s="6">
        <f>'Cleaning insurance claims'!B537</f>
        <v>379</v>
      </c>
      <c r="B530" s="6">
        <f>'Cleaning insurance claims'!C537</f>
        <v>54</v>
      </c>
      <c r="C530" s="6">
        <f>'Cleaning insurance claims'!D537</f>
        <v>505014</v>
      </c>
      <c r="D530" s="6">
        <f>'Cleaning insurance claims'!E537</f>
        <v>37252</v>
      </c>
      <c r="E530" s="6" t="str">
        <f>'Cleaning insurance claims'!F537</f>
        <v>IL</v>
      </c>
      <c r="F530" s="6" t="str">
        <f>'Cleaning insurance claims'!G537</f>
        <v>100/300</v>
      </c>
      <c r="G530" s="6">
        <f>'Cleaning insurance claims'!H537</f>
        <v>500</v>
      </c>
      <c r="H530" s="6">
        <f>'Cleaning insurance claims'!I537</f>
        <v>1251.1600000000001</v>
      </c>
      <c r="I530" s="6">
        <f>'Cleaning insurance claims'!J537</f>
        <v>0</v>
      </c>
      <c r="J530" s="6">
        <f>'Cleaning insurance claims'!K537</f>
        <v>447750</v>
      </c>
      <c r="K530" s="6" t="str">
        <f>'Cleaning insurance claims'!L537</f>
        <v>FEMALE</v>
      </c>
      <c r="L530" s="6" t="str">
        <f>'Cleaning insurance claims'!M537</f>
        <v>Associate</v>
      </c>
      <c r="M530" s="6" t="str">
        <f>'Cleaning insurance claims'!N537</f>
        <v>machine-op-inspct</v>
      </c>
      <c r="N530" s="6" t="str">
        <f>'Cleaning insurance claims'!O537</f>
        <v>kayaking</v>
      </c>
      <c r="O530" s="6" t="str">
        <f>'Cleaning insurance claims'!P537</f>
        <v>not-in-family</v>
      </c>
      <c r="P530" s="6">
        <f>'Cleaning insurance claims'!Q537</f>
        <v>41400</v>
      </c>
      <c r="Q530" s="6">
        <f>'Cleaning insurance claims'!R537</f>
        <v>0</v>
      </c>
      <c r="R530" s="6">
        <f>'Cleaning insurance claims'!S537</f>
        <v>42050</v>
      </c>
      <c r="S530" s="6" t="str">
        <f>'Cleaning insurance claims'!T537</f>
        <v>Single Vehicle Collision</v>
      </c>
      <c r="T530" s="6" t="str">
        <f>'Cleaning insurance claims'!U537</f>
        <v>Front Collision</v>
      </c>
      <c r="U530" s="6" t="str">
        <f>'Cleaning insurance claims'!V537</f>
        <v>Total Loss</v>
      </c>
      <c r="V530" s="6" t="str">
        <f>'Cleaning insurance claims'!W537</f>
        <v>Ambulance</v>
      </c>
      <c r="W530" s="6" t="str">
        <f>'Cleaning insurance claims'!X537</f>
        <v>WV</v>
      </c>
      <c r="X530" s="6" t="str">
        <f>'Cleaning insurance claims'!Y537</f>
        <v>Riverwood</v>
      </c>
      <c r="Y530" s="6" t="str">
        <f>'Cleaning insurance claims'!Z537</f>
        <v>7041 Tree Ridge</v>
      </c>
      <c r="Z530" s="6">
        <f>'Cleaning insurance claims'!AA537</f>
        <v>14</v>
      </c>
      <c r="AA530" s="6">
        <f>'Cleaning insurance claims'!AB537</f>
        <v>1</v>
      </c>
      <c r="AB530" s="6" t="str">
        <f>'Cleaning insurance claims'!AC537</f>
        <v>?</v>
      </c>
      <c r="AC530" s="6">
        <f>'Cleaning insurance claims'!AD537</f>
        <v>0</v>
      </c>
      <c r="AD530" s="6">
        <f>'Cleaning insurance claims'!AE537</f>
        <v>1</v>
      </c>
      <c r="AE530" s="6" t="str">
        <f>'Cleaning insurance claims'!AF537</f>
        <v>NO</v>
      </c>
      <c r="AF530" s="6">
        <f>'Cleaning insurance claims'!AG537</f>
        <v>75960</v>
      </c>
      <c r="AG530" s="6">
        <f>'Cleaning insurance claims'!AH537</f>
        <v>6330</v>
      </c>
      <c r="AH530" s="6">
        <f>'Cleaning insurance claims'!AI537</f>
        <v>6330</v>
      </c>
      <c r="AI530" s="6">
        <f>'Cleaning insurance claims'!AJ537</f>
        <v>63300</v>
      </c>
      <c r="AJ530" s="6" t="str">
        <f>'Cleaning insurance claims'!AK537</f>
        <v>Jeep</v>
      </c>
      <c r="AK530" s="6" t="str">
        <f>'Cleaning insurance claims'!AL537</f>
        <v>Grand Cherokee</v>
      </c>
      <c r="AL530" s="6">
        <f>'Cleaning insurance claims'!AM537</f>
        <v>2010</v>
      </c>
      <c r="AM530" s="6" t="str">
        <f>'Cleaning insurance claims'!AN537</f>
        <v>N</v>
      </c>
    </row>
    <row r="531" spans="1:39" x14ac:dyDescent="0.25">
      <c r="A531" s="6">
        <f>'Cleaning insurance claims'!B538</f>
        <v>15</v>
      </c>
      <c r="B531" s="6">
        <f>'Cleaning insurance claims'!C538</f>
        <v>34</v>
      </c>
      <c r="C531" s="6">
        <f>'Cleaning insurance claims'!D538</f>
        <v>920826</v>
      </c>
      <c r="D531" s="6">
        <f>'Cleaning insurance claims'!E538</f>
        <v>38449</v>
      </c>
      <c r="E531" s="6" t="str">
        <f>'Cleaning insurance claims'!F538</f>
        <v>IN</v>
      </c>
      <c r="F531" s="6" t="str">
        <f>'Cleaning insurance claims'!G538</f>
        <v>250/500</v>
      </c>
      <c r="G531" s="6">
        <f>'Cleaning insurance claims'!H538</f>
        <v>2000</v>
      </c>
      <c r="H531" s="6">
        <f>'Cleaning insurance claims'!I538</f>
        <v>1586.41</v>
      </c>
      <c r="I531" s="6">
        <f>'Cleaning insurance claims'!J538</f>
        <v>0</v>
      </c>
      <c r="J531" s="6">
        <f>'Cleaning insurance claims'!K538</f>
        <v>608708</v>
      </c>
      <c r="K531" s="6" t="str">
        <f>'Cleaning insurance claims'!L538</f>
        <v>FEMALE</v>
      </c>
      <c r="L531" s="6" t="str">
        <f>'Cleaning insurance claims'!M538</f>
        <v>High School</v>
      </c>
      <c r="M531" s="6" t="str">
        <f>'Cleaning insurance claims'!N538</f>
        <v>sales</v>
      </c>
      <c r="N531" s="6" t="str">
        <f>'Cleaning insurance claims'!O538</f>
        <v>video-games</v>
      </c>
      <c r="O531" s="6" t="str">
        <f>'Cleaning insurance claims'!P538</f>
        <v>other-relative</v>
      </c>
      <c r="P531" s="6">
        <f>'Cleaning insurance claims'!Q538</f>
        <v>33500</v>
      </c>
      <c r="Q531" s="6">
        <f>'Cleaning insurance claims'!R538</f>
        <v>-58900</v>
      </c>
      <c r="R531" s="6">
        <f>'Cleaning insurance claims'!S538</f>
        <v>42024</v>
      </c>
      <c r="S531" s="6" t="str">
        <f>'Cleaning insurance claims'!T538</f>
        <v>Single Vehicle Collision</v>
      </c>
      <c r="T531" s="6" t="str">
        <f>'Cleaning insurance claims'!U538</f>
        <v>Front Collision</v>
      </c>
      <c r="U531" s="6" t="str">
        <f>'Cleaning insurance claims'!V538</f>
        <v>Major Damage</v>
      </c>
      <c r="V531" s="6" t="str">
        <f>'Cleaning insurance claims'!W538</f>
        <v>Police</v>
      </c>
      <c r="W531" s="6" t="str">
        <f>'Cleaning insurance claims'!X538</f>
        <v>WV</v>
      </c>
      <c r="X531" s="6" t="str">
        <f>'Cleaning insurance claims'!Y538</f>
        <v>Northbrook</v>
      </c>
      <c r="Y531" s="6" t="str">
        <f>'Cleaning insurance claims'!Z538</f>
        <v>7223 Embaracadero St</v>
      </c>
      <c r="Z531" s="6">
        <f>'Cleaning insurance claims'!AA538</f>
        <v>10</v>
      </c>
      <c r="AA531" s="6">
        <f>'Cleaning insurance claims'!AB538</f>
        <v>1</v>
      </c>
      <c r="AB531" s="6" t="str">
        <f>'Cleaning insurance claims'!AC538</f>
        <v>YES</v>
      </c>
      <c r="AC531" s="6">
        <f>'Cleaning insurance claims'!AD538</f>
        <v>1</v>
      </c>
      <c r="AD531" s="6">
        <f>'Cleaning insurance claims'!AE538</f>
        <v>3</v>
      </c>
      <c r="AE531" s="6" t="str">
        <f>'Cleaning insurance claims'!AF538</f>
        <v>?</v>
      </c>
      <c r="AF531" s="6">
        <f>'Cleaning insurance claims'!AG538</f>
        <v>75570</v>
      </c>
      <c r="AG531" s="6">
        <f>'Cleaning insurance claims'!AH538</f>
        <v>6870</v>
      </c>
      <c r="AH531" s="6">
        <f>'Cleaning insurance claims'!AI538</f>
        <v>13740</v>
      </c>
      <c r="AI531" s="6">
        <f>'Cleaning insurance claims'!AJ538</f>
        <v>54960</v>
      </c>
      <c r="AJ531" s="6" t="str">
        <f>'Cleaning insurance claims'!AK538</f>
        <v>BMW</v>
      </c>
      <c r="AK531" s="6" t="str">
        <f>'Cleaning insurance claims'!AL538</f>
        <v>X5</v>
      </c>
      <c r="AL531" s="6">
        <f>'Cleaning insurance claims'!AM538</f>
        <v>2010</v>
      </c>
      <c r="AM531" s="6" t="str">
        <f>'Cleaning insurance claims'!AN538</f>
        <v>Y</v>
      </c>
    </row>
    <row r="532" spans="1:39" x14ac:dyDescent="0.25">
      <c r="A532" s="6">
        <f>'Cleaning insurance claims'!B539</f>
        <v>354</v>
      </c>
      <c r="B532" s="6">
        <f>'Cleaning insurance claims'!C539</f>
        <v>48</v>
      </c>
      <c r="C532" s="6">
        <f>'Cleaning insurance claims'!D539</f>
        <v>534982</v>
      </c>
      <c r="D532" s="6">
        <f>'Cleaning insurance claims'!E539</f>
        <v>37719</v>
      </c>
      <c r="E532" s="6" t="str">
        <f>'Cleaning insurance claims'!F539</f>
        <v>IL</v>
      </c>
      <c r="F532" s="6" t="str">
        <f>'Cleaning insurance claims'!G539</f>
        <v>500/1000</v>
      </c>
      <c r="G532" s="6">
        <f>'Cleaning insurance claims'!H539</f>
        <v>2000</v>
      </c>
      <c r="H532" s="6">
        <f>'Cleaning insurance claims'!I539</f>
        <v>1526.11</v>
      </c>
      <c r="I532" s="6">
        <f>'Cleaning insurance claims'!J539</f>
        <v>5000000</v>
      </c>
      <c r="J532" s="6">
        <f>'Cleaning insurance claims'!K539</f>
        <v>469650</v>
      </c>
      <c r="K532" s="6" t="str">
        <f>'Cleaning insurance claims'!L539</f>
        <v>FEMALE</v>
      </c>
      <c r="L532" s="6" t="str">
        <f>'Cleaning insurance claims'!M539</f>
        <v>Masters</v>
      </c>
      <c r="M532" s="6" t="str">
        <f>'Cleaning insurance claims'!N539</f>
        <v>sales</v>
      </c>
      <c r="N532" s="6" t="str">
        <f>'Cleaning insurance claims'!O539</f>
        <v>exercise</v>
      </c>
      <c r="O532" s="6" t="str">
        <f>'Cleaning insurance claims'!P539</f>
        <v>unmarried</v>
      </c>
      <c r="P532" s="6">
        <f>'Cleaning insurance claims'!Q539</f>
        <v>0</v>
      </c>
      <c r="Q532" s="6">
        <f>'Cleaning insurance claims'!R539</f>
        <v>0</v>
      </c>
      <c r="R532" s="6">
        <f>'Cleaning insurance claims'!S539</f>
        <v>42007</v>
      </c>
      <c r="S532" s="6" t="str">
        <f>'Cleaning insurance claims'!T539</f>
        <v>Single Vehicle Collision</v>
      </c>
      <c r="T532" s="6" t="str">
        <f>'Cleaning insurance claims'!U539</f>
        <v>Front Collision</v>
      </c>
      <c r="U532" s="6" t="str">
        <f>'Cleaning insurance claims'!V539</f>
        <v>Minor Damage</v>
      </c>
      <c r="V532" s="6" t="str">
        <f>'Cleaning insurance claims'!W539</f>
        <v>Police</v>
      </c>
      <c r="W532" s="6" t="str">
        <f>'Cleaning insurance claims'!X539</f>
        <v>SC</v>
      </c>
      <c r="X532" s="6" t="str">
        <f>'Cleaning insurance claims'!Y539</f>
        <v>Columbus</v>
      </c>
      <c r="Y532" s="6" t="str">
        <f>'Cleaning insurance claims'!Z539</f>
        <v>8081 Flute Ridge</v>
      </c>
      <c r="Z532" s="6">
        <f>'Cleaning insurance claims'!AA539</f>
        <v>12</v>
      </c>
      <c r="AA532" s="6">
        <f>'Cleaning insurance claims'!AB539</f>
        <v>1</v>
      </c>
      <c r="AB532" s="6" t="str">
        <f>'Cleaning insurance claims'!AC539</f>
        <v>?</v>
      </c>
      <c r="AC532" s="6">
        <f>'Cleaning insurance claims'!AD539</f>
        <v>2</v>
      </c>
      <c r="AD532" s="6">
        <f>'Cleaning insurance claims'!AE539</f>
        <v>3</v>
      </c>
      <c r="AE532" s="6" t="str">
        <f>'Cleaning insurance claims'!AF539</f>
        <v>YES</v>
      </c>
      <c r="AF532" s="6">
        <f>'Cleaning insurance claims'!AG539</f>
        <v>90240</v>
      </c>
      <c r="AG532" s="6">
        <f>'Cleaning insurance claims'!AH539</f>
        <v>15040</v>
      </c>
      <c r="AH532" s="6">
        <f>'Cleaning insurance claims'!AI539</f>
        <v>15040</v>
      </c>
      <c r="AI532" s="6">
        <f>'Cleaning insurance claims'!AJ539</f>
        <v>60160</v>
      </c>
      <c r="AJ532" s="6" t="str">
        <f>'Cleaning insurance claims'!AK539</f>
        <v>Chevrolet</v>
      </c>
      <c r="AK532" s="6" t="str">
        <f>'Cleaning insurance claims'!AL539</f>
        <v>Malibu</v>
      </c>
      <c r="AL532" s="6">
        <f>'Cleaning insurance claims'!AM539</f>
        <v>1995</v>
      </c>
      <c r="AM532" s="6" t="str">
        <f>'Cleaning insurance claims'!AN539</f>
        <v>N</v>
      </c>
    </row>
    <row r="533" spans="1:39" x14ac:dyDescent="0.25">
      <c r="A533" s="6">
        <f>'Cleaning insurance claims'!B540</f>
        <v>342</v>
      </c>
      <c r="B533" s="6">
        <f>'Cleaning insurance claims'!C540</f>
        <v>53</v>
      </c>
      <c r="C533" s="6">
        <f>'Cleaning insurance claims'!D540</f>
        <v>110408</v>
      </c>
      <c r="D533" s="6">
        <f>'Cleaning insurance claims'!E540</f>
        <v>38670</v>
      </c>
      <c r="E533" s="6" t="str">
        <f>'Cleaning insurance claims'!F540</f>
        <v>IN</v>
      </c>
      <c r="F533" s="6" t="str">
        <f>'Cleaning insurance claims'!G540</f>
        <v>100/300</v>
      </c>
      <c r="G533" s="6">
        <f>'Cleaning insurance claims'!H540</f>
        <v>1000</v>
      </c>
      <c r="H533" s="6">
        <f>'Cleaning insurance claims'!I540</f>
        <v>1028.44</v>
      </c>
      <c r="I533" s="6">
        <f>'Cleaning insurance claims'!J540</f>
        <v>0</v>
      </c>
      <c r="J533" s="6">
        <f>'Cleaning insurance claims'!K540</f>
        <v>602304</v>
      </c>
      <c r="K533" s="6" t="str">
        <f>'Cleaning insurance claims'!L540</f>
        <v>FEMALE</v>
      </c>
      <c r="L533" s="6" t="str">
        <f>'Cleaning insurance claims'!M540</f>
        <v>College</v>
      </c>
      <c r="M533" s="6" t="str">
        <f>'Cleaning insurance claims'!N540</f>
        <v>prof-specialty</v>
      </c>
      <c r="N533" s="6" t="str">
        <f>'Cleaning insurance claims'!O540</f>
        <v>dancing</v>
      </c>
      <c r="O533" s="6" t="str">
        <f>'Cleaning insurance claims'!P540</f>
        <v>not-in-family</v>
      </c>
      <c r="P533" s="6">
        <f>'Cleaning insurance claims'!Q540</f>
        <v>0</v>
      </c>
      <c r="Q533" s="6">
        <f>'Cleaning insurance claims'!R540</f>
        <v>0</v>
      </c>
      <c r="R533" s="6">
        <f>'Cleaning insurance claims'!S540</f>
        <v>42030</v>
      </c>
      <c r="S533" s="6" t="str">
        <f>'Cleaning insurance claims'!T540</f>
        <v>Single Vehicle Collision</v>
      </c>
      <c r="T533" s="6" t="str">
        <f>'Cleaning insurance claims'!U540</f>
        <v>Front Collision</v>
      </c>
      <c r="U533" s="6" t="str">
        <f>'Cleaning insurance claims'!V540</f>
        <v>Major Damage</v>
      </c>
      <c r="V533" s="6" t="str">
        <f>'Cleaning insurance claims'!W540</f>
        <v>Ambulance</v>
      </c>
      <c r="W533" s="6" t="str">
        <f>'Cleaning insurance claims'!X540</f>
        <v>SC</v>
      </c>
      <c r="X533" s="6" t="str">
        <f>'Cleaning insurance claims'!Y540</f>
        <v>Springfield</v>
      </c>
      <c r="Y533" s="6" t="str">
        <f>'Cleaning insurance claims'!Z540</f>
        <v>8618 Texas Lane</v>
      </c>
      <c r="Z533" s="6">
        <f>'Cleaning insurance claims'!AA540</f>
        <v>12</v>
      </c>
      <c r="AA533" s="6">
        <f>'Cleaning insurance claims'!AB540</f>
        <v>1</v>
      </c>
      <c r="AB533" s="6" t="str">
        <f>'Cleaning insurance claims'!AC540</f>
        <v>?</v>
      </c>
      <c r="AC533" s="6">
        <f>'Cleaning insurance claims'!AD540</f>
        <v>0</v>
      </c>
      <c r="AD533" s="6">
        <f>'Cleaning insurance claims'!AE540</f>
        <v>0</v>
      </c>
      <c r="AE533" s="6" t="str">
        <f>'Cleaning insurance claims'!AF540</f>
        <v>NO</v>
      </c>
      <c r="AF533" s="6">
        <f>'Cleaning insurance claims'!AG540</f>
        <v>80960</v>
      </c>
      <c r="AG533" s="6">
        <f>'Cleaning insurance claims'!AH540</f>
        <v>14720</v>
      </c>
      <c r="AH533" s="6">
        <f>'Cleaning insurance claims'!AI540</f>
        <v>7360</v>
      </c>
      <c r="AI533" s="6">
        <f>'Cleaning insurance claims'!AJ540</f>
        <v>58880</v>
      </c>
      <c r="AJ533" s="6" t="str">
        <f>'Cleaning insurance claims'!AK540</f>
        <v>Accura</v>
      </c>
      <c r="AK533" s="6" t="str">
        <f>'Cleaning insurance claims'!AL540</f>
        <v>MDX</v>
      </c>
      <c r="AL533" s="6">
        <f>'Cleaning insurance claims'!AM540</f>
        <v>2000</v>
      </c>
      <c r="AM533" s="6" t="str">
        <f>'Cleaning insurance claims'!AN540</f>
        <v>N</v>
      </c>
    </row>
    <row r="534" spans="1:39" x14ac:dyDescent="0.25">
      <c r="A534" s="6">
        <f>'Cleaning insurance claims'!B541</f>
        <v>169</v>
      </c>
      <c r="B534" s="6">
        <f>'Cleaning insurance claims'!C541</f>
        <v>38</v>
      </c>
      <c r="C534" s="6">
        <f>'Cleaning insurance claims'!D541</f>
        <v>283052</v>
      </c>
      <c r="D534" s="6">
        <f>'Cleaning insurance claims'!E541</f>
        <v>38359</v>
      </c>
      <c r="E534" s="6" t="str">
        <f>'Cleaning insurance claims'!F541</f>
        <v>IL</v>
      </c>
      <c r="F534" s="6" t="str">
        <f>'Cleaning insurance claims'!G541</f>
        <v>100/300</v>
      </c>
      <c r="G534" s="6">
        <f>'Cleaning insurance claims'!H541</f>
        <v>1000</v>
      </c>
      <c r="H534" s="6">
        <f>'Cleaning insurance claims'!I541</f>
        <v>1555.94</v>
      </c>
      <c r="I534" s="6">
        <f>'Cleaning insurance claims'!J541</f>
        <v>0</v>
      </c>
      <c r="J534" s="6">
        <f>'Cleaning insurance claims'!K541</f>
        <v>459878</v>
      </c>
      <c r="K534" s="6" t="str">
        <f>'Cleaning insurance claims'!L541</f>
        <v>MALE</v>
      </c>
      <c r="L534" s="6" t="str">
        <f>'Cleaning insurance claims'!M541</f>
        <v>PhD</v>
      </c>
      <c r="M534" s="6" t="str">
        <f>'Cleaning insurance claims'!N541</f>
        <v>craft-repair</v>
      </c>
      <c r="N534" s="6" t="str">
        <f>'Cleaning insurance claims'!O541</f>
        <v>skydiving</v>
      </c>
      <c r="O534" s="6" t="str">
        <f>'Cleaning insurance claims'!P541</f>
        <v>own-child</v>
      </c>
      <c r="P534" s="6">
        <f>'Cleaning insurance claims'!Q541</f>
        <v>23300</v>
      </c>
      <c r="Q534" s="6">
        <f>'Cleaning insurance claims'!R541</f>
        <v>0</v>
      </c>
      <c r="R534" s="6">
        <f>'Cleaning insurance claims'!S541</f>
        <v>42029</v>
      </c>
      <c r="S534" s="6" t="str">
        <f>'Cleaning insurance claims'!T541</f>
        <v>Multi-vehicle Collision</v>
      </c>
      <c r="T534" s="6" t="str">
        <f>'Cleaning insurance claims'!U541</f>
        <v>Front Collision</v>
      </c>
      <c r="U534" s="6" t="str">
        <f>'Cleaning insurance claims'!V541</f>
        <v>Total Loss</v>
      </c>
      <c r="V534" s="6" t="str">
        <f>'Cleaning insurance claims'!W541</f>
        <v>Other</v>
      </c>
      <c r="W534" s="6" t="str">
        <f>'Cleaning insurance claims'!X541</f>
        <v>VA</v>
      </c>
      <c r="X534" s="6" t="str">
        <f>'Cleaning insurance claims'!Y541</f>
        <v>Riverwood</v>
      </c>
      <c r="Y534" s="6" t="str">
        <f>'Cleaning insurance claims'!Z541</f>
        <v>3508 Washington St</v>
      </c>
      <c r="Z534" s="6">
        <f>'Cleaning insurance claims'!AA541</f>
        <v>12</v>
      </c>
      <c r="AA534" s="6">
        <f>'Cleaning insurance claims'!AB541</f>
        <v>3</v>
      </c>
      <c r="AB534" s="6" t="str">
        <f>'Cleaning insurance claims'!AC541</f>
        <v>NO</v>
      </c>
      <c r="AC534" s="6">
        <f>'Cleaning insurance claims'!AD541</f>
        <v>1</v>
      </c>
      <c r="AD534" s="6">
        <f>'Cleaning insurance claims'!AE541</f>
        <v>3</v>
      </c>
      <c r="AE534" s="6" t="str">
        <f>'Cleaning insurance claims'!AF541</f>
        <v>YES</v>
      </c>
      <c r="AF534" s="6">
        <f>'Cleaning insurance claims'!AG541</f>
        <v>79080</v>
      </c>
      <c r="AG534" s="6">
        <f>'Cleaning insurance claims'!AH541</f>
        <v>6590</v>
      </c>
      <c r="AH534" s="6">
        <f>'Cleaning insurance claims'!AI541</f>
        <v>13180</v>
      </c>
      <c r="AI534" s="6">
        <f>'Cleaning insurance claims'!AJ541</f>
        <v>59310</v>
      </c>
      <c r="AJ534" s="6" t="str">
        <f>'Cleaning insurance claims'!AK541</f>
        <v>Mercedes</v>
      </c>
      <c r="AK534" s="6" t="str">
        <f>'Cleaning insurance claims'!AL541</f>
        <v>C300</v>
      </c>
      <c r="AL534" s="6">
        <f>'Cleaning insurance claims'!AM541</f>
        <v>2012</v>
      </c>
      <c r="AM534" s="6" t="str">
        <f>'Cleaning insurance claims'!AN541</f>
        <v>N</v>
      </c>
    </row>
    <row r="535" spans="1:39" x14ac:dyDescent="0.25">
      <c r="A535" s="6">
        <f>'Cleaning insurance claims'!B542</f>
        <v>339</v>
      </c>
      <c r="B535" s="6">
        <f>'Cleaning insurance claims'!C542</f>
        <v>49</v>
      </c>
      <c r="C535" s="6">
        <f>'Cleaning insurance claims'!D542</f>
        <v>840806</v>
      </c>
      <c r="D535" s="6">
        <f>'Cleaning insurance claims'!E542</f>
        <v>34379</v>
      </c>
      <c r="E535" s="6" t="str">
        <f>'Cleaning insurance claims'!F542</f>
        <v>IN</v>
      </c>
      <c r="F535" s="6" t="str">
        <f>'Cleaning insurance claims'!G542</f>
        <v>500/1000</v>
      </c>
      <c r="G535" s="6">
        <f>'Cleaning insurance claims'!H542</f>
        <v>2000</v>
      </c>
      <c r="H535" s="6">
        <f>'Cleaning insurance claims'!I542</f>
        <v>1570.77</v>
      </c>
      <c r="I535" s="6">
        <f>'Cleaning insurance claims'!J542</f>
        <v>0</v>
      </c>
      <c r="J535" s="6">
        <f>'Cleaning insurance claims'!K542</f>
        <v>441142</v>
      </c>
      <c r="K535" s="6" t="str">
        <f>'Cleaning insurance claims'!L542</f>
        <v>MALE</v>
      </c>
      <c r="L535" s="6" t="str">
        <f>'Cleaning insurance claims'!M542</f>
        <v>JD</v>
      </c>
      <c r="M535" s="6" t="str">
        <f>'Cleaning insurance claims'!N542</f>
        <v>adm-clerical</v>
      </c>
      <c r="N535" s="6" t="str">
        <f>'Cleaning insurance claims'!O542</f>
        <v>paintball</v>
      </c>
      <c r="O535" s="6" t="str">
        <f>'Cleaning insurance claims'!P542</f>
        <v>not-in-family</v>
      </c>
      <c r="P535" s="6">
        <f>'Cleaning insurance claims'!Q542</f>
        <v>98800</v>
      </c>
      <c r="Q535" s="6">
        <f>'Cleaning insurance claims'!R542</f>
        <v>-65300</v>
      </c>
      <c r="R535" s="6">
        <f>'Cleaning insurance claims'!S542</f>
        <v>42022</v>
      </c>
      <c r="S535" s="6" t="str">
        <f>'Cleaning insurance claims'!T542</f>
        <v>Vehicle Theft</v>
      </c>
      <c r="T535" s="6" t="str">
        <f>'Cleaning insurance claims'!U542</f>
        <v>?</v>
      </c>
      <c r="U535" s="6" t="str">
        <f>'Cleaning insurance claims'!V542</f>
        <v>Minor Damage</v>
      </c>
      <c r="V535" s="6" t="str">
        <f>'Cleaning insurance claims'!W542</f>
        <v>None</v>
      </c>
      <c r="W535" s="6" t="str">
        <f>'Cleaning insurance claims'!X542</f>
        <v>SC</v>
      </c>
      <c r="X535" s="6" t="str">
        <f>'Cleaning insurance claims'!Y542</f>
        <v>Columbus</v>
      </c>
      <c r="Y535" s="6" t="str">
        <f>'Cleaning insurance claims'!Z542</f>
        <v>2193 4th Ridge</v>
      </c>
      <c r="Z535" s="6">
        <f>'Cleaning insurance claims'!AA542</f>
        <v>13</v>
      </c>
      <c r="AA535" s="6">
        <f>'Cleaning insurance claims'!AB542</f>
        <v>1</v>
      </c>
      <c r="AB535" s="6" t="str">
        <f>'Cleaning insurance claims'!AC542</f>
        <v>NO</v>
      </c>
      <c r="AC535" s="6">
        <f>'Cleaning insurance claims'!AD542</f>
        <v>0</v>
      </c>
      <c r="AD535" s="6">
        <f>'Cleaning insurance claims'!AE542</f>
        <v>3</v>
      </c>
      <c r="AE535" s="6" t="str">
        <f>'Cleaning insurance claims'!AF542</f>
        <v>NO</v>
      </c>
      <c r="AF535" s="6">
        <f>'Cleaning insurance claims'!AG542</f>
        <v>6820</v>
      </c>
      <c r="AG535" s="6">
        <f>'Cleaning insurance claims'!AH542</f>
        <v>1240</v>
      </c>
      <c r="AH535" s="6">
        <f>'Cleaning insurance claims'!AI542</f>
        <v>620</v>
      </c>
      <c r="AI535" s="6">
        <f>'Cleaning insurance claims'!AJ542</f>
        <v>4960</v>
      </c>
      <c r="AJ535" s="6" t="str">
        <f>'Cleaning insurance claims'!AK542</f>
        <v>Mercedes</v>
      </c>
      <c r="AK535" s="6" t="str">
        <f>'Cleaning insurance claims'!AL542</f>
        <v>ML350</v>
      </c>
      <c r="AL535" s="6">
        <f>'Cleaning insurance claims'!AM542</f>
        <v>2009</v>
      </c>
      <c r="AM535" s="6" t="str">
        <f>'Cleaning insurance claims'!AN542</f>
        <v>N</v>
      </c>
    </row>
    <row r="536" spans="1:39" x14ac:dyDescent="0.25">
      <c r="A536" s="6">
        <f>'Cleaning insurance claims'!B543</f>
        <v>259</v>
      </c>
      <c r="B536" s="6">
        <f>'Cleaning insurance claims'!C543</f>
        <v>42</v>
      </c>
      <c r="C536" s="6">
        <f>'Cleaning insurance claims'!D543</f>
        <v>382394</v>
      </c>
      <c r="D536" s="6">
        <f>'Cleaning insurance claims'!E543</f>
        <v>35087</v>
      </c>
      <c r="E536" s="6" t="str">
        <f>'Cleaning insurance claims'!F543</f>
        <v>OH</v>
      </c>
      <c r="F536" s="6" t="str">
        <f>'Cleaning insurance claims'!G543</f>
        <v>100/300</v>
      </c>
      <c r="G536" s="6">
        <f>'Cleaning insurance claims'!H543</f>
        <v>2000</v>
      </c>
      <c r="H536" s="6">
        <f>'Cleaning insurance claims'!I543</f>
        <v>1170.53</v>
      </c>
      <c r="I536" s="6">
        <f>'Cleaning insurance claims'!J543</f>
        <v>0</v>
      </c>
      <c r="J536" s="6">
        <f>'Cleaning insurance claims'!K543</f>
        <v>465667</v>
      </c>
      <c r="K536" s="6" t="str">
        <f>'Cleaning insurance claims'!L543</f>
        <v>FEMALE</v>
      </c>
      <c r="L536" s="6" t="str">
        <f>'Cleaning insurance claims'!M543</f>
        <v>PhD</v>
      </c>
      <c r="M536" s="6" t="str">
        <f>'Cleaning insurance claims'!N543</f>
        <v>armed-forces</v>
      </c>
      <c r="N536" s="6" t="str">
        <f>'Cleaning insurance claims'!O543</f>
        <v>sleeping</v>
      </c>
      <c r="O536" s="6" t="str">
        <f>'Cleaning insurance claims'!P543</f>
        <v>wife</v>
      </c>
      <c r="P536" s="6">
        <f>'Cleaning insurance claims'!Q543</f>
        <v>65000</v>
      </c>
      <c r="Q536" s="6">
        <f>'Cleaning insurance claims'!R543</f>
        <v>-49200</v>
      </c>
      <c r="R536" s="6">
        <f>'Cleaning insurance claims'!S543</f>
        <v>42016</v>
      </c>
      <c r="S536" s="6" t="str">
        <f>'Cleaning insurance claims'!T543</f>
        <v>Multi-vehicle Collision</v>
      </c>
      <c r="T536" s="6" t="str">
        <f>'Cleaning insurance claims'!U543</f>
        <v>Rear Collision</v>
      </c>
      <c r="U536" s="6" t="str">
        <f>'Cleaning insurance claims'!V543</f>
        <v>Total Loss</v>
      </c>
      <c r="V536" s="6" t="str">
        <f>'Cleaning insurance claims'!W543</f>
        <v>Fire</v>
      </c>
      <c r="W536" s="6" t="str">
        <f>'Cleaning insurance claims'!X543</f>
        <v>WV</v>
      </c>
      <c r="X536" s="6" t="str">
        <f>'Cleaning insurance claims'!Y543</f>
        <v>Northbend</v>
      </c>
      <c r="Y536" s="6" t="str">
        <f>'Cleaning insurance claims'!Z543</f>
        <v>8897 Sky St</v>
      </c>
      <c r="Z536" s="6">
        <f>'Cleaning insurance claims'!AA543</f>
        <v>17</v>
      </c>
      <c r="AA536" s="6">
        <f>'Cleaning insurance claims'!AB543</f>
        <v>3</v>
      </c>
      <c r="AB536" s="6" t="str">
        <f>'Cleaning insurance claims'!AC543</f>
        <v>NO</v>
      </c>
      <c r="AC536" s="6">
        <f>'Cleaning insurance claims'!AD543</f>
        <v>1</v>
      </c>
      <c r="AD536" s="6">
        <f>'Cleaning insurance claims'!AE543</f>
        <v>2</v>
      </c>
      <c r="AE536" s="6" t="str">
        <f>'Cleaning insurance claims'!AF543</f>
        <v>YES</v>
      </c>
      <c r="AF536" s="6">
        <f>'Cleaning insurance claims'!AG543</f>
        <v>62590</v>
      </c>
      <c r="AG536" s="6">
        <f>'Cleaning insurance claims'!AH543</f>
        <v>5690</v>
      </c>
      <c r="AH536" s="6">
        <f>'Cleaning insurance claims'!AI543</f>
        <v>11380</v>
      </c>
      <c r="AI536" s="6">
        <f>'Cleaning insurance claims'!AJ543</f>
        <v>45520</v>
      </c>
      <c r="AJ536" s="6" t="str">
        <f>'Cleaning insurance claims'!AK543</f>
        <v>Nissan</v>
      </c>
      <c r="AK536" s="6" t="str">
        <f>'Cleaning insurance claims'!AL543</f>
        <v>Pathfinder</v>
      </c>
      <c r="AL536" s="6">
        <f>'Cleaning insurance claims'!AM543</f>
        <v>2006</v>
      </c>
      <c r="AM536" s="6" t="str">
        <f>'Cleaning insurance claims'!AN543</f>
        <v>N</v>
      </c>
    </row>
    <row r="537" spans="1:39" x14ac:dyDescent="0.25">
      <c r="A537" s="6">
        <f>'Cleaning insurance claims'!B544</f>
        <v>65</v>
      </c>
      <c r="B537" s="6">
        <f>'Cleaning insurance claims'!C544</f>
        <v>23</v>
      </c>
      <c r="C537" s="6">
        <f>'Cleaning insurance claims'!D544</f>
        <v>876699</v>
      </c>
      <c r="D537" s="6">
        <f>'Cleaning insurance claims'!E544</f>
        <v>36506</v>
      </c>
      <c r="E537" s="6" t="str">
        <f>'Cleaning insurance claims'!F544</f>
        <v>OH</v>
      </c>
      <c r="F537" s="6" t="str">
        <f>'Cleaning insurance claims'!G544</f>
        <v>250/500</v>
      </c>
      <c r="G537" s="6">
        <f>'Cleaning insurance claims'!H544</f>
        <v>1000</v>
      </c>
      <c r="H537" s="6">
        <f>'Cleaning insurance claims'!I544</f>
        <v>1099.95</v>
      </c>
      <c r="I537" s="6">
        <f>'Cleaning insurance claims'!J544</f>
        <v>0</v>
      </c>
      <c r="J537" s="6">
        <f>'Cleaning insurance claims'!K544</f>
        <v>473109</v>
      </c>
      <c r="K537" s="6" t="str">
        <f>'Cleaning insurance claims'!L544</f>
        <v>FEMALE</v>
      </c>
      <c r="L537" s="6" t="str">
        <f>'Cleaning insurance claims'!M544</f>
        <v>College</v>
      </c>
      <c r="M537" s="6" t="str">
        <f>'Cleaning insurance claims'!N544</f>
        <v>sales</v>
      </c>
      <c r="N537" s="6" t="str">
        <f>'Cleaning insurance claims'!O544</f>
        <v>dancing</v>
      </c>
      <c r="O537" s="6" t="str">
        <f>'Cleaning insurance claims'!P544</f>
        <v>wife</v>
      </c>
      <c r="P537" s="6">
        <f>'Cleaning insurance claims'!Q544</f>
        <v>0</v>
      </c>
      <c r="Q537" s="6">
        <f>'Cleaning insurance claims'!R544</f>
        <v>-71900</v>
      </c>
      <c r="R537" s="6">
        <f>'Cleaning insurance claims'!S544</f>
        <v>42019</v>
      </c>
      <c r="S537" s="6" t="str">
        <f>'Cleaning insurance claims'!T544</f>
        <v>Single Vehicle Collision</v>
      </c>
      <c r="T537" s="6" t="str">
        <f>'Cleaning insurance claims'!U544</f>
        <v>Side Collision</v>
      </c>
      <c r="U537" s="6" t="str">
        <f>'Cleaning insurance claims'!V544</f>
        <v>Major Damage</v>
      </c>
      <c r="V537" s="6" t="str">
        <f>'Cleaning insurance claims'!W544</f>
        <v>Other</v>
      </c>
      <c r="W537" s="6" t="str">
        <f>'Cleaning insurance claims'!X544</f>
        <v>NY</v>
      </c>
      <c r="X537" s="6" t="str">
        <f>'Cleaning insurance claims'!Y544</f>
        <v>Arlington</v>
      </c>
      <c r="Y537" s="6" t="str">
        <f>'Cleaning insurance claims'!Z544</f>
        <v>9611 Pine Ridge</v>
      </c>
      <c r="Z537" s="6">
        <f>'Cleaning insurance claims'!AA544</f>
        <v>14</v>
      </c>
      <c r="AA537" s="6">
        <f>'Cleaning insurance claims'!AB544</f>
        <v>1</v>
      </c>
      <c r="AB537" s="6" t="str">
        <f>'Cleaning insurance claims'!AC544</f>
        <v>NO</v>
      </c>
      <c r="AC537" s="6">
        <f>'Cleaning insurance claims'!AD544</f>
        <v>1</v>
      </c>
      <c r="AD537" s="6">
        <f>'Cleaning insurance claims'!AE544</f>
        <v>0</v>
      </c>
      <c r="AE537" s="6" t="str">
        <f>'Cleaning insurance claims'!AF544</f>
        <v>YES</v>
      </c>
      <c r="AF537" s="6">
        <f>'Cleaning insurance claims'!AG544</f>
        <v>52400</v>
      </c>
      <c r="AG537" s="6">
        <f>'Cleaning insurance claims'!AH544</f>
        <v>6550</v>
      </c>
      <c r="AH537" s="6">
        <f>'Cleaning insurance claims'!AI544</f>
        <v>6550</v>
      </c>
      <c r="AI537" s="6">
        <f>'Cleaning insurance claims'!AJ544</f>
        <v>39300</v>
      </c>
      <c r="AJ537" s="6" t="str">
        <f>'Cleaning insurance claims'!AK544</f>
        <v>Accura</v>
      </c>
      <c r="AK537" s="6" t="str">
        <f>'Cleaning insurance claims'!AL544</f>
        <v>MDX</v>
      </c>
      <c r="AL537" s="6">
        <f>'Cleaning insurance claims'!AM544</f>
        <v>2005</v>
      </c>
      <c r="AM537" s="6" t="str">
        <f>'Cleaning insurance claims'!AN544</f>
        <v>Y</v>
      </c>
    </row>
    <row r="538" spans="1:39" x14ac:dyDescent="0.25">
      <c r="A538" s="6">
        <f>'Cleaning insurance claims'!B545</f>
        <v>254</v>
      </c>
      <c r="B538" s="6">
        <f>'Cleaning insurance claims'!C545</f>
        <v>46</v>
      </c>
      <c r="C538" s="6">
        <f>'Cleaning insurance claims'!D545</f>
        <v>871432</v>
      </c>
      <c r="D538" s="6">
        <f>'Cleaning insurance claims'!E545</f>
        <v>38183</v>
      </c>
      <c r="E538" s="6" t="str">
        <f>'Cleaning insurance claims'!F545</f>
        <v>IL</v>
      </c>
      <c r="F538" s="6" t="str">
        <f>'Cleaning insurance claims'!G545</f>
        <v>250/500</v>
      </c>
      <c r="G538" s="6">
        <f>'Cleaning insurance claims'!H545</f>
        <v>2000</v>
      </c>
      <c r="H538" s="6">
        <f>'Cleaning insurance claims'!I545</f>
        <v>1472.43</v>
      </c>
      <c r="I538" s="6">
        <f>'Cleaning insurance claims'!J545</f>
        <v>0</v>
      </c>
      <c r="J538" s="6">
        <f>'Cleaning insurance claims'!K545</f>
        <v>619794</v>
      </c>
      <c r="K538" s="6" t="str">
        <f>'Cleaning insurance claims'!L545</f>
        <v>MALE</v>
      </c>
      <c r="L538" s="6" t="str">
        <f>'Cleaning insurance claims'!M545</f>
        <v>MD</v>
      </c>
      <c r="M538" s="6" t="str">
        <f>'Cleaning insurance claims'!N545</f>
        <v>tech-support</v>
      </c>
      <c r="N538" s="6" t="str">
        <f>'Cleaning insurance claims'!O545</f>
        <v>basketball</v>
      </c>
      <c r="O538" s="6" t="str">
        <f>'Cleaning insurance claims'!P545</f>
        <v>husband</v>
      </c>
      <c r="P538" s="6">
        <f>'Cleaning insurance claims'!Q545</f>
        <v>0</v>
      </c>
      <c r="Q538" s="6">
        <f>'Cleaning insurance claims'!R545</f>
        <v>-90600</v>
      </c>
      <c r="R538" s="6">
        <f>'Cleaning insurance claims'!S545</f>
        <v>42014</v>
      </c>
      <c r="S538" s="6" t="str">
        <f>'Cleaning insurance claims'!T545</f>
        <v>Multi-vehicle Collision</v>
      </c>
      <c r="T538" s="6" t="str">
        <f>'Cleaning insurance claims'!U545</f>
        <v>Front Collision</v>
      </c>
      <c r="U538" s="6" t="str">
        <f>'Cleaning insurance claims'!V545</f>
        <v>Major Damage</v>
      </c>
      <c r="V538" s="6" t="str">
        <f>'Cleaning insurance claims'!W545</f>
        <v>Ambulance</v>
      </c>
      <c r="W538" s="6" t="str">
        <f>'Cleaning insurance claims'!X545</f>
        <v>WV</v>
      </c>
      <c r="X538" s="6" t="str">
        <f>'Cleaning insurance claims'!Y545</f>
        <v>Arlington</v>
      </c>
      <c r="Y538" s="6" t="str">
        <f>'Cleaning insurance claims'!Z545</f>
        <v>7825 1st Ridge</v>
      </c>
      <c r="Z538" s="6">
        <f>'Cleaning insurance claims'!AA545</f>
        <v>3</v>
      </c>
      <c r="AA538" s="6">
        <f>'Cleaning insurance claims'!AB545</f>
        <v>3</v>
      </c>
      <c r="AB538" s="6" t="str">
        <f>'Cleaning insurance claims'!AC545</f>
        <v>?</v>
      </c>
      <c r="AC538" s="6">
        <f>'Cleaning insurance claims'!AD545</f>
        <v>1</v>
      </c>
      <c r="AD538" s="6">
        <f>'Cleaning insurance claims'!AE545</f>
        <v>3</v>
      </c>
      <c r="AE538" s="6" t="str">
        <f>'Cleaning insurance claims'!AF545</f>
        <v>YES</v>
      </c>
      <c r="AF538" s="6">
        <f>'Cleaning insurance claims'!AG545</f>
        <v>63580</v>
      </c>
      <c r="AG538" s="6">
        <f>'Cleaning insurance claims'!AH545</f>
        <v>5780</v>
      </c>
      <c r="AH538" s="6">
        <f>'Cleaning insurance claims'!AI545</f>
        <v>11560</v>
      </c>
      <c r="AI538" s="6">
        <f>'Cleaning insurance claims'!AJ545</f>
        <v>46240</v>
      </c>
      <c r="AJ538" s="6" t="str">
        <f>'Cleaning insurance claims'!AK545</f>
        <v>Volkswagen</v>
      </c>
      <c r="AK538" s="6" t="str">
        <f>'Cleaning insurance claims'!AL545</f>
        <v>Jetta</v>
      </c>
      <c r="AL538" s="6">
        <f>'Cleaning insurance claims'!AM545</f>
        <v>2004</v>
      </c>
      <c r="AM538" s="6" t="str">
        <f>'Cleaning insurance claims'!AN545</f>
        <v>N</v>
      </c>
    </row>
    <row r="539" spans="1:39" x14ac:dyDescent="0.25">
      <c r="A539" s="6">
        <f>'Cleaning insurance claims'!B546</f>
        <v>440</v>
      </c>
      <c r="B539" s="6">
        <f>'Cleaning insurance claims'!C546</f>
        <v>55</v>
      </c>
      <c r="C539" s="6">
        <f>'Cleaning insurance claims'!D546</f>
        <v>379882</v>
      </c>
      <c r="D539" s="6">
        <f>'Cleaning insurance claims'!E546</f>
        <v>41220</v>
      </c>
      <c r="E539" s="6" t="str">
        <f>'Cleaning insurance claims'!F546</f>
        <v>IL</v>
      </c>
      <c r="F539" s="6" t="str">
        <f>'Cleaning insurance claims'!G546</f>
        <v>250/500</v>
      </c>
      <c r="G539" s="6">
        <f>'Cleaning insurance claims'!H546</f>
        <v>500</v>
      </c>
      <c r="H539" s="6">
        <f>'Cleaning insurance claims'!I546</f>
        <v>1275.6199999999999</v>
      </c>
      <c r="I539" s="6">
        <f>'Cleaning insurance claims'!J546</f>
        <v>0</v>
      </c>
      <c r="J539" s="6">
        <f>'Cleaning insurance claims'!K546</f>
        <v>602258</v>
      </c>
      <c r="K539" s="6" t="str">
        <f>'Cleaning insurance claims'!L546</f>
        <v>FEMALE</v>
      </c>
      <c r="L539" s="6" t="str">
        <f>'Cleaning insurance claims'!M546</f>
        <v>Associate</v>
      </c>
      <c r="M539" s="6" t="str">
        <f>'Cleaning insurance claims'!N546</f>
        <v>priv-house-serv</v>
      </c>
      <c r="N539" s="6" t="str">
        <f>'Cleaning insurance claims'!O546</f>
        <v>reading</v>
      </c>
      <c r="O539" s="6" t="str">
        <f>'Cleaning insurance claims'!P546</f>
        <v>other-relative</v>
      </c>
      <c r="P539" s="6">
        <f>'Cleaning insurance claims'!Q546</f>
        <v>0</v>
      </c>
      <c r="Q539" s="6">
        <f>'Cleaning insurance claims'!R546</f>
        <v>-56200</v>
      </c>
      <c r="R539" s="6">
        <f>'Cleaning insurance claims'!S546</f>
        <v>42027</v>
      </c>
      <c r="S539" s="6" t="str">
        <f>'Cleaning insurance claims'!T546</f>
        <v>Multi-vehicle Collision</v>
      </c>
      <c r="T539" s="6" t="str">
        <f>'Cleaning insurance claims'!U546</f>
        <v>Side Collision</v>
      </c>
      <c r="U539" s="6" t="str">
        <f>'Cleaning insurance claims'!V546</f>
        <v>Minor Damage</v>
      </c>
      <c r="V539" s="6" t="str">
        <f>'Cleaning insurance claims'!W546</f>
        <v>Police</v>
      </c>
      <c r="W539" s="6" t="str">
        <f>'Cleaning insurance claims'!X546</f>
        <v>NY</v>
      </c>
      <c r="X539" s="6" t="str">
        <f>'Cleaning insurance claims'!Y546</f>
        <v>Riverwood</v>
      </c>
      <c r="Y539" s="6" t="str">
        <f>'Cleaning insurance claims'!Z546</f>
        <v>3039 Oak Hwy</v>
      </c>
      <c r="Z539" s="6">
        <f>'Cleaning insurance claims'!AA546</f>
        <v>18</v>
      </c>
      <c r="AA539" s="6">
        <f>'Cleaning insurance claims'!AB546</f>
        <v>3</v>
      </c>
      <c r="AB539" s="6" t="str">
        <f>'Cleaning insurance claims'!AC546</f>
        <v>YES</v>
      </c>
      <c r="AC539" s="6">
        <f>'Cleaning insurance claims'!AD546</f>
        <v>2</v>
      </c>
      <c r="AD539" s="6">
        <f>'Cleaning insurance claims'!AE546</f>
        <v>1</v>
      </c>
      <c r="AE539" s="6" t="str">
        <f>'Cleaning insurance claims'!AF546</f>
        <v>NO</v>
      </c>
      <c r="AF539" s="6">
        <f>'Cleaning insurance claims'!AG546</f>
        <v>61400</v>
      </c>
      <c r="AG539" s="6">
        <f>'Cleaning insurance claims'!AH546</f>
        <v>6140</v>
      </c>
      <c r="AH539" s="6">
        <f>'Cleaning insurance claims'!AI546</f>
        <v>6140</v>
      </c>
      <c r="AI539" s="6">
        <f>'Cleaning insurance claims'!AJ546</f>
        <v>49120</v>
      </c>
      <c r="AJ539" s="6" t="str">
        <f>'Cleaning insurance claims'!AK546</f>
        <v>Nissan</v>
      </c>
      <c r="AK539" s="6" t="str">
        <f>'Cleaning insurance claims'!AL546</f>
        <v>Ultima</v>
      </c>
      <c r="AL539" s="6">
        <f>'Cleaning insurance claims'!AM546</f>
        <v>1995</v>
      </c>
      <c r="AM539" s="6" t="str">
        <f>'Cleaning insurance claims'!AN546</f>
        <v>N</v>
      </c>
    </row>
    <row r="540" spans="1:39" x14ac:dyDescent="0.25">
      <c r="A540" s="6">
        <f>'Cleaning insurance claims'!B547</f>
        <v>478</v>
      </c>
      <c r="B540" s="6">
        <f>'Cleaning insurance claims'!C547</f>
        <v>63</v>
      </c>
      <c r="C540" s="6">
        <f>'Cleaning insurance claims'!D547</f>
        <v>852002</v>
      </c>
      <c r="D540" s="6">
        <f>'Cleaning insurance claims'!E547</f>
        <v>39993</v>
      </c>
      <c r="E540" s="6" t="str">
        <f>'Cleaning insurance claims'!F547</f>
        <v>IL</v>
      </c>
      <c r="F540" s="6" t="str">
        <f>'Cleaning insurance claims'!G547</f>
        <v>250/500</v>
      </c>
      <c r="G540" s="6">
        <f>'Cleaning insurance claims'!H547</f>
        <v>1000</v>
      </c>
      <c r="H540" s="6">
        <f>'Cleaning insurance claims'!I547</f>
        <v>1292.3</v>
      </c>
      <c r="I540" s="6">
        <f>'Cleaning insurance claims'!J547</f>
        <v>0</v>
      </c>
      <c r="J540" s="6">
        <f>'Cleaning insurance claims'!K547</f>
        <v>479724</v>
      </c>
      <c r="K540" s="6" t="str">
        <f>'Cleaning insurance claims'!L547</f>
        <v>MALE</v>
      </c>
      <c r="L540" s="6" t="str">
        <f>'Cleaning insurance claims'!M547</f>
        <v>High School</v>
      </c>
      <c r="M540" s="6" t="str">
        <f>'Cleaning insurance claims'!N547</f>
        <v>adm-clerical</v>
      </c>
      <c r="N540" s="6" t="str">
        <f>'Cleaning insurance claims'!O547</f>
        <v>paintball</v>
      </c>
      <c r="O540" s="6" t="str">
        <f>'Cleaning insurance claims'!P547</f>
        <v>own-child</v>
      </c>
      <c r="P540" s="6">
        <f>'Cleaning insurance claims'!Q547</f>
        <v>47600</v>
      </c>
      <c r="Q540" s="6">
        <f>'Cleaning insurance claims'!R547</f>
        <v>0</v>
      </c>
      <c r="R540" s="6">
        <f>'Cleaning insurance claims'!S547</f>
        <v>42056</v>
      </c>
      <c r="S540" s="6" t="str">
        <f>'Cleaning insurance claims'!T547</f>
        <v>Parked Car</v>
      </c>
      <c r="T540" s="6" t="str">
        <f>'Cleaning insurance claims'!U547</f>
        <v>?</v>
      </c>
      <c r="U540" s="6" t="str">
        <f>'Cleaning insurance claims'!V547</f>
        <v>Minor Damage</v>
      </c>
      <c r="V540" s="6" t="str">
        <f>'Cleaning insurance claims'!W547</f>
        <v>None</v>
      </c>
      <c r="W540" s="6" t="str">
        <f>'Cleaning insurance claims'!X547</f>
        <v>VA</v>
      </c>
      <c r="X540" s="6" t="str">
        <f>'Cleaning insurance claims'!Y547</f>
        <v>Northbend</v>
      </c>
      <c r="Y540" s="6" t="str">
        <f>'Cleaning insurance claims'!Z547</f>
        <v>8204 Pine Lane</v>
      </c>
      <c r="Z540" s="6">
        <f>'Cleaning insurance claims'!AA547</f>
        <v>5</v>
      </c>
      <c r="AA540" s="6">
        <f>'Cleaning insurance claims'!AB547</f>
        <v>1</v>
      </c>
      <c r="AB540" s="6" t="str">
        <f>'Cleaning insurance claims'!AC547</f>
        <v>YES</v>
      </c>
      <c r="AC540" s="6">
        <f>'Cleaning insurance claims'!AD547</f>
        <v>1</v>
      </c>
      <c r="AD540" s="6">
        <f>'Cleaning insurance claims'!AE547</f>
        <v>3</v>
      </c>
      <c r="AE540" s="6" t="str">
        <f>'Cleaning insurance claims'!AF547</f>
        <v>NO</v>
      </c>
      <c r="AF540" s="6">
        <f>'Cleaning insurance claims'!AG547</f>
        <v>4700</v>
      </c>
      <c r="AG540" s="6">
        <f>'Cleaning insurance claims'!AH547</f>
        <v>940</v>
      </c>
      <c r="AH540" s="6">
        <f>'Cleaning insurance claims'!AI547</f>
        <v>470</v>
      </c>
      <c r="AI540" s="6">
        <f>'Cleaning insurance claims'!AJ547</f>
        <v>3290</v>
      </c>
      <c r="AJ540" s="6" t="str">
        <f>'Cleaning insurance claims'!AK547</f>
        <v>Dodge</v>
      </c>
      <c r="AK540" s="6" t="str">
        <f>'Cleaning insurance claims'!AL547</f>
        <v>Neon</v>
      </c>
      <c r="AL540" s="6">
        <f>'Cleaning insurance claims'!AM547</f>
        <v>2007</v>
      </c>
      <c r="AM540" s="6" t="str">
        <f>'Cleaning insurance claims'!AN547</f>
        <v>Y</v>
      </c>
    </row>
    <row r="541" spans="1:39" x14ac:dyDescent="0.25">
      <c r="A541" s="6">
        <f>'Cleaning insurance claims'!B548</f>
        <v>230</v>
      </c>
      <c r="B541" s="6">
        <f>'Cleaning insurance claims'!C548</f>
        <v>44</v>
      </c>
      <c r="C541" s="6">
        <f>'Cleaning insurance claims'!D548</f>
        <v>372891</v>
      </c>
      <c r="D541" s="6">
        <f>'Cleaning insurance claims'!E548</f>
        <v>36703</v>
      </c>
      <c r="E541" s="6" t="str">
        <f>'Cleaning insurance claims'!F548</f>
        <v>IN</v>
      </c>
      <c r="F541" s="6" t="str">
        <f>'Cleaning insurance claims'!G548</f>
        <v>250/500</v>
      </c>
      <c r="G541" s="6">
        <f>'Cleaning insurance claims'!H548</f>
        <v>2000</v>
      </c>
      <c r="H541" s="6">
        <f>'Cleaning insurance claims'!I548</f>
        <v>1009.37</v>
      </c>
      <c r="I541" s="6">
        <f>'Cleaning insurance claims'!J548</f>
        <v>0</v>
      </c>
      <c r="J541" s="6">
        <f>'Cleaning insurance claims'!K548</f>
        <v>442210</v>
      </c>
      <c r="K541" s="6" t="str">
        <f>'Cleaning insurance claims'!L548</f>
        <v>FEMALE</v>
      </c>
      <c r="L541" s="6" t="str">
        <f>'Cleaning insurance claims'!M548</f>
        <v>College</v>
      </c>
      <c r="M541" s="6" t="str">
        <f>'Cleaning insurance claims'!N548</f>
        <v>prof-specialty</v>
      </c>
      <c r="N541" s="6" t="str">
        <f>'Cleaning insurance claims'!O548</f>
        <v>hiking</v>
      </c>
      <c r="O541" s="6" t="str">
        <f>'Cleaning insurance claims'!P548</f>
        <v>other-relative</v>
      </c>
      <c r="P541" s="6">
        <f>'Cleaning insurance claims'!Q548</f>
        <v>45400</v>
      </c>
      <c r="Q541" s="6">
        <f>'Cleaning insurance claims'!R548</f>
        <v>-39400</v>
      </c>
      <c r="R541" s="6">
        <f>'Cleaning insurance claims'!S548</f>
        <v>42052</v>
      </c>
      <c r="S541" s="6" t="str">
        <f>'Cleaning insurance claims'!T548</f>
        <v>Single Vehicle Collision</v>
      </c>
      <c r="T541" s="6" t="str">
        <f>'Cleaning insurance claims'!U548</f>
        <v>Front Collision</v>
      </c>
      <c r="U541" s="6" t="str">
        <f>'Cleaning insurance claims'!V548</f>
        <v>Total Loss</v>
      </c>
      <c r="V541" s="6" t="str">
        <f>'Cleaning insurance claims'!W548</f>
        <v>Fire</v>
      </c>
      <c r="W541" s="6" t="str">
        <f>'Cleaning insurance claims'!X548</f>
        <v>SC</v>
      </c>
      <c r="X541" s="6" t="str">
        <f>'Cleaning insurance claims'!Y548</f>
        <v>Riverwood</v>
      </c>
      <c r="Y541" s="6" t="str">
        <f>'Cleaning insurance claims'!Z548</f>
        <v>9787 Andromedia Ave</v>
      </c>
      <c r="Z541" s="6">
        <f>'Cleaning insurance claims'!AA548</f>
        <v>19</v>
      </c>
      <c r="AA541" s="6">
        <f>'Cleaning insurance claims'!AB548</f>
        <v>1</v>
      </c>
      <c r="AB541" s="6" t="str">
        <f>'Cleaning insurance claims'!AC548</f>
        <v>NO</v>
      </c>
      <c r="AC541" s="6">
        <f>'Cleaning insurance claims'!AD548</f>
        <v>0</v>
      </c>
      <c r="AD541" s="6">
        <f>'Cleaning insurance claims'!AE548</f>
        <v>2</v>
      </c>
      <c r="AE541" s="6" t="str">
        <f>'Cleaning insurance claims'!AF548</f>
        <v>YES</v>
      </c>
      <c r="AF541" s="6">
        <f>'Cleaning insurance claims'!AG548</f>
        <v>74140</v>
      </c>
      <c r="AG541" s="6">
        <f>'Cleaning insurance claims'!AH548</f>
        <v>13480</v>
      </c>
      <c r="AH541" s="6">
        <f>'Cleaning insurance claims'!AI548</f>
        <v>13480</v>
      </c>
      <c r="AI541" s="6">
        <f>'Cleaning insurance claims'!AJ548</f>
        <v>47180</v>
      </c>
      <c r="AJ541" s="6" t="str">
        <f>'Cleaning insurance claims'!AK548</f>
        <v>BMW</v>
      </c>
      <c r="AK541" s="6" t="str">
        <f>'Cleaning insurance claims'!AL548</f>
        <v>X5</v>
      </c>
      <c r="AL541" s="6">
        <f>'Cleaning insurance claims'!AM548</f>
        <v>2015</v>
      </c>
      <c r="AM541" s="6" t="str">
        <f>'Cleaning insurance claims'!AN548</f>
        <v>N</v>
      </c>
    </row>
    <row r="542" spans="1:39" x14ac:dyDescent="0.25">
      <c r="A542" s="6">
        <f>'Cleaning insurance claims'!B549</f>
        <v>138</v>
      </c>
      <c r="B542" s="6">
        <f>'Cleaning insurance claims'!C549</f>
        <v>30</v>
      </c>
      <c r="C542" s="6">
        <f>'Cleaning insurance claims'!D549</f>
        <v>689034</v>
      </c>
      <c r="D542" s="6">
        <f>'Cleaning insurance claims'!E549</f>
        <v>37265</v>
      </c>
      <c r="E542" s="6" t="str">
        <f>'Cleaning insurance claims'!F549</f>
        <v>OH</v>
      </c>
      <c r="F542" s="6" t="str">
        <f>'Cleaning insurance claims'!G549</f>
        <v>500/1000</v>
      </c>
      <c r="G542" s="6">
        <f>'Cleaning insurance claims'!H549</f>
        <v>500</v>
      </c>
      <c r="H542" s="6">
        <f>'Cleaning insurance claims'!I549</f>
        <v>1093.07</v>
      </c>
      <c r="I542" s="6">
        <f>'Cleaning insurance claims'!J549</f>
        <v>4000000</v>
      </c>
      <c r="J542" s="6">
        <f>'Cleaning insurance claims'!K549</f>
        <v>463291</v>
      </c>
      <c r="K542" s="6" t="str">
        <f>'Cleaning insurance claims'!L549</f>
        <v>FEMALE</v>
      </c>
      <c r="L542" s="6" t="str">
        <f>'Cleaning insurance claims'!M549</f>
        <v>PhD</v>
      </c>
      <c r="M542" s="6" t="str">
        <f>'Cleaning insurance claims'!N549</f>
        <v>other-service</v>
      </c>
      <c r="N542" s="6" t="str">
        <f>'Cleaning insurance claims'!O549</f>
        <v>reading</v>
      </c>
      <c r="O542" s="6" t="str">
        <f>'Cleaning insurance claims'!P549</f>
        <v>wife</v>
      </c>
      <c r="P542" s="6">
        <f>'Cleaning insurance claims'!Q549</f>
        <v>27700</v>
      </c>
      <c r="Q542" s="6">
        <f>'Cleaning insurance claims'!R549</f>
        <v>-72400</v>
      </c>
      <c r="R542" s="6">
        <f>'Cleaning insurance claims'!S549</f>
        <v>42010</v>
      </c>
      <c r="S542" s="6" t="str">
        <f>'Cleaning insurance claims'!T549</f>
        <v>Single Vehicle Collision</v>
      </c>
      <c r="T542" s="6" t="str">
        <f>'Cleaning insurance claims'!U549</f>
        <v>Front Collision</v>
      </c>
      <c r="U542" s="6" t="str">
        <f>'Cleaning insurance claims'!V549</f>
        <v>Major Damage</v>
      </c>
      <c r="V542" s="6" t="str">
        <f>'Cleaning insurance claims'!W549</f>
        <v>Other</v>
      </c>
      <c r="W542" s="6" t="str">
        <f>'Cleaning insurance claims'!X549</f>
        <v>VA</v>
      </c>
      <c r="X542" s="6" t="str">
        <f>'Cleaning insurance claims'!Y549</f>
        <v>Hillsdale</v>
      </c>
      <c r="Y542" s="6" t="str">
        <f>'Cleaning insurance claims'!Z549</f>
        <v>9633 Rock Hwy</v>
      </c>
      <c r="Z542" s="6">
        <f>'Cleaning insurance claims'!AA549</f>
        <v>0</v>
      </c>
      <c r="AA542" s="6">
        <f>'Cleaning insurance claims'!AB549</f>
        <v>1</v>
      </c>
      <c r="AB542" s="6" t="str">
        <f>'Cleaning insurance claims'!AC549</f>
        <v>?</v>
      </c>
      <c r="AC542" s="6">
        <f>'Cleaning insurance claims'!AD549</f>
        <v>2</v>
      </c>
      <c r="AD542" s="6">
        <f>'Cleaning insurance claims'!AE549</f>
        <v>2</v>
      </c>
      <c r="AE542" s="6" t="str">
        <f>'Cleaning insurance claims'!AF549</f>
        <v>NO</v>
      </c>
      <c r="AF542" s="6">
        <f>'Cleaning insurance claims'!AG549</f>
        <v>83160</v>
      </c>
      <c r="AG542" s="6">
        <f>'Cleaning insurance claims'!AH549</f>
        <v>6930</v>
      </c>
      <c r="AH542" s="6">
        <f>'Cleaning insurance claims'!AI549</f>
        <v>13860</v>
      </c>
      <c r="AI542" s="6">
        <f>'Cleaning insurance claims'!AJ549</f>
        <v>62370</v>
      </c>
      <c r="AJ542" s="6" t="str">
        <f>'Cleaning insurance claims'!AK549</f>
        <v>Volkswagen</v>
      </c>
      <c r="AK542" s="6" t="str">
        <f>'Cleaning insurance claims'!AL549</f>
        <v>Jetta</v>
      </c>
      <c r="AL542" s="6">
        <f>'Cleaning insurance claims'!AM549</f>
        <v>2011</v>
      </c>
      <c r="AM542" s="6" t="str">
        <f>'Cleaning insurance claims'!AN549</f>
        <v>N</v>
      </c>
    </row>
    <row r="543" spans="1:39" x14ac:dyDescent="0.25">
      <c r="A543" s="6">
        <f>'Cleaning insurance claims'!B550</f>
        <v>239</v>
      </c>
      <c r="B543" s="6">
        <f>'Cleaning insurance claims'!C550</f>
        <v>41</v>
      </c>
      <c r="C543" s="6">
        <f>'Cleaning insurance claims'!D550</f>
        <v>743092</v>
      </c>
      <c r="D543" s="6">
        <f>'Cleaning insurance claims'!E550</f>
        <v>41589</v>
      </c>
      <c r="E543" s="6" t="str">
        <f>'Cleaning insurance claims'!F550</f>
        <v>OH</v>
      </c>
      <c r="F543" s="6" t="str">
        <f>'Cleaning insurance claims'!G550</f>
        <v>250/500</v>
      </c>
      <c r="G543" s="6">
        <f>'Cleaning insurance claims'!H550</f>
        <v>1000</v>
      </c>
      <c r="H543" s="6">
        <f>'Cleaning insurance claims'!I550</f>
        <v>1325.44</v>
      </c>
      <c r="I543" s="6">
        <f>'Cleaning insurance claims'!J550</f>
        <v>7000000</v>
      </c>
      <c r="J543" s="6">
        <f>'Cleaning insurance claims'!K550</f>
        <v>474898</v>
      </c>
      <c r="K543" s="6" t="str">
        <f>'Cleaning insurance claims'!L550</f>
        <v>FEMALE</v>
      </c>
      <c r="L543" s="6" t="str">
        <f>'Cleaning insurance claims'!M550</f>
        <v>JD</v>
      </c>
      <c r="M543" s="6" t="str">
        <f>'Cleaning insurance claims'!N550</f>
        <v>farming-fishing</v>
      </c>
      <c r="N543" s="6" t="str">
        <f>'Cleaning insurance claims'!O550</f>
        <v>paintball</v>
      </c>
      <c r="O543" s="6" t="str">
        <f>'Cleaning insurance claims'!P550</f>
        <v>other-relative</v>
      </c>
      <c r="P543" s="6">
        <f>'Cleaning insurance claims'!Q550</f>
        <v>51400</v>
      </c>
      <c r="Q543" s="6">
        <f>'Cleaning insurance claims'!R550</f>
        <v>-6300</v>
      </c>
      <c r="R543" s="6">
        <f>'Cleaning insurance claims'!S550</f>
        <v>42053</v>
      </c>
      <c r="S543" s="6" t="str">
        <f>'Cleaning insurance claims'!T550</f>
        <v>Parked Car</v>
      </c>
      <c r="T543" s="6" t="str">
        <f>'Cleaning insurance claims'!U550</f>
        <v>?</v>
      </c>
      <c r="U543" s="6" t="str">
        <f>'Cleaning insurance claims'!V550</f>
        <v>Trivial Damage</v>
      </c>
      <c r="V543" s="6" t="str">
        <f>'Cleaning insurance claims'!W550</f>
        <v>Police</v>
      </c>
      <c r="W543" s="6" t="str">
        <f>'Cleaning insurance claims'!X550</f>
        <v>NC</v>
      </c>
      <c r="X543" s="6" t="str">
        <f>'Cleaning insurance claims'!Y550</f>
        <v>Arlington</v>
      </c>
      <c r="Y543" s="6" t="str">
        <f>'Cleaning insurance claims'!Z550</f>
        <v>6303 1st Drive</v>
      </c>
      <c r="Z543" s="6">
        <f>'Cleaning insurance claims'!AA550</f>
        <v>22</v>
      </c>
      <c r="AA543" s="6">
        <f>'Cleaning insurance claims'!AB550</f>
        <v>1</v>
      </c>
      <c r="AB543" s="6" t="str">
        <f>'Cleaning insurance claims'!AC550</f>
        <v>?</v>
      </c>
      <c r="AC543" s="6">
        <f>'Cleaning insurance claims'!AD550</f>
        <v>0</v>
      </c>
      <c r="AD543" s="6">
        <f>'Cleaning insurance claims'!AE550</f>
        <v>2</v>
      </c>
      <c r="AE543" s="6" t="str">
        <f>'Cleaning insurance claims'!AF550</f>
        <v>YES</v>
      </c>
      <c r="AF543" s="6">
        <f>'Cleaning insurance claims'!AG550</f>
        <v>10790</v>
      </c>
      <c r="AG543" s="6">
        <f>'Cleaning insurance claims'!AH550</f>
        <v>1660</v>
      </c>
      <c r="AH543" s="6">
        <f>'Cleaning insurance claims'!AI550</f>
        <v>830</v>
      </c>
      <c r="AI543" s="6">
        <f>'Cleaning insurance claims'!AJ550</f>
        <v>8300</v>
      </c>
      <c r="AJ543" s="6" t="str">
        <f>'Cleaning insurance claims'!AK550</f>
        <v>Mercedes</v>
      </c>
      <c r="AK543" s="6" t="str">
        <f>'Cleaning insurance claims'!AL550</f>
        <v>E400</v>
      </c>
      <c r="AL543" s="6">
        <f>'Cleaning insurance claims'!AM550</f>
        <v>2013</v>
      </c>
      <c r="AM543" s="6" t="str">
        <f>'Cleaning insurance claims'!AN550</f>
        <v>N</v>
      </c>
    </row>
    <row r="544" spans="1:39" x14ac:dyDescent="0.25">
      <c r="A544" s="6">
        <f>'Cleaning insurance claims'!B551</f>
        <v>93</v>
      </c>
      <c r="B544" s="6">
        <f>'Cleaning insurance claims'!C551</f>
        <v>31</v>
      </c>
      <c r="C544" s="6">
        <f>'Cleaning insurance claims'!D551</f>
        <v>599174</v>
      </c>
      <c r="D544" s="6">
        <f>'Cleaning insurance claims'!E551</f>
        <v>39461</v>
      </c>
      <c r="E544" s="6" t="str">
        <f>'Cleaning insurance claims'!F551</f>
        <v>IL</v>
      </c>
      <c r="F544" s="6" t="str">
        <f>'Cleaning insurance claims'!G551</f>
        <v>100/300</v>
      </c>
      <c r="G544" s="6">
        <f>'Cleaning insurance claims'!H551</f>
        <v>2000</v>
      </c>
      <c r="H544" s="6">
        <f>'Cleaning insurance claims'!I551</f>
        <v>1017.18</v>
      </c>
      <c r="I544" s="6">
        <f>'Cleaning insurance claims'!J551</f>
        <v>0</v>
      </c>
      <c r="J544" s="6">
        <f>'Cleaning insurance claims'!K551</f>
        <v>431354</v>
      </c>
      <c r="K544" s="6" t="str">
        <f>'Cleaning insurance claims'!L551</f>
        <v>FEMALE</v>
      </c>
      <c r="L544" s="6" t="str">
        <f>'Cleaning insurance claims'!M551</f>
        <v>MD</v>
      </c>
      <c r="M544" s="6" t="str">
        <f>'Cleaning insurance claims'!N551</f>
        <v>prof-specialty</v>
      </c>
      <c r="N544" s="6" t="str">
        <f>'Cleaning insurance claims'!O551</f>
        <v>paintball</v>
      </c>
      <c r="O544" s="6" t="str">
        <f>'Cleaning insurance claims'!P551</f>
        <v>husband</v>
      </c>
      <c r="P544" s="6">
        <f>'Cleaning insurance claims'!Q551</f>
        <v>0</v>
      </c>
      <c r="Q544" s="6">
        <f>'Cleaning insurance claims'!R551</f>
        <v>0</v>
      </c>
      <c r="R544" s="6">
        <f>'Cleaning insurance claims'!S551</f>
        <v>42052</v>
      </c>
      <c r="S544" s="6" t="str">
        <f>'Cleaning insurance claims'!T551</f>
        <v>Multi-vehicle Collision</v>
      </c>
      <c r="T544" s="6" t="str">
        <f>'Cleaning insurance claims'!U551</f>
        <v>Rear Collision</v>
      </c>
      <c r="U544" s="6" t="str">
        <f>'Cleaning insurance claims'!V551</f>
        <v>Major Damage</v>
      </c>
      <c r="V544" s="6" t="str">
        <f>'Cleaning insurance claims'!W551</f>
        <v>Police</v>
      </c>
      <c r="W544" s="6" t="str">
        <f>'Cleaning insurance claims'!X551</f>
        <v>NC</v>
      </c>
      <c r="X544" s="6" t="str">
        <f>'Cleaning insurance claims'!Y551</f>
        <v>Arlington</v>
      </c>
      <c r="Y544" s="6" t="str">
        <f>'Cleaning insurance claims'!Z551</f>
        <v>2014 Rock Ave</v>
      </c>
      <c r="Z544" s="6">
        <f>'Cleaning insurance claims'!AA551</f>
        <v>21</v>
      </c>
      <c r="AA544" s="6">
        <f>'Cleaning insurance claims'!AB551</f>
        <v>3</v>
      </c>
      <c r="AB544" s="6" t="str">
        <f>'Cleaning insurance claims'!AC551</f>
        <v>YES</v>
      </c>
      <c r="AC544" s="6">
        <f>'Cleaning insurance claims'!AD551</f>
        <v>1</v>
      </c>
      <c r="AD544" s="6">
        <f>'Cleaning insurance claims'!AE551</f>
        <v>3</v>
      </c>
      <c r="AE544" s="6" t="str">
        <f>'Cleaning insurance claims'!AF551</f>
        <v>NO</v>
      </c>
      <c r="AF544" s="6">
        <f>'Cleaning insurance claims'!AG551</f>
        <v>48070</v>
      </c>
      <c r="AG544" s="6">
        <f>'Cleaning insurance claims'!AH551</f>
        <v>8740</v>
      </c>
      <c r="AH544" s="6">
        <f>'Cleaning insurance claims'!AI551</f>
        <v>8740</v>
      </c>
      <c r="AI544" s="6">
        <f>'Cleaning insurance claims'!AJ551</f>
        <v>30590</v>
      </c>
      <c r="AJ544" s="6" t="str">
        <f>'Cleaning insurance claims'!AK551</f>
        <v>Saab</v>
      </c>
      <c r="AK544" s="6" t="str">
        <f>'Cleaning insurance claims'!AL551</f>
        <v>92x</v>
      </c>
      <c r="AL544" s="6">
        <f>'Cleaning insurance claims'!AM551</f>
        <v>2014</v>
      </c>
      <c r="AM544" s="6" t="str">
        <f>'Cleaning insurance claims'!AN551</f>
        <v>N</v>
      </c>
    </row>
    <row r="545" spans="1:39" x14ac:dyDescent="0.25">
      <c r="A545" s="6">
        <f>'Cleaning insurance claims'!B552</f>
        <v>37</v>
      </c>
      <c r="B545" s="6">
        <f>'Cleaning insurance claims'!C552</f>
        <v>25</v>
      </c>
      <c r="C545" s="6">
        <f>'Cleaning insurance claims'!D552</f>
        <v>421092</v>
      </c>
      <c r="D545" s="6">
        <f>'Cleaning insurance claims'!E552</f>
        <v>37684</v>
      </c>
      <c r="E545" s="6" t="str">
        <f>'Cleaning insurance claims'!F552</f>
        <v>OH</v>
      </c>
      <c r="F545" s="6" t="str">
        <f>'Cleaning insurance claims'!G552</f>
        <v>100/300</v>
      </c>
      <c r="G545" s="6">
        <f>'Cleaning insurance claims'!H552</f>
        <v>1000</v>
      </c>
      <c r="H545" s="6">
        <f>'Cleaning insurance claims'!I552</f>
        <v>1221.17</v>
      </c>
      <c r="I545" s="6">
        <f>'Cleaning insurance claims'!J552</f>
        <v>0</v>
      </c>
      <c r="J545" s="6">
        <f>'Cleaning insurance claims'!K552</f>
        <v>617460</v>
      </c>
      <c r="K545" s="6" t="str">
        <f>'Cleaning insurance claims'!L552</f>
        <v>FEMALE</v>
      </c>
      <c r="L545" s="6" t="str">
        <f>'Cleaning insurance claims'!M552</f>
        <v>Masters</v>
      </c>
      <c r="M545" s="6" t="str">
        <f>'Cleaning insurance claims'!N552</f>
        <v>protective-serv</v>
      </c>
      <c r="N545" s="6" t="str">
        <f>'Cleaning insurance claims'!O552</f>
        <v>golf</v>
      </c>
      <c r="O545" s="6" t="str">
        <f>'Cleaning insurance claims'!P552</f>
        <v>not-in-family</v>
      </c>
      <c r="P545" s="6">
        <f>'Cleaning insurance claims'!Q552</f>
        <v>49300</v>
      </c>
      <c r="Q545" s="6">
        <f>'Cleaning insurance claims'!R552</f>
        <v>0</v>
      </c>
      <c r="R545" s="6">
        <f>'Cleaning insurance claims'!S552</f>
        <v>42028</v>
      </c>
      <c r="S545" s="6" t="str">
        <f>'Cleaning insurance claims'!T552</f>
        <v>Multi-vehicle Collision</v>
      </c>
      <c r="T545" s="6" t="str">
        <f>'Cleaning insurance claims'!U552</f>
        <v>Rear Collision</v>
      </c>
      <c r="U545" s="6" t="str">
        <f>'Cleaning insurance claims'!V552</f>
        <v>Minor Damage</v>
      </c>
      <c r="V545" s="6" t="str">
        <f>'Cleaning insurance claims'!W552</f>
        <v>Ambulance</v>
      </c>
      <c r="W545" s="6" t="str">
        <f>'Cleaning insurance claims'!X552</f>
        <v>SC</v>
      </c>
      <c r="X545" s="6" t="str">
        <f>'Cleaning insurance claims'!Y552</f>
        <v>Northbrook</v>
      </c>
      <c r="Y545" s="6" t="str">
        <f>'Cleaning insurance claims'!Z552</f>
        <v>8983 Tree St</v>
      </c>
      <c r="Z545" s="6">
        <f>'Cleaning insurance claims'!AA552</f>
        <v>4</v>
      </c>
      <c r="AA545" s="6">
        <f>'Cleaning insurance claims'!AB552</f>
        <v>3</v>
      </c>
      <c r="AB545" s="6" t="str">
        <f>'Cleaning insurance claims'!AC552</f>
        <v>YES</v>
      </c>
      <c r="AC545" s="6">
        <f>'Cleaning insurance claims'!AD552</f>
        <v>0</v>
      </c>
      <c r="AD545" s="6">
        <f>'Cleaning insurance claims'!AE552</f>
        <v>0</v>
      </c>
      <c r="AE545" s="6" t="str">
        <f>'Cleaning insurance claims'!AF552</f>
        <v>YES</v>
      </c>
      <c r="AF545" s="6">
        <f>'Cleaning insurance claims'!AG552</f>
        <v>51030</v>
      </c>
      <c r="AG545" s="6">
        <f>'Cleaning insurance claims'!AH552</f>
        <v>5670</v>
      </c>
      <c r="AH545" s="6">
        <f>'Cleaning insurance claims'!AI552</f>
        <v>11340</v>
      </c>
      <c r="AI545" s="6">
        <f>'Cleaning insurance claims'!AJ552</f>
        <v>34020</v>
      </c>
      <c r="AJ545" s="6" t="str">
        <f>'Cleaning insurance claims'!AK552</f>
        <v>Suburu</v>
      </c>
      <c r="AK545" s="6" t="str">
        <f>'Cleaning insurance claims'!AL552</f>
        <v>Impreza</v>
      </c>
      <c r="AL545" s="6">
        <f>'Cleaning insurance claims'!AM552</f>
        <v>1996</v>
      </c>
      <c r="AM545" s="6" t="str">
        <f>'Cleaning insurance claims'!AN552</f>
        <v>N</v>
      </c>
    </row>
    <row r="546" spans="1:39" x14ac:dyDescent="0.25">
      <c r="A546" s="6">
        <f>'Cleaning insurance claims'!B553</f>
        <v>254</v>
      </c>
      <c r="B546" s="6">
        <f>'Cleaning insurance claims'!C553</f>
        <v>40</v>
      </c>
      <c r="C546" s="6">
        <f>'Cleaning insurance claims'!D553</f>
        <v>349658</v>
      </c>
      <c r="D546" s="6">
        <f>'Cleaning insurance claims'!E553</f>
        <v>34492</v>
      </c>
      <c r="E546" s="6" t="str">
        <f>'Cleaning insurance claims'!F553</f>
        <v>IN</v>
      </c>
      <c r="F546" s="6" t="str">
        <f>'Cleaning insurance claims'!G553</f>
        <v>100/300</v>
      </c>
      <c r="G546" s="6">
        <f>'Cleaning insurance claims'!H553</f>
        <v>500</v>
      </c>
      <c r="H546" s="6">
        <f>'Cleaning insurance claims'!I553</f>
        <v>1927.87</v>
      </c>
      <c r="I546" s="6">
        <f>'Cleaning insurance claims'!J553</f>
        <v>0</v>
      </c>
      <c r="J546" s="6">
        <f>'Cleaning insurance claims'!K553</f>
        <v>609317</v>
      </c>
      <c r="K546" s="6" t="str">
        <f>'Cleaning insurance claims'!L553</f>
        <v>MALE</v>
      </c>
      <c r="L546" s="6" t="str">
        <f>'Cleaning insurance claims'!M553</f>
        <v>MD</v>
      </c>
      <c r="M546" s="6" t="str">
        <f>'Cleaning insurance claims'!N553</f>
        <v>prof-specialty</v>
      </c>
      <c r="N546" s="6" t="str">
        <f>'Cleaning insurance claims'!O553</f>
        <v>yachting</v>
      </c>
      <c r="O546" s="6" t="str">
        <f>'Cleaning insurance claims'!P553</f>
        <v>husband</v>
      </c>
      <c r="P546" s="6">
        <f>'Cleaning insurance claims'!Q553</f>
        <v>0</v>
      </c>
      <c r="Q546" s="6">
        <f>'Cleaning insurance claims'!R553</f>
        <v>0</v>
      </c>
      <c r="R546" s="6">
        <f>'Cleaning insurance claims'!S553</f>
        <v>42025</v>
      </c>
      <c r="S546" s="6" t="str">
        <f>'Cleaning insurance claims'!T553</f>
        <v>Single Vehicle Collision</v>
      </c>
      <c r="T546" s="6" t="str">
        <f>'Cleaning insurance claims'!U553</f>
        <v>Front Collision</v>
      </c>
      <c r="U546" s="6" t="str">
        <f>'Cleaning insurance claims'!V553</f>
        <v>Minor Damage</v>
      </c>
      <c r="V546" s="6" t="str">
        <f>'Cleaning insurance claims'!W553</f>
        <v>Fire</v>
      </c>
      <c r="W546" s="6" t="str">
        <f>'Cleaning insurance claims'!X553</f>
        <v>VA</v>
      </c>
      <c r="X546" s="6" t="str">
        <f>'Cleaning insurance claims'!Y553</f>
        <v>Arlington</v>
      </c>
      <c r="Y546" s="6" t="str">
        <f>'Cleaning insurance claims'!Z553</f>
        <v>6260 5th Lane</v>
      </c>
      <c r="Z546" s="6">
        <f>'Cleaning insurance claims'!AA553</f>
        <v>10</v>
      </c>
      <c r="AA546" s="6">
        <f>'Cleaning insurance claims'!AB553</f>
        <v>1</v>
      </c>
      <c r="AB546" s="6" t="str">
        <f>'Cleaning insurance claims'!AC553</f>
        <v>YES</v>
      </c>
      <c r="AC546" s="6">
        <f>'Cleaning insurance claims'!AD553</f>
        <v>0</v>
      </c>
      <c r="AD546" s="6">
        <f>'Cleaning insurance claims'!AE553</f>
        <v>1</v>
      </c>
      <c r="AE546" s="6" t="str">
        <f>'Cleaning insurance claims'!AF553</f>
        <v>?</v>
      </c>
      <c r="AF546" s="6">
        <f>'Cleaning insurance claims'!AG553</f>
        <v>43280</v>
      </c>
      <c r="AG546" s="6">
        <f>'Cleaning insurance claims'!AH553</f>
        <v>0</v>
      </c>
      <c r="AH546" s="6">
        <f>'Cleaning insurance claims'!AI553</f>
        <v>5410</v>
      </c>
      <c r="AI546" s="6">
        <f>'Cleaning insurance claims'!AJ553</f>
        <v>37870</v>
      </c>
      <c r="AJ546" s="6" t="str">
        <f>'Cleaning insurance claims'!AK553</f>
        <v>Honda</v>
      </c>
      <c r="AK546" s="6" t="str">
        <f>'Cleaning insurance claims'!AL553</f>
        <v>Civic</v>
      </c>
      <c r="AL546" s="6">
        <f>'Cleaning insurance claims'!AM553</f>
        <v>1996</v>
      </c>
      <c r="AM546" s="6" t="str">
        <f>'Cleaning insurance claims'!AN553</f>
        <v>Y</v>
      </c>
    </row>
    <row r="547" spans="1:39" x14ac:dyDescent="0.25">
      <c r="A547" s="6">
        <f>'Cleaning insurance claims'!B554</f>
        <v>131</v>
      </c>
      <c r="B547" s="6">
        <f>'Cleaning insurance claims'!C554</f>
        <v>29</v>
      </c>
      <c r="C547" s="6">
        <f>'Cleaning insurance claims'!D554</f>
        <v>811042</v>
      </c>
      <c r="D547" s="6">
        <f>'Cleaning insurance claims'!E554</f>
        <v>41459</v>
      </c>
      <c r="E547" s="6" t="str">
        <f>'Cleaning insurance claims'!F554</f>
        <v>IN</v>
      </c>
      <c r="F547" s="6" t="str">
        <f>'Cleaning insurance claims'!G554</f>
        <v>250/500</v>
      </c>
      <c r="G547" s="6">
        <f>'Cleaning insurance claims'!H554</f>
        <v>1000</v>
      </c>
      <c r="H547" s="6">
        <f>'Cleaning insurance claims'!I554</f>
        <v>978.27</v>
      </c>
      <c r="I547" s="6">
        <f>'Cleaning insurance claims'!J554</f>
        <v>0</v>
      </c>
      <c r="J547" s="6">
        <f>'Cleaning insurance claims'!K554</f>
        <v>479821</v>
      </c>
      <c r="K547" s="6" t="str">
        <f>'Cleaning insurance claims'!L554</f>
        <v>FEMALE</v>
      </c>
      <c r="L547" s="6" t="str">
        <f>'Cleaning insurance claims'!M554</f>
        <v>Associate</v>
      </c>
      <c r="M547" s="6" t="str">
        <f>'Cleaning insurance claims'!N554</f>
        <v>sales</v>
      </c>
      <c r="N547" s="6" t="str">
        <f>'Cleaning insurance claims'!O554</f>
        <v>paintball</v>
      </c>
      <c r="O547" s="6" t="str">
        <f>'Cleaning insurance claims'!P554</f>
        <v>own-child</v>
      </c>
      <c r="P547" s="6">
        <f>'Cleaning insurance claims'!Q554</f>
        <v>65700</v>
      </c>
      <c r="Q547" s="6">
        <f>'Cleaning insurance claims'!R554</f>
        <v>0</v>
      </c>
      <c r="R547" s="6">
        <f>'Cleaning insurance claims'!S554</f>
        <v>42038</v>
      </c>
      <c r="S547" s="6" t="str">
        <f>'Cleaning insurance claims'!T554</f>
        <v>Single Vehicle Collision</v>
      </c>
      <c r="T547" s="6" t="str">
        <f>'Cleaning insurance claims'!U554</f>
        <v>Front Collision</v>
      </c>
      <c r="U547" s="6" t="str">
        <f>'Cleaning insurance claims'!V554</f>
        <v>Major Damage</v>
      </c>
      <c r="V547" s="6" t="str">
        <f>'Cleaning insurance claims'!W554</f>
        <v>Fire</v>
      </c>
      <c r="W547" s="6" t="str">
        <f>'Cleaning insurance claims'!X554</f>
        <v>SC</v>
      </c>
      <c r="X547" s="6" t="str">
        <f>'Cleaning insurance claims'!Y554</f>
        <v>Hillsdale</v>
      </c>
      <c r="Y547" s="6" t="str">
        <f>'Cleaning insurance claims'!Z554</f>
        <v>2725 Britain Ridge</v>
      </c>
      <c r="Z547" s="6">
        <f>'Cleaning insurance claims'!AA554</f>
        <v>5</v>
      </c>
      <c r="AA547" s="6">
        <f>'Cleaning insurance claims'!AB554</f>
        <v>1</v>
      </c>
      <c r="AB547" s="6" t="str">
        <f>'Cleaning insurance claims'!AC554</f>
        <v>?</v>
      </c>
      <c r="AC547" s="6">
        <f>'Cleaning insurance claims'!AD554</f>
        <v>1</v>
      </c>
      <c r="AD547" s="6">
        <f>'Cleaning insurance claims'!AE554</f>
        <v>3</v>
      </c>
      <c r="AE547" s="6" t="str">
        <f>'Cleaning insurance claims'!AF554</f>
        <v>NO</v>
      </c>
      <c r="AF547" s="6">
        <f>'Cleaning insurance claims'!AG554</f>
        <v>76400</v>
      </c>
      <c r="AG547" s="6">
        <f>'Cleaning insurance claims'!AH554</f>
        <v>15280</v>
      </c>
      <c r="AH547" s="6">
        <f>'Cleaning insurance claims'!AI554</f>
        <v>7640</v>
      </c>
      <c r="AI547" s="6">
        <f>'Cleaning insurance claims'!AJ554</f>
        <v>53480</v>
      </c>
      <c r="AJ547" s="6" t="str">
        <f>'Cleaning insurance claims'!AK554</f>
        <v>Suburu</v>
      </c>
      <c r="AK547" s="6" t="str">
        <f>'Cleaning insurance claims'!AL554</f>
        <v>Forrestor</v>
      </c>
      <c r="AL547" s="6">
        <f>'Cleaning insurance claims'!AM554</f>
        <v>2003</v>
      </c>
      <c r="AM547" s="6" t="str">
        <f>'Cleaning insurance claims'!AN554</f>
        <v>N</v>
      </c>
    </row>
    <row r="548" spans="1:39" x14ac:dyDescent="0.25">
      <c r="A548" s="6">
        <f>'Cleaning insurance claims'!B555</f>
        <v>230</v>
      </c>
      <c r="B548" s="6">
        <f>'Cleaning insurance claims'!C555</f>
        <v>43</v>
      </c>
      <c r="C548" s="6">
        <f>'Cleaning insurance claims'!D555</f>
        <v>505316</v>
      </c>
      <c r="D548" s="6">
        <f>'Cleaning insurance claims'!E555</f>
        <v>37437</v>
      </c>
      <c r="E548" s="6" t="str">
        <f>'Cleaning insurance claims'!F555</f>
        <v>IN</v>
      </c>
      <c r="F548" s="6" t="str">
        <f>'Cleaning insurance claims'!G555</f>
        <v>100/300</v>
      </c>
      <c r="G548" s="6">
        <f>'Cleaning insurance claims'!H555</f>
        <v>2000</v>
      </c>
      <c r="H548" s="6">
        <f>'Cleaning insurance claims'!I555</f>
        <v>1221.1400000000001</v>
      </c>
      <c r="I548" s="6">
        <f>'Cleaning insurance claims'!J555</f>
        <v>0</v>
      </c>
      <c r="J548" s="6">
        <f>'Cleaning insurance claims'!K555</f>
        <v>473394</v>
      </c>
      <c r="K548" s="6" t="str">
        <f>'Cleaning insurance claims'!L555</f>
        <v>MALE</v>
      </c>
      <c r="L548" s="6" t="str">
        <f>'Cleaning insurance claims'!M555</f>
        <v>MD</v>
      </c>
      <c r="M548" s="6" t="str">
        <f>'Cleaning insurance claims'!N555</f>
        <v>prof-specialty</v>
      </c>
      <c r="N548" s="6" t="str">
        <f>'Cleaning insurance claims'!O555</f>
        <v>board-games</v>
      </c>
      <c r="O548" s="6" t="str">
        <f>'Cleaning insurance claims'!P555</f>
        <v>wife</v>
      </c>
      <c r="P548" s="6">
        <f>'Cleaning insurance claims'!Q555</f>
        <v>48100</v>
      </c>
      <c r="Q548" s="6">
        <f>'Cleaning insurance claims'!R555</f>
        <v>0</v>
      </c>
      <c r="R548" s="6">
        <f>'Cleaning insurance claims'!S555</f>
        <v>42011</v>
      </c>
      <c r="S548" s="6" t="str">
        <f>'Cleaning insurance claims'!T555</f>
        <v>Single Vehicle Collision</v>
      </c>
      <c r="T548" s="6" t="str">
        <f>'Cleaning insurance claims'!U555</f>
        <v>Side Collision</v>
      </c>
      <c r="U548" s="6" t="str">
        <f>'Cleaning insurance claims'!V555</f>
        <v>Total Loss</v>
      </c>
      <c r="V548" s="6" t="str">
        <f>'Cleaning insurance claims'!W555</f>
        <v>Ambulance</v>
      </c>
      <c r="W548" s="6" t="str">
        <f>'Cleaning insurance claims'!X555</f>
        <v>VA</v>
      </c>
      <c r="X548" s="6" t="str">
        <f>'Cleaning insurance claims'!Y555</f>
        <v>Hillsdale</v>
      </c>
      <c r="Y548" s="6" t="str">
        <f>'Cleaning insurance claims'!Z555</f>
        <v>3089 Oak Ridge</v>
      </c>
      <c r="Z548" s="6">
        <f>'Cleaning insurance claims'!AA555</f>
        <v>13</v>
      </c>
      <c r="AA548" s="6">
        <f>'Cleaning insurance claims'!AB555</f>
        <v>1</v>
      </c>
      <c r="AB548" s="6" t="str">
        <f>'Cleaning insurance claims'!AC555</f>
        <v>?</v>
      </c>
      <c r="AC548" s="6">
        <f>'Cleaning insurance claims'!AD555</f>
        <v>0</v>
      </c>
      <c r="AD548" s="6">
        <f>'Cleaning insurance claims'!AE555</f>
        <v>2</v>
      </c>
      <c r="AE548" s="6" t="str">
        <f>'Cleaning insurance claims'!AF555</f>
        <v>?</v>
      </c>
      <c r="AF548" s="6">
        <f>'Cleaning insurance claims'!AG555</f>
        <v>75460</v>
      </c>
      <c r="AG548" s="6">
        <f>'Cleaning insurance claims'!AH555</f>
        <v>13720</v>
      </c>
      <c r="AH548" s="6">
        <f>'Cleaning insurance claims'!AI555</f>
        <v>13720</v>
      </c>
      <c r="AI548" s="6">
        <f>'Cleaning insurance claims'!AJ555</f>
        <v>48020</v>
      </c>
      <c r="AJ548" s="6" t="str">
        <f>'Cleaning insurance claims'!AK555</f>
        <v>Audi</v>
      </c>
      <c r="AK548" s="6" t="str">
        <f>'Cleaning insurance claims'!AL555</f>
        <v>A5</v>
      </c>
      <c r="AL548" s="6">
        <f>'Cleaning insurance claims'!AM555</f>
        <v>2002</v>
      </c>
      <c r="AM548" s="6" t="str">
        <f>'Cleaning insurance claims'!AN555</f>
        <v>N</v>
      </c>
    </row>
    <row r="549" spans="1:39" x14ac:dyDescent="0.25">
      <c r="A549" s="6">
        <f>'Cleaning insurance claims'!B556</f>
        <v>313</v>
      </c>
      <c r="B549" s="6">
        <f>'Cleaning insurance claims'!C556</f>
        <v>50</v>
      </c>
      <c r="C549" s="6">
        <f>'Cleaning insurance claims'!D556</f>
        <v>116645</v>
      </c>
      <c r="D549" s="6">
        <f>'Cleaning insurance claims'!E556</f>
        <v>38168</v>
      </c>
      <c r="E549" s="6" t="str">
        <f>'Cleaning insurance claims'!F556</f>
        <v>OH</v>
      </c>
      <c r="F549" s="6" t="str">
        <f>'Cleaning insurance claims'!G556</f>
        <v>100/300</v>
      </c>
      <c r="G549" s="6">
        <f>'Cleaning insurance claims'!H556</f>
        <v>2000</v>
      </c>
      <c r="H549" s="6">
        <f>'Cleaning insurance claims'!I556</f>
        <v>1255.6199999999999</v>
      </c>
      <c r="I549" s="6">
        <f>'Cleaning insurance claims'!J556</f>
        <v>0</v>
      </c>
      <c r="J549" s="6">
        <f>'Cleaning insurance claims'!K556</f>
        <v>603882</v>
      </c>
      <c r="K549" s="6" t="str">
        <f>'Cleaning insurance claims'!L556</f>
        <v>MALE</v>
      </c>
      <c r="L549" s="6" t="str">
        <f>'Cleaning insurance claims'!M556</f>
        <v>MD</v>
      </c>
      <c r="M549" s="6" t="str">
        <f>'Cleaning insurance claims'!N556</f>
        <v>armed-forces</v>
      </c>
      <c r="N549" s="6" t="str">
        <f>'Cleaning insurance claims'!O556</f>
        <v>polo</v>
      </c>
      <c r="O549" s="6" t="str">
        <f>'Cleaning insurance claims'!P556</f>
        <v>unmarried</v>
      </c>
      <c r="P549" s="6">
        <f>'Cleaning insurance claims'!Q556</f>
        <v>0</v>
      </c>
      <c r="Q549" s="6">
        <f>'Cleaning insurance claims'!R556</f>
        <v>0</v>
      </c>
      <c r="R549" s="6">
        <f>'Cleaning insurance claims'!S556</f>
        <v>42037</v>
      </c>
      <c r="S549" s="6" t="str">
        <f>'Cleaning insurance claims'!T556</f>
        <v>Multi-vehicle Collision</v>
      </c>
      <c r="T549" s="6" t="str">
        <f>'Cleaning insurance claims'!U556</f>
        <v>Side Collision</v>
      </c>
      <c r="U549" s="6" t="str">
        <f>'Cleaning insurance claims'!V556</f>
        <v>Major Damage</v>
      </c>
      <c r="V549" s="6" t="str">
        <f>'Cleaning insurance claims'!W556</f>
        <v>Other</v>
      </c>
      <c r="W549" s="6" t="str">
        <f>'Cleaning insurance claims'!X556</f>
        <v>OH</v>
      </c>
      <c r="X549" s="6" t="str">
        <f>'Cleaning insurance claims'!Y556</f>
        <v>Northbrook</v>
      </c>
      <c r="Y549" s="6" t="str">
        <f>'Cleaning insurance claims'!Z556</f>
        <v>6206 3rd Ridge</v>
      </c>
      <c r="Z549" s="6">
        <f>'Cleaning insurance claims'!AA556</f>
        <v>18</v>
      </c>
      <c r="AA549" s="6">
        <f>'Cleaning insurance claims'!AB556</f>
        <v>3</v>
      </c>
      <c r="AB549" s="6" t="str">
        <f>'Cleaning insurance claims'!AC556</f>
        <v>YES</v>
      </c>
      <c r="AC549" s="6">
        <f>'Cleaning insurance claims'!AD556</f>
        <v>2</v>
      </c>
      <c r="AD549" s="6">
        <f>'Cleaning insurance claims'!AE556</f>
        <v>1</v>
      </c>
      <c r="AE549" s="6" t="str">
        <f>'Cleaning insurance claims'!AF556</f>
        <v>YES</v>
      </c>
      <c r="AF549" s="6">
        <f>'Cleaning insurance claims'!AG556</f>
        <v>69000</v>
      </c>
      <c r="AG549" s="6">
        <f>'Cleaning insurance claims'!AH556</f>
        <v>13800</v>
      </c>
      <c r="AH549" s="6">
        <f>'Cleaning insurance claims'!AI556</f>
        <v>6900</v>
      </c>
      <c r="AI549" s="6">
        <f>'Cleaning insurance claims'!AJ556</f>
        <v>48300</v>
      </c>
      <c r="AJ549" s="6" t="str">
        <f>'Cleaning insurance claims'!AK556</f>
        <v>Ford</v>
      </c>
      <c r="AK549" s="6" t="str">
        <f>'Cleaning insurance claims'!AL556</f>
        <v>F150</v>
      </c>
      <c r="AL549" s="6">
        <f>'Cleaning insurance claims'!AM556</f>
        <v>1995</v>
      </c>
      <c r="AM549" s="6" t="str">
        <f>'Cleaning insurance claims'!AN556</f>
        <v>Y</v>
      </c>
    </row>
    <row r="550" spans="1:39" x14ac:dyDescent="0.25">
      <c r="A550" s="6">
        <f>'Cleaning insurance claims'!B557</f>
        <v>210</v>
      </c>
      <c r="B550" s="6">
        <f>'Cleaning insurance claims'!C557</f>
        <v>38</v>
      </c>
      <c r="C550" s="6">
        <f>'Cleaning insurance claims'!D557</f>
        <v>950880</v>
      </c>
      <c r="D550" s="6">
        <f>'Cleaning insurance claims'!E557</f>
        <v>36148</v>
      </c>
      <c r="E550" s="6" t="str">
        <f>'Cleaning insurance claims'!F557</f>
        <v>IN</v>
      </c>
      <c r="F550" s="6" t="str">
        <f>'Cleaning insurance claims'!G557</f>
        <v>250/500</v>
      </c>
      <c r="G550" s="6">
        <f>'Cleaning insurance claims'!H557</f>
        <v>500</v>
      </c>
      <c r="H550" s="6">
        <f>'Cleaning insurance claims'!I557</f>
        <v>999.52</v>
      </c>
      <c r="I550" s="6">
        <f>'Cleaning insurance claims'!J557</f>
        <v>0</v>
      </c>
      <c r="J550" s="6">
        <f>'Cleaning insurance claims'!K557</f>
        <v>615229</v>
      </c>
      <c r="K550" s="6" t="str">
        <f>'Cleaning insurance claims'!L557</f>
        <v>MALE</v>
      </c>
      <c r="L550" s="6" t="str">
        <f>'Cleaning insurance claims'!M557</f>
        <v>JD</v>
      </c>
      <c r="M550" s="6" t="str">
        <f>'Cleaning insurance claims'!N557</f>
        <v>tech-support</v>
      </c>
      <c r="N550" s="6" t="str">
        <f>'Cleaning insurance claims'!O557</f>
        <v>golf</v>
      </c>
      <c r="O550" s="6" t="str">
        <f>'Cleaning insurance claims'!P557</f>
        <v>other-relative</v>
      </c>
      <c r="P550" s="6">
        <f>'Cleaning insurance claims'!Q557</f>
        <v>0</v>
      </c>
      <c r="Q550" s="6">
        <f>'Cleaning insurance claims'!R557</f>
        <v>0</v>
      </c>
      <c r="R550" s="6">
        <f>'Cleaning insurance claims'!S557</f>
        <v>42017</v>
      </c>
      <c r="S550" s="6" t="str">
        <f>'Cleaning insurance claims'!T557</f>
        <v>Vehicle Theft</v>
      </c>
      <c r="T550" s="6" t="str">
        <f>'Cleaning insurance claims'!U557</f>
        <v>?</v>
      </c>
      <c r="U550" s="6" t="str">
        <f>'Cleaning insurance claims'!V557</f>
        <v>Minor Damage</v>
      </c>
      <c r="V550" s="6" t="str">
        <f>'Cleaning insurance claims'!W557</f>
        <v>Police</v>
      </c>
      <c r="W550" s="6" t="str">
        <f>'Cleaning insurance claims'!X557</f>
        <v>VA</v>
      </c>
      <c r="X550" s="6" t="str">
        <f>'Cleaning insurance claims'!Y557</f>
        <v>Springfield</v>
      </c>
      <c r="Y550" s="6" t="str">
        <f>'Cleaning insurance claims'!Z557</f>
        <v>7240 5th Ridge</v>
      </c>
      <c r="Z550" s="6">
        <f>'Cleaning insurance claims'!AA557</f>
        <v>6</v>
      </c>
      <c r="AA550" s="6">
        <f>'Cleaning insurance claims'!AB557</f>
        <v>1</v>
      </c>
      <c r="AB550" s="6" t="str">
        <f>'Cleaning insurance claims'!AC557</f>
        <v>?</v>
      </c>
      <c r="AC550" s="6">
        <f>'Cleaning insurance claims'!AD557</f>
        <v>1</v>
      </c>
      <c r="AD550" s="6">
        <f>'Cleaning insurance claims'!AE557</f>
        <v>2</v>
      </c>
      <c r="AE550" s="6" t="str">
        <f>'Cleaning insurance claims'!AF557</f>
        <v>NO</v>
      </c>
      <c r="AF550" s="6">
        <f>'Cleaning insurance claims'!AG557</f>
        <v>8640</v>
      </c>
      <c r="AG550" s="6">
        <f>'Cleaning insurance claims'!AH557</f>
        <v>1440</v>
      </c>
      <c r="AH550" s="6">
        <f>'Cleaning insurance claims'!AI557</f>
        <v>720</v>
      </c>
      <c r="AI550" s="6">
        <f>'Cleaning insurance claims'!AJ557</f>
        <v>6480</v>
      </c>
      <c r="AJ550" s="6" t="str">
        <f>'Cleaning insurance claims'!AK557</f>
        <v>Accura</v>
      </c>
      <c r="AK550" s="6" t="str">
        <f>'Cleaning insurance claims'!AL557</f>
        <v>TL</v>
      </c>
      <c r="AL550" s="6">
        <f>'Cleaning insurance claims'!AM557</f>
        <v>2008</v>
      </c>
      <c r="AM550" s="6" t="str">
        <f>'Cleaning insurance claims'!AN557</f>
        <v>N</v>
      </c>
    </row>
    <row r="551" spans="1:39" x14ac:dyDescent="0.25">
      <c r="A551" s="6">
        <f>'Cleaning insurance claims'!B558</f>
        <v>101</v>
      </c>
      <c r="B551" s="6">
        <f>'Cleaning insurance claims'!C558</f>
        <v>29</v>
      </c>
      <c r="C551" s="6">
        <f>'Cleaning insurance claims'!D558</f>
        <v>788502</v>
      </c>
      <c r="D551" s="6">
        <f>'Cleaning insurance claims'!E558</f>
        <v>41882</v>
      </c>
      <c r="E551" s="6" t="str">
        <f>'Cleaning insurance claims'!F558</f>
        <v>OH</v>
      </c>
      <c r="F551" s="6" t="str">
        <f>'Cleaning insurance claims'!G558</f>
        <v>250/500</v>
      </c>
      <c r="G551" s="6">
        <f>'Cleaning insurance claims'!H558</f>
        <v>500</v>
      </c>
      <c r="H551" s="6">
        <f>'Cleaning insurance claims'!I558</f>
        <v>1380.89</v>
      </c>
      <c r="I551" s="6">
        <f>'Cleaning insurance claims'!J558</f>
        <v>0</v>
      </c>
      <c r="J551" s="6">
        <f>'Cleaning insurance claims'!K558</f>
        <v>620197</v>
      </c>
      <c r="K551" s="6" t="str">
        <f>'Cleaning insurance claims'!L558</f>
        <v>MALE</v>
      </c>
      <c r="L551" s="6" t="str">
        <f>'Cleaning insurance claims'!M558</f>
        <v>PhD</v>
      </c>
      <c r="M551" s="6" t="str">
        <f>'Cleaning insurance claims'!N558</f>
        <v>armed-forces</v>
      </c>
      <c r="N551" s="6" t="str">
        <f>'Cleaning insurance claims'!O558</f>
        <v>dancing</v>
      </c>
      <c r="O551" s="6" t="str">
        <f>'Cleaning insurance claims'!P558</f>
        <v>own-child</v>
      </c>
      <c r="P551" s="6">
        <f>'Cleaning insurance claims'!Q558</f>
        <v>30000</v>
      </c>
      <c r="Q551" s="6">
        <f>'Cleaning insurance claims'!R558</f>
        <v>-53000</v>
      </c>
      <c r="R551" s="6">
        <f>'Cleaning insurance claims'!S558</f>
        <v>42063</v>
      </c>
      <c r="S551" s="6" t="str">
        <f>'Cleaning insurance claims'!T558</f>
        <v>Multi-vehicle Collision</v>
      </c>
      <c r="T551" s="6" t="str">
        <f>'Cleaning insurance claims'!U558</f>
        <v>Rear Collision</v>
      </c>
      <c r="U551" s="6" t="str">
        <f>'Cleaning insurance claims'!V558</f>
        <v>Minor Damage</v>
      </c>
      <c r="V551" s="6" t="str">
        <f>'Cleaning insurance claims'!W558</f>
        <v>Ambulance</v>
      </c>
      <c r="W551" s="6" t="str">
        <f>'Cleaning insurance claims'!X558</f>
        <v>SC</v>
      </c>
      <c r="X551" s="6" t="str">
        <f>'Cleaning insurance claims'!Y558</f>
        <v>Arlington</v>
      </c>
      <c r="Y551" s="6" t="str">
        <f>'Cleaning insurance claims'!Z558</f>
        <v>8100 3rd Ave</v>
      </c>
      <c r="Z551" s="6">
        <f>'Cleaning insurance claims'!AA558</f>
        <v>0</v>
      </c>
      <c r="AA551" s="6">
        <f>'Cleaning insurance claims'!AB558</f>
        <v>3</v>
      </c>
      <c r="AB551" s="6" t="str">
        <f>'Cleaning insurance claims'!AC558</f>
        <v>?</v>
      </c>
      <c r="AC551" s="6">
        <f>'Cleaning insurance claims'!AD558</f>
        <v>2</v>
      </c>
      <c r="AD551" s="6">
        <f>'Cleaning insurance claims'!AE558</f>
        <v>1</v>
      </c>
      <c r="AE551" s="6" t="str">
        <f>'Cleaning insurance claims'!AF558</f>
        <v>?</v>
      </c>
      <c r="AF551" s="6">
        <f>'Cleaning insurance claims'!AG558</f>
        <v>67210</v>
      </c>
      <c r="AG551" s="6">
        <f>'Cleaning insurance claims'!AH558</f>
        <v>12220</v>
      </c>
      <c r="AH551" s="6">
        <f>'Cleaning insurance claims'!AI558</f>
        <v>12220</v>
      </c>
      <c r="AI551" s="6">
        <f>'Cleaning insurance claims'!AJ558</f>
        <v>42770</v>
      </c>
      <c r="AJ551" s="6" t="str">
        <f>'Cleaning insurance claims'!AK558</f>
        <v>BMW</v>
      </c>
      <c r="AK551" s="6" t="str">
        <f>'Cleaning insurance claims'!AL558</f>
        <v>X6</v>
      </c>
      <c r="AL551" s="6">
        <f>'Cleaning insurance claims'!AM558</f>
        <v>1996</v>
      </c>
      <c r="AM551" s="6" t="str">
        <f>'Cleaning insurance claims'!AN558</f>
        <v>N</v>
      </c>
    </row>
    <row r="552" spans="1:39" x14ac:dyDescent="0.25">
      <c r="A552" s="6">
        <f>'Cleaning insurance claims'!B559</f>
        <v>153</v>
      </c>
      <c r="B552" s="6">
        <f>'Cleaning insurance claims'!C559</f>
        <v>37</v>
      </c>
      <c r="C552" s="6">
        <f>'Cleaning insurance claims'!D559</f>
        <v>627486</v>
      </c>
      <c r="D552" s="6">
        <f>'Cleaning insurance claims'!E559</f>
        <v>38666</v>
      </c>
      <c r="E552" s="6" t="str">
        <f>'Cleaning insurance claims'!F559</f>
        <v>IN</v>
      </c>
      <c r="F552" s="6" t="str">
        <f>'Cleaning insurance claims'!G559</f>
        <v>500/1000</v>
      </c>
      <c r="G552" s="6">
        <f>'Cleaning insurance claims'!H559</f>
        <v>500</v>
      </c>
      <c r="H552" s="6">
        <f>'Cleaning insurance claims'!I559</f>
        <v>1010.77</v>
      </c>
      <c r="I552" s="6">
        <f>'Cleaning insurance claims'!J559</f>
        <v>0</v>
      </c>
      <c r="J552" s="6">
        <f>'Cleaning insurance claims'!K559</f>
        <v>438215</v>
      </c>
      <c r="K552" s="6" t="str">
        <f>'Cleaning insurance claims'!L559</f>
        <v>MALE</v>
      </c>
      <c r="L552" s="6" t="str">
        <f>'Cleaning insurance claims'!M559</f>
        <v>High School</v>
      </c>
      <c r="M552" s="6" t="str">
        <f>'Cleaning insurance claims'!N559</f>
        <v>transport-moving</v>
      </c>
      <c r="N552" s="6" t="str">
        <f>'Cleaning insurance claims'!O559</f>
        <v>basketball</v>
      </c>
      <c r="O552" s="6" t="str">
        <f>'Cleaning insurance claims'!P559</f>
        <v>unmarried</v>
      </c>
      <c r="P552" s="6">
        <f>'Cleaning insurance claims'!Q559</f>
        <v>52300</v>
      </c>
      <c r="Q552" s="6">
        <f>'Cleaning insurance claims'!R559</f>
        <v>-55600</v>
      </c>
      <c r="R552" s="6">
        <f>'Cleaning insurance claims'!S559</f>
        <v>42020</v>
      </c>
      <c r="S552" s="6" t="str">
        <f>'Cleaning insurance claims'!T559</f>
        <v>Multi-vehicle Collision</v>
      </c>
      <c r="T552" s="6" t="str">
        <f>'Cleaning insurance claims'!U559</f>
        <v>Side Collision</v>
      </c>
      <c r="U552" s="6" t="str">
        <f>'Cleaning insurance claims'!V559</f>
        <v>Total Loss</v>
      </c>
      <c r="V552" s="6" t="str">
        <f>'Cleaning insurance claims'!W559</f>
        <v>Ambulance</v>
      </c>
      <c r="W552" s="6" t="str">
        <f>'Cleaning insurance claims'!X559</f>
        <v>NC</v>
      </c>
      <c r="X552" s="6" t="str">
        <f>'Cleaning insurance claims'!Y559</f>
        <v>Arlington</v>
      </c>
      <c r="Y552" s="6" t="str">
        <f>'Cleaning insurance claims'!Z559</f>
        <v>3282 4th Lane</v>
      </c>
      <c r="Z552" s="6">
        <f>'Cleaning insurance claims'!AA559</f>
        <v>5</v>
      </c>
      <c r="AA552" s="6">
        <f>'Cleaning insurance claims'!AB559</f>
        <v>3</v>
      </c>
      <c r="AB552" s="6" t="str">
        <f>'Cleaning insurance claims'!AC559</f>
        <v>?</v>
      </c>
      <c r="AC552" s="6">
        <f>'Cleaning insurance claims'!AD559</f>
        <v>0</v>
      </c>
      <c r="AD552" s="6">
        <f>'Cleaning insurance claims'!AE559</f>
        <v>3</v>
      </c>
      <c r="AE552" s="6" t="str">
        <f>'Cleaning insurance claims'!AF559</f>
        <v>NO</v>
      </c>
      <c r="AF552" s="6">
        <f>'Cleaning insurance claims'!AG559</f>
        <v>42500</v>
      </c>
      <c r="AG552" s="6">
        <f>'Cleaning insurance claims'!AH559</f>
        <v>4250</v>
      </c>
      <c r="AH552" s="6">
        <f>'Cleaning insurance claims'!AI559</f>
        <v>4250</v>
      </c>
      <c r="AI552" s="6">
        <f>'Cleaning insurance claims'!AJ559</f>
        <v>34000</v>
      </c>
      <c r="AJ552" s="6" t="str">
        <f>'Cleaning insurance claims'!AK559</f>
        <v>Volkswagen</v>
      </c>
      <c r="AK552" s="6" t="str">
        <f>'Cleaning insurance claims'!AL559</f>
        <v>Jetta</v>
      </c>
      <c r="AL552" s="6">
        <f>'Cleaning insurance claims'!AM559</f>
        <v>1999</v>
      </c>
      <c r="AM552" s="6" t="str">
        <f>'Cleaning insurance claims'!AN559</f>
        <v>N</v>
      </c>
    </row>
    <row r="553" spans="1:39" x14ac:dyDescent="0.25">
      <c r="A553" s="6">
        <f>'Cleaning insurance claims'!B560</f>
        <v>337</v>
      </c>
      <c r="B553" s="6">
        <f>'Cleaning insurance claims'!C560</f>
        <v>53</v>
      </c>
      <c r="C553" s="6">
        <f>'Cleaning insurance claims'!D560</f>
        <v>498842</v>
      </c>
      <c r="D553" s="6">
        <f>'Cleaning insurance claims'!E560</f>
        <v>36650</v>
      </c>
      <c r="E553" s="6" t="str">
        <f>'Cleaning insurance claims'!F560</f>
        <v>OH</v>
      </c>
      <c r="F553" s="6" t="str">
        <f>'Cleaning insurance claims'!G560</f>
        <v>100/300</v>
      </c>
      <c r="G553" s="6">
        <f>'Cleaning insurance claims'!H560</f>
        <v>500</v>
      </c>
      <c r="H553" s="6">
        <f>'Cleaning insurance claims'!I560</f>
        <v>1205.8599999999999</v>
      </c>
      <c r="I553" s="6">
        <f>'Cleaning insurance claims'!J560</f>
        <v>0</v>
      </c>
      <c r="J553" s="6">
        <f>'Cleaning insurance claims'!K560</f>
        <v>444583</v>
      </c>
      <c r="K553" s="6" t="str">
        <f>'Cleaning insurance claims'!L560</f>
        <v>MALE</v>
      </c>
      <c r="L553" s="6" t="str">
        <f>'Cleaning insurance claims'!M560</f>
        <v>Associate</v>
      </c>
      <c r="M553" s="6" t="str">
        <f>'Cleaning insurance claims'!N560</f>
        <v>armed-forces</v>
      </c>
      <c r="N553" s="6" t="str">
        <f>'Cleaning insurance claims'!O560</f>
        <v>basketball</v>
      </c>
      <c r="O553" s="6" t="str">
        <f>'Cleaning insurance claims'!P560</f>
        <v>wife</v>
      </c>
      <c r="P553" s="6">
        <f>'Cleaning insurance claims'!Q560</f>
        <v>0</v>
      </c>
      <c r="Q553" s="6">
        <f>'Cleaning insurance claims'!R560</f>
        <v>-34600</v>
      </c>
      <c r="R553" s="6">
        <f>'Cleaning insurance claims'!S560</f>
        <v>42036</v>
      </c>
      <c r="S553" s="6" t="str">
        <f>'Cleaning insurance claims'!T560</f>
        <v>Single Vehicle Collision</v>
      </c>
      <c r="T553" s="6" t="str">
        <f>'Cleaning insurance claims'!U560</f>
        <v>Rear Collision</v>
      </c>
      <c r="U553" s="6" t="str">
        <f>'Cleaning insurance claims'!V560</f>
        <v>Minor Damage</v>
      </c>
      <c r="V553" s="6" t="str">
        <f>'Cleaning insurance claims'!W560</f>
        <v>Fire</v>
      </c>
      <c r="W553" s="6" t="str">
        <f>'Cleaning insurance claims'!X560</f>
        <v>SC</v>
      </c>
      <c r="X553" s="6" t="str">
        <f>'Cleaning insurance claims'!Y560</f>
        <v>Arlington</v>
      </c>
      <c r="Y553" s="6" t="str">
        <f>'Cleaning insurance claims'!Z560</f>
        <v>3227 Maple Ave</v>
      </c>
      <c r="Z553" s="6">
        <f>'Cleaning insurance claims'!AA560</f>
        <v>8</v>
      </c>
      <c r="AA553" s="6">
        <f>'Cleaning insurance claims'!AB560</f>
        <v>1</v>
      </c>
      <c r="AB553" s="6" t="str">
        <f>'Cleaning insurance claims'!AC560</f>
        <v>YES</v>
      </c>
      <c r="AC553" s="6">
        <f>'Cleaning insurance claims'!AD560</f>
        <v>0</v>
      </c>
      <c r="AD553" s="6">
        <f>'Cleaning insurance claims'!AE560</f>
        <v>1</v>
      </c>
      <c r="AE553" s="6" t="str">
        <f>'Cleaning insurance claims'!AF560</f>
        <v>NO</v>
      </c>
      <c r="AF553" s="6">
        <f>'Cleaning insurance claims'!AG560</f>
        <v>86400</v>
      </c>
      <c r="AG553" s="6">
        <f>'Cleaning insurance claims'!AH560</f>
        <v>14400</v>
      </c>
      <c r="AH553" s="6">
        <f>'Cleaning insurance claims'!AI560</f>
        <v>7200</v>
      </c>
      <c r="AI553" s="6">
        <f>'Cleaning insurance claims'!AJ560</f>
        <v>64800</v>
      </c>
      <c r="AJ553" s="6" t="str">
        <f>'Cleaning insurance claims'!AK560</f>
        <v>Accura</v>
      </c>
      <c r="AK553" s="6" t="str">
        <f>'Cleaning insurance claims'!AL560</f>
        <v>RSX</v>
      </c>
      <c r="AL553" s="6">
        <f>'Cleaning insurance claims'!AM560</f>
        <v>2001</v>
      </c>
      <c r="AM553" s="6" t="str">
        <f>'Cleaning insurance claims'!AN560</f>
        <v>N</v>
      </c>
    </row>
    <row r="554" spans="1:39" x14ac:dyDescent="0.25">
      <c r="A554" s="6">
        <f>'Cleaning insurance claims'!B561</f>
        <v>360</v>
      </c>
      <c r="B554" s="6">
        <f>'Cleaning insurance claims'!C561</f>
        <v>51</v>
      </c>
      <c r="C554" s="6">
        <f>'Cleaning insurance claims'!D561</f>
        <v>550294</v>
      </c>
      <c r="D554" s="6">
        <f>'Cleaning insurance claims'!E561</f>
        <v>37221</v>
      </c>
      <c r="E554" s="6" t="str">
        <f>'Cleaning insurance claims'!F561</f>
        <v>IL</v>
      </c>
      <c r="F554" s="6" t="str">
        <f>'Cleaning insurance claims'!G561</f>
        <v>500/1000</v>
      </c>
      <c r="G554" s="6">
        <f>'Cleaning insurance claims'!H561</f>
        <v>1000</v>
      </c>
      <c r="H554" s="6">
        <f>'Cleaning insurance claims'!I561</f>
        <v>1526.61</v>
      </c>
      <c r="I554" s="6">
        <f>'Cleaning insurance claims'!J561</f>
        <v>0</v>
      </c>
      <c r="J554" s="6">
        <f>'Cleaning insurance claims'!K561</f>
        <v>471866</v>
      </c>
      <c r="K554" s="6" t="str">
        <f>'Cleaning insurance claims'!L561</f>
        <v>MALE</v>
      </c>
      <c r="L554" s="6" t="str">
        <f>'Cleaning insurance claims'!M561</f>
        <v>Masters</v>
      </c>
      <c r="M554" s="6" t="str">
        <f>'Cleaning insurance claims'!N561</f>
        <v>handlers-cleaners</v>
      </c>
      <c r="N554" s="6" t="str">
        <f>'Cleaning insurance claims'!O561</f>
        <v>chess</v>
      </c>
      <c r="O554" s="6" t="str">
        <f>'Cleaning insurance claims'!P561</f>
        <v>not-in-family</v>
      </c>
      <c r="P554" s="6">
        <f>'Cleaning insurance claims'!Q561</f>
        <v>0</v>
      </c>
      <c r="Q554" s="6">
        <f>'Cleaning insurance claims'!R561</f>
        <v>-32900</v>
      </c>
      <c r="R554" s="6">
        <f>'Cleaning insurance claims'!S561</f>
        <v>42034</v>
      </c>
      <c r="S554" s="6" t="str">
        <f>'Cleaning insurance claims'!T561</f>
        <v>Vehicle Theft</v>
      </c>
      <c r="T554" s="6" t="str">
        <f>'Cleaning insurance claims'!U561</f>
        <v>?</v>
      </c>
      <c r="U554" s="6" t="str">
        <f>'Cleaning insurance claims'!V561</f>
        <v>Minor Damage</v>
      </c>
      <c r="V554" s="6" t="str">
        <f>'Cleaning insurance claims'!W561</f>
        <v>Police</v>
      </c>
      <c r="W554" s="6" t="str">
        <f>'Cleaning insurance claims'!X561</f>
        <v>SC</v>
      </c>
      <c r="X554" s="6" t="str">
        <f>'Cleaning insurance claims'!Y561</f>
        <v>Hillsdale</v>
      </c>
      <c r="Y554" s="6" t="str">
        <f>'Cleaning insurance claims'!Z561</f>
        <v>4264 Lincoln Ridge</v>
      </c>
      <c r="Z554" s="6">
        <f>'Cleaning insurance claims'!AA561</f>
        <v>5</v>
      </c>
      <c r="AA554" s="6">
        <f>'Cleaning insurance claims'!AB561</f>
        <v>1</v>
      </c>
      <c r="AB554" s="6" t="str">
        <f>'Cleaning insurance claims'!AC561</f>
        <v>YES</v>
      </c>
      <c r="AC554" s="6">
        <f>'Cleaning insurance claims'!AD561</f>
        <v>2</v>
      </c>
      <c r="AD554" s="6">
        <f>'Cleaning insurance claims'!AE561</f>
        <v>2</v>
      </c>
      <c r="AE554" s="6" t="str">
        <f>'Cleaning insurance claims'!AF561</f>
        <v>?</v>
      </c>
      <c r="AF554" s="6">
        <f>'Cleaning insurance claims'!AG561</f>
        <v>4620</v>
      </c>
      <c r="AG554" s="6">
        <f>'Cleaning insurance claims'!AH561</f>
        <v>840</v>
      </c>
      <c r="AH554" s="6">
        <f>'Cleaning insurance claims'!AI561</f>
        <v>840</v>
      </c>
      <c r="AI554" s="6">
        <f>'Cleaning insurance claims'!AJ561</f>
        <v>2940</v>
      </c>
      <c r="AJ554" s="6" t="str">
        <f>'Cleaning insurance claims'!AK561</f>
        <v>Dodge</v>
      </c>
      <c r="AK554" s="6" t="str">
        <f>'Cleaning insurance claims'!AL561</f>
        <v>RAM</v>
      </c>
      <c r="AL554" s="6">
        <f>'Cleaning insurance claims'!AM561</f>
        <v>2009</v>
      </c>
      <c r="AM554" s="6" t="str">
        <f>'Cleaning insurance claims'!AN561</f>
        <v>Y</v>
      </c>
    </row>
    <row r="555" spans="1:39" x14ac:dyDescent="0.25">
      <c r="A555" s="6">
        <f>'Cleaning insurance claims'!B562</f>
        <v>428</v>
      </c>
      <c r="B555" s="6">
        <f>'Cleaning insurance claims'!C562</f>
        <v>53</v>
      </c>
      <c r="C555" s="6">
        <f>'Cleaning insurance claims'!D562</f>
        <v>328387</v>
      </c>
      <c r="D555" s="6">
        <f>'Cleaning insurance claims'!E562</f>
        <v>41765</v>
      </c>
      <c r="E555" s="6" t="str">
        <f>'Cleaning insurance claims'!F562</f>
        <v>IL</v>
      </c>
      <c r="F555" s="6" t="str">
        <f>'Cleaning insurance claims'!G562</f>
        <v>100/300</v>
      </c>
      <c r="G555" s="6">
        <f>'Cleaning insurance claims'!H562</f>
        <v>1000</v>
      </c>
      <c r="H555" s="6">
        <f>'Cleaning insurance claims'!I562</f>
        <v>1496.44</v>
      </c>
      <c r="I555" s="6">
        <f>'Cleaning insurance claims'!J562</f>
        <v>0</v>
      </c>
      <c r="J555" s="6">
        <f>'Cleaning insurance claims'!K562</f>
        <v>616884</v>
      </c>
      <c r="K555" s="6" t="str">
        <f>'Cleaning insurance claims'!L562</f>
        <v>FEMALE</v>
      </c>
      <c r="L555" s="6" t="str">
        <f>'Cleaning insurance claims'!M562</f>
        <v>High School</v>
      </c>
      <c r="M555" s="6" t="str">
        <f>'Cleaning insurance claims'!N562</f>
        <v>tech-support</v>
      </c>
      <c r="N555" s="6" t="str">
        <f>'Cleaning insurance claims'!O562</f>
        <v>camping</v>
      </c>
      <c r="O555" s="6" t="str">
        <f>'Cleaning insurance claims'!P562</f>
        <v>unmarried</v>
      </c>
      <c r="P555" s="6">
        <f>'Cleaning insurance claims'!Q562</f>
        <v>0</v>
      </c>
      <c r="Q555" s="6">
        <f>'Cleaning insurance claims'!R562</f>
        <v>0</v>
      </c>
      <c r="R555" s="6">
        <f>'Cleaning insurance claims'!S562</f>
        <v>42051</v>
      </c>
      <c r="S555" s="6" t="str">
        <f>'Cleaning insurance claims'!T562</f>
        <v>Parked Car</v>
      </c>
      <c r="T555" s="6" t="str">
        <f>'Cleaning insurance claims'!U562</f>
        <v>?</v>
      </c>
      <c r="U555" s="6" t="str">
        <f>'Cleaning insurance claims'!V562</f>
        <v>Trivial Damage</v>
      </c>
      <c r="V555" s="6" t="str">
        <f>'Cleaning insurance claims'!W562</f>
        <v>Police</v>
      </c>
      <c r="W555" s="6" t="str">
        <f>'Cleaning insurance claims'!X562</f>
        <v>NC</v>
      </c>
      <c r="X555" s="6" t="str">
        <f>'Cleaning insurance claims'!Y562</f>
        <v>Springfield</v>
      </c>
      <c r="Y555" s="6" t="str">
        <f>'Cleaning insurance claims'!Z562</f>
        <v>2215 Best Ave</v>
      </c>
      <c r="Z555" s="6">
        <f>'Cleaning insurance claims'!AA562</f>
        <v>9</v>
      </c>
      <c r="AA555" s="6">
        <f>'Cleaning insurance claims'!AB562</f>
        <v>1</v>
      </c>
      <c r="AB555" s="6" t="str">
        <f>'Cleaning insurance claims'!AC562</f>
        <v>YES</v>
      </c>
      <c r="AC555" s="6">
        <f>'Cleaning insurance claims'!AD562</f>
        <v>2</v>
      </c>
      <c r="AD555" s="6">
        <f>'Cleaning insurance claims'!AE562</f>
        <v>2</v>
      </c>
      <c r="AE555" s="6" t="str">
        <f>'Cleaning insurance claims'!AF562</f>
        <v>NO</v>
      </c>
      <c r="AF555" s="6">
        <f>'Cleaning insurance claims'!AG562</f>
        <v>6930</v>
      </c>
      <c r="AG555" s="6">
        <f>'Cleaning insurance claims'!AH562</f>
        <v>630</v>
      </c>
      <c r="AH555" s="6">
        <f>'Cleaning insurance claims'!AI562</f>
        <v>1260</v>
      </c>
      <c r="AI555" s="6">
        <f>'Cleaning insurance claims'!AJ562</f>
        <v>5040</v>
      </c>
      <c r="AJ555" s="6" t="str">
        <f>'Cleaning insurance claims'!AK562</f>
        <v>Honda</v>
      </c>
      <c r="AK555" s="6" t="str">
        <f>'Cleaning insurance claims'!AL562</f>
        <v>CRV</v>
      </c>
      <c r="AL555" s="6">
        <f>'Cleaning insurance claims'!AM562</f>
        <v>2013</v>
      </c>
      <c r="AM555" s="6" t="str">
        <f>'Cleaning insurance claims'!AN562</f>
        <v>N</v>
      </c>
    </row>
    <row r="556" spans="1:39" x14ac:dyDescent="0.25">
      <c r="A556" s="6">
        <f>'Cleaning insurance claims'!B563</f>
        <v>204</v>
      </c>
      <c r="B556" s="6">
        <f>'Cleaning insurance claims'!C563</f>
        <v>40</v>
      </c>
      <c r="C556" s="6">
        <f>'Cleaning insurance claims'!D563</f>
        <v>540152</v>
      </c>
      <c r="D556" s="6">
        <f>'Cleaning insurance claims'!E563</f>
        <v>33265</v>
      </c>
      <c r="E556" s="6" t="str">
        <f>'Cleaning insurance claims'!F563</f>
        <v>IL</v>
      </c>
      <c r="F556" s="6" t="str">
        <f>'Cleaning insurance claims'!G563</f>
        <v>100/300</v>
      </c>
      <c r="G556" s="6">
        <f>'Cleaning insurance claims'!H563</f>
        <v>500</v>
      </c>
      <c r="H556" s="6">
        <f>'Cleaning insurance claims'!I563</f>
        <v>1256.2</v>
      </c>
      <c r="I556" s="6">
        <f>'Cleaning insurance claims'!J563</f>
        <v>0</v>
      </c>
      <c r="J556" s="6">
        <f>'Cleaning insurance claims'!K563</f>
        <v>448310</v>
      </c>
      <c r="K556" s="6" t="str">
        <f>'Cleaning insurance claims'!L563</f>
        <v>FEMALE</v>
      </c>
      <c r="L556" s="6" t="str">
        <f>'Cleaning insurance claims'!M563</f>
        <v>JD</v>
      </c>
      <c r="M556" s="6" t="str">
        <f>'Cleaning insurance claims'!N563</f>
        <v>sales</v>
      </c>
      <c r="N556" s="6" t="str">
        <f>'Cleaning insurance claims'!O563</f>
        <v>hiking</v>
      </c>
      <c r="O556" s="6" t="str">
        <f>'Cleaning insurance claims'!P563</f>
        <v>not-in-family</v>
      </c>
      <c r="P556" s="6">
        <f>'Cleaning insurance claims'!Q563</f>
        <v>0</v>
      </c>
      <c r="Q556" s="6">
        <f>'Cleaning insurance claims'!R563</f>
        <v>0</v>
      </c>
      <c r="R556" s="6">
        <f>'Cleaning insurance claims'!S563</f>
        <v>42011</v>
      </c>
      <c r="S556" s="6" t="str">
        <f>'Cleaning insurance claims'!T563</f>
        <v>Multi-vehicle Collision</v>
      </c>
      <c r="T556" s="6" t="str">
        <f>'Cleaning insurance claims'!U563</f>
        <v>Side Collision</v>
      </c>
      <c r="U556" s="6" t="str">
        <f>'Cleaning insurance claims'!V563</f>
        <v>Minor Damage</v>
      </c>
      <c r="V556" s="6" t="str">
        <f>'Cleaning insurance claims'!W563</f>
        <v>Other</v>
      </c>
      <c r="W556" s="6" t="str">
        <f>'Cleaning insurance claims'!X563</f>
        <v>SC</v>
      </c>
      <c r="X556" s="6" t="str">
        <f>'Cleaning insurance claims'!Y563</f>
        <v>Northbend</v>
      </c>
      <c r="Y556" s="6" t="str">
        <f>'Cleaning insurance claims'!Z563</f>
        <v>5363 Weaver Lane</v>
      </c>
      <c r="Z556" s="6">
        <f>'Cleaning insurance claims'!AA563</f>
        <v>10</v>
      </c>
      <c r="AA556" s="6">
        <f>'Cleaning insurance claims'!AB563</f>
        <v>3</v>
      </c>
      <c r="AB556" s="6" t="str">
        <f>'Cleaning insurance claims'!AC563</f>
        <v>YES</v>
      </c>
      <c r="AC556" s="6">
        <f>'Cleaning insurance claims'!AD563</f>
        <v>1</v>
      </c>
      <c r="AD556" s="6">
        <f>'Cleaning insurance claims'!AE563</f>
        <v>2</v>
      </c>
      <c r="AE556" s="6" t="str">
        <f>'Cleaning insurance claims'!AF563</f>
        <v>YES</v>
      </c>
      <c r="AF556" s="6">
        <f>'Cleaning insurance claims'!AG563</f>
        <v>41700</v>
      </c>
      <c r="AG556" s="6">
        <f>'Cleaning insurance claims'!AH563</f>
        <v>8340</v>
      </c>
      <c r="AH556" s="6">
        <f>'Cleaning insurance claims'!AI563</f>
        <v>0</v>
      </c>
      <c r="AI556" s="6">
        <f>'Cleaning insurance claims'!AJ563</f>
        <v>25020</v>
      </c>
      <c r="AJ556" s="6" t="str">
        <f>'Cleaning insurance claims'!AK563</f>
        <v>Saab</v>
      </c>
      <c r="AK556" s="6">
        <f>'Cleaning insurance claims'!AL563</f>
        <v>95</v>
      </c>
      <c r="AL556" s="6">
        <f>'Cleaning insurance claims'!AM563</f>
        <v>2013</v>
      </c>
      <c r="AM556" s="6" t="str">
        <f>'Cleaning insurance claims'!AN563</f>
        <v>N</v>
      </c>
    </row>
    <row r="557" spans="1:39" x14ac:dyDescent="0.25">
      <c r="A557" s="6">
        <f>'Cleaning insurance claims'!B564</f>
        <v>364</v>
      </c>
      <c r="B557" s="6">
        <f>'Cleaning insurance claims'!C564</f>
        <v>51</v>
      </c>
      <c r="C557" s="6">
        <f>'Cleaning insurance claims'!D564</f>
        <v>385932</v>
      </c>
      <c r="D557" s="6">
        <f>'Cleaning insurance claims'!E564</f>
        <v>33722</v>
      </c>
      <c r="E557" s="6" t="str">
        <f>'Cleaning insurance claims'!F564</f>
        <v>IL</v>
      </c>
      <c r="F557" s="6" t="str">
        <f>'Cleaning insurance claims'!G564</f>
        <v>100/300</v>
      </c>
      <c r="G557" s="6">
        <f>'Cleaning insurance claims'!H564</f>
        <v>500</v>
      </c>
      <c r="H557" s="6">
        <f>'Cleaning insurance claims'!I564</f>
        <v>1268.3499999999999</v>
      </c>
      <c r="I557" s="6">
        <f>'Cleaning insurance claims'!J564</f>
        <v>0</v>
      </c>
      <c r="J557" s="6">
        <f>'Cleaning insurance claims'!K564</f>
        <v>478902</v>
      </c>
      <c r="K557" s="6" t="str">
        <f>'Cleaning insurance claims'!L564</f>
        <v>MALE</v>
      </c>
      <c r="L557" s="6" t="str">
        <f>'Cleaning insurance claims'!M564</f>
        <v>Masters</v>
      </c>
      <c r="M557" s="6" t="str">
        <f>'Cleaning insurance claims'!N564</f>
        <v>transport-moving</v>
      </c>
      <c r="N557" s="6" t="str">
        <f>'Cleaning insurance claims'!O564</f>
        <v>board-games</v>
      </c>
      <c r="O557" s="6" t="str">
        <f>'Cleaning insurance claims'!P564</f>
        <v>wife</v>
      </c>
      <c r="P557" s="6">
        <f>'Cleaning insurance claims'!Q564</f>
        <v>0</v>
      </c>
      <c r="Q557" s="6">
        <f>'Cleaning insurance claims'!R564</f>
        <v>0</v>
      </c>
      <c r="R557" s="6">
        <f>'Cleaning insurance claims'!S564</f>
        <v>42014</v>
      </c>
      <c r="S557" s="6" t="str">
        <f>'Cleaning insurance claims'!T564</f>
        <v>Single Vehicle Collision</v>
      </c>
      <c r="T557" s="6" t="str">
        <f>'Cleaning insurance claims'!U564</f>
        <v>Rear Collision</v>
      </c>
      <c r="U557" s="6" t="str">
        <f>'Cleaning insurance claims'!V564</f>
        <v>Major Damage</v>
      </c>
      <c r="V557" s="6" t="str">
        <f>'Cleaning insurance claims'!W564</f>
        <v>Other</v>
      </c>
      <c r="W557" s="6" t="str">
        <f>'Cleaning insurance claims'!X564</f>
        <v>NY</v>
      </c>
      <c r="X557" s="6" t="str">
        <f>'Cleaning insurance claims'!Y564</f>
        <v>Northbrook</v>
      </c>
      <c r="Y557" s="6" t="str">
        <f>'Cleaning insurance claims'!Z564</f>
        <v>2397 Cherokee Ave</v>
      </c>
      <c r="Z557" s="6">
        <f>'Cleaning insurance claims'!AA564</f>
        <v>16</v>
      </c>
      <c r="AA557" s="6">
        <f>'Cleaning insurance claims'!AB564</f>
        <v>1</v>
      </c>
      <c r="AB557" s="6" t="str">
        <f>'Cleaning insurance claims'!AC564</f>
        <v>YES</v>
      </c>
      <c r="AC557" s="6">
        <f>'Cleaning insurance claims'!AD564</f>
        <v>2</v>
      </c>
      <c r="AD557" s="6">
        <f>'Cleaning insurance claims'!AE564</f>
        <v>1</v>
      </c>
      <c r="AE557" s="6" t="str">
        <f>'Cleaning insurance claims'!AF564</f>
        <v>NO</v>
      </c>
      <c r="AF557" s="6">
        <f>'Cleaning insurance claims'!AG564</f>
        <v>77330</v>
      </c>
      <c r="AG557" s="6">
        <f>'Cleaning insurance claims'!AH564</f>
        <v>14060</v>
      </c>
      <c r="AH557" s="6">
        <f>'Cleaning insurance claims'!AI564</f>
        <v>14060</v>
      </c>
      <c r="AI557" s="6">
        <f>'Cleaning insurance claims'!AJ564</f>
        <v>49210</v>
      </c>
      <c r="AJ557" s="6" t="str">
        <f>'Cleaning insurance claims'!AK564</f>
        <v>Volkswagen</v>
      </c>
      <c r="AK557" s="6" t="str">
        <f>'Cleaning insurance claims'!AL564</f>
        <v>Jetta</v>
      </c>
      <c r="AL557" s="6">
        <f>'Cleaning insurance claims'!AM564</f>
        <v>2014</v>
      </c>
      <c r="AM557" s="6" t="str">
        <f>'Cleaning insurance claims'!AN564</f>
        <v>Y</v>
      </c>
    </row>
    <row r="558" spans="1:39" x14ac:dyDescent="0.25">
      <c r="A558" s="6">
        <f>'Cleaning insurance claims'!B565</f>
        <v>185</v>
      </c>
      <c r="B558" s="6">
        <f>'Cleaning insurance claims'!C565</f>
        <v>35</v>
      </c>
      <c r="C558" s="6">
        <f>'Cleaning insurance claims'!D565</f>
        <v>618682</v>
      </c>
      <c r="D558" s="6">
        <f>'Cleaning insurance claims'!E565</f>
        <v>36589</v>
      </c>
      <c r="E558" s="6" t="str">
        <f>'Cleaning insurance claims'!F565</f>
        <v>IN</v>
      </c>
      <c r="F558" s="6" t="str">
        <f>'Cleaning insurance claims'!G565</f>
        <v>500/1000</v>
      </c>
      <c r="G558" s="6">
        <f>'Cleaning insurance claims'!H565</f>
        <v>2000</v>
      </c>
      <c r="H558" s="6">
        <f>'Cleaning insurance claims'!I565</f>
        <v>1421.59</v>
      </c>
      <c r="I558" s="6">
        <f>'Cleaning insurance claims'!J565</f>
        <v>0</v>
      </c>
      <c r="J558" s="6">
        <f>'Cleaning insurance claims'!K565</f>
        <v>442695</v>
      </c>
      <c r="K558" s="6" t="str">
        <f>'Cleaning insurance claims'!L565</f>
        <v>MALE</v>
      </c>
      <c r="L558" s="6" t="str">
        <f>'Cleaning insurance claims'!M565</f>
        <v>College</v>
      </c>
      <c r="M558" s="6" t="str">
        <f>'Cleaning insurance claims'!N565</f>
        <v>other-service</v>
      </c>
      <c r="N558" s="6" t="str">
        <f>'Cleaning insurance claims'!O565</f>
        <v>sleeping</v>
      </c>
      <c r="O558" s="6" t="str">
        <f>'Cleaning insurance claims'!P565</f>
        <v>own-child</v>
      </c>
      <c r="P558" s="6">
        <f>'Cleaning insurance claims'!Q565</f>
        <v>0</v>
      </c>
      <c r="Q558" s="6">
        <f>'Cleaning insurance claims'!R565</f>
        <v>0</v>
      </c>
      <c r="R558" s="6">
        <f>'Cleaning insurance claims'!S565</f>
        <v>42035</v>
      </c>
      <c r="S558" s="6" t="str">
        <f>'Cleaning insurance claims'!T565</f>
        <v>Vehicle Theft</v>
      </c>
      <c r="T558" s="6" t="str">
        <f>'Cleaning insurance claims'!U565</f>
        <v>?</v>
      </c>
      <c r="U558" s="6" t="str">
        <f>'Cleaning insurance claims'!V565</f>
        <v>Trivial Damage</v>
      </c>
      <c r="V558" s="6" t="str">
        <f>'Cleaning insurance claims'!W565</f>
        <v>Police</v>
      </c>
      <c r="W558" s="6" t="str">
        <f>'Cleaning insurance claims'!X565</f>
        <v>WV</v>
      </c>
      <c r="X558" s="6" t="str">
        <f>'Cleaning insurance claims'!Y565</f>
        <v>Arlington</v>
      </c>
      <c r="Y558" s="6" t="str">
        <f>'Cleaning insurance claims'!Z565</f>
        <v>9794 Embaracadero St</v>
      </c>
      <c r="Z558" s="6">
        <f>'Cleaning insurance claims'!AA565</f>
        <v>8</v>
      </c>
      <c r="AA558" s="6">
        <f>'Cleaning insurance claims'!AB565</f>
        <v>1</v>
      </c>
      <c r="AB558" s="6" t="str">
        <f>'Cleaning insurance claims'!AC565</f>
        <v>?</v>
      </c>
      <c r="AC558" s="6">
        <f>'Cleaning insurance claims'!AD565</f>
        <v>2</v>
      </c>
      <c r="AD558" s="6">
        <f>'Cleaning insurance claims'!AE565</f>
        <v>3</v>
      </c>
      <c r="AE558" s="6" t="str">
        <f>'Cleaning insurance claims'!AF565</f>
        <v>YES</v>
      </c>
      <c r="AF558" s="6">
        <f>'Cleaning insurance claims'!AG565</f>
        <v>4950</v>
      </c>
      <c r="AG558" s="6">
        <f>'Cleaning insurance claims'!AH565</f>
        <v>900</v>
      </c>
      <c r="AH558" s="6">
        <f>'Cleaning insurance claims'!AI565</f>
        <v>450</v>
      </c>
      <c r="AI558" s="6">
        <f>'Cleaning insurance claims'!AJ565</f>
        <v>3600</v>
      </c>
      <c r="AJ558" s="6" t="str">
        <f>'Cleaning insurance claims'!AK565</f>
        <v>Ford</v>
      </c>
      <c r="AK558" s="6" t="str">
        <f>'Cleaning insurance claims'!AL565</f>
        <v>F150</v>
      </c>
      <c r="AL558" s="6">
        <f>'Cleaning insurance claims'!AM565</f>
        <v>2011</v>
      </c>
      <c r="AM558" s="6" t="str">
        <f>'Cleaning insurance claims'!AN565</f>
        <v>N</v>
      </c>
    </row>
    <row r="559" spans="1:39" x14ac:dyDescent="0.25">
      <c r="A559" s="6">
        <f>'Cleaning insurance claims'!B566</f>
        <v>63</v>
      </c>
      <c r="B559" s="6">
        <f>'Cleaning insurance claims'!C566</f>
        <v>26</v>
      </c>
      <c r="C559" s="6">
        <f>'Cleaning insurance claims'!D566</f>
        <v>550930</v>
      </c>
      <c r="D559" s="6">
        <f>'Cleaning insurance claims'!E566</f>
        <v>34984</v>
      </c>
      <c r="E559" s="6" t="str">
        <f>'Cleaning insurance claims'!F566</f>
        <v>IL</v>
      </c>
      <c r="F559" s="6" t="str">
        <f>'Cleaning insurance claims'!G566</f>
        <v>500/1000</v>
      </c>
      <c r="G559" s="6">
        <f>'Cleaning insurance claims'!H566</f>
        <v>500</v>
      </c>
      <c r="H559" s="6">
        <f>'Cleaning insurance claims'!I566</f>
        <v>1500.04</v>
      </c>
      <c r="I559" s="6">
        <f>'Cleaning insurance claims'!J566</f>
        <v>6000000</v>
      </c>
      <c r="J559" s="6">
        <f>'Cleaning insurance claims'!K566</f>
        <v>613826</v>
      </c>
      <c r="K559" s="6" t="str">
        <f>'Cleaning insurance claims'!L566</f>
        <v>MALE</v>
      </c>
      <c r="L559" s="6" t="str">
        <f>'Cleaning insurance claims'!M566</f>
        <v>PhD</v>
      </c>
      <c r="M559" s="6" t="str">
        <f>'Cleaning insurance claims'!N566</f>
        <v>craft-repair</v>
      </c>
      <c r="N559" s="6" t="str">
        <f>'Cleaning insurance claims'!O566</f>
        <v>polo</v>
      </c>
      <c r="O559" s="6" t="str">
        <f>'Cleaning insurance claims'!P566</f>
        <v>own-child</v>
      </c>
      <c r="P559" s="6">
        <f>'Cleaning insurance claims'!Q566</f>
        <v>0</v>
      </c>
      <c r="Q559" s="6">
        <f>'Cleaning insurance claims'!R566</f>
        <v>-36500</v>
      </c>
      <c r="R559" s="6">
        <f>'Cleaning insurance claims'!S566</f>
        <v>42048</v>
      </c>
      <c r="S559" s="6" t="str">
        <f>'Cleaning insurance claims'!T566</f>
        <v>Vehicle Theft</v>
      </c>
      <c r="T559" s="6" t="str">
        <f>'Cleaning insurance claims'!U566</f>
        <v>?</v>
      </c>
      <c r="U559" s="6" t="str">
        <f>'Cleaning insurance claims'!V566</f>
        <v>Minor Damage</v>
      </c>
      <c r="V559" s="6" t="str">
        <f>'Cleaning insurance claims'!W566</f>
        <v>Police</v>
      </c>
      <c r="W559" s="6" t="str">
        <f>'Cleaning insurance claims'!X566</f>
        <v>NC</v>
      </c>
      <c r="X559" s="6" t="str">
        <f>'Cleaning insurance claims'!Y566</f>
        <v>Northbrook</v>
      </c>
      <c r="Y559" s="6" t="str">
        <f>'Cleaning insurance claims'!Z566</f>
        <v>1810 Elm Hwy</v>
      </c>
      <c r="Z559" s="6">
        <f>'Cleaning insurance claims'!AA566</f>
        <v>5</v>
      </c>
      <c r="AA559" s="6">
        <f>'Cleaning insurance claims'!AB566</f>
        <v>1</v>
      </c>
      <c r="AB559" s="6" t="str">
        <f>'Cleaning insurance claims'!AC566</f>
        <v>NO</v>
      </c>
      <c r="AC559" s="6">
        <f>'Cleaning insurance claims'!AD566</f>
        <v>0</v>
      </c>
      <c r="AD559" s="6">
        <f>'Cleaning insurance claims'!AE566</f>
        <v>2</v>
      </c>
      <c r="AE559" s="6" t="str">
        <f>'Cleaning insurance claims'!AF566</f>
        <v>YES</v>
      </c>
      <c r="AF559" s="6">
        <f>'Cleaning insurance claims'!AG566</f>
        <v>5160</v>
      </c>
      <c r="AG559" s="6">
        <f>'Cleaning insurance claims'!AH566</f>
        <v>860</v>
      </c>
      <c r="AH559" s="6">
        <f>'Cleaning insurance claims'!AI566</f>
        <v>860</v>
      </c>
      <c r="AI559" s="6">
        <f>'Cleaning insurance claims'!AJ566</f>
        <v>3440</v>
      </c>
      <c r="AJ559" s="6" t="str">
        <f>'Cleaning insurance claims'!AK566</f>
        <v>Accura</v>
      </c>
      <c r="AK559" s="6" t="str">
        <f>'Cleaning insurance claims'!AL566</f>
        <v>TL</v>
      </c>
      <c r="AL559" s="6">
        <f>'Cleaning insurance claims'!AM566</f>
        <v>2004</v>
      </c>
      <c r="AM559" s="6" t="str">
        <f>'Cleaning insurance claims'!AN566</f>
        <v>N</v>
      </c>
    </row>
    <row r="560" spans="1:39" x14ac:dyDescent="0.25">
      <c r="A560" s="6">
        <f>'Cleaning insurance claims'!B567</f>
        <v>210</v>
      </c>
      <c r="B560" s="6">
        <f>'Cleaning insurance claims'!C567</f>
        <v>35</v>
      </c>
      <c r="C560" s="6">
        <f>'Cleaning insurance claims'!D567</f>
        <v>998192</v>
      </c>
      <c r="D560" s="6">
        <f>'Cleaning insurance claims'!E567</f>
        <v>41754</v>
      </c>
      <c r="E560" s="6" t="str">
        <f>'Cleaning insurance claims'!F567</f>
        <v>IL</v>
      </c>
      <c r="F560" s="6" t="str">
        <f>'Cleaning insurance claims'!G567</f>
        <v>100/300</v>
      </c>
      <c r="G560" s="6">
        <f>'Cleaning insurance claims'!H567</f>
        <v>500</v>
      </c>
      <c r="H560" s="6">
        <f>'Cleaning insurance claims'!I567</f>
        <v>1433.24</v>
      </c>
      <c r="I560" s="6">
        <f>'Cleaning insurance claims'!J567</f>
        <v>0</v>
      </c>
      <c r="J560" s="6">
        <f>'Cleaning insurance claims'!K567</f>
        <v>476203</v>
      </c>
      <c r="K560" s="6" t="str">
        <f>'Cleaning insurance claims'!L567</f>
        <v>FEMALE</v>
      </c>
      <c r="L560" s="6" t="str">
        <f>'Cleaning insurance claims'!M567</f>
        <v>College</v>
      </c>
      <c r="M560" s="6" t="str">
        <f>'Cleaning insurance claims'!N567</f>
        <v>exec-managerial</v>
      </c>
      <c r="N560" s="6" t="str">
        <f>'Cleaning insurance claims'!O567</f>
        <v>yachting</v>
      </c>
      <c r="O560" s="6" t="str">
        <f>'Cleaning insurance claims'!P567</f>
        <v>not-in-family</v>
      </c>
      <c r="P560" s="6">
        <f>'Cleaning insurance claims'!Q567</f>
        <v>0</v>
      </c>
      <c r="Q560" s="6">
        <f>'Cleaning insurance claims'!R567</f>
        <v>-19500</v>
      </c>
      <c r="R560" s="6">
        <f>'Cleaning insurance claims'!S567</f>
        <v>42057</v>
      </c>
      <c r="S560" s="6" t="str">
        <f>'Cleaning insurance claims'!T567</f>
        <v>Multi-vehicle Collision</v>
      </c>
      <c r="T560" s="6" t="str">
        <f>'Cleaning insurance claims'!U567</f>
        <v>Side Collision</v>
      </c>
      <c r="U560" s="6" t="str">
        <f>'Cleaning insurance claims'!V567</f>
        <v>Total Loss</v>
      </c>
      <c r="V560" s="6" t="str">
        <f>'Cleaning insurance claims'!W567</f>
        <v>Fire</v>
      </c>
      <c r="W560" s="6" t="str">
        <f>'Cleaning insurance claims'!X567</f>
        <v>WV</v>
      </c>
      <c r="X560" s="6" t="str">
        <f>'Cleaning insurance claims'!Y567</f>
        <v>Riverwood</v>
      </c>
      <c r="Y560" s="6" t="str">
        <f>'Cleaning insurance claims'!Z567</f>
        <v>9603 Texas Lane</v>
      </c>
      <c r="Z560" s="6">
        <f>'Cleaning insurance claims'!AA567</f>
        <v>11</v>
      </c>
      <c r="AA560" s="6">
        <f>'Cleaning insurance claims'!AB567</f>
        <v>3</v>
      </c>
      <c r="AB560" s="6" t="str">
        <f>'Cleaning insurance claims'!AC567</f>
        <v>NO</v>
      </c>
      <c r="AC560" s="6">
        <f>'Cleaning insurance claims'!AD567</f>
        <v>2</v>
      </c>
      <c r="AD560" s="6">
        <f>'Cleaning insurance claims'!AE567</f>
        <v>1</v>
      </c>
      <c r="AE560" s="6" t="str">
        <f>'Cleaning insurance claims'!AF567</f>
        <v>?</v>
      </c>
      <c r="AF560" s="6">
        <f>'Cleaning insurance claims'!AG567</f>
        <v>24570</v>
      </c>
      <c r="AG560" s="6">
        <f>'Cleaning insurance claims'!AH567</f>
        <v>2730</v>
      </c>
      <c r="AH560" s="6">
        <f>'Cleaning insurance claims'!AI567</f>
        <v>2730</v>
      </c>
      <c r="AI560" s="6">
        <f>'Cleaning insurance claims'!AJ567</f>
        <v>19110</v>
      </c>
      <c r="AJ560" s="6" t="str">
        <f>'Cleaning insurance claims'!AK567</f>
        <v>Saab</v>
      </c>
      <c r="AK560" s="6">
        <f>'Cleaning insurance claims'!AL567</f>
        <v>95</v>
      </c>
      <c r="AL560" s="6">
        <f>'Cleaning insurance claims'!AM567</f>
        <v>2006</v>
      </c>
      <c r="AM560" s="6" t="str">
        <f>'Cleaning insurance claims'!AN567</f>
        <v>Y</v>
      </c>
    </row>
    <row r="561" spans="1:39" x14ac:dyDescent="0.25">
      <c r="A561" s="6">
        <f>'Cleaning insurance claims'!B568</f>
        <v>194</v>
      </c>
      <c r="B561" s="6">
        <f>'Cleaning insurance claims'!C568</f>
        <v>38</v>
      </c>
      <c r="C561" s="6">
        <f>'Cleaning insurance claims'!D568</f>
        <v>663938</v>
      </c>
      <c r="D561" s="6">
        <f>'Cleaning insurance claims'!E568</f>
        <v>40569</v>
      </c>
      <c r="E561" s="6" t="str">
        <f>'Cleaning insurance claims'!F568</f>
        <v>IN</v>
      </c>
      <c r="F561" s="6" t="str">
        <f>'Cleaning insurance claims'!G568</f>
        <v>100/300</v>
      </c>
      <c r="G561" s="6">
        <f>'Cleaning insurance claims'!H568</f>
        <v>2000</v>
      </c>
      <c r="H561" s="6">
        <f>'Cleaning insurance claims'!I568</f>
        <v>1231.25</v>
      </c>
      <c r="I561" s="6">
        <f>'Cleaning insurance claims'!J568</f>
        <v>0</v>
      </c>
      <c r="J561" s="6">
        <f>'Cleaning insurance claims'!K568</f>
        <v>604333</v>
      </c>
      <c r="K561" s="6" t="str">
        <f>'Cleaning insurance claims'!L568</f>
        <v>FEMALE</v>
      </c>
      <c r="L561" s="6" t="str">
        <f>'Cleaning insurance claims'!M568</f>
        <v>PhD</v>
      </c>
      <c r="M561" s="6" t="str">
        <f>'Cleaning insurance claims'!N568</f>
        <v>craft-repair</v>
      </c>
      <c r="N561" s="6" t="str">
        <f>'Cleaning insurance claims'!O568</f>
        <v>movies</v>
      </c>
      <c r="O561" s="6" t="str">
        <f>'Cleaning insurance claims'!P568</f>
        <v>not-in-family</v>
      </c>
      <c r="P561" s="6">
        <f>'Cleaning insurance claims'!Q568</f>
        <v>46500</v>
      </c>
      <c r="Q561" s="6">
        <f>'Cleaning insurance claims'!R568</f>
        <v>0</v>
      </c>
      <c r="R561" s="6">
        <f>'Cleaning insurance claims'!S568</f>
        <v>42012</v>
      </c>
      <c r="S561" s="6" t="str">
        <f>'Cleaning insurance claims'!T568</f>
        <v>Multi-vehicle Collision</v>
      </c>
      <c r="T561" s="6" t="str">
        <f>'Cleaning insurance claims'!U568</f>
        <v>Rear Collision</v>
      </c>
      <c r="U561" s="6" t="str">
        <f>'Cleaning insurance claims'!V568</f>
        <v>Minor Damage</v>
      </c>
      <c r="V561" s="6" t="str">
        <f>'Cleaning insurance claims'!W568</f>
        <v>Ambulance</v>
      </c>
      <c r="W561" s="6" t="str">
        <f>'Cleaning insurance claims'!X568</f>
        <v>WV</v>
      </c>
      <c r="X561" s="6" t="str">
        <f>'Cleaning insurance claims'!Y568</f>
        <v>Arlington</v>
      </c>
      <c r="Y561" s="6" t="str">
        <f>'Cleaning insurance claims'!Z568</f>
        <v>5650 Sky Drive</v>
      </c>
      <c r="Z561" s="6">
        <f>'Cleaning insurance claims'!AA568</f>
        <v>15</v>
      </c>
      <c r="AA561" s="6">
        <f>'Cleaning insurance claims'!AB568</f>
        <v>3</v>
      </c>
      <c r="AB561" s="6" t="str">
        <f>'Cleaning insurance claims'!AC568</f>
        <v>?</v>
      </c>
      <c r="AC561" s="6">
        <f>'Cleaning insurance claims'!AD568</f>
        <v>1</v>
      </c>
      <c r="AD561" s="6">
        <f>'Cleaning insurance claims'!AE568</f>
        <v>0</v>
      </c>
      <c r="AE561" s="6" t="str">
        <f>'Cleaning insurance claims'!AF568</f>
        <v>?</v>
      </c>
      <c r="AF561" s="6">
        <f>'Cleaning insurance claims'!AG568</f>
        <v>53680</v>
      </c>
      <c r="AG561" s="6">
        <f>'Cleaning insurance claims'!AH568</f>
        <v>4880</v>
      </c>
      <c r="AH561" s="6">
        <f>'Cleaning insurance claims'!AI568</f>
        <v>9760</v>
      </c>
      <c r="AI561" s="6">
        <f>'Cleaning insurance claims'!AJ568</f>
        <v>39040</v>
      </c>
      <c r="AJ561" s="6" t="str">
        <f>'Cleaning insurance claims'!AK568</f>
        <v>Toyota</v>
      </c>
      <c r="AK561" s="6" t="str">
        <f>'Cleaning insurance claims'!AL568</f>
        <v>Camry</v>
      </c>
      <c r="AL561" s="6">
        <f>'Cleaning insurance claims'!AM568</f>
        <v>2011</v>
      </c>
      <c r="AM561" s="6" t="str">
        <f>'Cleaning insurance claims'!AN568</f>
        <v>N</v>
      </c>
    </row>
    <row r="562" spans="1:39" x14ac:dyDescent="0.25">
      <c r="A562" s="6">
        <f>'Cleaning insurance claims'!B569</f>
        <v>294</v>
      </c>
      <c r="B562" s="6">
        <f>'Cleaning insurance claims'!C569</f>
        <v>49</v>
      </c>
      <c r="C562" s="6">
        <f>'Cleaning insurance claims'!D569</f>
        <v>756870</v>
      </c>
      <c r="D562" s="6">
        <f>'Cleaning insurance claims'!E569</f>
        <v>35090</v>
      </c>
      <c r="E562" s="6" t="str">
        <f>'Cleaning insurance claims'!F569</f>
        <v>IN</v>
      </c>
      <c r="F562" s="6" t="str">
        <f>'Cleaning insurance claims'!G569</f>
        <v>500/1000</v>
      </c>
      <c r="G562" s="6">
        <f>'Cleaning insurance claims'!H569</f>
        <v>500</v>
      </c>
      <c r="H562" s="6">
        <f>'Cleaning insurance claims'!I569</f>
        <v>1135.43</v>
      </c>
      <c r="I562" s="6">
        <f>'Cleaning insurance claims'!J569</f>
        <v>0</v>
      </c>
      <c r="J562" s="6">
        <f>'Cleaning insurance claims'!K569</f>
        <v>442604</v>
      </c>
      <c r="K562" s="6" t="str">
        <f>'Cleaning insurance claims'!L569</f>
        <v>MALE</v>
      </c>
      <c r="L562" s="6" t="str">
        <f>'Cleaning insurance claims'!M569</f>
        <v>Masters</v>
      </c>
      <c r="M562" s="6" t="str">
        <f>'Cleaning insurance claims'!N569</f>
        <v>farming-fishing</v>
      </c>
      <c r="N562" s="6" t="str">
        <f>'Cleaning insurance claims'!O569</f>
        <v>bungie-jumping</v>
      </c>
      <c r="O562" s="6" t="str">
        <f>'Cleaning insurance claims'!P569</f>
        <v>own-child</v>
      </c>
      <c r="P562" s="6">
        <f>'Cleaning insurance claims'!Q569</f>
        <v>22700</v>
      </c>
      <c r="Q562" s="6">
        <f>'Cleaning insurance claims'!R569</f>
        <v>0</v>
      </c>
      <c r="R562" s="6">
        <f>'Cleaning insurance claims'!S569</f>
        <v>42039</v>
      </c>
      <c r="S562" s="6" t="str">
        <f>'Cleaning insurance claims'!T569</f>
        <v>Multi-vehicle Collision</v>
      </c>
      <c r="T562" s="6" t="str">
        <f>'Cleaning insurance claims'!U569</f>
        <v>Side Collision</v>
      </c>
      <c r="U562" s="6" t="str">
        <f>'Cleaning insurance claims'!V569</f>
        <v>Total Loss</v>
      </c>
      <c r="V562" s="6" t="str">
        <f>'Cleaning insurance claims'!W569</f>
        <v>Police</v>
      </c>
      <c r="W562" s="6" t="str">
        <f>'Cleaning insurance claims'!X569</f>
        <v>WV</v>
      </c>
      <c r="X562" s="6" t="str">
        <f>'Cleaning insurance claims'!Y569</f>
        <v>Columbus</v>
      </c>
      <c r="Y562" s="6" t="str">
        <f>'Cleaning insurance claims'!Z569</f>
        <v>9633 MLK Lane</v>
      </c>
      <c r="Z562" s="6">
        <f>'Cleaning insurance claims'!AA569</f>
        <v>23</v>
      </c>
      <c r="AA562" s="6">
        <f>'Cleaning insurance claims'!AB569</f>
        <v>3</v>
      </c>
      <c r="AB562" s="6" t="str">
        <f>'Cleaning insurance claims'!AC569</f>
        <v>YES</v>
      </c>
      <c r="AC562" s="6">
        <f>'Cleaning insurance claims'!AD569</f>
        <v>1</v>
      </c>
      <c r="AD562" s="6">
        <f>'Cleaning insurance claims'!AE569</f>
        <v>1</v>
      </c>
      <c r="AE562" s="6" t="str">
        <f>'Cleaning insurance claims'!AF569</f>
        <v>YES</v>
      </c>
      <c r="AF562" s="6">
        <f>'Cleaning insurance claims'!AG569</f>
        <v>42900</v>
      </c>
      <c r="AG562" s="6">
        <f>'Cleaning insurance claims'!AH569</f>
        <v>3900</v>
      </c>
      <c r="AH562" s="6">
        <f>'Cleaning insurance claims'!AI569</f>
        <v>3900</v>
      </c>
      <c r="AI562" s="6">
        <f>'Cleaning insurance claims'!AJ569</f>
        <v>35100</v>
      </c>
      <c r="AJ562" s="6" t="str">
        <f>'Cleaning insurance claims'!AK569</f>
        <v>Chevrolet</v>
      </c>
      <c r="AK562" s="6" t="str">
        <f>'Cleaning insurance claims'!AL569</f>
        <v>Malibu</v>
      </c>
      <c r="AL562" s="6">
        <f>'Cleaning insurance claims'!AM569</f>
        <v>2010</v>
      </c>
      <c r="AM562" s="6" t="str">
        <f>'Cleaning insurance claims'!AN569</f>
        <v>N</v>
      </c>
    </row>
    <row r="563" spans="1:39" x14ac:dyDescent="0.25">
      <c r="A563" s="6">
        <f>'Cleaning insurance claims'!B570</f>
        <v>272</v>
      </c>
      <c r="B563" s="6">
        <f>'Cleaning insurance claims'!C570</f>
        <v>41</v>
      </c>
      <c r="C563" s="6">
        <f>'Cleaning insurance claims'!D570</f>
        <v>337158</v>
      </c>
      <c r="D563" s="6">
        <f>'Cleaning insurance claims'!E570</f>
        <v>33336</v>
      </c>
      <c r="E563" s="6" t="str">
        <f>'Cleaning insurance claims'!F570</f>
        <v>OH</v>
      </c>
      <c r="F563" s="6" t="str">
        <f>'Cleaning insurance claims'!G570</f>
        <v>250/500</v>
      </c>
      <c r="G563" s="6">
        <f>'Cleaning insurance claims'!H570</f>
        <v>2000</v>
      </c>
      <c r="H563" s="6">
        <f>'Cleaning insurance claims'!I570</f>
        <v>945.73</v>
      </c>
      <c r="I563" s="6">
        <f>'Cleaning insurance claims'!J570</f>
        <v>5000000</v>
      </c>
      <c r="J563" s="6">
        <f>'Cleaning insurance claims'!K570</f>
        <v>435663</v>
      </c>
      <c r="K563" s="6" t="str">
        <f>'Cleaning insurance claims'!L570</f>
        <v>MALE</v>
      </c>
      <c r="L563" s="6" t="str">
        <f>'Cleaning insurance claims'!M570</f>
        <v>MD</v>
      </c>
      <c r="M563" s="6" t="str">
        <f>'Cleaning insurance claims'!N570</f>
        <v>protective-serv</v>
      </c>
      <c r="N563" s="6" t="str">
        <f>'Cleaning insurance claims'!O570</f>
        <v>chess</v>
      </c>
      <c r="O563" s="6" t="str">
        <f>'Cleaning insurance claims'!P570</f>
        <v>wife</v>
      </c>
      <c r="P563" s="6">
        <f>'Cleaning insurance claims'!Q570</f>
        <v>38600</v>
      </c>
      <c r="Q563" s="6">
        <f>'Cleaning insurance claims'!R570</f>
        <v>-42800</v>
      </c>
      <c r="R563" s="6">
        <f>'Cleaning insurance claims'!S570</f>
        <v>42039</v>
      </c>
      <c r="S563" s="6" t="str">
        <f>'Cleaning insurance claims'!T570</f>
        <v>Single Vehicle Collision</v>
      </c>
      <c r="T563" s="6" t="str">
        <f>'Cleaning insurance claims'!U570</f>
        <v>Front Collision</v>
      </c>
      <c r="U563" s="6" t="str">
        <f>'Cleaning insurance claims'!V570</f>
        <v>Minor Damage</v>
      </c>
      <c r="V563" s="6" t="str">
        <f>'Cleaning insurance claims'!W570</f>
        <v>Fire</v>
      </c>
      <c r="W563" s="6" t="str">
        <f>'Cleaning insurance claims'!X570</f>
        <v>NY</v>
      </c>
      <c r="X563" s="6" t="str">
        <f>'Cleaning insurance claims'!Y570</f>
        <v>Arlington</v>
      </c>
      <c r="Y563" s="6" t="str">
        <f>'Cleaning insurance claims'!Z570</f>
        <v>4981 Flute Hwy</v>
      </c>
      <c r="Z563" s="6">
        <f>'Cleaning insurance claims'!AA570</f>
        <v>23</v>
      </c>
      <c r="AA563" s="6">
        <f>'Cleaning insurance claims'!AB570</f>
        <v>1</v>
      </c>
      <c r="AB563" s="6" t="str">
        <f>'Cleaning insurance claims'!AC570</f>
        <v>NO</v>
      </c>
      <c r="AC563" s="6">
        <f>'Cleaning insurance claims'!AD570</f>
        <v>0</v>
      </c>
      <c r="AD563" s="6">
        <f>'Cleaning insurance claims'!AE570</f>
        <v>0</v>
      </c>
      <c r="AE563" s="6" t="str">
        <f>'Cleaning insurance claims'!AF570</f>
        <v>NO</v>
      </c>
      <c r="AF563" s="6">
        <f>'Cleaning insurance claims'!AG570</f>
        <v>84100</v>
      </c>
      <c r="AG563" s="6">
        <f>'Cleaning insurance claims'!AH570</f>
        <v>16820</v>
      </c>
      <c r="AH563" s="6">
        <f>'Cleaning insurance claims'!AI570</f>
        <v>8410</v>
      </c>
      <c r="AI563" s="6">
        <f>'Cleaning insurance claims'!AJ570</f>
        <v>58870</v>
      </c>
      <c r="AJ563" s="6" t="str">
        <f>'Cleaning insurance claims'!AK570</f>
        <v>Ford</v>
      </c>
      <c r="AK563" s="6" t="str">
        <f>'Cleaning insurance claims'!AL570</f>
        <v>Escape</v>
      </c>
      <c r="AL563" s="6">
        <f>'Cleaning insurance claims'!AM570</f>
        <v>2009</v>
      </c>
      <c r="AM563" s="6" t="str">
        <f>'Cleaning insurance claims'!AN570</f>
        <v>Y</v>
      </c>
    </row>
    <row r="564" spans="1:39" x14ac:dyDescent="0.25">
      <c r="A564" s="6">
        <f>'Cleaning insurance claims'!B571</f>
        <v>27</v>
      </c>
      <c r="B564" s="6">
        <f>'Cleaning insurance claims'!C571</f>
        <v>27</v>
      </c>
      <c r="C564" s="6">
        <f>'Cleaning insurance claims'!D571</f>
        <v>919875</v>
      </c>
      <c r="D564" s="6">
        <f>'Cleaning insurance claims'!E571</f>
        <v>37436</v>
      </c>
      <c r="E564" s="6" t="str">
        <f>'Cleaning insurance claims'!F571</f>
        <v>IN</v>
      </c>
      <c r="F564" s="6" t="str">
        <f>'Cleaning insurance claims'!G571</f>
        <v>100/300</v>
      </c>
      <c r="G564" s="6">
        <f>'Cleaning insurance claims'!H571</f>
        <v>2000</v>
      </c>
      <c r="H564" s="6">
        <f>'Cleaning insurance claims'!I571</f>
        <v>1118.76</v>
      </c>
      <c r="I564" s="6">
        <f>'Cleaning insurance claims'!J571</f>
        <v>0</v>
      </c>
      <c r="J564" s="6">
        <f>'Cleaning insurance claims'!K571</f>
        <v>470866</v>
      </c>
      <c r="K564" s="6" t="str">
        <f>'Cleaning insurance claims'!L571</f>
        <v>FEMALE</v>
      </c>
      <c r="L564" s="6" t="str">
        <f>'Cleaning insurance claims'!M571</f>
        <v>College</v>
      </c>
      <c r="M564" s="6" t="str">
        <f>'Cleaning insurance claims'!N571</f>
        <v>adm-clerical</v>
      </c>
      <c r="N564" s="6" t="str">
        <f>'Cleaning insurance claims'!O571</f>
        <v>dancing</v>
      </c>
      <c r="O564" s="6" t="str">
        <f>'Cleaning insurance claims'!P571</f>
        <v>own-child</v>
      </c>
      <c r="P564" s="6">
        <f>'Cleaning insurance claims'!Q571</f>
        <v>0</v>
      </c>
      <c r="Q564" s="6">
        <f>'Cleaning insurance claims'!R571</f>
        <v>-55800</v>
      </c>
      <c r="R564" s="6">
        <f>'Cleaning insurance claims'!S571</f>
        <v>42061</v>
      </c>
      <c r="S564" s="6" t="str">
        <f>'Cleaning insurance claims'!T571</f>
        <v>Single Vehicle Collision</v>
      </c>
      <c r="T564" s="6" t="str">
        <f>'Cleaning insurance claims'!U571</f>
        <v>Front Collision</v>
      </c>
      <c r="U564" s="6" t="str">
        <f>'Cleaning insurance claims'!V571</f>
        <v>Total Loss</v>
      </c>
      <c r="V564" s="6" t="str">
        <f>'Cleaning insurance claims'!W571</f>
        <v>Fire</v>
      </c>
      <c r="W564" s="6" t="str">
        <f>'Cleaning insurance claims'!X571</f>
        <v>NY</v>
      </c>
      <c r="X564" s="6" t="str">
        <f>'Cleaning insurance claims'!Y571</f>
        <v>Northbrook</v>
      </c>
      <c r="Y564" s="6" t="str">
        <f>'Cleaning insurance claims'!Z571</f>
        <v>9078 Francis Ridge</v>
      </c>
      <c r="Z564" s="6">
        <f>'Cleaning insurance claims'!AA571</f>
        <v>23</v>
      </c>
      <c r="AA564" s="6">
        <f>'Cleaning insurance claims'!AB571</f>
        <v>1</v>
      </c>
      <c r="AB564" s="6" t="str">
        <f>'Cleaning insurance claims'!AC571</f>
        <v>?</v>
      </c>
      <c r="AC564" s="6">
        <f>'Cleaning insurance claims'!AD571</f>
        <v>1</v>
      </c>
      <c r="AD564" s="6">
        <f>'Cleaning insurance claims'!AE571</f>
        <v>3</v>
      </c>
      <c r="AE564" s="6" t="str">
        <f>'Cleaning insurance claims'!AF571</f>
        <v>?</v>
      </c>
      <c r="AF564" s="6">
        <f>'Cleaning insurance claims'!AG571</f>
        <v>61560</v>
      </c>
      <c r="AG564" s="6">
        <f>'Cleaning insurance claims'!AH571</f>
        <v>6840</v>
      </c>
      <c r="AH564" s="6">
        <f>'Cleaning insurance claims'!AI571</f>
        <v>6840</v>
      </c>
      <c r="AI564" s="6">
        <f>'Cleaning insurance claims'!AJ571</f>
        <v>47880</v>
      </c>
      <c r="AJ564" s="6" t="str">
        <f>'Cleaning insurance claims'!AK571</f>
        <v>Ford</v>
      </c>
      <c r="AK564" s="6" t="str">
        <f>'Cleaning insurance claims'!AL571</f>
        <v>Fusion</v>
      </c>
      <c r="AL564" s="6">
        <f>'Cleaning insurance claims'!AM571</f>
        <v>2008</v>
      </c>
      <c r="AM564" s="6" t="str">
        <f>'Cleaning insurance claims'!AN571</f>
        <v>N</v>
      </c>
    </row>
    <row r="565" spans="1:39" x14ac:dyDescent="0.25">
      <c r="A565" s="6">
        <f>'Cleaning insurance claims'!B572</f>
        <v>251</v>
      </c>
      <c r="B565" s="6">
        <f>'Cleaning insurance claims'!C572</f>
        <v>39</v>
      </c>
      <c r="C565" s="6">
        <f>'Cleaning insurance claims'!D572</f>
        <v>315631</v>
      </c>
      <c r="D565" s="6">
        <f>'Cleaning insurance claims'!E572</f>
        <v>36259</v>
      </c>
      <c r="E565" s="6" t="str">
        <f>'Cleaning insurance claims'!F572</f>
        <v>IN</v>
      </c>
      <c r="F565" s="6" t="str">
        <f>'Cleaning insurance claims'!G572</f>
        <v>500/1000</v>
      </c>
      <c r="G565" s="6">
        <f>'Cleaning insurance claims'!H572</f>
        <v>2000</v>
      </c>
      <c r="H565" s="6">
        <f>'Cleaning insurance claims'!I572</f>
        <v>1231.98</v>
      </c>
      <c r="I565" s="6">
        <f>'Cleaning insurance claims'!J572</f>
        <v>0</v>
      </c>
      <c r="J565" s="6">
        <f>'Cleaning insurance claims'!K572</f>
        <v>612908</v>
      </c>
      <c r="K565" s="6" t="str">
        <f>'Cleaning insurance claims'!L572</f>
        <v>FEMALE</v>
      </c>
      <c r="L565" s="6" t="str">
        <f>'Cleaning insurance claims'!M572</f>
        <v>Associate</v>
      </c>
      <c r="M565" s="6" t="str">
        <f>'Cleaning insurance claims'!N572</f>
        <v>other-service</v>
      </c>
      <c r="N565" s="6" t="str">
        <f>'Cleaning insurance claims'!O572</f>
        <v>hiking</v>
      </c>
      <c r="O565" s="6" t="str">
        <f>'Cleaning insurance claims'!P572</f>
        <v>not-in-family</v>
      </c>
      <c r="P565" s="6">
        <f>'Cleaning insurance claims'!Q572</f>
        <v>0</v>
      </c>
      <c r="Q565" s="6">
        <f>'Cleaning insurance claims'!R572</f>
        <v>-31700</v>
      </c>
      <c r="R565" s="6">
        <f>'Cleaning insurance claims'!S572</f>
        <v>42012</v>
      </c>
      <c r="S565" s="6" t="str">
        <f>'Cleaning insurance claims'!T572</f>
        <v>Single Vehicle Collision</v>
      </c>
      <c r="T565" s="6" t="str">
        <f>'Cleaning insurance claims'!U572</f>
        <v>Rear Collision</v>
      </c>
      <c r="U565" s="6" t="str">
        <f>'Cleaning insurance claims'!V572</f>
        <v>Minor Damage</v>
      </c>
      <c r="V565" s="6" t="str">
        <f>'Cleaning insurance claims'!W572</f>
        <v>Police</v>
      </c>
      <c r="W565" s="6" t="str">
        <f>'Cleaning insurance claims'!X572</f>
        <v>NY</v>
      </c>
      <c r="X565" s="6" t="str">
        <f>'Cleaning insurance claims'!Y572</f>
        <v>Hillsdale</v>
      </c>
      <c r="Y565" s="6" t="str">
        <f>'Cleaning insurance claims'!Z572</f>
        <v>1381 Francis Ave</v>
      </c>
      <c r="Z565" s="6">
        <f>'Cleaning insurance claims'!AA572</f>
        <v>10</v>
      </c>
      <c r="AA565" s="6">
        <f>'Cleaning insurance claims'!AB572</f>
        <v>1</v>
      </c>
      <c r="AB565" s="6" t="str">
        <f>'Cleaning insurance claims'!AC572</f>
        <v>YES</v>
      </c>
      <c r="AC565" s="6">
        <f>'Cleaning insurance claims'!AD572</f>
        <v>0</v>
      </c>
      <c r="AD565" s="6">
        <f>'Cleaning insurance claims'!AE572</f>
        <v>0</v>
      </c>
      <c r="AE565" s="6" t="str">
        <f>'Cleaning insurance claims'!AF572</f>
        <v>?</v>
      </c>
      <c r="AF565" s="6">
        <f>'Cleaning insurance claims'!AG572</f>
        <v>44240</v>
      </c>
      <c r="AG565" s="6">
        <f>'Cleaning insurance claims'!AH572</f>
        <v>5530</v>
      </c>
      <c r="AH565" s="6">
        <f>'Cleaning insurance claims'!AI572</f>
        <v>5530</v>
      </c>
      <c r="AI565" s="6">
        <f>'Cleaning insurance claims'!AJ572</f>
        <v>33180</v>
      </c>
      <c r="AJ565" s="6" t="str">
        <f>'Cleaning insurance claims'!AK572</f>
        <v>Dodge</v>
      </c>
      <c r="AK565" s="6" t="str">
        <f>'Cleaning insurance claims'!AL572</f>
        <v>RAM</v>
      </c>
      <c r="AL565" s="6">
        <f>'Cleaning insurance claims'!AM572</f>
        <v>1997</v>
      </c>
      <c r="AM565" s="6" t="str">
        <f>'Cleaning insurance claims'!AN572</f>
        <v>N</v>
      </c>
    </row>
    <row r="566" spans="1:39" x14ac:dyDescent="0.25">
      <c r="A566" s="6">
        <f>'Cleaning insurance claims'!B573</f>
        <v>180</v>
      </c>
      <c r="B566" s="6">
        <f>'Cleaning insurance claims'!C573</f>
        <v>33</v>
      </c>
      <c r="C566" s="6">
        <f>'Cleaning insurance claims'!D573</f>
        <v>113464</v>
      </c>
      <c r="D566" s="6">
        <f>'Cleaning insurance claims'!E573</f>
        <v>39922</v>
      </c>
      <c r="E566" s="6" t="str">
        <f>'Cleaning insurance claims'!F573</f>
        <v>IN</v>
      </c>
      <c r="F566" s="6" t="str">
        <f>'Cleaning insurance claims'!G573</f>
        <v>500/1000</v>
      </c>
      <c r="G566" s="6">
        <f>'Cleaning insurance claims'!H573</f>
        <v>2000</v>
      </c>
      <c r="H566" s="6">
        <f>'Cleaning insurance claims'!I573</f>
        <v>1005.47</v>
      </c>
      <c r="I566" s="6">
        <f>'Cleaning insurance claims'!J573</f>
        <v>0</v>
      </c>
      <c r="J566" s="6">
        <f>'Cleaning insurance claims'!K573</f>
        <v>441871</v>
      </c>
      <c r="K566" s="6" t="str">
        <f>'Cleaning insurance claims'!L573</f>
        <v>FEMALE</v>
      </c>
      <c r="L566" s="6" t="str">
        <f>'Cleaning insurance claims'!M573</f>
        <v>JD</v>
      </c>
      <c r="M566" s="6" t="str">
        <f>'Cleaning insurance claims'!N573</f>
        <v>protective-serv</v>
      </c>
      <c r="N566" s="6" t="str">
        <f>'Cleaning insurance claims'!O573</f>
        <v>hiking</v>
      </c>
      <c r="O566" s="6" t="str">
        <f>'Cleaning insurance claims'!P573</f>
        <v>own-child</v>
      </c>
      <c r="P566" s="6">
        <f>'Cleaning insurance claims'!Q573</f>
        <v>58100</v>
      </c>
      <c r="Q566" s="6">
        <f>'Cleaning insurance claims'!R573</f>
        <v>-49000</v>
      </c>
      <c r="R566" s="6">
        <f>'Cleaning insurance claims'!S573</f>
        <v>42050</v>
      </c>
      <c r="S566" s="6" t="str">
        <f>'Cleaning insurance claims'!T573</f>
        <v>Multi-vehicle Collision</v>
      </c>
      <c r="T566" s="6" t="str">
        <f>'Cleaning insurance claims'!U573</f>
        <v>Rear Collision</v>
      </c>
      <c r="U566" s="6" t="str">
        <f>'Cleaning insurance claims'!V573</f>
        <v>Minor Damage</v>
      </c>
      <c r="V566" s="6" t="str">
        <f>'Cleaning insurance claims'!W573</f>
        <v>Ambulance</v>
      </c>
      <c r="W566" s="6" t="str">
        <f>'Cleaning insurance claims'!X573</f>
        <v>VA</v>
      </c>
      <c r="X566" s="6" t="str">
        <f>'Cleaning insurance claims'!Y573</f>
        <v>Columbus</v>
      </c>
      <c r="Y566" s="6" t="str">
        <f>'Cleaning insurance claims'!Z573</f>
        <v>6435 Texas Ave</v>
      </c>
      <c r="Z566" s="6">
        <f>'Cleaning insurance claims'!AA573</f>
        <v>12</v>
      </c>
      <c r="AA566" s="6">
        <f>'Cleaning insurance claims'!AB573</f>
        <v>4</v>
      </c>
      <c r="AB566" s="6" t="str">
        <f>'Cleaning insurance claims'!AC573</f>
        <v>?</v>
      </c>
      <c r="AC566" s="6">
        <f>'Cleaning insurance claims'!AD573</f>
        <v>2</v>
      </c>
      <c r="AD566" s="6">
        <f>'Cleaning insurance claims'!AE573</f>
        <v>3</v>
      </c>
      <c r="AE566" s="6" t="str">
        <f>'Cleaning insurance claims'!AF573</f>
        <v>YES</v>
      </c>
      <c r="AF566" s="6">
        <f>'Cleaning insurance claims'!AG573</f>
        <v>57700</v>
      </c>
      <c r="AG566" s="6">
        <f>'Cleaning insurance claims'!AH573</f>
        <v>11540</v>
      </c>
      <c r="AH566" s="6">
        <f>'Cleaning insurance claims'!AI573</f>
        <v>5770</v>
      </c>
      <c r="AI566" s="6">
        <f>'Cleaning insurance claims'!AJ573</f>
        <v>40390</v>
      </c>
      <c r="AJ566" s="6" t="str">
        <f>'Cleaning insurance claims'!AK573</f>
        <v>Jeep</v>
      </c>
      <c r="AK566" s="6" t="str">
        <f>'Cleaning insurance claims'!AL573</f>
        <v>Grand Cherokee</v>
      </c>
      <c r="AL566" s="6">
        <f>'Cleaning insurance claims'!AM573</f>
        <v>2002</v>
      </c>
      <c r="AM566" s="6" t="str">
        <f>'Cleaning insurance claims'!AN573</f>
        <v>N</v>
      </c>
    </row>
    <row r="567" spans="1:39" x14ac:dyDescent="0.25">
      <c r="A567" s="6">
        <f>'Cleaning insurance claims'!B574</f>
        <v>392</v>
      </c>
      <c r="B567" s="6">
        <f>'Cleaning insurance claims'!C574</f>
        <v>50</v>
      </c>
      <c r="C567" s="6">
        <f>'Cleaning insurance claims'!D574</f>
        <v>556415</v>
      </c>
      <c r="D567" s="6">
        <f>'Cleaning insurance claims'!E574</f>
        <v>33472</v>
      </c>
      <c r="E567" s="6" t="str">
        <f>'Cleaning insurance claims'!F574</f>
        <v>OH</v>
      </c>
      <c r="F567" s="6" t="str">
        <f>'Cleaning insurance claims'!G574</f>
        <v>100/300</v>
      </c>
      <c r="G567" s="6">
        <f>'Cleaning insurance claims'!H574</f>
        <v>2000</v>
      </c>
      <c r="H567" s="6">
        <f>'Cleaning insurance claims'!I574</f>
        <v>1108.97</v>
      </c>
      <c r="I567" s="6">
        <f>'Cleaning insurance claims'!J574</f>
        <v>0</v>
      </c>
      <c r="J567" s="6">
        <f>'Cleaning insurance claims'!K574</f>
        <v>431496</v>
      </c>
      <c r="K567" s="6" t="str">
        <f>'Cleaning insurance claims'!L574</f>
        <v>FEMALE</v>
      </c>
      <c r="L567" s="6" t="str">
        <f>'Cleaning insurance claims'!M574</f>
        <v>PhD</v>
      </c>
      <c r="M567" s="6" t="str">
        <f>'Cleaning insurance claims'!N574</f>
        <v>exec-managerial</v>
      </c>
      <c r="N567" s="6" t="str">
        <f>'Cleaning insurance claims'!O574</f>
        <v>exercise</v>
      </c>
      <c r="O567" s="6" t="str">
        <f>'Cleaning insurance claims'!P574</f>
        <v>not-in-family</v>
      </c>
      <c r="P567" s="6">
        <f>'Cleaning insurance claims'!Q574</f>
        <v>68400</v>
      </c>
      <c r="Q567" s="6">
        <f>'Cleaning insurance claims'!R574</f>
        <v>-66800</v>
      </c>
      <c r="R567" s="6">
        <f>'Cleaning insurance claims'!S574</f>
        <v>42018</v>
      </c>
      <c r="S567" s="6" t="str">
        <f>'Cleaning insurance claims'!T574</f>
        <v>Single Vehicle Collision</v>
      </c>
      <c r="T567" s="6" t="str">
        <f>'Cleaning insurance claims'!U574</f>
        <v>Side Collision</v>
      </c>
      <c r="U567" s="6" t="str">
        <f>'Cleaning insurance claims'!V574</f>
        <v>Minor Damage</v>
      </c>
      <c r="V567" s="6" t="str">
        <f>'Cleaning insurance claims'!W574</f>
        <v>Other</v>
      </c>
      <c r="W567" s="6" t="str">
        <f>'Cleaning insurance claims'!X574</f>
        <v>WV</v>
      </c>
      <c r="X567" s="6" t="str">
        <f>'Cleaning insurance claims'!Y574</f>
        <v>Springfield</v>
      </c>
      <c r="Y567" s="6" t="str">
        <f>'Cleaning insurance claims'!Z574</f>
        <v>1248 MLK Ridge</v>
      </c>
      <c r="Z567" s="6">
        <f>'Cleaning insurance claims'!AA574</f>
        <v>4</v>
      </c>
      <c r="AA567" s="6">
        <f>'Cleaning insurance claims'!AB574</f>
        <v>1</v>
      </c>
      <c r="AB567" s="6" t="str">
        <f>'Cleaning insurance claims'!AC574</f>
        <v>NO</v>
      </c>
      <c r="AC567" s="6">
        <f>'Cleaning insurance claims'!AD574</f>
        <v>2</v>
      </c>
      <c r="AD567" s="6">
        <f>'Cleaning insurance claims'!AE574</f>
        <v>2</v>
      </c>
      <c r="AE567" s="6" t="str">
        <f>'Cleaning insurance claims'!AF574</f>
        <v>YES</v>
      </c>
      <c r="AF567" s="6">
        <f>'Cleaning insurance claims'!AG574</f>
        <v>108030</v>
      </c>
      <c r="AG567" s="6">
        <f>'Cleaning insurance claims'!AH574</f>
        <v>16620</v>
      </c>
      <c r="AH567" s="6">
        <f>'Cleaning insurance claims'!AI574</f>
        <v>16620</v>
      </c>
      <c r="AI567" s="6">
        <f>'Cleaning insurance claims'!AJ574</f>
        <v>74790</v>
      </c>
      <c r="AJ567" s="6" t="str">
        <f>'Cleaning insurance claims'!AK574</f>
        <v>Saab</v>
      </c>
      <c r="AK567" s="6" t="str">
        <f>'Cleaning insurance claims'!AL574</f>
        <v>92x</v>
      </c>
      <c r="AL567" s="6">
        <f>'Cleaning insurance claims'!AM574</f>
        <v>2002</v>
      </c>
      <c r="AM567" s="6" t="str">
        <f>'Cleaning insurance claims'!AN574</f>
        <v>N</v>
      </c>
    </row>
    <row r="568" spans="1:39" x14ac:dyDescent="0.25">
      <c r="A568" s="6">
        <f>'Cleaning insurance claims'!B575</f>
        <v>143</v>
      </c>
      <c r="B568" s="6">
        <f>'Cleaning insurance claims'!C575</f>
        <v>30</v>
      </c>
      <c r="C568" s="6">
        <f>'Cleaning insurance claims'!D575</f>
        <v>250249</v>
      </c>
      <c r="D568" s="6">
        <f>'Cleaning insurance claims'!E575</f>
        <v>33570</v>
      </c>
      <c r="E568" s="6" t="str">
        <f>'Cleaning insurance claims'!F575</f>
        <v>IN</v>
      </c>
      <c r="F568" s="6" t="str">
        <f>'Cleaning insurance claims'!G575</f>
        <v>100/300</v>
      </c>
      <c r="G568" s="6">
        <f>'Cleaning insurance claims'!H575</f>
        <v>500</v>
      </c>
      <c r="H568" s="6">
        <f>'Cleaning insurance claims'!I575</f>
        <v>1392.39</v>
      </c>
      <c r="I568" s="6">
        <f>'Cleaning insurance claims'!J575</f>
        <v>5000000</v>
      </c>
      <c r="J568" s="6">
        <f>'Cleaning insurance claims'!K575</f>
        <v>436499</v>
      </c>
      <c r="K568" s="6" t="str">
        <f>'Cleaning insurance claims'!L575</f>
        <v>FEMALE</v>
      </c>
      <c r="L568" s="6" t="str">
        <f>'Cleaning insurance claims'!M575</f>
        <v>High School</v>
      </c>
      <c r="M568" s="6" t="str">
        <f>'Cleaning insurance claims'!N575</f>
        <v>exec-managerial</v>
      </c>
      <c r="N568" s="6" t="str">
        <f>'Cleaning insurance claims'!O575</f>
        <v>dancing</v>
      </c>
      <c r="O568" s="6" t="str">
        <f>'Cleaning insurance claims'!P575</f>
        <v>unmarried</v>
      </c>
      <c r="P568" s="6">
        <f>'Cleaning insurance claims'!Q575</f>
        <v>0</v>
      </c>
      <c r="Q568" s="6">
        <f>'Cleaning insurance claims'!R575</f>
        <v>-65700</v>
      </c>
      <c r="R568" s="6">
        <f>'Cleaning insurance claims'!S575</f>
        <v>42016</v>
      </c>
      <c r="S568" s="6" t="str">
        <f>'Cleaning insurance claims'!T575</f>
        <v>Single Vehicle Collision</v>
      </c>
      <c r="T568" s="6" t="str">
        <f>'Cleaning insurance claims'!U575</f>
        <v>Rear Collision</v>
      </c>
      <c r="U568" s="6" t="str">
        <f>'Cleaning insurance claims'!V575</f>
        <v>Minor Damage</v>
      </c>
      <c r="V568" s="6" t="str">
        <f>'Cleaning insurance claims'!W575</f>
        <v>Fire</v>
      </c>
      <c r="W568" s="6" t="str">
        <f>'Cleaning insurance claims'!X575</f>
        <v>SC</v>
      </c>
      <c r="X568" s="6" t="str">
        <f>'Cleaning insurance claims'!Y575</f>
        <v>Riverwood</v>
      </c>
      <c r="Y568" s="6" t="str">
        <f>'Cleaning insurance claims'!Z575</f>
        <v>3323 1st Lane</v>
      </c>
      <c r="Z568" s="6">
        <f>'Cleaning insurance claims'!AA575</f>
        <v>16</v>
      </c>
      <c r="AA568" s="6">
        <f>'Cleaning insurance claims'!AB575</f>
        <v>1</v>
      </c>
      <c r="AB568" s="6" t="str">
        <f>'Cleaning insurance claims'!AC575</f>
        <v>NO</v>
      </c>
      <c r="AC568" s="6">
        <f>'Cleaning insurance claims'!AD575</f>
        <v>2</v>
      </c>
      <c r="AD568" s="6">
        <f>'Cleaning insurance claims'!AE575</f>
        <v>0</v>
      </c>
      <c r="AE568" s="6" t="str">
        <f>'Cleaning insurance claims'!AF575</f>
        <v>YES</v>
      </c>
      <c r="AF568" s="6">
        <f>'Cleaning insurance claims'!AG575</f>
        <v>54300</v>
      </c>
      <c r="AG568" s="6">
        <f>'Cleaning insurance claims'!AH575</f>
        <v>10860</v>
      </c>
      <c r="AH568" s="6">
        <f>'Cleaning insurance claims'!AI575</f>
        <v>5430</v>
      </c>
      <c r="AI568" s="6">
        <f>'Cleaning insurance claims'!AJ575</f>
        <v>38010</v>
      </c>
      <c r="AJ568" s="6" t="str">
        <f>'Cleaning insurance claims'!AK575</f>
        <v>Toyota</v>
      </c>
      <c r="AK568" s="6" t="str">
        <f>'Cleaning insurance claims'!AL575</f>
        <v>Highlander</v>
      </c>
      <c r="AL568" s="6">
        <f>'Cleaning insurance claims'!AM575</f>
        <v>2010</v>
      </c>
      <c r="AM568" s="6" t="str">
        <f>'Cleaning insurance claims'!AN575</f>
        <v>N</v>
      </c>
    </row>
    <row r="569" spans="1:39" x14ac:dyDescent="0.25">
      <c r="A569" s="6">
        <f>'Cleaning insurance claims'!B576</f>
        <v>371</v>
      </c>
      <c r="B569" s="6">
        <f>'Cleaning insurance claims'!C576</f>
        <v>54</v>
      </c>
      <c r="C569" s="6">
        <f>'Cleaning insurance claims'!D576</f>
        <v>403776</v>
      </c>
      <c r="D569" s="6">
        <f>'Cleaning insurance claims'!E576</f>
        <v>41026</v>
      </c>
      <c r="E569" s="6" t="str">
        <f>'Cleaning insurance claims'!F576</f>
        <v>IN</v>
      </c>
      <c r="F569" s="6" t="str">
        <f>'Cleaning insurance claims'!G576</f>
        <v>100/300</v>
      </c>
      <c r="G569" s="6">
        <f>'Cleaning insurance claims'!H576</f>
        <v>2000</v>
      </c>
      <c r="H569" s="6">
        <f>'Cleaning insurance claims'!I576</f>
        <v>1317.97</v>
      </c>
      <c r="I569" s="6">
        <f>'Cleaning insurance claims'!J576</f>
        <v>0</v>
      </c>
      <c r="J569" s="6">
        <f>'Cleaning insurance claims'!K576</f>
        <v>469853</v>
      </c>
      <c r="K569" s="6" t="str">
        <f>'Cleaning insurance claims'!L576</f>
        <v>MALE</v>
      </c>
      <c r="L569" s="6" t="str">
        <f>'Cleaning insurance claims'!M576</f>
        <v>High School</v>
      </c>
      <c r="M569" s="6" t="str">
        <f>'Cleaning insurance claims'!N576</f>
        <v>craft-repair</v>
      </c>
      <c r="N569" s="6" t="str">
        <f>'Cleaning insurance claims'!O576</f>
        <v>movies</v>
      </c>
      <c r="O569" s="6" t="str">
        <f>'Cleaning insurance claims'!P576</f>
        <v>wife</v>
      </c>
      <c r="P569" s="6">
        <f>'Cleaning insurance claims'!Q576</f>
        <v>34700</v>
      </c>
      <c r="Q569" s="6">
        <f>'Cleaning insurance claims'!R576</f>
        <v>-81000</v>
      </c>
      <c r="R569" s="6">
        <f>'Cleaning insurance claims'!S576</f>
        <v>42022</v>
      </c>
      <c r="S569" s="6" t="str">
        <f>'Cleaning insurance claims'!T576</f>
        <v>Multi-vehicle Collision</v>
      </c>
      <c r="T569" s="6" t="str">
        <f>'Cleaning insurance claims'!U576</f>
        <v>Front Collision</v>
      </c>
      <c r="U569" s="6" t="str">
        <f>'Cleaning insurance claims'!V576</f>
        <v>Major Damage</v>
      </c>
      <c r="V569" s="6" t="str">
        <f>'Cleaning insurance claims'!W576</f>
        <v>Ambulance</v>
      </c>
      <c r="W569" s="6" t="str">
        <f>'Cleaning insurance claims'!X576</f>
        <v>SC</v>
      </c>
      <c r="X569" s="6" t="str">
        <f>'Cleaning insurance claims'!Y576</f>
        <v>Columbus</v>
      </c>
      <c r="Y569" s="6" t="str">
        <f>'Cleaning insurance claims'!Z576</f>
        <v>6971 Best Ridge</v>
      </c>
      <c r="Z569" s="6">
        <f>'Cleaning insurance claims'!AA576</f>
        <v>18</v>
      </c>
      <c r="AA569" s="6">
        <f>'Cleaning insurance claims'!AB576</f>
        <v>3</v>
      </c>
      <c r="AB569" s="6" t="str">
        <f>'Cleaning insurance claims'!AC576</f>
        <v>?</v>
      </c>
      <c r="AC569" s="6">
        <f>'Cleaning insurance claims'!AD576</f>
        <v>1</v>
      </c>
      <c r="AD569" s="6">
        <f>'Cleaning insurance claims'!AE576</f>
        <v>2</v>
      </c>
      <c r="AE569" s="6" t="str">
        <f>'Cleaning insurance claims'!AF576</f>
        <v>?</v>
      </c>
      <c r="AF569" s="6">
        <f>'Cleaning insurance claims'!AG576</f>
        <v>32280</v>
      </c>
      <c r="AG569" s="6">
        <f>'Cleaning insurance claims'!AH576</f>
        <v>5380</v>
      </c>
      <c r="AH569" s="6">
        <f>'Cleaning insurance claims'!AI576</f>
        <v>5380</v>
      </c>
      <c r="AI569" s="6">
        <f>'Cleaning insurance claims'!AJ576</f>
        <v>21520</v>
      </c>
      <c r="AJ569" s="6" t="str">
        <f>'Cleaning insurance claims'!AK576</f>
        <v>Ford</v>
      </c>
      <c r="AK569" s="6" t="str">
        <f>'Cleaning insurance claims'!AL576</f>
        <v>Fusion</v>
      </c>
      <c r="AL569" s="6">
        <f>'Cleaning insurance claims'!AM576</f>
        <v>2010</v>
      </c>
      <c r="AM569" s="6" t="str">
        <f>'Cleaning insurance claims'!AN576</f>
        <v>Y</v>
      </c>
    </row>
    <row r="570" spans="1:39" x14ac:dyDescent="0.25">
      <c r="A570" s="6">
        <f>'Cleaning insurance claims'!B577</f>
        <v>292</v>
      </c>
      <c r="B570" s="6">
        <f>'Cleaning insurance claims'!C577</f>
        <v>42</v>
      </c>
      <c r="C570" s="6">
        <f>'Cleaning insurance claims'!D577</f>
        <v>396002</v>
      </c>
      <c r="D570" s="6">
        <f>'Cleaning insurance claims'!E577</f>
        <v>39145</v>
      </c>
      <c r="E570" s="6" t="str">
        <f>'Cleaning insurance claims'!F577</f>
        <v>IN</v>
      </c>
      <c r="F570" s="6" t="str">
        <f>'Cleaning insurance claims'!G577</f>
        <v>250/500</v>
      </c>
      <c r="G570" s="6">
        <f>'Cleaning insurance claims'!H577</f>
        <v>1000</v>
      </c>
      <c r="H570" s="6">
        <f>'Cleaning insurance claims'!I577</f>
        <v>1588.22</v>
      </c>
      <c r="I570" s="6">
        <f>'Cleaning insurance claims'!J577</f>
        <v>0</v>
      </c>
      <c r="J570" s="6">
        <f>'Cleaning insurance claims'!K577</f>
        <v>605369</v>
      </c>
      <c r="K570" s="6" t="str">
        <f>'Cleaning insurance claims'!L577</f>
        <v>MALE</v>
      </c>
      <c r="L570" s="6" t="str">
        <f>'Cleaning insurance claims'!M577</f>
        <v>JD</v>
      </c>
      <c r="M570" s="6" t="str">
        <f>'Cleaning insurance claims'!N577</f>
        <v>machine-op-inspct</v>
      </c>
      <c r="N570" s="6" t="str">
        <f>'Cleaning insurance claims'!O577</f>
        <v>camping</v>
      </c>
      <c r="O570" s="6" t="str">
        <f>'Cleaning insurance claims'!P577</f>
        <v>other-relative</v>
      </c>
      <c r="P570" s="6">
        <f>'Cleaning insurance claims'!Q577</f>
        <v>0</v>
      </c>
      <c r="Q570" s="6">
        <f>'Cleaning insurance claims'!R577</f>
        <v>-53800</v>
      </c>
      <c r="R570" s="6">
        <f>'Cleaning insurance claims'!S577</f>
        <v>42019</v>
      </c>
      <c r="S570" s="6" t="str">
        <f>'Cleaning insurance claims'!T577</f>
        <v>Multi-vehicle Collision</v>
      </c>
      <c r="T570" s="6" t="str">
        <f>'Cleaning insurance claims'!U577</f>
        <v>Rear Collision</v>
      </c>
      <c r="U570" s="6" t="str">
        <f>'Cleaning insurance claims'!V577</f>
        <v>Total Loss</v>
      </c>
      <c r="V570" s="6" t="str">
        <f>'Cleaning insurance claims'!W577</f>
        <v>Other</v>
      </c>
      <c r="W570" s="6" t="str">
        <f>'Cleaning insurance claims'!X577</f>
        <v>WV</v>
      </c>
      <c r="X570" s="6" t="str">
        <f>'Cleaning insurance claims'!Y577</f>
        <v>Riverwood</v>
      </c>
      <c r="Y570" s="6" t="str">
        <f>'Cleaning insurance claims'!Z577</f>
        <v>7488 Lincoln Lane</v>
      </c>
      <c r="Z570" s="6">
        <f>'Cleaning insurance claims'!AA577</f>
        <v>15</v>
      </c>
      <c r="AA570" s="6">
        <f>'Cleaning insurance claims'!AB577</f>
        <v>3</v>
      </c>
      <c r="AB570" s="6" t="str">
        <f>'Cleaning insurance claims'!AC577</f>
        <v>YES</v>
      </c>
      <c r="AC570" s="6">
        <f>'Cleaning insurance claims'!AD577</f>
        <v>1</v>
      </c>
      <c r="AD570" s="6">
        <f>'Cleaning insurance claims'!AE577</f>
        <v>1</v>
      </c>
      <c r="AE570" s="6" t="str">
        <f>'Cleaning insurance claims'!AF577</f>
        <v>NO</v>
      </c>
      <c r="AF570" s="6">
        <f>'Cleaning insurance claims'!AG577</f>
        <v>84600</v>
      </c>
      <c r="AG570" s="6">
        <f>'Cleaning insurance claims'!AH577</f>
        <v>16920</v>
      </c>
      <c r="AH570" s="6">
        <f>'Cleaning insurance claims'!AI577</f>
        <v>8460</v>
      </c>
      <c r="AI570" s="6">
        <f>'Cleaning insurance claims'!AJ577</f>
        <v>59220</v>
      </c>
      <c r="AJ570" s="6" t="str">
        <f>'Cleaning insurance claims'!AK577</f>
        <v>Chevrolet</v>
      </c>
      <c r="AK570" s="6" t="str">
        <f>'Cleaning insurance claims'!AL577</f>
        <v>Malibu</v>
      </c>
      <c r="AL570" s="6">
        <f>'Cleaning insurance claims'!AM577</f>
        <v>2007</v>
      </c>
      <c r="AM570" s="6" t="str">
        <f>'Cleaning insurance claims'!AN577</f>
        <v>N</v>
      </c>
    </row>
    <row r="571" spans="1:39" x14ac:dyDescent="0.25">
      <c r="A571" s="6">
        <f>'Cleaning insurance claims'!B578</f>
        <v>165</v>
      </c>
      <c r="B571" s="6">
        <f>'Cleaning insurance claims'!C578</f>
        <v>35</v>
      </c>
      <c r="C571" s="6">
        <f>'Cleaning insurance claims'!D578</f>
        <v>976908</v>
      </c>
      <c r="D571" s="6">
        <f>'Cleaning insurance claims'!E578</f>
        <v>41274</v>
      </c>
      <c r="E571" s="6" t="str">
        <f>'Cleaning insurance claims'!F578</f>
        <v>IL</v>
      </c>
      <c r="F571" s="6" t="str">
        <f>'Cleaning insurance claims'!G578</f>
        <v>250/500</v>
      </c>
      <c r="G571" s="6">
        <f>'Cleaning insurance claims'!H578</f>
        <v>500</v>
      </c>
      <c r="H571" s="6">
        <f>'Cleaning insurance claims'!I578</f>
        <v>900.02</v>
      </c>
      <c r="I571" s="6">
        <f>'Cleaning insurance claims'!J578</f>
        <v>6000000</v>
      </c>
      <c r="J571" s="6">
        <f>'Cleaning insurance claims'!K578</f>
        <v>448466</v>
      </c>
      <c r="K571" s="6" t="str">
        <f>'Cleaning insurance claims'!L578</f>
        <v>MALE</v>
      </c>
      <c r="L571" s="6" t="str">
        <f>'Cleaning insurance claims'!M578</f>
        <v>College</v>
      </c>
      <c r="M571" s="6" t="str">
        <f>'Cleaning insurance claims'!N578</f>
        <v>craft-repair</v>
      </c>
      <c r="N571" s="6" t="str">
        <f>'Cleaning insurance claims'!O578</f>
        <v>camping</v>
      </c>
      <c r="O571" s="6" t="str">
        <f>'Cleaning insurance claims'!P578</f>
        <v>own-child</v>
      </c>
      <c r="P571" s="6">
        <f>'Cleaning insurance claims'!Q578</f>
        <v>0</v>
      </c>
      <c r="Q571" s="6">
        <f>'Cleaning insurance claims'!R578</f>
        <v>-49900</v>
      </c>
      <c r="R571" s="6">
        <f>'Cleaning insurance claims'!S578</f>
        <v>42059</v>
      </c>
      <c r="S571" s="6" t="str">
        <f>'Cleaning insurance claims'!T578</f>
        <v>Single Vehicle Collision</v>
      </c>
      <c r="T571" s="6" t="str">
        <f>'Cleaning insurance claims'!U578</f>
        <v>Front Collision</v>
      </c>
      <c r="U571" s="6" t="str">
        <f>'Cleaning insurance claims'!V578</f>
        <v>Total Loss</v>
      </c>
      <c r="V571" s="6" t="str">
        <f>'Cleaning insurance claims'!W578</f>
        <v>Other</v>
      </c>
      <c r="W571" s="6" t="str">
        <f>'Cleaning insurance claims'!X578</f>
        <v>SC</v>
      </c>
      <c r="X571" s="6" t="str">
        <f>'Cleaning insurance claims'!Y578</f>
        <v>Springfield</v>
      </c>
      <c r="Y571" s="6" t="str">
        <f>'Cleaning insurance claims'!Z578</f>
        <v>9007 Francis Hwy</v>
      </c>
      <c r="Z571" s="6">
        <f>'Cleaning insurance claims'!AA578</f>
        <v>8</v>
      </c>
      <c r="AA571" s="6">
        <f>'Cleaning insurance claims'!AB578</f>
        <v>1</v>
      </c>
      <c r="AB571" s="6" t="str">
        <f>'Cleaning insurance claims'!AC578</f>
        <v>NO</v>
      </c>
      <c r="AC571" s="6">
        <f>'Cleaning insurance claims'!AD578</f>
        <v>1</v>
      </c>
      <c r="AD571" s="6">
        <f>'Cleaning insurance claims'!AE578</f>
        <v>3</v>
      </c>
      <c r="AE571" s="6" t="str">
        <f>'Cleaning insurance claims'!AF578</f>
        <v>YES</v>
      </c>
      <c r="AF571" s="6">
        <f>'Cleaning insurance claims'!AG578</f>
        <v>69700</v>
      </c>
      <c r="AG571" s="6">
        <f>'Cleaning insurance claims'!AH578</f>
        <v>6970</v>
      </c>
      <c r="AH571" s="6">
        <f>'Cleaning insurance claims'!AI578</f>
        <v>6970</v>
      </c>
      <c r="AI571" s="6">
        <f>'Cleaning insurance claims'!AJ578</f>
        <v>55760</v>
      </c>
      <c r="AJ571" s="6" t="str">
        <f>'Cleaning insurance claims'!AK578</f>
        <v>BMW</v>
      </c>
      <c r="AK571" s="6" t="str">
        <f>'Cleaning insurance claims'!AL578</f>
        <v>3 Series</v>
      </c>
      <c r="AL571" s="6">
        <f>'Cleaning insurance claims'!AM578</f>
        <v>2008</v>
      </c>
      <c r="AM571" s="6" t="str">
        <f>'Cleaning insurance claims'!AN578</f>
        <v>N</v>
      </c>
    </row>
    <row r="572" spans="1:39" x14ac:dyDescent="0.25">
      <c r="A572" s="6">
        <f>'Cleaning insurance claims'!B579</f>
        <v>158</v>
      </c>
      <c r="B572" s="6">
        <f>'Cleaning insurance claims'!C579</f>
        <v>33</v>
      </c>
      <c r="C572" s="6">
        <f>'Cleaning insurance claims'!D579</f>
        <v>509489</v>
      </c>
      <c r="D572" s="6">
        <f>'Cleaning insurance claims'!E579</f>
        <v>41629</v>
      </c>
      <c r="E572" s="6" t="str">
        <f>'Cleaning insurance claims'!F579</f>
        <v>OH</v>
      </c>
      <c r="F572" s="6" t="str">
        <f>'Cleaning insurance claims'!G579</f>
        <v>100/300</v>
      </c>
      <c r="G572" s="6">
        <f>'Cleaning insurance claims'!H579</f>
        <v>1000</v>
      </c>
      <c r="H572" s="6">
        <f>'Cleaning insurance claims'!I579</f>
        <v>1744.64</v>
      </c>
      <c r="I572" s="6">
        <f>'Cleaning insurance claims'!J579</f>
        <v>3000000</v>
      </c>
      <c r="J572" s="6">
        <f>'Cleaning insurance claims'!K579</f>
        <v>432786</v>
      </c>
      <c r="K572" s="6" t="str">
        <f>'Cleaning insurance claims'!L579</f>
        <v>MALE</v>
      </c>
      <c r="L572" s="6" t="str">
        <f>'Cleaning insurance claims'!M579</f>
        <v>JD</v>
      </c>
      <c r="M572" s="6" t="str">
        <f>'Cleaning insurance claims'!N579</f>
        <v>prof-specialty</v>
      </c>
      <c r="N572" s="6" t="str">
        <f>'Cleaning insurance claims'!O579</f>
        <v>movies</v>
      </c>
      <c r="O572" s="6" t="str">
        <f>'Cleaning insurance claims'!P579</f>
        <v>unmarried</v>
      </c>
      <c r="P572" s="6">
        <f>'Cleaning insurance claims'!Q579</f>
        <v>0</v>
      </c>
      <c r="Q572" s="6">
        <f>'Cleaning insurance claims'!R579</f>
        <v>0</v>
      </c>
      <c r="R572" s="6">
        <f>'Cleaning insurance claims'!S579</f>
        <v>42042</v>
      </c>
      <c r="S572" s="6" t="str">
        <f>'Cleaning insurance claims'!T579</f>
        <v>Multi-vehicle Collision</v>
      </c>
      <c r="T572" s="6" t="str">
        <f>'Cleaning insurance claims'!U579</f>
        <v>Rear Collision</v>
      </c>
      <c r="U572" s="6" t="str">
        <f>'Cleaning insurance claims'!V579</f>
        <v>Total Loss</v>
      </c>
      <c r="V572" s="6" t="str">
        <f>'Cleaning insurance claims'!W579</f>
        <v>Ambulance</v>
      </c>
      <c r="W572" s="6" t="str">
        <f>'Cleaning insurance claims'!X579</f>
        <v>WV</v>
      </c>
      <c r="X572" s="6" t="str">
        <f>'Cleaning insurance claims'!Y579</f>
        <v>Springfield</v>
      </c>
      <c r="Y572" s="6" t="str">
        <f>'Cleaning insurance claims'!Z579</f>
        <v>1491 Francis Ridge</v>
      </c>
      <c r="Z572" s="6">
        <f>'Cleaning insurance claims'!AA579</f>
        <v>4</v>
      </c>
      <c r="AA572" s="6">
        <f>'Cleaning insurance claims'!AB579</f>
        <v>3</v>
      </c>
      <c r="AB572" s="6" t="str">
        <f>'Cleaning insurance claims'!AC579</f>
        <v>NO</v>
      </c>
      <c r="AC572" s="6">
        <f>'Cleaning insurance claims'!AD579</f>
        <v>0</v>
      </c>
      <c r="AD572" s="6">
        <f>'Cleaning insurance claims'!AE579</f>
        <v>1</v>
      </c>
      <c r="AE572" s="6" t="str">
        <f>'Cleaning insurance claims'!AF579</f>
        <v>NO</v>
      </c>
      <c r="AF572" s="6">
        <f>'Cleaning insurance claims'!AG579</f>
        <v>36400</v>
      </c>
      <c r="AG572" s="6">
        <f>'Cleaning insurance claims'!AH579</f>
        <v>3640</v>
      </c>
      <c r="AH572" s="6">
        <f>'Cleaning insurance claims'!AI579</f>
        <v>7280</v>
      </c>
      <c r="AI572" s="6">
        <f>'Cleaning insurance claims'!AJ579</f>
        <v>25480</v>
      </c>
      <c r="AJ572" s="6" t="str">
        <f>'Cleaning insurance claims'!AK579</f>
        <v>Volkswagen</v>
      </c>
      <c r="AK572" s="6" t="str">
        <f>'Cleaning insurance claims'!AL579</f>
        <v>Jetta</v>
      </c>
      <c r="AL572" s="6">
        <f>'Cleaning insurance claims'!AM579</f>
        <v>1998</v>
      </c>
      <c r="AM572" s="6" t="str">
        <f>'Cleaning insurance claims'!AN579</f>
        <v>N</v>
      </c>
    </row>
    <row r="573" spans="1:39" x14ac:dyDescent="0.25">
      <c r="A573" s="6">
        <f>'Cleaning insurance claims'!B580</f>
        <v>241</v>
      </c>
      <c r="B573" s="6">
        <f>'Cleaning insurance claims'!C580</f>
        <v>39</v>
      </c>
      <c r="C573" s="6">
        <f>'Cleaning insurance claims'!D580</f>
        <v>485295</v>
      </c>
      <c r="D573" s="6">
        <f>'Cleaning insurance claims'!E580</f>
        <v>38470</v>
      </c>
      <c r="E573" s="6" t="str">
        <f>'Cleaning insurance claims'!F580</f>
        <v>OH</v>
      </c>
      <c r="F573" s="6" t="str">
        <f>'Cleaning insurance claims'!G580</f>
        <v>250/500</v>
      </c>
      <c r="G573" s="6">
        <f>'Cleaning insurance claims'!H580</f>
        <v>1000</v>
      </c>
      <c r="H573" s="6">
        <f>'Cleaning insurance claims'!I580</f>
        <v>1260.56</v>
      </c>
      <c r="I573" s="6">
        <f>'Cleaning insurance claims'!J580</f>
        <v>0</v>
      </c>
      <c r="J573" s="6">
        <f>'Cleaning insurance claims'!K580</f>
        <v>473591</v>
      </c>
      <c r="K573" s="6" t="str">
        <f>'Cleaning insurance claims'!L580</f>
        <v>FEMALE</v>
      </c>
      <c r="L573" s="6" t="str">
        <f>'Cleaning insurance claims'!M580</f>
        <v>JD</v>
      </c>
      <c r="M573" s="6" t="str">
        <f>'Cleaning insurance claims'!N580</f>
        <v>adm-clerical</v>
      </c>
      <c r="N573" s="6" t="str">
        <f>'Cleaning insurance claims'!O580</f>
        <v>paintball</v>
      </c>
      <c r="O573" s="6" t="str">
        <f>'Cleaning insurance claims'!P580</f>
        <v>own-child</v>
      </c>
      <c r="P573" s="6">
        <f>'Cleaning insurance claims'!Q580</f>
        <v>0</v>
      </c>
      <c r="Q573" s="6">
        <f>'Cleaning insurance claims'!R580</f>
        <v>-54900</v>
      </c>
      <c r="R573" s="6">
        <f>'Cleaning insurance claims'!S580</f>
        <v>42057</v>
      </c>
      <c r="S573" s="6" t="str">
        <f>'Cleaning insurance claims'!T580</f>
        <v>Multi-vehicle Collision</v>
      </c>
      <c r="T573" s="6" t="str">
        <f>'Cleaning insurance claims'!U580</f>
        <v>Side Collision</v>
      </c>
      <c r="U573" s="6" t="str">
        <f>'Cleaning insurance claims'!V580</f>
        <v>Minor Damage</v>
      </c>
      <c r="V573" s="6" t="str">
        <f>'Cleaning insurance claims'!W580</f>
        <v>Police</v>
      </c>
      <c r="W573" s="6" t="str">
        <f>'Cleaning insurance claims'!X580</f>
        <v>SC</v>
      </c>
      <c r="X573" s="6" t="str">
        <f>'Cleaning insurance claims'!Y580</f>
        <v>Northbrook</v>
      </c>
      <c r="Y573" s="6" t="str">
        <f>'Cleaning insurance claims'!Z580</f>
        <v>3659 Oak Lane</v>
      </c>
      <c r="Z573" s="6">
        <f>'Cleaning insurance claims'!AA580</f>
        <v>20</v>
      </c>
      <c r="AA573" s="6">
        <f>'Cleaning insurance claims'!AB580</f>
        <v>3</v>
      </c>
      <c r="AB573" s="6" t="str">
        <f>'Cleaning insurance claims'!AC580</f>
        <v>NO</v>
      </c>
      <c r="AC573" s="6">
        <f>'Cleaning insurance claims'!AD580</f>
        <v>0</v>
      </c>
      <c r="AD573" s="6">
        <f>'Cleaning insurance claims'!AE580</f>
        <v>2</v>
      </c>
      <c r="AE573" s="6" t="str">
        <f>'Cleaning insurance claims'!AF580</f>
        <v>YES</v>
      </c>
      <c r="AF573" s="6">
        <f>'Cleaning insurance claims'!AG580</f>
        <v>37520</v>
      </c>
      <c r="AG573" s="6">
        <f>'Cleaning insurance claims'!AH580</f>
        <v>4690</v>
      </c>
      <c r="AH573" s="6">
        <f>'Cleaning insurance claims'!AI580</f>
        <v>4690</v>
      </c>
      <c r="AI573" s="6">
        <f>'Cleaning insurance claims'!AJ580</f>
        <v>28140</v>
      </c>
      <c r="AJ573" s="6" t="str">
        <f>'Cleaning insurance claims'!AK580</f>
        <v>Jeep</v>
      </c>
      <c r="AK573" s="6" t="str">
        <f>'Cleaning insurance claims'!AL580</f>
        <v>Wrangler</v>
      </c>
      <c r="AL573" s="6">
        <f>'Cleaning insurance claims'!AM580</f>
        <v>2010</v>
      </c>
      <c r="AM573" s="6" t="str">
        <f>'Cleaning insurance claims'!AN580</f>
        <v>N</v>
      </c>
    </row>
    <row r="574" spans="1:39" x14ac:dyDescent="0.25">
      <c r="A574" s="6">
        <f>'Cleaning insurance claims'!B581</f>
        <v>103</v>
      </c>
      <c r="B574" s="6">
        <f>'Cleaning insurance claims'!C581</f>
        <v>33</v>
      </c>
      <c r="C574" s="6">
        <f>'Cleaning insurance claims'!D581</f>
        <v>361829</v>
      </c>
      <c r="D574" s="6">
        <f>'Cleaning insurance claims'!E581</f>
        <v>34594</v>
      </c>
      <c r="E574" s="6" t="str">
        <f>'Cleaning insurance claims'!F581</f>
        <v>OH</v>
      </c>
      <c r="F574" s="6" t="str">
        <f>'Cleaning insurance claims'!G581</f>
        <v>500/1000</v>
      </c>
      <c r="G574" s="6">
        <f>'Cleaning insurance claims'!H581</f>
        <v>2000</v>
      </c>
      <c r="H574" s="6">
        <f>'Cleaning insurance claims'!I581</f>
        <v>1021.14</v>
      </c>
      <c r="I574" s="6">
        <f>'Cleaning insurance claims'!J581</f>
        <v>0</v>
      </c>
      <c r="J574" s="6">
        <f>'Cleaning insurance claims'!K581</f>
        <v>618418</v>
      </c>
      <c r="K574" s="6" t="str">
        <f>'Cleaning insurance claims'!L581</f>
        <v>FEMALE</v>
      </c>
      <c r="L574" s="6" t="str">
        <f>'Cleaning insurance claims'!M581</f>
        <v>Masters</v>
      </c>
      <c r="M574" s="6" t="str">
        <f>'Cleaning insurance claims'!N581</f>
        <v>other-service</v>
      </c>
      <c r="N574" s="6" t="str">
        <f>'Cleaning insurance claims'!O581</f>
        <v>paintball</v>
      </c>
      <c r="O574" s="6" t="str">
        <f>'Cleaning insurance claims'!P581</f>
        <v>wife</v>
      </c>
      <c r="P574" s="6">
        <f>'Cleaning insurance claims'!Q581</f>
        <v>69500</v>
      </c>
      <c r="Q574" s="6">
        <f>'Cleaning insurance claims'!R581</f>
        <v>-47700</v>
      </c>
      <c r="R574" s="6">
        <f>'Cleaning insurance claims'!S581</f>
        <v>42023</v>
      </c>
      <c r="S574" s="6" t="str">
        <f>'Cleaning insurance claims'!T581</f>
        <v>Multi-vehicle Collision</v>
      </c>
      <c r="T574" s="6" t="str">
        <f>'Cleaning insurance claims'!U581</f>
        <v>Side Collision</v>
      </c>
      <c r="U574" s="6" t="str">
        <f>'Cleaning insurance claims'!V581</f>
        <v>Major Damage</v>
      </c>
      <c r="V574" s="6" t="str">
        <f>'Cleaning insurance claims'!W581</f>
        <v>Ambulance</v>
      </c>
      <c r="W574" s="6" t="str">
        <f>'Cleaning insurance claims'!X581</f>
        <v>NY</v>
      </c>
      <c r="X574" s="6" t="str">
        <f>'Cleaning insurance claims'!Y581</f>
        <v>Northbend</v>
      </c>
      <c r="Y574" s="6" t="str">
        <f>'Cleaning insurance claims'!Z581</f>
        <v>4176 Britain Hwy</v>
      </c>
      <c r="Z574" s="6">
        <f>'Cleaning insurance claims'!AA581</f>
        <v>1</v>
      </c>
      <c r="AA574" s="6">
        <f>'Cleaning insurance claims'!AB581</f>
        <v>3</v>
      </c>
      <c r="AB574" s="6" t="str">
        <f>'Cleaning insurance claims'!AC581</f>
        <v>NO</v>
      </c>
      <c r="AC574" s="6">
        <f>'Cleaning insurance claims'!AD581</f>
        <v>2</v>
      </c>
      <c r="AD574" s="6">
        <f>'Cleaning insurance claims'!AE581</f>
        <v>3</v>
      </c>
      <c r="AE574" s="6" t="str">
        <f>'Cleaning insurance claims'!AF581</f>
        <v>?</v>
      </c>
      <c r="AF574" s="6">
        <f>'Cleaning insurance claims'!AG581</f>
        <v>79090</v>
      </c>
      <c r="AG574" s="6">
        <f>'Cleaning insurance claims'!AH581</f>
        <v>14380</v>
      </c>
      <c r="AH574" s="6">
        <f>'Cleaning insurance claims'!AI581</f>
        <v>14380</v>
      </c>
      <c r="AI574" s="6">
        <f>'Cleaning insurance claims'!AJ581</f>
        <v>50330</v>
      </c>
      <c r="AJ574" s="6" t="str">
        <f>'Cleaning insurance claims'!AK581</f>
        <v>Dodge</v>
      </c>
      <c r="AK574" s="6" t="str">
        <f>'Cleaning insurance claims'!AL581</f>
        <v>RAM</v>
      </c>
      <c r="AL574" s="6">
        <f>'Cleaning insurance claims'!AM581</f>
        <v>2014</v>
      </c>
      <c r="AM574" s="6" t="str">
        <f>'Cleaning insurance claims'!AN581</f>
        <v>N</v>
      </c>
    </row>
    <row r="575" spans="1:39" x14ac:dyDescent="0.25">
      <c r="A575" s="6">
        <f>'Cleaning insurance claims'!B582</f>
        <v>402</v>
      </c>
      <c r="B575" s="6">
        <f>'Cleaning insurance claims'!C582</f>
        <v>54</v>
      </c>
      <c r="C575" s="6">
        <f>'Cleaning insurance claims'!D582</f>
        <v>603632</v>
      </c>
      <c r="D575" s="6">
        <f>'Cleaning insurance claims'!E582</f>
        <v>37849</v>
      </c>
      <c r="E575" s="6" t="str">
        <f>'Cleaning insurance claims'!F582</f>
        <v>OH</v>
      </c>
      <c r="F575" s="6" t="str">
        <f>'Cleaning insurance claims'!G582</f>
        <v>250/500</v>
      </c>
      <c r="G575" s="6">
        <f>'Cleaning insurance claims'!H582</f>
        <v>2000</v>
      </c>
      <c r="H575" s="6">
        <f>'Cleaning insurance claims'!I582</f>
        <v>1285.0899999999999</v>
      </c>
      <c r="I575" s="6">
        <f>'Cleaning insurance claims'!J582</f>
        <v>0</v>
      </c>
      <c r="J575" s="6">
        <f>'Cleaning insurance claims'!K582</f>
        <v>444558</v>
      </c>
      <c r="K575" s="6" t="str">
        <f>'Cleaning insurance claims'!L582</f>
        <v>MALE</v>
      </c>
      <c r="L575" s="6" t="str">
        <f>'Cleaning insurance claims'!M582</f>
        <v>JD</v>
      </c>
      <c r="M575" s="6" t="str">
        <f>'Cleaning insurance claims'!N582</f>
        <v>farming-fishing</v>
      </c>
      <c r="N575" s="6" t="str">
        <f>'Cleaning insurance claims'!O582</f>
        <v>board-games</v>
      </c>
      <c r="O575" s="6" t="str">
        <f>'Cleaning insurance claims'!P582</f>
        <v>not-in-family</v>
      </c>
      <c r="P575" s="6">
        <f>'Cleaning insurance claims'!Q582</f>
        <v>48000</v>
      </c>
      <c r="Q575" s="6">
        <f>'Cleaning insurance claims'!R582</f>
        <v>-79600</v>
      </c>
      <c r="R575" s="6">
        <f>'Cleaning insurance claims'!S582</f>
        <v>42063</v>
      </c>
      <c r="S575" s="6" t="str">
        <f>'Cleaning insurance claims'!T582</f>
        <v>Single Vehicle Collision</v>
      </c>
      <c r="T575" s="6" t="str">
        <f>'Cleaning insurance claims'!U582</f>
        <v>Rear Collision</v>
      </c>
      <c r="U575" s="6" t="str">
        <f>'Cleaning insurance claims'!V582</f>
        <v>Major Damage</v>
      </c>
      <c r="V575" s="6" t="str">
        <f>'Cleaning insurance claims'!W582</f>
        <v>Other</v>
      </c>
      <c r="W575" s="6" t="str">
        <f>'Cleaning insurance claims'!X582</f>
        <v>NY</v>
      </c>
      <c r="X575" s="6" t="str">
        <f>'Cleaning insurance claims'!Y582</f>
        <v>Springfield</v>
      </c>
      <c r="Y575" s="6" t="str">
        <f>'Cleaning insurance claims'!Z582</f>
        <v>5189 Francis Drive</v>
      </c>
      <c r="Z575" s="6">
        <f>'Cleaning insurance claims'!AA582</f>
        <v>19</v>
      </c>
      <c r="AA575" s="6">
        <f>'Cleaning insurance claims'!AB582</f>
        <v>1</v>
      </c>
      <c r="AB575" s="6" t="str">
        <f>'Cleaning insurance claims'!AC582</f>
        <v>NO</v>
      </c>
      <c r="AC575" s="6">
        <f>'Cleaning insurance claims'!AD582</f>
        <v>0</v>
      </c>
      <c r="AD575" s="6">
        <f>'Cleaning insurance claims'!AE582</f>
        <v>2</v>
      </c>
      <c r="AE575" s="6" t="str">
        <f>'Cleaning insurance claims'!AF582</f>
        <v>YES</v>
      </c>
      <c r="AF575" s="6">
        <f>'Cleaning insurance claims'!AG582</f>
        <v>67770</v>
      </c>
      <c r="AG575" s="6">
        <f>'Cleaning insurance claims'!AH582</f>
        <v>7530</v>
      </c>
      <c r="AH575" s="6">
        <f>'Cleaning insurance claims'!AI582</f>
        <v>15060</v>
      </c>
      <c r="AI575" s="6">
        <f>'Cleaning insurance claims'!AJ582</f>
        <v>45180</v>
      </c>
      <c r="AJ575" s="6" t="str">
        <f>'Cleaning insurance claims'!AK582</f>
        <v>Mercedes</v>
      </c>
      <c r="AK575" s="6" t="str">
        <f>'Cleaning insurance claims'!AL582</f>
        <v>ML350</v>
      </c>
      <c r="AL575" s="6">
        <f>'Cleaning insurance claims'!AM582</f>
        <v>2013</v>
      </c>
      <c r="AM575" s="6" t="str">
        <f>'Cleaning insurance claims'!AN582</f>
        <v>Y</v>
      </c>
    </row>
    <row r="576" spans="1:39" x14ac:dyDescent="0.25">
      <c r="A576" s="6">
        <f>'Cleaning insurance claims'!B583</f>
        <v>102</v>
      </c>
      <c r="B576" s="6">
        <f>'Cleaning insurance claims'!C583</f>
        <v>32</v>
      </c>
      <c r="C576" s="6">
        <f>'Cleaning insurance claims'!D583</f>
        <v>783494</v>
      </c>
      <c r="D576" s="6">
        <f>'Cleaning insurance claims'!E583</f>
        <v>41884</v>
      </c>
      <c r="E576" s="6" t="str">
        <f>'Cleaning insurance claims'!F583</f>
        <v>OH</v>
      </c>
      <c r="F576" s="6" t="str">
        <f>'Cleaning insurance claims'!G583</f>
        <v>100/300</v>
      </c>
      <c r="G576" s="6">
        <f>'Cleaning insurance claims'!H583</f>
        <v>500</v>
      </c>
      <c r="H576" s="6">
        <f>'Cleaning insurance claims'!I583</f>
        <v>1537.07</v>
      </c>
      <c r="I576" s="6">
        <f>'Cleaning insurance claims'!J583</f>
        <v>3000000</v>
      </c>
      <c r="J576" s="6">
        <f>'Cleaning insurance claims'!K583</f>
        <v>457733</v>
      </c>
      <c r="K576" s="6" t="str">
        <f>'Cleaning insurance claims'!L583</f>
        <v>MALE</v>
      </c>
      <c r="L576" s="6" t="str">
        <f>'Cleaning insurance claims'!M583</f>
        <v>JD</v>
      </c>
      <c r="M576" s="6" t="str">
        <f>'Cleaning insurance claims'!N583</f>
        <v>tech-support</v>
      </c>
      <c r="N576" s="6" t="str">
        <f>'Cleaning insurance claims'!O583</f>
        <v>chess</v>
      </c>
      <c r="O576" s="6" t="str">
        <f>'Cleaning insurance claims'!P583</f>
        <v>wife</v>
      </c>
      <c r="P576" s="6">
        <f>'Cleaning insurance claims'!Q583</f>
        <v>0</v>
      </c>
      <c r="Q576" s="6">
        <f>'Cleaning insurance claims'!R583</f>
        <v>0</v>
      </c>
      <c r="R576" s="6">
        <f>'Cleaning insurance claims'!S583</f>
        <v>42039</v>
      </c>
      <c r="S576" s="6" t="str">
        <f>'Cleaning insurance claims'!T583</f>
        <v>Single Vehicle Collision</v>
      </c>
      <c r="T576" s="6" t="str">
        <f>'Cleaning insurance claims'!U583</f>
        <v>Side Collision</v>
      </c>
      <c r="U576" s="6" t="str">
        <f>'Cleaning insurance claims'!V583</f>
        <v>Total Loss</v>
      </c>
      <c r="V576" s="6" t="str">
        <f>'Cleaning insurance claims'!W583</f>
        <v>Other</v>
      </c>
      <c r="W576" s="6" t="str">
        <f>'Cleaning insurance claims'!X583</f>
        <v>OH</v>
      </c>
      <c r="X576" s="6" t="str">
        <f>'Cleaning insurance claims'!Y583</f>
        <v>Northbend</v>
      </c>
      <c r="Y576" s="6" t="str">
        <f>'Cleaning insurance claims'!Z583</f>
        <v>6515 Oak Lane</v>
      </c>
      <c r="Z576" s="6">
        <f>'Cleaning insurance claims'!AA583</f>
        <v>11</v>
      </c>
      <c r="AA576" s="6">
        <f>'Cleaning insurance claims'!AB583</f>
        <v>1</v>
      </c>
      <c r="AB576" s="6" t="str">
        <f>'Cleaning insurance claims'!AC583</f>
        <v>NO</v>
      </c>
      <c r="AC576" s="6">
        <f>'Cleaning insurance claims'!AD583</f>
        <v>1</v>
      </c>
      <c r="AD576" s="6">
        <f>'Cleaning insurance claims'!AE583</f>
        <v>0</v>
      </c>
      <c r="AE576" s="6" t="str">
        <f>'Cleaning insurance claims'!AF583</f>
        <v>NO</v>
      </c>
      <c r="AF576" s="6">
        <f>'Cleaning insurance claims'!AG583</f>
        <v>47400</v>
      </c>
      <c r="AG576" s="6">
        <f>'Cleaning insurance claims'!AH583</f>
        <v>9480</v>
      </c>
      <c r="AH576" s="6">
        <f>'Cleaning insurance claims'!AI583</f>
        <v>4740</v>
      </c>
      <c r="AI576" s="6">
        <f>'Cleaning insurance claims'!AJ583</f>
        <v>33180</v>
      </c>
      <c r="AJ576" s="6" t="str">
        <f>'Cleaning insurance claims'!AK583</f>
        <v>Chevrolet</v>
      </c>
      <c r="AK576" s="6" t="str">
        <f>'Cleaning insurance claims'!AL583</f>
        <v>Silverado</v>
      </c>
      <c r="AL576" s="6">
        <f>'Cleaning insurance claims'!AM583</f>
        <v>2004</v>
      </c>
      <c r="AM576" s="6" t="str">
        <f>'Cleaning insurance claims'!AN583</f>
        <v>Y</v>
      </c>
    </row>
    <row r="577" spans="1:39" x14ac:dyDescent="0.25">
      <c r="A577" s="6">
        <f>'Cleaning insurance claims'!B584</f>
        <v>182</v>
      </c>
      <c r="B577" s="6">
        <f>'Cleaning insurance claims'!C584</f>
        <v>40</v>
      </c>
      <c r="C577" s="6">
        <f>'Cleaning insurance claims'!D584</f>
        <v>439049</v>
      </c>
      <c r="D577" s="6">
        <f>'Cleaning insurance claims'!E584</f>
        <v>40889</v>
      </c>
      <c r="E577" s="6" t="str">
        <f>'Cleaning insurance claims'!F584</f>
        <v>IN</v>
      </c>
      <c r="F577" s="6" t="str">
        <f>'Cleaning insurance claims'!G584</f>
        <v>100/300</v>
      </c>
      <c r="G577" s="6">
        <f>'Cleaning insurance claims'!H584</f>
        <v>1000</v>
      </c>
      <c r="H577" s="6">
        <f>'Cleaning insurance claims'!I584</f>
        <v>1022.42</v>
      </c>
      <c r="I577" s="6">
        <f>'Cleaning insurance claims'!J584</f>
        <v>0</v>
      </c>
      <c r="J577" s="6">
        <f>'Cleaning insurance claims'!K584</f>
        <v>466161</v>
      </c>
      <c r="K577" s="6" t="str">
        <f>'Cleaning insurance claims'!L584</f>
        <v>MALE</v>
      </c>
      <c r="L577" s="6" t="str">
        <f>'Cleaning insurance claims'!M584</f>
        <v>PhD</v>
      </c>
      <c r="M577" s="6" t="str">
        <f>'Cleaning insurance claims'!N584</f>
        <v>other-service</v>
      </c>
      <c r="N577" s="6" t="str">
        <f>'Cleaning insurance claims'!O584</f>
        <v>skydiving</v>
      </c>
      <c r="O577" s="6" t="str">
        <f>'Cleaning insurance claims'!P584</f>
        <v>husband</v>
      </c>
      <c r="P577" s="6">
        <f>'Cleaning insurance claims'!Q584</f>
        <v>50000</v>
      </c>
      <c r="Q577" s="6">
        <f>'Cleaning insurance claims'!R584</f>
        <v>-56900</v>
      </c>
      <c r="R577" s="6">
        <f>'Cleaning insurance claims'!S584</f>
        <v>42052</v>
      </c>
      <c r="S577" s="6" t="str">
        <f>'Cleaning insurance claims'!T584</f>
        <v>Single Vehicle Collision</v>
      </c>
      <c r="T577" s="6" t="str">
        <f>'Cleaning insurance claims'!U584</f>
        <v>Front Collision</v>
      </c>
      <c r="U577" s="6" t="str">
        <f>'Cleaning insurance claims'!V584</f>
        <v>Total Loss</v>
      </c>
      <c r="V577" s="6" t="str">
        <f>'Cleaning insurance claims'!W584</f>
        <v>Other</v>
      </c>
      <c r="W577" s="6" t="str">
        <f>'Cleaning insurance claims'!X584</f>
        <v>SC</v>
      </c>
      <c r="X577" s="6" t="str">
        <f>'Cleaning insurance claims'!Y584</f>
        <v>Northbend</v>
      </c>
      <c r="Y577" s="6" t="str">
        <f>'Cleaning insurance claims'!Z584</f>
        <v>7168 Andromedia Ridge</v>
      </c>
      <c r="Z577" s="6">
        <f>'Cleaning insurance claims'!AA584</f>
        <v>13</v>
      </c>
      <c r="AA577" s="6">
        <f>'Cleaning insurance claims'!AB584</f>
        <v>1</v>
      </c>
      <c r="AB577" s="6" t="str">
        <f>'Cleaning insurance claims'!AC584</f>
        <v>YES</v>
      </c>
      <c r="AC577" s="6">
        <f>'Cleaning insurance claims'!AD584</f>
        <v>0</v>
      </c>
      <c r="AD577" s="6">
        <f>'Cleaning insurance claims'!AE584</f>
        <v>2</v>
      </c>
      <c r="AE577" s="6" t="str">
        <f>'Cleaning insurance claims'!AF584</f>
        <v>?</v>
      </c>
      <c r="AF577" s="6">
        <f>'Cleaning insurance claims'!AG584</f>
        <v>71100</v>
      </c>
      <c r="AG577" s="6">
        <f>'Cleaning insurance claims'!AH584</f>
        <v>7110</v>
      </c>
      <c r="AH577" s="6">
        <f>'Cleaning insurance claims'!AI584</f>
        <v>14220</v>
      </c>
      <c r="AI577" s="6">
        <f>'Cleaning insurance claims'!AJ584</f>
        <v>49770</v>
      </c>
      <c r="AJ577" s="6" t="str">
        <f>'Cleaning insurance claims'!AK584</f>
        <v>Audi</v>
      </c>
      <c r="AK577" s="6" t="str">
        <f>'Cleaning insurance claims'!AL584</f>
        <v>A3</v>
      </c>
      <c r="AL577" s="6">
        <f>'Cleaning insurance claims'!AM584</f>
        <v>2008</v>
      </c>
      <c r="AM577" s="6" t="str">
        <f>'Cleaning insurance claims'!AN584</f>
        <v>N</v>
      </c>
    </row>
    <row r="578" spans="1:39" x14ac:dyDescent="0.25">
      <c r="A578" s="6">
        <f>'Cleaning insurance claims'!B585</f>
        <v>282</v>
      </c>
      <c r="B578" s="6">
        <f>'Cleaning insurance claims'!C585</f>
        <v>46</v>
      </c>
      <c r="C578" s="6">
        <f>'Cleaning insurance claims'!D585</f>
        <v>502634</v>
      </c>
      <c r="D578" s="6">
        <f>'Cleaning insurance claims'!E585</f>
        <v>33467</v>
      </c>
      <c r="E578" s="6" t="str">
        <f>'Cleaning insurance claims'!F585</f>
        <v>OH</v>
      </c>
      <c r="F578" s="6" t="str">
        <f>'Cleaning insurance claims'!G585</f>
        <v>100/300</v>
      </c>
      <c r="G578" s="6">
        <f>'Cleaning insurance claims'!H585</f>
        <v>2000</v>
      </c>
      <c r="H578" s="6">
        <f>'Cleaning insurance claims'!I585</f>
        <v>1558.86</v>
      </c>
      <c r="I578" s="6">
        <f>'Cleaning insurance claims'!J585</f>
        <v>0</v>
      </c>
      <c r="J578" s="6">
        <f>'Cleaning insurance claims'!K585</f>
        <v>450800</v>
      </c>
      <c r="K578" s="6" t="str">
        <f>'Cleaning insurance claims'!L585</f>
        <v>MALE</v>
      </c>
      <c r="L578" s="6" t="str">
        <f>'Cleaning insurance claims'!M585</f>
        <v>MD</v>
      </c>
      <c r="M578" s="6" t="str">
        <f>'Cleaning insurance claims'!N585</f>
        <v>other-service</v>
      </c>
      <c r="N578" s="6" t="str">
        <f>'Cleaning insurance claims'!O585</f>
        <v>dancing</v>
      </c>
      <c r="O578" s="6" t="str">
        <f>'Cleaning insurance claims'!P585</f>
        <v>wife</v>
      </c>
      <c r="P578" s="6">
        <f>'Cleaning insurance claims'!Q585</f>
        <v>51100</v>
      </c>
      <c r="Q578" s="6">
        <f>'Cleaning insurance claims'!R585</f>
        <v>-75100</v>
      </c>
      <c r="R578" s="6">
        <f>'Cleaning insurance claims'!S585</f>
        <v>42052</v>
      </c>
      <c r="S578" s="6" t="str">
        <f>'Cleaning insurance claims'!T585</f>
        <v>Single Vehicle Collision</v>
      </c>
      <c r="T578" s="6" t="str">
        <f>'Cleaning insurance claims'!U585</f>
        <v>Front Collision</v>
      </c>
      <c r="U578" s="6" t="str">
        <f>'Cleaning insurance claims'!V585</f>
        <v>Minor Damage</v>
      </c>
      <c r="V578" s="6" t="str">
        <f>'Cleaning insurance claims'!W585</f>
        <v>Police</v>
      </c>
      <c r="W578" s="6" t="str">
        <f>'Cleaning insurance claims'!X585</f>
        <v>NY</v>
      </c>
      <c r="X578" s="6" t="str">
        <f>'Cleaning insurance claims'!Y585</f>
        <v>Springfield</v>
      </c>
      <c r="Y578" s="6" t="str">
        <f>'Cleaning insurance claims'!Z585</f>
        <v>7954 Tree Ridge</v>
      </c>
      <c r="Z578" s="6">
        <f>'Cleaning insurance claims'!AA585</f>
        <v>2</v>
      </c>
      <c r="AA578" s="6">
        <f>'Cleaning insurance claims'!AB585</f>
        <v>1</v>
      </c>
      <c r="AB578" s="6" t="str">
        <f>'Cleaning insurance claims'!AC585</f>
        <v>?</v>
      </c>
      <c r="AC578" s="6">
        <f>'Cleaning insurance claims'!AD585</f>
        <v>2</v>
      </c>
      <c r="AD578" s="6">
        <f>'Cleaning insurance claims'!AE585</f>
        <v>2</v>
      </c>
      <c r="AE578" s="6" t="str">
        <f>'Cleaning insurance claims'!AF585</f>
        <v>NO</v>
      </c>
      <c r="AF578" s="6">
        <f>'Cleaning insurance claims'!AG585</f>
        <v>69400</v>
      </c>
      <c r="AG578" s="6">
        <f>'Cleaning insurance claims'!AH585</f>
        <v>13880</v>
      </c>
      <c r="AH578" s="6">
        <f>'Cleaning insurance claims'!AI585</f>
        <v>6940</v>
      </c>
      <c r="AI578" s="6">
        <f>'Cleaning insurance claims'!AJ585</f>
        <v>48580</v>
      </c>
      <c r="AJ578" s="6" t="str">
        <f>'Cleaning insurance claims'!AK585</f>
        <v>BMW</v>
      </c>
      <c r="AK578" s="6" t="str">
        <f>'Cleaning insurance claims'!AL585</f>
        <v>M5</v>
      </c>
      <c r="AL578" s="6">
        <f>'Cleaning insurance claims'!AM585</f>
        <v>2012</v>
      </c>
      <c r="AM578" s="6" t="str">
        <f>'Cleaning insurance claims'!AN585</f>
        <v>N</v>
      </c>
    </row>
    <row r="579" spans="1:39" x14ac:dyDescent="0.25">
      <c r="A579" s="6">
        <f>'Cleaning insurance claims'!B586</f>
        <v>222</v>
      </c>
      <c r="B579" s="6">
        <f>'Cleaning insurance claims'!C586</f>
        <v>39</v>
      </c>
      <c r="C579" s="6">
        <f>'Cleaning insurance claims'!D586</f>
        <v>378588</v>
      </c>
      <c r="D579" s="6">
        <f>'Cleaning insurance claims'!E586</f>
        <v>38046</v>
      </c>
      <c r="E579" s="6" t="str">
        <f>'Cleaning insurance claims'!F586</f>
        <v>OH</v>
      </c>
      <c r="F579" s="6" t="str">
        <f>'Cleaning insurance claims'!G586</f>
        <v>500/1000</v>
      </c>
      <c r="G579" s="6">
        <f>'Cleaning insurance claims'!H586</f>
        <v>500</v>
      </c>
      <c r="H579" s="6">
        <f>'Cleaning insurance claims'!I586</f>
        <v>1757.87</v>
      </c>
      <c r="I579" s="6">
        <f>'Cleaning insurance claims'!J586</f>
        <v>0</v>
      </c>
      <c r="J579" s="6">
        <f>'Cleaning insurance claims'!K586</f>
        <v>458993</v>
      </c>
      <c r="K579" s="6" t="str">
        <f>'Cleaning insurance claims'!L586</f>
        <v>MALE</v>
      </c>
      <c r="L579" s="6" t="str">
        <f>'Cleaning insurance claims'!M586</f>
        <v>High School</v>
      </c>
      <c r="M579" s="6" t="str">
        <f>'Cleaning insurance claims'!N586</f>
        <v>transport-moving</v>
      </c>
      <c r="N579" s="6" t="str">
        <f>'Cleaning insurance claims'!O586</f>
        <v>board-games</v>
      </c>
      <c r="O579" s="6" t="str">
        <f>'Cleaning insurance claims'!P586</f>
        <v>not-in-family</v>
      </c>
      <c r="P579" s="6">
        <f>'Cleaning insurance claims'!Q586</f>
        <v>71400</v>
      </c>
      <c r="Q579" s="6">
        <f>'Cleaning insurance claims'!R586</f>
        <v>0</v>
      </c>
      <c r="R579" s="6">
        <f>'Cleaning insurance claims'!S586</f>
        <v>42021</v>
      </c>
      <c r="S579" s="6" t="str">
        <f>'Cleaning insurance claims'!T586</f>
        <v>Multi-vehicle Collision</v>
      </c>
      <c r="T579" s="6" t="str">
        <f>'Cleaning insurance claims'!U586</f>
        <v>Rear Collision</v>
      </c>
      <c r="U579" s="6" t="str">
        <f>'Cleaning insurance claims'!V586</f>
        <v>Major Damage</v>
      </c>
      <c r="V579" s="6" t="str">
        <f>'Cleaning insurance claims'!W586</f>
        <v>Other</v>
      </c>
      <c r="W579" s="6" t="str">
        <f>'Cleaning insurance claims'!X586</f>
        <v>SC</v>
      </c>
      <c r="X579" s="6" t="str">
        <f>'Cleaning insurance claims'!Y586</f>
        <v>Northbrook</v>
      </c>
      <c r="Y579" s="6" t="str">
        <f>'Cleaning insurance claims'!Z586</f>
        <v>1956 Apache St</v>
      </c>
      <c r="Z579" s="6">
        <f>'Cleaning insurance claims'!AA586</f>
        <v>9</v>
      </c>
      <c r="AA579" s="6">
        <f>'Cleaning insurance claims'!AB586</f>
        <v>3</v>
      </c>
      <c r="AB579" s="6" t="str">
        <f>'Cleaning insurance claims'!AC586</f>
        <v>YES</v>
      </c>
      <c r="AC579" s="6">
        <f>'Cleaning insurance claims'!AD586</f>
        <v>2</v>
      </c>
      <c r="AD579" s="6">
        <f>'Cleaning insurance claims'!AE586</f>
        <v>1</v>
      </c>
      <c r="AE579" s="6" t="str">
        <f>'Cleaning insurance claims'!AF586</f>
        <v>?</v>
      </c>
      <c r="AF579" s="6">
        <f>'Cleaning insurance claims'!AG586</f>
        <v>55000</v>
      </c>
      <c r="AG579" s="6">
        <f>'Cleaning insurance claims'!AH586</f>
        <v>5000</v>
      </c>
      <c r="AH579" s="6">
        <f>'Cleaning insurance claims'!AI586</f>
        <v>10000</v>
      </c>
      <c r="AI579" s="6">
        <f>'Cleaning insurance claims'!AJ586</f>
        <v>40000</v>
      </c>
      <c r="AJ579" s="6" t="str">
        <f>'Cleaning insurance claims'!AK586</f>
        <v>Saab</v>
      </c>
      <c r="AK579" s="6">
        <f>'Cleaning insurance claims'!AL586</f>
        <v>93</v>
      </c>
      <c r="AL579" s="6">
        <f>'Cleaning insurance claims'!AM586</f>
        <v>1996</v>
      </c>
      <c r="AM579" s="6" t="str">
        <f>'Cleaning insurance claims'!AN586</f>
        <v>Y</v>
      </c>
    </row>
    <row r="580" spans="1:39" x14ac:dyDescent="0.25">
      <c r="A580" s="6">
        <f>'Cleaning insurance claims'!B587</f>
        <v>415</v>
      </c>
      <c r="B580" s="6">
        <f>'Cleaning insurance claims'!C587</f>
        <v>52</v>
      </c>
      <c r="C580" s="6">
        <f>'Cleaning insurance claims'!D587</f>
        <v>794731</v>
      </c>
      <c r="D580" s="6">
        <f>'Cleaning insurance claims'!E587</f>
        <v>42057</v>
      </c>
      <c r="E580" s="6" t="str">
        <f>'Cleaning insurance claims'!F587</f>
        <v>IN</v>
      </c>
      <c r="F580" s="6" t="str">
        <f>'Cleaning insurance claims'!G587</f>
        <v>250/500</v>
      </c>
      <c r="G580" s="6">
        <f>'Cleaning insurance claims'!H587</f>
        <v>1000</v>
      </c>
      <c r="H580" s="6">
        <f>'Cleaning insurance claims'!I587</f>
        <v>973.5</v>
      </c>
      <c r="I580" s="6">
        <f>'Cleaning insurance claims'!J587</f>
        <v>0</v>
      </c>
      <c r="J580" s="6">
        <f>'Cleaning insurance claims'!K587</f>
        <v>468634</v>
      </c>
      <c r="K580" s="6" t="str">
        <f>'Cleaning insurance claims'!L587</f>
        <v>MALE</v>
      </c>
      <c r="L580" s="6" t="str">
        <f>'Cleaning insurance claims'!M587</f>
        <v>PhD</v>
      </c>
      <c r="M580" s="6" t="str">
        <f>'Cleaning insurance claims'!N587</f>
        <v>machine-op-inspct</v>
      </c>
      <c r="N580" s="6" t="str">
        <f>'Cleaning insurance claims'!O587</f>
        <v>polo</v>
      </c>
      <c r="O580" s="6" t="str">
        <f>'Cleaning insurance claims'!P587</f>
        <v>not-in-family</v>
      </c>
      <c r="P580" s="6">
        <f>'Cleaning insurance claims'!Q587</f>
        <v>50400</v>
      </c>
      <c r="Q580" s="6">
        <f>'Cleaning insurance claims'!R587</f>
        <v>0</v>
      </c>
      <c r="R580" s="6">
        <f>'Cleaning insurance claims'!S587</f>
        <v>42037</v>
      </c>
      <c r="S580" s="6" t="str">
        <f>'Cleaning insurance claims'!T587</f>
        <v>Multi-vehicle Collision</v>
      </c>
      <c r="T580" s="6" t="str">
        <f>'Cleaning insurance claims'!U587</f>
        <v>Rear Collision</v>
      </c>
      <c r="U580" s="6" t="str">
        <f>'Cleaning insurance claims'!V587</f>
        <v>Total Loss</v>
      </c>
      <c r="V580" s="6" t="str">
        <f>'Cleaning insurance claims'!W587</f>
        <v>Police</v>
      </c>
      <c r="W580" s="6" t="str">
        <f>'Cleaning insurance claims'!X587</f>
        <v>WV</v>
      </c>
      <c r="X580" s="6" t="str">
        <f>'Cleaning insurance claims'!Y587</f>
        <v>Arlington</v>
      </c>
      <c r="Y580" s="6" t="str">
        <f>'Cleaning insurance claims'!Z587</f>
        <v>9918 Andromedia Drive</v>
      </c>
      <c r="Z580" s="6">
        <f>'Cleaning insurance claims'!AA587</f>
        <v>15</v>
      </c>
      <c r="AA580" s="6">
        <f>'Cleaning insurance claims'!AB587</f>
        <v>2</v>
      </c>
      <c r="AB580" s="6" t="str">
        <f>'Cleaning insurance claims'!AC587</f>
        <v>YES</v>
      </c>
      <c r="AC580" s="6">
        <f>'Cleaning insurance claims'!AD587</f>
        <v>1</v>
      </c>
      <c r="AD580" s="6">
        <f>'Cleaning insurance claims'!AE587</f>
        <v>3</v>
      </c>
      <c r="AE580" s="6" t="str">
        <f>'Cleaning insurance claims'!AF587</f>
        <v>YES</v>
      </c>
      <c r="AF580" s="6">
        <f>'Cleaning insurance claims'!AG587</f>
        <v>51090</v>
      </c>
      <c r="AG580" s="6">
        <f>'Cleaning insurance claims'!AH587</f>
        <v>7860</v>
      </c>
      <c r="AH580" s="6">
        <f>'Cleaning insurance claims'!AI587</f>
        <v>7860</v>
      </c>
      <c r="AI580" s="6">
        <f>'Cleaning insurance claims'!AJ587</f>
        <v>35370</v>
      </c>
      <c r="AJ580" s="6" t="str">
        <f>'Cleaning insurance claims'!AK587</f>
        <v>Toyota</v>
      </c>
      <c r="AK580" s="6" t="str">
        <f>'Cleaning insurance claims'!AL587</f>
        <v>Highlander</v>
      </c>
      <c r="AL580" s="6">
        <f>'Cleaning insurance claims'!AM587</f>
        <v>2003</v>
      </c>
      <c r="AM580" s="6" t="str">
        <f>'Cleaning insurance claims'!AN587</f>
        <v>N</v>
      </c>
    </row>
    <row r="581" spans="1:39" x14ac:dyDescent="0.25">
      <c r="A581" s="6">
        <f>'Cleaning insurance claims'!B588</f>
        <v>51</v>
      </c>
      <c r="B581" s="6">
        <f>'Cleaning insurance claims'!C588</f>
        <v>34</v>
      </c>
      <c r="C581" s="6">
        <f>'Cleaning insurance claims'!D588</f>
        <v>641934</v>
      </c>
      <c r="D581" s="6">
        <f>'Cleaning insurance claims'!E588</f>
        <v>41633</v>
      </c>
      <c r="E581" s="6" t="str">
        <f>'Cleaning insurance claims'!F588</f>
        <v>OH</v>
      </c>
      <c r="F581" s="6" t="str">
        <f>'Cleaning insurance claims'!G588</f>
        <v>500/1000</v>
      </c>
      <c r="G581" s="6">
        <f>'Cleaning insurance claims'!H588</f>
        <v>500</v>
      </c>
      <c r="H581" s="6">
        <f>'Cleaning insurance claims'!I588</f>
        <v>1430.8</v>
      </c>
      <c r="I581" s="6">
        <f>'Cleaning insurance claims'!J588</f>
        <v>0</v>
      </c>
      <c r="J581" s="6">
        <f>'Cleaning insurance claims'!K588</f>
        <v>461264</v>
      </c>
      <c r="K581" s="6" t="str">
        <f>'Cleaning insurance claims'!L588</f>
        <v>MALE</v>
      </c>
      <c r="L581" s="6" t="str">
        <f>'Cleaning insurance claims'!M588</f>
        <v>PhD</v>
      </c>
      <c r="M581" s="6" t="str">
        <f>'Cleaning insurance claims'!N588</f>
        <v>machine-op-inspct</v>
      </c>
      <c r="N581" s="6" t="str">
        <f>'Cleaning insurance claims'!O588</f>
        <v>camping</v>
      </c>
      <c r="O581" s="6" t="str">
        <f>'Cleaning insurance claims'!P588</f>
        <v>unmarried</v>
      </c>
      <c r="P581" s="6">
        <f>'Cleaning insurance claims'!Q588</f>
        <v>0</v>
      </c>
      <c r="Q581" s="6">
        <f>'Cleaning insurance claims'!R588</f>
        <v>0</v>
      </c>
      <c r="R581" s="6">
        <f>'Cleaning insurance claims'!S588</f>
        <v>42047</v>
      </c>
      <c r="S581" s="6" t="str">
        <f>'Cleaning insurance claims'!T588</f>
        <v>Single Vehicle Collision</v>
      </c>
      <c r="T581" s="6" t="str">
        <f>'Cleaning insurance claims'!U588</f>
        <v>Side Collision</v>
      </c>
      <c r="U581" s="6" t="str">
        <f>'Cleaning insurance claims'!V588</f>
        <v>Major Damage</v>
      </c>
      <c r="V581" s="6" t="str">
        <f>'Cleaning insurance claims'!W588</f>
        <v>Fire</v>
      </c>
      <c r="W581" s="6" t="str">
        <f>'Cleaning insurance claims'!X588</f>
        <v>NY</v>
      </c>
      <c r="X581" s="6" t="str">
        <f>'Cleaning insurance claims'!Y588</f>
        <v>Springfield</v>
      </c>
      <c r="Y581" s="6" t="str">
        <f>'Cleaning insurance claims'!Z588</f>
        <v>5499 Flute Ridge</v>
      </c>
      <c r="Z581" s="6">
        <f>'Cleaning insurance claims'!AA588</f>
        <v>23</v>
      </c>
      <c r="AA581" s="6">
        <f>'Cleaning insurance claims'!AB588</f>
        <v>1</v>
      </c>
      <c r="AB581" s="6" t="str">
        <f>'Cleaning insurance claims'!AC588</f>
        <v>?</v>
      </c>
      <c r="AC581" s="6">
        <f>'Cleaning insurance claims'!AD588</f>
        <v>2</v>
      </c>
      <c r="AD581" s="6">
        <f>'Cleaning insurance claims'!AE588</f>
        <v>3</v>
      </c>
      <c r="AE581" s="6" t="str">
        <f>'Cleaning insurance claims'!AF588</f>
        <v>NO</v>
      </c>
      <c r="AF581" s="6">
        <f>'Cleaning insurance claims'!AG588</f>
        <v>64200</v>
      </c>
      <c r="AG581" s="6">
        <f>'Cleaning insurance claims'!AH588</f>
        <v>6420</v>
      </c>
      <c r="AH581" s="6">
        <f>'Cleaning insurance claims'!AI588</f>
        <v>19260</v>
      </c>
      <c r="AI581" s="6">
        <f>'Cleaning insurance claims'!AJ588</f>
        <v>38520</v>
      </c>
      <c r="AJ581" s="6" t="str">
        <f>'Cleaning insurance claims'!AK588</f>
        <v>Honda</v>
      </c>
      <c r="AK581" s="6" t="str">
        <f>'Cleaning insurance claims'!AL588</f>
        <v>Civic</v>
      </c>
      <c r="AL581" s="6">
        <f>'Cleaning insurance claims'!AM588</f>
        <v>2007</v>
      </c>
      <c r="AM581" s="6" t="str">
        <f>'Cleaning insurance claims'!AN588</f>
        <v>Y</v>
      </c>
    </row>
    <row r="582" spans="1:39" x14ac:dyDescent="0.25">
      <c r="A582" s="6">
        <f>'Cleaning insurance claims'!B589</f>
        <v>255</v>
      </c>
      <c r="B582" s="6">
        <f>'Cleaning insurance claims'!C589</f>
        <v>45</v>
      </c>
      <c r="C582" s="6">
        <f>'Cleaning insurance claims'!D589</f>
        <v>113516</v>
      </c>
      <c r="D582" s="6">
        <f>'Cleaning insurance claims'!E589</f>
        <v>33159</v>
      </c>
      <c r="E582" s="6" t="str">
        <f>'Cleaning insurance claims'!F589</f>
        <v>IL</v>
      </c>
      <c r="F582" s="6" t="str">
        <f>'Cleaning insurance claims'!G589</f>
        <v>500/1000</v>
      </c>
      <c r="G582" s="6">
        <f>'Cleaning insurance claims'!H589</f>
        <v>500</v>
      </c>
      <c r="H582" s="6">
        <f>'Cleaning insurance claims'!I589</f>
        <v>1192.27</v>
      </c>
      <c r="I582" s="6">
        <f>'Cleaning insurance claims'!J589</f>
        <v>0</v>
      </c>
      <c r="J582" s="6">
        <f>'Cleaning insurance claims'!K589</f>
        <v>600184</v>
      </c>
      <c r="K582" s="6" t="str">
        <f>'Cleaning insurance claims'!L589</f>
        <v>MALE</v>
      </c>
      <c r="L582" s="6" t="str">
        <f>'Cleaning insurance claims'!M589</f>
        <v>High School</v>
      </c>
      <c r="M582" s="6" t="str">
        <f>'Cleaning insurance claims'!N589</f>
        <v>sales</v>
      </c>
      <c r="N582" s="6" t="str">
        <f>'Cleaning insurance claims'!O589</f>
        <v>base-jumping</v>
      </c>
      <c r="O582" s="6" t="str">
        <f>'Cleaning insurance claims'!P589</f>
        <v>own-child</v>
      </c>
      <c r="P582" s="6">
        <f>'Cleaning insurance claims'!Q589</f>
        <v>0</v>
      </c>
      <c r="Q582" s="6">
        <f>'Cleaning insurance claims'!R589</f>
        <v>-40200</v>
      </c>
      <c r="R582" s="6">
        <f>'Cleaning insurance claims'!S589</f>
        <v>42008</v>
      </c>
      <c r="S582" s="6" t="str">
        <f>'Cleaning insurance claims'!T589</f>
        <v>Single Vehicle Collision</v>
      </c>
      <c r="T582" s="6" t="str">
        <f>'Cleaning insurance claims'!U589</f>
        <v>Front Collision</v>
      </c>
      <c r="U582" s="6" t="str">
        <f>'Cleaning insurance claims'!V589</f>
        <v>Total Loss</v>
      </c>
      <c r="V582" s="6" t="str">
        <f>'Cleaning insurance claims'!W589</f>
        <v>Other</v>
      </c>
      <c r="W582" s="6" t="str">
        <f>'Cleaning insurance claims'!X589</f>
        <v>NC</v>
      </c>
      <c r="X582" s="6" t="str">
        <f>'Cleaning insurance claims'!Y589</f>
        <v>Riverwood</v>
      </c>
      <c r="Y582" s="6" t="str">
        <f>'Cleaning insurance claims'!Z589</f>
        <v>3311 2nd Drive</v>
      </c>
      <c r="Z582" s="6">
        <f>'Cleaning insurance claims'!AA589</f>
        <v>16</v>
      </c>
      <c r="AA582" s="6">
        <f>'Cleaning insurance claims'!AB589</f>
        <v>1</v>
      </c>
      <c r="AB582" s="6" t="str">
        <f>'Cleaning insurance claims'!AC589</f>
        <v>NO</v>
      </c>
      <c r="AC582" s="6">
        <f>'Cleaning insurance claims'!AD589</f>
        <v>2</v>
      </c>
      <c r="AD582" s="6">
        <f>'Cleaning insurance claims'!AE589</f>
        <v>0</v>
      </c>
      <c r="AE582" s="6" t="str">
        <f>'Cleaning insurance claims'!AF589</f>
        <v>YES</v>
      </c>
      <c r="AF582" s="6">
        <f>'Cleaning insurance claims'!AG589</f>
        <v>67320</v>
      </c>
      <c r="AG582" s="6">
        <f>'Cleaning insurance claims'!AH589</f>
        <v>12240</v>
      </c>
      <c r="AH582" s="6">
        <f>'Cleaning insurance claims'!AI589</f>
        <v>12240</v>
      </c>
      <c r="AI582" s="6">
        <f>'Cleaning insurance claims'!AJ589</f>
        <v>42840</v>
      </c>
      <c r="AJ582" s="6" t="str">
        <f>'Cleaning insurance claims'!AK589</f>
        <v>Ford</v>
      </c>
      <c r="AK582" s="6" t="str">
        <f>'Cleaning insurance claims'!AL589</f>
        <v>Fusion</v>
      </c>
      <c r="AL582" s="6">
        <f>'Cleaning insurance claims'!AM589</f>
        <v>2006</v>
      </c>
      <c r="AM582" s="6" t="str">
        <f>'Cleaning insurance claims'!AN589</f>
        <v>N</v>
      </c>
    </row>
    <row r="583" spans="1:39" x14ac:dyDescent="0.25">
      <c r="A583" s="6">
        <f>'Cleaning insurance claims'!B590</f>
        <v>143</v>
      </c>
      <c r="B583" s="6">
        <f>'Cleaning insurance claims'!C590</f>
        <v>31</v>
      </c>
      <c r="C583" s="6">
        <f>'Cleaning insurance claims'!D590</f>
        <v>425631</v>
      </c>
      <c r="D583" s="6">
        <f>'Cleaning insurance claims'!E590</f>
        <v>41825</v>
      </c>
      <c r="E583" s="6" t="str">
        <f>'Cleaning insurance claims'!F590</f>
        <v>IL</v>
      </c>
      <c r="F583" s="6" t="str">
        <f>'Cleaning insurance claims'!G590</f>
        <v>250/500</v>
      </c>
      <c r="G583" s="6">
        <f>'Cleaning insurance claims'!H590</f>
        <v>500</v>
      </c>
      <c r="H583" s="6">
        <f>'Cleaning insurance claims'!I590</f>
        <v>1163.83</v>
      </c>
      <c r="I583" s="6">
        <f>'Cleaning insurance claims'!J590</f>
        <v>0</v>
      </c>
      <c r="J583" s="6">
        <f>'Cleaning insurance claims'!K590</f>
        <v>604874</v>
      </c>
      <c r="K583" s="6" t="str">
        <f>'Cleaning insurance claims'!L590</f>
        <v>MALE</v>
      </c>
      <c r="L583" s="6" t="str">
        <f>'Cleaning insurance claims'!M590</f>
        <v>Associate</v>
      </c>
      <c r="M583" s="6" t="str">
        <f>'Cleaning insurance claims'!N590</f>
        <v>protective-serv</v>
      </c>
      <c r="N583" s="6" t="str">
        <f>'Cleaning insurance claims'!O590</f>
        <v>movies</v>
      </c>
      <c r="O583" s="6" t="str">
        <f>'Cleaning insurance claims'!P590</f>
        <v>husband</v>
      </c>
      <c r="P583" s="6">
        <f>'Cleaning insurance claims'!Q590</f>
        <v>37700</v>
      </c>
      <c r="Q583" s="6">
        <f>'Cleaning insurance claims'!R590</f>
        <v>0</v>
      </c>
      <c r="R583" s="6">
        <f>'Cleaning insurance claims'!S590</f>
        <v>42056</v>
      </c>
      <c r="S583" s="6" t="str">
        <f>'Cleaning insurance claims'!T590</f>
        <v>Multi-vehicle Collision</v>
      </c>
      <c r="T583" s="6" t="str">
        <f>'Cleaning insurance claims'!U590</f>
        <v>Side Collision</v>
      </c>
      <c r="U583" s="6" t="str">
        <f>'Cleaning insurance claims'!V590</f>
        <v>Major Damage</v>
      </c>
      <c r="V583" s="6" t="str">
        <f>'Cleaning insurance claims'!W590</f>
        <v>Other</v>
      </c>
      <c r="W583" s="6" t="str">
        <f>'Cleaning insurance claims'!X590</f>
        <v>NC</v>
      </c>
      <c r="X583" s="6" t="str">
        <f>'Cleaning insurance claims'!Y590</f>
        <v>Arlington</v>
      </c>
      <c r="Y583" s="6" t="str">
        <f>'Cleaning insurance claims'!Z590</f>
        <v>7609 Rock St</v>
      </c>
      <c r="Z583" s="6">
        <f>'Cleaning insurance claims'!AA590</f>
        <v>21</v>
      </c>
      <c r="AA583" s="6">
        <f>'Cleaning insurance claims'!AB590</f>
        <v>4</v>
      </c>
      <c r="AB583" s="6" t="str">
        <f>'Cleaning insurance claims'!AC590</f>
        <v>YES</v>
      </c>
      <c r="AC583" s="6">
        <f>'Cleaning insurance claims'!AD590</f>
        <v>2</v>
      </c>
      <c r="AD583" s="6">
        <f>'Cleaning insurance claims'!AE590</f>
        <v>0</v>
      </c>
      <c r="AE583" s="6" t="str">
        <f>'Cleaning insurance claims'!AF590</f>
        <v>?</v>
      </c>
      <c r="AF583" s="6">
        <f>'Cleaning insurance claims'!AG590</f>
        <v>76120</v>
      </c>
      <c r="AG583" s="6">
        <f>'Cleaning insurance claims'!AH590</f>
        <v>6920</v>
      </c>
      <c r="AH583" s="6">
        <f>'Cleaning insurance claims'!AI590</f>
        <v>13840</v>
      </c>
      <c r="AI583" s="6">
        <f>'Cleaning insurance claims'!AJ590</f>
        <v>55360</v>
      </c>
      <c r="AJ583" s="6" t="str">
        <f>'Cleaning insurance claims'!AK590</f>
        <v>Audi</v>
      </c>
      <c r="AK583" s="6" t="str">
        <f>'Cleaning insurance claims'!AL590</f>
        <v>A5</v>
      </c>
      <c r="AL583" s="6">
        <f>'Cleaning insurance claims'!AM590</f>
        <v>1999</v>
      </c>
      <c r="AM583" s="6" t="str">
        <f>'Cleaning insurance claims'!AN590</f>
        <v>N</v>
      </c>
    </row>
    <row r="584" spans="1:39" x14ac:dyDescent="0.25">
      <c r="A584" s="6">
        <f>'Cleaning insurance claims'!B591</f>
        <v>130</v>
      </c>
      <c r="B584" s="6">
        <f>'Cleaning insurance claims'!C591</f>
        <v>28</v>
      </c>
      <c r="C584" s="6">
        <f>'Cleaning insurance claims'!D591</f>
        <v>542245</v>
      </c>
      <c r="D584" s="6">
        <f>'Cleaning insurance claims'!E591</f>
        <v>33567</v>
      </c>
      <c r="E584" s="6" t="str">
        <f>'Cleaning insurance claims'!F591</f>
        <v>OH</v>
      </c>
      <c r="F584" s="6" t="str">
        <f>'Cleaning insurance claims'!G591</f>
        <v>500/1000</v>
      </c>
      <c r="G584" s="6">
        <f>'Cleaning insurance claims'!H591</f>
        <v>1000</v>
      </c>
      <c r="H584" s="6">
        <f>'Cleaning insurance claims'!I591</f>
        <v>1003.15</v>
      </c>
      <c r="I584" s="6">
        <f>'Cleaning insurance claims'!J591</f>
        <v>0</v>
      </c>
      <c r="J584" s="6">
        <f>'Cleaning insurance claims'!K591</f>
        <v>462377</v>
      </c>
      <c r="K584" s="6" t="str">
        <f>'Cleaning insurance claims'!L591</f>
        <v>FEMALE</v>
      </c>
      <c r="L584" s="6" t="str">
        <f>'Cleaning insurance claims'!M591</f>
        <v>JD</v>
      </c>
      <c r="M584" s="6" t="str">
        <f>'Cleaning insurance claims'!N591</f>
        <v>farming-fishing</v>
      </c>
      <c r="N584" s="6" t="str">
        <f>'Cleaning insurance claims'!O591</f>
        <v>movies</v>
      </c>
      <c r="O584" s="6" t="str">
        <f>'Cleaning insurance claims'!P591</f>
        <v>other-relative</v>
      </c>
      <c r="P584" s="6">
        <f>'Cleaning insurance claims'!Q591</f>
        <v>0</v>
      </c>
      <c r="Q584" s="6">
        <f>'Cleaning insurance claims'!R591</f>
        <v>-38500</v>
      </c>
      <c r="R584" s="6">
        <f>'Cleaning insurance claims'!S591</f>
        <v>42027</v>
      </c>
      <c r="S584" s="6" t="str">
        <f>'Cleaning insurance claims'!T591</f>
        <v>Multi-vehicle Collision</v>
      </c>
      <c r="T584" s="6" t="str">
        <f>'Cleaning insurance claims'!U591</f>
        <v>Front Collision</v>
      </c>
      <c r="U584" s="6" t="str">
        <f>'Cleaning insurance claims'!V591</f>
        <v>Minor Damage</v>
      </c>
      <c r="V584" s="6" t="str">
        <f>'Cleaning insurance claims'!W591</f>
        <v>Ambulance</v>
      </c>
      <c r="W584" s="6" t="str">
        <f>'Cleaning insurance claims'!X591</f>
        <v>SC</v>
      </c>
      <c r="X584" s="6" t="str">
        <f>'Cleaning insurance claims'!Y591</f>
        <v>Hillsdale</v>
      </c>
      <c r="Y584" s="6" t="str">
        <f>'Cleaning insurance claims'!Z591</f>
        <v>4652 Flute Drive</v>
      </c>
      <c r="Z584" s="6">
        <f>'Cleaning insurance claims'!AA591</f>
        <v>21</v>
      </c>
      <c r="AA584" s="6">
        <f>'Cleaning insurance claims'!AB591</f>
        <v>2</v>
      </c>
      <c r="AB584" s="6" t="str">
        <f>'Cleaning insurance claims'!AC591</f>
        <v>YES</v>
      </c>
      <c r="AC584" s="6">
        <f>'Cleaning insurance claims'!AD591</f>
        <v>2</v>
      </c>
      <c r="AD584" s="6">
        <f>'Cleaning insurance claims'!AE591</f>
        <v>1</v>
      </c>
      <c r="AE584" s="6" t="str">
        <f>'Cleaning insurance claims'!AF591</f>
        <v>NO</v>
      </c>
      <c r="AF584" s="6">
        <f>'Cleaning insurance claims'!AG591</f>
        <v>85020</v>
      </c>
      <c r="AG584" s="6">
        <f>'Cleaning insurance claims'!AH591</f>
        <v>13080</v>
      </c>
      <c r="AH584" s="6">
        <f>'Cleaning insurance claims'!AI591</f>
        <v>13080</v>
      </c>
      <c r="AI584" s="6">
        <f>'Cleaning insurance claims'!AJ591</f>
        <v>58860</v>
      </c>
      <c r="AJ584" s="6" t="str">
        <f>'Cleaning insurance claims'!AK591</f>
        <v>Ford</v>
      </c>
      <c r="AK584" s="6" t="str">
        <f>'Cleaning insurance claims'!AL591</f>
        <v>Fusion</v>
      </c>
      <c r="AL584" s="6">
        <f>'Cleaning insurance claims'!AM591</f>
        <v>2010</v>
      </c>
      <c r="AM584" s="6" t="str">
        <f>'Cleaning insurance claims'!AN591</f>
        <v>N</v>
      </c>
    </row>
    <row r="585" spans="1:39" x14ac:dyDescent="0.25">
      <c r="A585" s="6">
        <f>'Cleaning insurance claims'!B592</f>
        <v>242</v>
      </c>
      <c r="B585" s="6">
        <f>'Cleaning insurance claims'!C592</f>
        <v>41</v>
      </c>
      <c r="C585" s="6">
        <f>'Cleaning insurance claims'!D592</f>
        <v>512894</v>
      </c>
      <c r="D585" s="6">
        <f>'Cleaning insurance claims'!E592</f>
        <v>33148</v>
      </c>
      <c r="E585" s="6" t="str">
        <f>'Cleaning insurance claims'!F592</f>
        <v>OH</v>
      </c>
      <c r="F585" s="6" t="str">
        <f>'Cleaning insurance claims'!G592</f>
        <v>250/500</v>
      </c>
      <c r="G585" s="6">
        <f>'Cleaning insurance claims'!H592</f>
        <v>2000</v>
      </c>
      <c r="H585" s="6">
        <f>'Cleaning insurance claims'!I592</f>
        <v>1153.54</v>
      </c>
      <c r="I585" s="6">
        <f>'Cleaning insurance claims'!J592</f>
        <v>6000000</v>
      </c>
      <c r="J585" s="6">
        <f>'Cleaning insurance claims'!K592</f>
        <v>619657</v>
      </c>
      <c r="K585" s="6" t="str">
        <f>'Cleaning insurance claims'!L592</f>
        <v>MALE</v>
      </c>
      <c r="L585" s="6" t="str">
        <f>'Cleaning insurance claims'!M592</f>
        <v>Masters</v>
      </c>
      <c r="M585" s="6" t="str">
        <f>'Cleaning insurance claims'!N592</f>
        <v>protective-serv</v>
      </c>
      <c r="N585" s="6" t="str">
        <f>'Cleaning insurance claims'!O592</f>
        <v>polo</v>
      </c>
      <c r="O585" s="6" t="str">
        <f>'Cleaning insurance claims'!P592</f>
        <v>unmarried</v>
      </c>
      <c r="P585" s="6">
        <f>'Cleaning insurance claims'!Q592</f>
        <v>0</v>
      </c>
      <c r="Q585" s="6">
        <f>'Cleaning insurance claims'!R592</f>
        <v>-57000</v>
      </c>
      <c r="R585" s="6">
        <f>'Cleaning insurance claims'!S592</f>
        <v>42047</v>
      </c>
      <c r="S585" s="6" t="str">
        <f>'Cleaning insurance claims'!T592</f>
        <v>Multi-vehicle Collision</v>
      </c>
      <c r="T585" s="6" t="str">
        <f>'Cleaning insurance claims'!U592</f>
        <v>Rear Collision</v>
      </c>
      <c r="U585" s="6" t="str">
        <f>'Cleaning insurance claims'!V592</f>
        <v>Minor Damage</v>
      </c>
      <c r="V585" s="6" t="str">
        <f>'Cleaning insurance claims'!W592</f>
        <v>Fire</v>
      </c>
      <c r="W585" s="6" t="str">
        <f>'Cleaning insurance claims'!X592</f>
        <v>NY</v>
      </c>
      <c r="X585" s="6" t="str">
        <f>'Cleaning insurance claims'!Y592</f>
        <v>Northbrook</v>
      </c>
      <c r="Y585" s="6" t="str">
        <f>'Cleaning insurance claims'!Z592</f>
        <v>6853 Sky Hwy</v>
      </c>
      <c r="Z585" s="6">
        <f>'Cleaning insurance claims'!AA592</f>
        <v>3</v>
      </c>
      <c r="AA585" s="6">
        <f>'Cleaning insurance claims'!AB592</f>
        <v>3</v>
      </c>
      <c r="AB585" s="6" t="str">
        <f>'Cleaning insurance claims'!AC592</f>
        <v>NO</v>
      </c>
      <c r="AC585" s="6">
        <f>'Cleaning insurance claims'!AD592</f>
        <v>0</v>
      </c>
      <c r="AD585" s="6">
        <f>'Cleaning insurance claims'!AE592</f>
        <v>1</v>
      </c>
      <c r="AE585" s="6" t="str">
        <f>'Cleaning insurance claims'!AF592</f>
        <v>?</v>
      </c>
      <c r="AF585" s="6">
        <f>'Cleaning insurance claims'!AG592</f>
        <v>68090</v>
      </c>
      <c r="AG585" s="6">
        <f>'Cleaning insurance claims'!AH592</f>
        <v>12380</v>
      </c>
      <c r="AH585" s="6">
        <f>'Cleaning insurance claims'!AI592</f>
        <v>12380</v>
      </c>
      <c r="AI585" s="6">
        <f>'Cleaning insurance claims'!AJ592</f>
        <v>43330</v>
      </c>
      <c r="AJ585" s="6" t="str">
        <f>'Cleaning insurance claims'!AK592</f>
        <v>Toyota</v>
      </c>
      <c r="AK585" s="6" t="str">
        <f>'Cleaning insurance claims'!AL592</f>
        <v>Corolla</v>
      </c>
      <c r="AL585" s="6">
        <f>'Cleaning insurance claims'!AM592</f>
        <v>2009</v>
      </c>
      <c r="AM585" s="6" t="str">
        <f>'Cleaning insurance claims'!AN592</f>
        <v>N</v>
      </c>
    </row>
    <row r="586" spans="1:39" x14ac:dyDescent="0.25">
      <c r="A586" s="6">
        <f>'Cleaning insurance claims'!B593</f>
        <v>96</v>
      </c>
      <c r="B586" s="6">
        <f>'Cleaning insurance claims'!C593</f>
        <v>27</v>
      </c>
      <c r="C586" s="6">
        <f>'Cleaning insurance claims'!D593</f>
        <v>633090</v>
      </c>
      <c r="D586" s="6">
        <f>'Cleaning insurance claims'!E593</f>
        <v>39861</v>
      </c>
      <c r="E586" s="6" t="str">
        <f>'Cleaning insurance claims'!F593</f>
        <v>IL</v>
      </c>
      <c r="F586" s="6" t="str">
        <f>'Cleaning insurance claims'!G593</f>
        <v>100/300</v>
      </c>
      <c r="G586" s="6">
        <f>'Cleaning insurance claims'!H593</f>
        <v>1000</v>
      </c>
      <c r="H586" s="6">
        <f>'Cleaning insurance claims'!I593</f>
        <v>1631.1</v>
      </c>
      <c r="I586" s="6">
        <f>'Cleaning insurance claims'!J593</f>
        <v>0</v>
      </c>
      <c r="J586" s="6">
        <f>'Cleaning insurance claims'!K593</f>
        <v>437323</v>
      </c>
      <c r="K586" s="6" t="str">
        <f>'Cleaning insurance claims'!L593</f>
        <v>FEMALE</v>
      </c>
      <c r="L586" s="6" t="str">
        <f>'Cleaning insurance claims'!M593</f>
        <v>High School</v>
      </c>
      <c r="M586" s="6" t="str">
        <f>'Cleaning insurance claims'!N593</f>
        <v>priv-house-serv</v>
      </c>
      <c r="N586" s="6" t="str">
        <f>'Cleaning insurance claims'!O593</f>
        <v>exercise</v>
      </c>
      <c r="O586" s="6" t="str">
        <f>'Cleaning insurance claims'!P593</f>
        <v>wife</v>
      </c>
      <c r="P586" s="6">
        <f>'Cleaning insurance claims'!Q593</f>
        <v>0</v>
      </c>
      <c r="Q586" s="6">
        <f>'Cleaning insurance claims'!R593</f>
        <v>0</v>
      </c>
      <c r="R586" s="6">
        <f>'Cleaning insurance claims'!S593</f>
        <v>42027</v>
      </c>
      <c r="S586" s="6" t="str">
        <f>'Cleaning insurance claims'!T593</f>
        <v>Parked Car</v>
      </c>
      <c r="T586" s="6" t="str">
        <f>'Cleaning insurance claims'!U593</f>
        <v>?</v>
      </c>
      <c r="U586" s="6" t="str">
        <f>'Cleaning insurance claims'!V593</f>
        <v>Trivial Damage</v>
      </c>
      <c r="V586" s="6" t="str">
        <f>'Cleaning insurance claims'!W593</f>
        <v>Police</v>
      </c>
      <c r="W586" s="6" t="str">
        <f>'Cleaning insurance claims'!X593</f>
        <v>WV</v>
      </c>
      <c r="X586" s="6" t="str">
        <f>'Cleaning insurance claims'!Y593</f>
        <v>Arlington</v>
      </c>
      <c r="Y586" s="6" t="str">
        <f>'Cleaning insurance claims'!Z593</f>
        <v>7780 Flute Lane</v>
      </c>
      <c r="Z586" s="6">
        <f>'Cleaning insurance claims'!AA593</f>
        <v>4</v>
      </c>
      <c r="AA586" s="6">
        <f>'Cleaning insurance claims'!AB593</f>
        <v>1</v>
      </c>
      <c r="AB586" s="6" t="str">
        <f>'Cleaning insurance claims'!AC593</f>
        <v>?</v>
      </c>
      <c r="AC586" s="6">
        <f>'Cleaning insurance claims'!AD593</f>
        <v>1</v>
      </c>
      <c r="AD586" s="6">
        <f>'Cleaning insurance claims'!AE593</f>
        <v>2</v>
      </c>
      <c r="AE586" s="6" t="str">
        <f>'Cleaning insurance claims'!AF593</f>
        <v>NO</v>
      </c>
      <c r="AF586" s="6">
        <f>'Cleaning insurance claims'!AG593</f>
        <v>6030</v>
      </c>
      <c r="AG586" s="6">
        <f>'Cleaning insurance claims'!AH593</f>
        <v>670</v>
      </c>
      <c r="AH586" s="6">
        <f>'Cleaning insurance claims'!AI593</f>
        <v>670</v>
      </c>
      <c r="AI586" s="6">
        <f>'Cleaning insurance claims'!AJ593</f>
        <v>4690</v>
      </c>
      <c r="AJ586" s="6" t="str">
        <f>'Cleaning insurance claims'!AK593</f>
        <v>Nissan</v>
      </c>
      <c r="AK586" s="6" t="str">
        <f>'Cleaning insurance claims'!AL593</f>
        <v>Pathfinder</v>
      </c>
      <c r="AL586" s="6">
        <f>'Cleaning insurance claims'!AM593</f>
        <v>2007</v>
      </c>
      <c r="AM586" s="6" t="str">
        <f>'Cleaning insurance claims'!AN593</f>
        <v>N</v>
      </c>
    </row>
    <row r="587" spans="1:39" x14ac:dyDescent="0.25">
      <c r="A587" s="6">
        <f>'Cleaning insurance claims'!B594</f>
        <v>180</v>
      </c>
      <c r="B587" s="6">
        <f>'Cleaning insurance claims'!C594</f>
        <v>35</v>
      </c>
      <c r="C587" s="6">
        <f>'Cleaning insurance claims'!D594</f>
        <v>464234</v>
      </c>
      <c r="D587" s="6">
        <f>'Cleaning insurance claims'!E594</f>
        <v>38550</v>
      </c>
      <c r="E587" s="6" t="str">
        <f>'Cleaning insurance claims'!F594</f>
        <v>IL</v>
      </c>
      <c r="F587" s="6" t="str">
        <f>'Cleaning insurance claims'!G594</f>
        <v>500/1000</v>
      </c>
      <c r="G587" s="6">
        <f>'Cleaning insurance claims'!H594</f>
        <v>1000</v>
      </c>
      <c r="H587" s="6">
        <f>'Cleaning insurance claims'!I594</f>
        <v>1252.48</v>
      </c>
      <c r="I587" s="6">
        <f>'Cleaning insurance claims'!J594</f>
        <v>0</v>
      </c>
      <c r="J587" s="6">
        <f>'Cleaning insurance claims'!K594</f>
        <v>432148</v>
      </c>
      <c r="K587" s="6" t="str">
        <f>'Cleaning insurance claims'!L594</f>
        <v>MALE</v>
      </c>
      <c r="L587" s="6" t="str">
        <f>'Cleaning insurance claims'!M594</f>
        <v>MD</v>
      </c>
      <c r="M587" s="6" t="str">
        <f>'Cleaning insurance claims'!N594</f>
        <v>machine-op-inspct</v>
      </c>
      <c r="N587" s="6" t="str">
        <f>'Cleaning insurance claims'!O594</f>
        <v>yachting</v>
      </c>
      <c r="O587" s="6" t="str">
        <f>'Cleaning insurance claims'!P594</f>
        <v>wife</v>
      </c>
      <c r="P587" s="6">
        <f>'Cleaning insurance claims'!Q594</f>
        <v>0</v>
      </c>
      <c r="Q587" s="6">
        <f>'Cleaning insurance claims'!R594</f>
        <v>-55800</v>
      </c>
      <c r="R587" s="6">
        <f>'Cleaning insurance claims'!S594</f>
        <v>42045</v>
      </c>
      <c r="S587" s="6" t="str">
        <f>'Cleaning insurance claims'!T594</f>
        <v>Vehicle Theft</v>
      </c>
      <c r="T587" s="6" t="str">
        <f>'Cleaning insurance claims'!U594</f>
        <v>?</v>
      </c>
      <c r="U587" s="6" t="str">
        <f>'Cleaning insurance claims'!V594</f>
        <v>Minor Damage</v>
      </c>
      <c r="V587" s="6" t="str">
        <f>'Cleaning insurance claims'!W594</f>
        <v>None</v>
      </c>
      <c r="W587" s="6" t="str">
        <f>'Cleaning insurance claims'!X594</f>
        <v>OH</v>
      </c>
      <c r="X587" s="6" t="str">
        <f>'Cleaning insurance claims'!Y594</f>
        <v>Springfield</v>
      </c>
      <c r="Y587" s="6" t="str">
        <f>'Cleaning insurance claims'!Z594</f>
        <v>1687 3rd Lane</v>
      </c>
      <c r="Z587" s="6">
        <f>'Cleaning insurance claims'!AA594</f>
        <v>17</v>
      </c>
      <c r="AA587" s="6">
        <f>'Cleaning insurance claims'!AB594</f>
        <v>1</v>
      </c>
      <c r="AB587" s="6" t="str">
        <f>'Cleaning insurance claims'!AC594</f>
        <v>?</v>
      </c>
      <c r="AC587" s="6">
        <f>'Cleaning insurance claims'!AD594</f>
        <v>1</v>
      </c>
      <c r="AD587" s="6">
        <f>'Cleaning insurance claims'!AE594</f>
        <v>3</v>
      </c>
      <c r="AE587" s="6" t="str">
        <f>'Cleaning insurance claims'!AF594</f>
        <v>NO</v>
      </c>
      <c r="AF587" s="6">
        <f>'Cleaning insurance claims'!AG594</f>
        <v>5100</v>
      </c>
      <c r="AG587" s="6">
        <f>'Cleaning insurance claims'!AH594</f>
        <v>1020</v>
      </c>
      <c r="AH587" s="6">
        <f>'Cleaning insurance claims'!AI594</f>
        <v>510</v>
      </c>
      <c r="AI587" s="6">
        <f>'Cleaning insurance claims'!AJ594</f>
        <v>3570</v>
      </c>
      <c r="AJ587" s="6" t="str">
        <f>'Cleaning insurance claims'!AK594</f>
        <v>Chevrolet</v>
      </c>
      <c r="AK587" s="6" t="str">
        <f>'Cleaning insurance claims'!AL594</f>
        <v>Malibu</v>
      </c>
      <c r="AL587" s="6">
        <f>'Cleaning insurance claims'!AM594</f>
        <v>2000</v>
      </c>
      <c r="AM587" s="6" t="str">
        <f>'Cleaning insurance claims'!AN594</f>
        <v>N</v>
      </c>
    </row>
    <row r="588" spans="1:39" x14ac:dyDescent="0.25">
      <c r="A588" s="6">
        <f>'Cleaning insurance claims'!B595</f>
        <v>150</v>
      </c>
      <c r="B588" s="6">
        <f>'Cleaning insurance claims'!C595</f>
        <v>30</v>
      </c>
      <c r="C588" s="6">
        <f>'Cleaning insurance claims'!D595</f>
        <v>290162</v>
      </c>
      <c r="D588" s="6">
        <f>'Cleaning insurance claims'!E595</f>
        <v>34405</v>
      </c>
      <c r="E588" s="6" t="str">
        <f>'Cleaning insurance claims'!F595</f>
        <v>IN</v>
      </c>
      <c r="F588" s="6" t="str">
        <f>'Cleaning insurance claims'!G595</f>
        <v>100/300</v>
      </c>
      <c r="G588" s="6">
        <f>'Cleaning insurance claims'!H595</f>
        <v>1000</v>
      </c>
      <c r="H588" s="6">
        <f>'Cleaning insurance claims'!I595</f>
        <v>1677.26</v>
      </c>
      <c r="I588" s="6">
        <f>'Cleaning insurance claims'!J595</f>
        <v>0</v>
      </c>
      <c r="J588" s="6">
        <f>'Cleaning insurance claims'!K595</f>
        <v>439690</v>
      </c>
      <c r="K588" s="6" t="str">
        <f>'Cleaning insurance claims'!L595</f>
        <v>MALE</v>
      </c>
      <c r="L588" s="6" t="str">
        <f>'Cleaning insurance claims'!M595</f>
        <v>College</v>
      </c>
      <c r="M588" s="6" t="str">
        <f>'Cleaning insurance claims'!N595</f>
        <v>sales</v>
      </c>
      <c r="N588" s="6" t="str">
        <f>'Cleaning insurance claims'!O595</f>
        <v>yachting</v>
      </c>
      <c r="O588" s="6" t="str">
        <f>'Cleaning insurance claims'!P595</f>
        <v>own-child</v>
      </c>
      <c r="P588" s="6">
        <f>'Cleaning insurance claims'!Q595</f>
        <v>40100</v>
      </c>
      <c r="Q588" s="6">
        <f>'Cleaning insurance claims'!R595</f>
        <v>0</v>
      </c>
      <c r="R588" s="6">
        <f>'Cleaning insurance claims'!S595</f>
        <v>42014</v>
      </c>
      <c r="S588" s="6" t="str">
        <f>'Cleaning insurance claims'!T595</f>
        <v>Vehicle Theft</v>
      </c>
      <c r="T588" s="6" t="str">
        <f>'Cleaning insurance claims'!U595</f>
        <v>?</v>
      </c>
      <c r="U588" s="6" t="str">
        <f>'Cleaning insurance claims'!V595</f>
        <v>Trivial Damage</v>
      </c>
      <c r="V588" s="6" t="str">
        <f>'Cleaning insurance claims'!W595</f>
        <v>Police</v>
      </c>
      <c r="W588" s="6" t="str">
        <f>'Cleaning insurance claims'!X595</f>
        <v>WV</v>
      </c>
      <c r="X588" s="6" t="str">
        <f>'Cleaning insurance claims'!Y595</f>
        <v>Springfield</v>
      </c>
      <c r="Y588" s="6" t="str">
        <f>'Cleaning insurance claims'!Z595</f>
        <v>6378 Britain Ave</v>
      </c>
      <c r="Z588" s="6">
        <f>'Cleaning insurance claims'!AA595</f>
        <v>7</v>
      </c>
      <c r="AA588" s="6">
        <f>'Cleaning insurance claims'!AB595</f>
        <v>1</v>
      </c>
      <c r="AB588" s="6" t="str">
        <f>'Cleaning insurance claims'!AC595</f>
        <v>YES</v>
      </c>
      <c r="AC588" s="6">
        <f>'Cleaning insurance claims'!AD595</f>
        <v>1</v>
      </c>
      <c r="AD588" s="6">
        <f>'Cleaning insurance claims'!AE595</f>
        <v>3</v>
      </c>
      <c r="AE588" s="6" t="str">
        <f>'Cleaning insurance claims'!AF595</f>
        <v>YES</v>
      </c>
      <c r="AF588" s="6">
        <f>'Cleaning insurance claims'!AG595</f>
        <v>4590</v>
      </c>
      <c r="AG588" s="6">
        <f>'Cleaning insurance claims'!AH595</f>
        <v>510</v>
      </c>
      <c r="AH588" s="6">
        <f>'Cleaning insurance claims'!AI595</f>
        <v>510</v>
      </c>
      <c r="AI588" s="6">
        <f>'Cleaning insurance claims'!AJ595</f>
        <v>3570</v>
      </c>
      <c r="AJ588" s="6" t="str">
        <f>'Cleaning insurance claims'!AK595</f>
        <v>Volkswagen</v>
      </c>
      <c r="AK588" s="6" t="str">
        <f>'Cleaning insurance claims'!AL595</f>
        <v>Jetta</v>
      </c>
      <c r="AL588" s="6">
        <f>'Cleaning insurance claims'!AM595</f>
        <v>2013</v>
      </c>
      <c r="AM588" s="6" t="str">
        <f>'Cleaning insurance claims'!AN595</f>
        <v>N</v>
      </c>
    </row>
    <row r="589" spans="1:39" x14ac:dyDescent="0.25">
      <c r="A589" s="6">
        <f>'Cleaning insurance claims'!B596</f>
        <v>463</v>
      </c>
      <c r="B589" s="6">
        <f>'Cleaning insurance claims'!C596</f>
        <v>59</v>
      </c>
      <c r="C589" s="6">
        <f>'Cleaning insurance claims'!D596</f>
        <v>638155</v>
      </c>
      <c r="D589" s="6">
        <f>'Cleaning insurance claims'!E596</f>
        <v>34549</v>
      </c>
      <c r="E589" s="6" t="str">
        <f>'Cleaning insurance claims'!F596</f>
        <v>IL</v>
      </c>
      <c r="F589" s="6" t="str">
        <f>'Cleaning insurance claims'!G596</f>
        <v>250/500</v>
      </c>
      <c r="G589" s="6">
        <f>'Cleaning insurance claims'!H596</f>
        <v>1000</v>
      </c>
      <c r="H589" s="6">
        <f>'Cleaning insurance claims'!I596</f>
        <v>979.73</v>
      </c>
      <c r="I589" s="6">
        <f>'Cleaning insurance claims'!J596</f>
        <v>0</v>
      </c>
      <c r="J589" s="6">
        <f>'Cleaning insurance claims'!K596</f>
        <v>601848</v>
      </c>
      <c r="K589" s="6" t="str">
        <f>'Cleaning insurance claims'!L596</f>
        <v>FEMALE</v>
      </c>
      <c r="L589" s="6" t="str">
        <f>'Cleaning insurance claims'!M596</f>
        <v>JD</v>
      </c>
      <c r="M589" s="6" t="str">
        <f>'Cleaning insurance claims'!N596</f>
        <v>exec-managerial</v>
      </c>
      <c r="N589" s="6" t="str">
        <f>'Cleaning insurance claims'!O596</f>
        <v>yachting</v>
      </c>
      <c r="O589" s="6" t="str">
        <f>'Cleaning insurance claims'!P596</f>
        <v>not-in-family</v>
      </c>
      <c r="P589" s="6">
        <f>'Cleaning insurance claims'!Q596</f>
        <v>51700</v>
      </c>
      <c r="Q589" s="6">
        <f>'Cleaning insurance claims'!R596</f>
        <v>0</v>
      </c>
      <c r="R589" s="6">
        <f>'Cleaning insurance claims'!S596</f>
        <v>42047</v>
      </c>
      <c r="S589" s="6" t="str">
        <f>'Cleaning insurance claims'!T596</f>
        <v>Multi-vehicle Collision</v>
      </c>
      <c r="T589" s="6" t="str">
        <f>'Cleaning insurance claims'!U596</f>
        <v>Front Collision</v>
      </c>
      <c r="U589" s="6" t="str">
        <f>'Cleaning insurance claims'!V596</f>
        <v>Major Damage</v>
      </c>
      <c r="V589" s="6" t="str">
        <f>'Cleaning insurance claims'!W596</f>
        <v>Other</v>
      </c>
      <c r="W589" s="6" t="str">
        <f>'Cleaning insurance claims'!X596</f>
        <v>SC</v>
      </c>
      <c r="X589" s="6" t="str">
        <f>'Cleaning insurance claims'!Y596</f>
        <v>Columbus</v>
      </c>
      <c r="Y589" s="6" t="str">
        <f>'Cleaning insurance claims'!Z596</f>
        <v>1306 Andromedia St</v>
      </c>
      <c r="Z589" s="6">
        <f>'Cleaning insurance claims'!AA596</f>
        <v>14</v>
      </c>
      <c r="AA589" s="6">
        <f>'Cleaning insurance claims'!AB596</f>
        <v>2</v>
      </c>
      <c r="AB589" s="6" t="str">
        <f>'Cleaning insurance claims'!AC596</f>
        <v>?</v>
      </c>
      <c r="AC589" s="6">
        <f>'Cleaning insurance claims'!AD596</f>
        <v>1</v>
      </c>
      <c r="AD589" s="6">
        <f>'Cleaning insurance claims'!AE596</f>
        <v>2</v>
      </c>
      <c r="AE589" s="6" t="str">
        <f>'Cleaning insurance claims'!AF596</f>
        <v>NO</v>
      </c>
      <c r="AF589" s="6">
        <f>'Cleaning insurance claims'!AG596</f>
        <v>72400</v>
      </c>
      <c r="AG589" s="6">
        <f>'Cleaning insurance claims'!AH596</f>
        <v>7240</v>
      </c>
      <c r="AH589" s="6">
        <f>'Cleaning insurance claims'!AI596</f>
        <v>14480</v>
      </c>
      <c r="AI589" s="6">
        <f>'Cleaning insurance claims'!AJ596</f>
        <v>50680</v>
      </c>
      <c r="AJ589" s="6" t="str">
        <f>'Cleaning insurance claims'!AK596</f>
        <v>Chevrolet</v>
      </c>
      <c r="AK589" s="6" t="str">
        <f>'Cleaning insurance claims'!AL596</f>
        <v>Tahoe</v>
      </c>
      <c r="AL589" s="6">
        <f>'Cleaning insurance claims'!AM596</f>
        <v>1999</v>
      </c>
      <c r="AM589" s="6" t="str">
        <f>'Cleaning insurance claims'!AN596</f>
        <v>Y</v>
      </c>
    </row>
    <row r="590" spans="1:39" x14ac:dyDescent="0.25">
      <c r="A590" s="6">
        <f>'Cleaning insurance claims'!B597</f>
        <v>472</v>
      </c>
      <c r="B590" s="6">
        <f>'Cleaning insurance claims'!C597</f>
        <v>64</v>
      </c>
      <c r="C590" s="6">
        <f>'Cleaning insurance claims'!D597</f>
        <v>911429</v>
      </c>
      <c r="D590" s="6">
        <f>'Cleaning insurance claims'!E597</f>
        <v>41146</v>
      </c>
      <c r="E590" s="6" t="str">
        <f>'Cleaning insurance claims'!F597</f>
        <v>IN</v>
      </c>
      <c r="F590" s="6" t="str">
        <f>'Cleaning insurance claims'!G597</f>
        <v>250/500</v>
      </c>
      <c r="G590" s="6">
        <f>'Cleaning insurance claims'!H597</f>
        <v>500</v>
      </c>
      <c r="H590" s="6">
        <f>'Cleaning insurance claims'!I597</f>
        <v>989.24</v>
      </c>
      <c r="I590" s="6">
        <f>'Cleaning insurance claims'!J597</f>
        <v>0</v>
      </c>
      <c r="J590" s="6">
        <f>'Cleaning insurance claims'!K597</f>
        <v>615821</v>
      </c>
      <c r="K590" s="6" t="str">
        <f>'Cleaning insurance claims'!L597</f>
        <v>MALE</v>
      </c>
      <c r="L590" s="6" t="str">
        <f>'Cleaning insurance claims'!M597</f>
        <v>Masters</v>
      </c>
      <c r="M590" s="6" t="str">
        <f>'Cleaning insurance claims'!N597</f>
        <v>other-service</v>
      </c>
      <c r="N590" s="6" t="str">
        <f>'Cleaning insurance claims'!O597</f>
        <v>skydiving</v>
      </c>
      <c r="O590" s="6" t="str">
        <f>'Cleaning insurance claims'!P597</f>
        <v>not-in-family</v>
      </c>
      <c r="P590" s="6">
        <f>'Cleaning insurance claims'!Q597</f>
        <v>0</v>
      </c>
      <c r="Q590" s="6">
        <f>'Cleaning insurance claims'!R597</f>
        <v>0</v>
      </c>
      <c r="R590" s="6">
        <f>'Cleaning insurance claims'!S597</f>
        <v>42056</v>
      </c>
      <c r="S590" s="6" t="str">
        <f>'Cleaning insurance claims'!T597</f>
        <v>Single Vehicle Collision</v>
      </c>
      <c r="T590" s="6" t="str">
        <f>'Cleaning insurance claims'!U597</f>
        <v>Front Collision</v>
      </c>
      <c r="U590" s="6" t="str">
        <f>'Cleaning insurance claims'!V597</f>
        <v>Major Damage</v>
      </c>
      <c r="V590" s="6" t="str">
        <f>'Cleaning insurance claims'!W597</f>
        <v>Fire</v>
      </c>
      <c r="W590" s="6" t="str">
        <f>'Cleaning insurance claims'!X597</f>
        <v>NY</v>
      </c>
      <c r="X590" s="6" t="str">
        <f>'Cleaning insurance claims'!Y597</f>
        <v>Northbrook</v>
      </c>
      <c r="Y590" s="6" t="str">
        <f>'Cleaning insurance claims'!Z597</f>
        <v>3664 Francis Ridge</v>
      </c>
      <c r="Z590" s="6">
        <f>'Cleaning insurance claims'!AA597</f>
        <v>13</v>
      </c>
      <c r="AA590" s="6">
        <f>'Cleaning insurance claims'!AB597</f>
        <v>1</v>
      </c>
      <c r="AB590" s="6" t="str">
        <f>'Cleaning insurance claims'!AC597</f>
        <v>NO</v>
      </c>
      <c r="AC590" s="6">
        <f>'Cleaning insurance claims'!AD597</f>
        <v>2</v>
      </c>
      <c r="AD590" s="6">
        <f>'Cleaning insurance claims'!AE597</f>
        <v>3</v>
      </c>
      <c r="AE590" s="6" t="str">
        <f>'Cleaning insurance claims'!AF597</f>
        <v>NO</v>
      </c>
      <c r="AF590" s="6">
        <f>'Cleaning insurance claims'!AG597</f>
        <v>70900</v>
      </c>
      <c r="AG590" s="6">
        <f>'Cleaning insurance claims'!AH597</f>
        <v>14180</v>
      </c>
      <c r="AH590" s="6">
        <f>'Cleaning insurance claims'!AI597</f>
        <v>7090</v>
      </c>
      <c r="AI590" s="6">
        <f>'Cleaning insurance claims'!AJ597</f>
        <v>49630</v>
      </c>
      <c r="AJ590" s="6" t="str">
        <f>'Cleaning insurance claims'!AK597</f>
        <v>Mercedes</v>
      </c>
      <c r="AK590" s="6" t="str">
        <f>'Cleaning insurance claims'!AL597</f>
        <v>ML350</v>
      </c>
      <c r="AL590" s="6">
        <f>'Cleaning insurance claims'!AM597</f>
        <v>2002</v>
      </c>
      <c r="AM590" s="6" t="str">
        <f>'Cleaning insurance claims'!AN597</f>
        <v>N</v>
      </c>
    </row>
    <row r="591" spans="1:39" x14ac:dyDescent="0.25">
      <c r="A591" s="6">
        <f>'Cleaning insurance claims'!B598</f>
        <v>75</v>
      </c>
      <c r="B591" s="6">
        <f>'Cleaning insurance claims'!C598</f>
        <v>25</v>
      </c>
      <c r="C591" s="6">
        <f>'Cleaning insurance claims'!D598</f>
        <v>106186</v>
      </c>
      <c r="D591" s="6">
        <f>'Cleaning insurance claims'!E598</f>
        <v>40879</v>
      </c>
      <c r="E591" s="6" t="str">
        <f>'Cleaning insurance claims'!F598</f>
        <v>IL</v>
      </c>
      <c r="F591" s="6" t="str">
        <f>'Cleaning insurance claims'!G598</f>
        <v>500/1000</v>
      </c>
      <c r="G591" s="6">
        <f>'Cleaning insurance claims'!H598</f>
        <v>1000</v>
      </c>
      <c r="H591" s="6">
        <f>'Cleaning insurance claims'!I598</f>
        <v>1389.86</v>
      </c>
      <c r="I591" s="6">
        <f>'Cleaning insurance claims'!J598</f>
        <v>0</v>
      </c>
      <c r="J591" s="6">
        <f>'Cleaning insurance claims'!K598</f>
        <v>472475</v>
      </c>
      <c r="K591" s="6" t="str">
        <f>'Cleaning insurance claims'!L598</f>
        <v>FEMALE</v>
      </c>
      <c r="L591" s="6" t="str">
        <f>'Cleaning insurance claims'!M598</f>
        <v>Associate</v>
      </c>
      <c r="M591" s="6" t="str">
        <f>'Cleaning insurance claims'!N598</f>
        <v>priv-house-serv</v>
      </c>
      <c r="N591" s="6" t="str">
        <f>'Cleaning insurance claims'!O598</f>
        <v>hiking</v>
      </c>
      <c r="O591" s="6" t="str">
        <f>'Cleaning insurance claims'!P598</f>
        <v>husband</v>
      </c>
      <c r="P591" s="6">
        <f>'Cleaning insurance claims'!Q598</f>
        <v>0</v>
      </c>
      <c r="Q591" s="6">
        <f>'Cleaning insurance claims'!R598</f>
        <v>0</v>
      </c>
      <c r="R591" s="6">
        <f>'Cleaning insurance claims'!S598</f>
        <v>42022</v>
      </c>
      <c r="S591" s="6" t="str">
        <f>'Cleaning insurance claims'!T598</f>
        <v>Multi-vehicle Collision</v>
      </c>
      <c r="T591" s="6" t="str">
        <f>'Cleaning insurance claims'!U598</f>
        <v>Side Collision</v>
      </c>
      <c r="U591" s="6" t="str">
        <f>'Cleaning insurance claims'!V598</f>
        <v>Total Loss</v>
      </c>
      <c r="V591" s="6" t="str">
        <f>'Cleaning insurance claims'!W598</f>
        <v>Other</v>
      </c>
      <c r="W591" s="6" t="str">
        <f>'Cleaning insurance claims'!X598</f>
        <v>WV</v>
      </c>
      <c r="X591" s="6" t="str">
        <f>'Cleaning insurance claims'!Y598</f>
        <v>Springfield</v>
      </c>
      <c r="Y591" s="6" t="str">
        <f>'Cleaning insurance claims'!Z598</f>
        <v>5985 Lincoln Lane</v>
      </c>
      <c r="Z591" s="6">
        <f>'Cleaning insurance claims'!AA598</f>
        <v>23</v>
      </c>
      <c r="AA591" s="6">
        <f>'Cleaning insurance claims'!AB598</f>
        <v>2</v>
      </c>
      <c r="AB591" s="6" t="str">
        <f>'Cleaning insurance claims'!AC598</f>
        <v>?</v>
      </c>
      <c r="AC591" s="6">
        <f>'Cleaning insurance claims'!AD598</f>
        <v>2</v>
      </c>
      <c r="AD591" s="6">
        <f>'Cleaning insurance claims'!AE598</f>
        <v>3</v>
      </c>
      <c r="AE591" s="6" t="str">
        <f>'Cleaning insurance claims'!AF598</f>
        <v>YES</v>
      </c>
      <c r="AF591" s="6">
        <f>'Cleaning insurance claims'!AG598</f>
        <v>65100</v>
      </c>
      <c r="AG591" s="6">
        <f>'Cleaning insurance claims'!AH598</f>
        <v>6510</v>
      </c>
      <c r="AH591" s="6">
        <f>'Cleaning insurance claims'!AI598</f>
        <v>6510</v>
      </c>
      <c r="AI591" s="6">
        <f>'Cleaning insurance claims'!AJ598</f>
        <v>52080</v>
      </c>
      <c r="AJ591" s="6" t="str">
        <f>'Cleaning insurance claims'!AK598</f>
        <v>Saab</v>
      </c>
      <c r="AK591" s="6">
        <f>'Cleaning insurance claims'!AL598</f>
        <v>93</v>
      </c>
      <c r="AL591" s="6">
        <f>'Cleaning insurance claims'!AM598</f>
        <v>2011</v>
      </c>
      <c r="AM591" s="6" t="str">
        <f>'Cleaning insurance claims'!AN598</f>
        <v>N</v>
      </c>
    </row>
    <row r="592" spans="1:39" x14ac:dyDescent="0.25">
      <c r="A592" s="6">
        <f>'Cleaning insurance claims'!B599</f>
        <v>193</v>
      </c>
      <c r="B592" s="6">
        <f>'Cleaning insurance claims'!C599</f>
        <v>40</v>
      </c>
      <c r="C592" s="6">
        <f>'Cleaning insurance claims'!D599</f>
        <v>311783</v>
      </c>
      <c r="D592" s="6">
        <f>'Cleaning insurance claims'!E599</f>
        <v>38408</v>
      </c>
      <c r="E592" s="6" t="str">
        <f>'Cleaning insurance claims'!F599</f>
        <v>OH</v>
      </c>
      <c r="F592" s="6" t="str">
        <f>'Cleaning insurance claims'!G599</f>
        <v>100/300</v>
      </c>
      <c r="G592" s="6">
        <f>'Cleaning insurance claims'!H599</f>
        <v>500</v>
      </c>
      <c r="H592" s="6">
        <f>'Cleaning insurance claims'!I599</f>
        <v>1233.8499999999999</v>
      </c>
      <c r="I592" s="6">
        <f>'Cleaning insurance claims'!J599</f>
        <v>0</v>
      </c>
      <c r="J592" s="6">
        <f>'Cleaning insurance claims'!K599</f>
        <v>457463</v>
      </c>
      <c r="K592" s="6" t="str">
        <f>'Cleaning insurance claims'!L599</f>
        <v>FEMALE</v>
      </c>
      <c r="L592" s="6" t="str">
        <f>'Cleaning insurance claims'!M599</f>
        <v>College</v>
      </c>
      <c r="M592" s="6" t="str">
        <f>'Cleaning insurance claims'!N599</f>
        <v>handlers-cleaners</v>
      </c>
      <c r="N592" s="6" t="str">
        <f>'Cleaning insurance claims'!O599</f>
        <v>chess</v>
      </c>
      <c r="O592" s="6" t="str">
        <f>'Cleaning insurance claims'!P599</f>
        <v>husband</v>
      </c>
      <c r="P592" s="6">
        <f>'Cleaning insurance claims'!Q599</f>
        <v>0</v>
      </c>
      <c r="Q592" s="6">
        <f>'Cleaning insurance claims'!R599</f>
        <v>0</v>
      </c>
      <c r="R592" s="6">
        <f>'Cleaning insurance claims'!S599</f>
        <v>42063</v>
      </c>
      <c r="S592" s="6" t="str">
        <f>'Cleaning insurance claims'!T599</f>
        <v>Multi-vehicle Collision</v>
      </c>
      <c r="T592" s="6" t="str">
        <f>'Cleaning insurance claims'!U599</f>
        <v>Side Collision</v>
      </c>
      <c r="U592" s="6" t="str">
        <f>'Cleaning insurance claims'!V599</f>
        <v>Total Loss</v>
      </c>
      <c r="V592" s="6" t="str">
        <f>'Cleaning insurance claims'!W599</f>
        <v>Ambulance</v>
      </c>
      <c r="W592" s="6" t="str">
        <f>'Cleaning insurance claims'!X599</f>
        <v>PA</v>
      </c>
      <c r="X592" s="6" t="str">
        <f>'Cleaning insurance claims'!Y599</f>
        <v>Hillsdale</v>
      </c>
      <c r="Y592" s="6" t="str">
        <f>'Cleaning insurance claims'!Z599</f>
        <v>3706 4th Hwy</v>
      </c>
      <c r="Z592" s="6">
        <f>'Cleaning insurance claims'!AA599</f>
        <v>23</v>
      </c>
      <c r="AA592" s="6">
        <f>'Cleaning insurance claims'!AB599</f>
        <v>3</v>
      </c>
      <c r="AB592" s="6" t="str">
        <f>'Cleaning insurance claims'!AC599</f>
        <v>?</v>
      </c>
      <c r="AC592" s="6">
        <f>'Cleaning insurance claims'!AD599</f>
        <v>2</v>
      </c>
      <c r="AD592" s="6">
        <f>'Cleaning insurance claims'!AE599</f>
        <v>1</v>
      </c>
      <c r="AE592" s="6" t="str">
        <f>'Cleaning insurance claims'!AF599</f>
        <v>YES</v>
      </c>
      <c r="AF592" s="6">
        <f>'Cleaning insurance claims'!AG599</f>
        <v>64260</v>
      </c>
      <c r="AG592" s="6">
        <f>'Cleaning insurance claims'!AH599</f>
        <v>0</v>
      </c>
      <c r="AH592" s="6">
        <f>'Cleaning insurance claims'!AI599</f>
        <v>14280</v>
      </c>
      <c r="AI592" s="6">
        <f>'Cleaning insurance claims'!AJ599</f>
        <v>49980</v>
      </c>
      <c r="AJ592" s="6" t="str">
        <f>'Cleaning insurance claims'!AK599</f>
        <v>Ford</v>
      </c>
      <c r="AK592" s="6" t="str">
        <f>'Cleaning insurance claims'!AL599</f>
        <v>Escape</v>
      </c>
      <c r="AL592" s="6">
        <f>'Cleaning insurance claims'!AM599</f>
        <v>1999</v>
      </c>
      <c r="AM592" s="6" t="str">
        <f>'Cleaning insurance claims'!AN599</f>
        <v>N</v>
      </c>
    </row>
    <row r="593" spans="1:39" x14ac:dyDescent="0.25">
      <c r="A593" s="6">
        <f>'Cleaning insurance claims'!B600</f>
        <v>43</v>
      </c>
      <c r="B593" s="6">
        <f>'Cleaning insurance claims'!C600</f>
        <v>43</v>
      </c>
      <c r="C593" s="6">
        <f>'Cleaning insurance claims'!D600</f>
        <v>528385</v>
      </c>
      <c r="D593" s="6">
        <f>'Cleaning insurance claims'!E600</f>
        <v>35741</v>
      </c>
      <c r="E593" s="6" t="str">
        <f>'Cleaning insurance claims'!F600</f>
        <v>IL</v>
      </c>
      <c r="F593" s="6" t="str">
        <f>'Cleaning insurance claims'!G600</f>
        <v>500/1000</v>
      </c>
      <c r="G593" s="6">
        <f>'Cleaning insurance claims'!H600</f>
        <v>500</v>
      </c>
      <c r="H593" s="6">
        <f>'Cleaning insurance claims'!I600</f>
        <v>1320.39</v>
      </c>
      <c r="I593" s="6">
        <f>'Cleaning insurance claims'!J600</f>
        <v>0</v>
      </c>
      <c r="J593" s="6">
        <f>'Cleaning insurance claims'!K600</f>
        <v>604861</v>
      </c>
      <c r="K593" s="6" t="str">
        <f>'Cleaning insurance claims'!L600</f>
        <v>FEMALE</v>
      </c>
      <c r="L593" s="6" t="str">
        <f>'Cleaning insurance claims'!M600</f>
        <v>Associate</v>
      </c>
      <c r="M593" s="6" t="str">
        <f>'Cleaning insurance claims'!N600</f>
        <v>armed-forces</v>
      </c>
      <c r="N593" s="6" t="str">
        <f>'Cleaning insurance claims'!O600</f>
        <v>yachting</v>
      </c>
      <c r="O593" s="6" t="str">
        <f>'Cleaning insurance claims'!P600</f>
        <v>not-in-family</v>
      </c>
      <c r="P593" s="6">
        <f>'Cleaning insurance claims'!Q600</f>
        <v>0</v>
      </c>
      <c r="Q593" s="6">
        <f>'Cleaning insurance claims'!R600</f>
        <v>0</v>
      </c>
      <c r="R593" s="6">
        <f>'Cleaning insurance claims'!S600</f>
        <v>42023</v>
      </c>
      <c r="S593" s="6" t="str">
        <f>'Cleaning insurance claims'!T600</f>
        <v>Single Vehicle Collision</v>
      </c>
      <c r="T593" s="6" t="str">
        <f>'Cleaning insurance claims'!U600</f>
        <v>Rear Collision</v>
      </c>
      <c r="U593" s="6" t="str">
        <f>'Cleaning insurance claims'!V600</f>
        <v>Major Damage</v>
      </c>
      <c r="V593" s="6" t="str">
        <f>'Cleaning insurance claims'!W600</f>
        <v>Ambulance</v>
      </c>
      <c r="W593" s="6" t="str">
        <f>'Cleaning insurance claims'!X600</f>
        <v>WV</v>
      </c>
      <c r="X593" s="6" t="str">
        <f>'Cleaning insurance claims'!Y600</f>
        <v>Arlington</v>
      </c>
      <c r="Y593" s="6" t="str">
        <f>'Cleaning insurance claims'!Z600</f>
        <v>6603 Francis Hwy</v>
      </c>
      <c r="Z593" s="6">
        <f>'Cleaning insurance claims'!AA600</f>
        <v>16</v>
      </c>
      <c r="AA593" s="6">
        <f>'Cleaning insurance claims'!AB600</f>
        <v>1</v>
      </c>
      <c r="AB593" s="6" t="str">
        <f>'Cleaning insurance claims'!AC600</f>
        <v>?</v>
      </c>
      <c r="AC593" s="6">
        <f>'Cleaning insurance claims'!AD600</f>
        <v>2</v>
      </c>
      <c r="AD593" s="6">
        <f>'Cleaning insurance claims'!AE600</f>
        <v>1</v>
      </c>
      <c r="AE593" s="6" t="str">
        <f>'Cleaning insurance claims'!AF600</f>
        <v>?</v>
      </c>
      <c r="AF593" s="6">
        <f>'Cleaning insurance claims'!AG600</f>
        <v>79970</v>
      </c>
      <c r="AG593" s="6">
        <f>'Cleaning insurance claims'!AH600</f>
        <v>7270</v>
      </c>
      <c r="AH593" s="6">
        <f>'Cleaning insurance claims'!AI600</f>
        <v>21810</v>
      </c>
      <c r="AI593" s="6">
        <f>'Cleaning insurance claims'!AJ600</f>
        <v>50890</v>
      </c>
      <c r="AJ593" s="6" t="str">
        <f>'Cleaning insurance claims'!AK600</f>
        <v>Honda</v>
      </c>
      <c r="AK593" s="6" t="str">
        <f>'Cleaning insurance claims'!AL600</f>
        <v>CRV</v>
      </c>
      <c r="AL593" s="6">
        <f>'Cleaning insurance claims'!AM600</f>
        <v>1996</v>
      </c>
      <c r="AM593" s="6" t="str">
        <f>'Cleaning insurance claims'!AN600</f>
        <v>Y</v>
      </c>
    </row>
    <row r="594" spans="1:39" x14ac:dyDescent="0.25">
      <c r="A594" s="6">
        <f>'Cleaning insurance claims'!B601</f>
        <v>253</v>
      </c>
      <c r="B594" s="6">
        <f>'Cleaning insurance claims'!C601</f>
        <v>41</v>
      </c>
      <c r="C594" s="6">
        <f>'Cleaning insurance claims'!D601</f>
        <v>228403</v>
      </c>
      <c r="D594" s="6">
        <f>'Cleaning insurance claims'!E601</f>
        <v>38097</v>
      </c>
      <c r="E594" s="6" t="str">
        <f>'Cleaning insurance claims'!F601</f>
        <v>IN</v>
      </c>
      <c r="F594" s="6" t="str">
        <f>'Cleaning insurance claims'!G601</f>
        <v>100/300</v>
      </c>
      <c r="G594" s="6">
        <f>'Cleaning insurance claims'!H601</f>
        <v>1000</v>
      </c>
      <c r="H594" s="6">
        <f>'Cleaning insurance claims'!I601</f>
        <v>1435.09</v>
      </c>
      <c r="I594" s="6">
        <f>'Cleaning insurance claims'!J601</f>
        <v>0</v>
      </c>
      <c r="J594" s="6">
        <f>'Cleaning insurance claims'!K601</f>
        <v>471519</v>
      </c>
      <c r="K594" s="6" t="str">
        <f>'Cleaning insurance claims'!L601</f>
        <v>FEMALE</v>
      </c>
      <c r="L594" s="6" t="str">
        <f>'Cleaning insurance claims'!M601</f>
        <v>College</v>
      </c>
      <c r="M594" s="6" t="str">
        <f>'Cleaning insurance claims'!N601</f>
        <v>machine-op-inspct</v>
      </c>
      <c r="N594" s="6" t="str">
        <f>'Cleaning insurance claims'!O601</f>
        <v>bungie-jumping</v>
      </c>
      <c r="O594" s="6" t="str">
        <f>'Cleaning insurance claims'!P601</f>
        <v>not-in-family</v>
      </c>
      <c r="P594" s="6">
        <f>'Cleaning insurance claims'!Q601</f>
        <v>36600</v>
      </c>
      <c r="Q594" s="6">
        <f>'Cleaning insurance claims'!R601</f>
        <v>0</v>
      </c>
      <c r="R594" s="6">
        <f>'Cleaning insurance claims'!S601</f>
        <v>42015</v>
      </c>
      <c r="S594" s="6" t="str">
        <f>'Cleaning insurance claims'!T601</f>
        <v>Single Vehicle Collision</v>
      </c>
      <c r="T594" s="6" t="str">
        <f>'Cleaning insurance claims'!U601</f>
        <v>Rear Collision</v>
      </c>
      <c r="U594" s="6" t="str">
        <f>'Cleaning insurance claims'!V601</f>
        <v>Total Loss</v>
      </c>
      <c r="V594" s="6" t="str">
        <f>'Cleaning insurance claims'!W601</f>
        <v>Police</v>
      </c>
      <c r="W594" s="6" t="str">
        <f>'Cleaning insurance claims'!X601</f>
        <v>SC</v>
      </c>
      <c r="X594" s="6" t="str">
        <f>'Cleaning insurance claims'!Y601</f>
        <v>Northbrook</v>
      </c>
      <c r="Y594" s="6" t="str">
        <f>'Cleaning insurance claims'!Z601</f>
        <v>7069 4th Hwy</v>
      </c>
      <c r="Z594" s="6">
        <f>'Cleaning insurance claims'!AA601</f>
        <v>17</v>
      </c>
      <c r="AA594" s="6">
        <f>'Cleaning insurance claims'!AB601</f>
        <v>1</v>
      </c>
      <c r="AB594" s="6" t="str">
        <f>'Cleaning insurance claims'!AC601</f>
        <v>NO</v>
      </c>
      <c r="AC594" s="6">
        <f>'Cleaning insurance claims'!AD601</f>
        <v>2</v>
      </c>
      <c r="AD594" s="6">
        <f>'Cleaning insurance claims'!AE601</f>
        <v>0</v>
      </c>
      <c r="AE594" s="6" t="str">
        <f>'Cleaning insurance claims'!AF601</f>
        <v>?</v>
      </c>
      <c r="AF594" s="6">
        <f>'Cleaning insurance claims'!AG601</f>
        <v>56610</v>
      </c>
      <c r="AG594" s="6">
        <f>'Cleaning insurance claims'!AH601</f>
        <v>6290</v>
      </c>
      <c r="AH594" s="6">
        <f>'Cleaning insurance claims'!AI601</f>
        <v>6290</v>
      </c>
      <c r="AI594" s="6">
        <f>'Cleaning insurance claims'!AJ601</f>
        <v>44030</v>
      </c>
      <c r="AJ594" s="6" t="str">
        <f>'Cleaning insurance claims'!AK601</f>
        <v>Chevrolet</v>
      </c>
      <c r="AK594" s="6" t="str">
        <f>'Cleaning insurance claims'!AL601</f>
        <v>Tahoe</v>
      </c>
      <c r="AL594" s="6">
        <f>'Cleaning insurance claims'!AM601</f>
        <v>1995</v>
      </c>
      <c r="AM594" s="6" t="str">
        <f>'Cleaning insurance claims'!AN601</f>
        <v>N</v>
      </c>
    </row>
    <row r="595" spans="1:39" x14ac:dyDescent="0.25">
      <c r="A595" s="6">
        <f>'Cleaning insurance claims'!B602</f>
        <v>152</v>
      </c>
      <c r="B595" s="6">
        <f>'Cleaning insurance claims'!C602</f>
        <v>30</v>
      </c>
      <c r="C595" s="6">
        <f>'Cleaning insurance claims'!D602</f>
        <v>209177</v>
      </c>
      <c r="D595" s="6">
        <f>'Cleaning insurance claims'!E602</f>
        <v>40134</v>
      </c>
      <c r="E595" s="6" t="str">
        <f>'Cleaning insurance claims'!F602</f>
        <v>IN</v>
      </c>
      <c r="F595" s="6" t="str">
        <f>'Cleaning insurance claims'!G602</f>
        <v>500/1000</v>
      </c>
      <c r="G595" s="6">
        <f>'Cleaning insurance claims'!H602</f>
        <v>500</v>
      </c>
      <c r="H595" s="6">
        <f>'Cleaning insurance claims'!I602</f>
        <v>1448.54</v>
      </c>
      <c r="I595" s="6">
        <f>'Cleaning insurance claims'!J602</f>
        <v>0</v>
      </c>
      <c r="J595" s="6">
        <f>'Cleaning insurance claims'!K602</f>
        <v>618682</v>
      </c>
      <c r="K595" s="6" t="str">
        <f>'Cleaning insurance claims'!L602</f>
        <v>FEMALE</v>
      </c>
      <c r="L595" s="6" t="str">
        <f>'Cleaning insurance claims'!M602</f>
        <v>JD</v>
      </c>
      <c r="M595" s="6" t="str">
        <f>'Cleaning insurance claims'!N602</f>
        <v>craft-repair</v>
      </c>
      <c r="N595" s="6" t="str">
        <f>'Cleaning insurance claims'!O602</f>
        <v>polo</v>
      </c>
      <c r="O595" s="6" t="str">
        <f>'Cleaning insurance claims'!P602</f>
        <v>wife</v>
      </c>
      <c r="P595" s="6">
        <f>'Cleaning insurance claims'!Q602</f>
        <v>58600</v>
      </c>
      <c r="Q595" s="6">
        <f>'Cleaning insurance claims'!R602</f>
        <v>0</v>
      </c>
      <c r="R595" s="6">
        <f>'Cleaning insurance claims'!S602</f>
        <v>42046</v>
      </c>
      <c r="S595" s="6" t="str">
        <f>'Cleaning insurance claims'!T602</f>
        <v>Single Vehicle Collision</v>
      </c>
      <c r="T595" s="6" t="str">
        <f>'Cleaning insurance claims'!U602</f>
        <v>Side Collision</v>
      </c>
      <c r="U595" s="6" t="str">
        <f>'Cleaning insurance claims'!V602</f>
        <v>Major Damage</v>
      </c>
      <c r="V595" s="6" t="str">
        <f>'Cleaning insurance claims'!W602</f>
        <v>Fire</v>
      </c>
      <c r="W595" s="6" t="str">
        <f>'Cleaning insurance claims'!X602</f>
        <v>VA</v>
      </c>
      <c r="X595" s="6" t="str">
        <f>'Cleaning insurance claims'!Y602</f>
        <v>Northbrook</v>
      </c>
      <c r="Y595" s="6" t="str">
        <f>'Cleaning insurance claims'!Z602</f>
        <v>5093 Flute Lane</v>
      </c>
      <c r="Z595" s="6">
        <f>'Cleaning insurance claims'!AA602</f>
        <v>9</v>
      </c>
      <c r="AA595" s="6">
        <f>'Cleaning insurance claims'!AB602</f>
        <v>1</v>
      </c>
      <c r="AB595" s="6" t="str">
        <f>'Cleaning insurance claims'!AC602</f>
        <v>YES</v>
      </c>
      <c r="AC595" s="6">
        <f>'Cleaning insurance claims'!AD602</f>
        <v>1</v>
      </c>
      <c r="AD595" s="6">
        <f>'Cleaning insurance claims'!AE602</f>
        <v>1</v>
      </c>
      <c r="AE595" s="6" t="str">
        <f>'Cleaning insurance claims'!AF602</f>
        <v>?</v>
      </c>
      <c r="AF595" s="6">
        <f>'Cleaning insurance claims'!AG602</f>
        <v>84590</v>
      </c>
      <c r="AG595" s="6">
        <f>'Cleaning insurance claims'!AH602</f>
        <v>7690</v>
      </c>
      <c r="AH595" s="6">
        <f>'Cleaning insurance claims'!AI602</f>
        <v>7690</v>
      </c>
      <c r="AI595" s="6">
        <f>'Cleaning insurance claims'!AJ602</f>
        <v>69210</v>
      </c>
      <c r="AJ595" s="6" t="str">
        <f>'Cleaning insurance claims'!AK602</f>
        <v>Toyota</v>
      </c>
      <c r="AK595" s="6" t="str">
        <f>'Cleaning insurance claims'!AL602</f>
        <v>Highlander</v>
      </c>
      <c r="AL595" s="6">
        <f>'Cleaning insurance claims'!AM602</f>
        <v>2000</v>
      </c>
      <c r="AM595" s="6" t="str">
        <f>'Cleaning insurance claims'!AN602</f>
        <v>Y</v>
      </c>
    </row>
    <row r="596" spans="1:39" x14ac:dyDescent="0.25">
      <c r="A596" s="6">
        <f>'Cleaning insurance claims'!B603</f>
        <v>160</v>
      </c>
      <c r="B596" s="6">
        <f>'Cleaning insurance claims'!C603</f>
        <v>38</v>
      </c>
      <c r="C596" s="6">
        <f>'Cleaning insurance claims'!D603</f>
        <v>497929</v>
      </c>
      <c r="D596" s="6">
        <f>'Cleaning insurance claims'!E603</f>
        <v>40075</v>
      </c>
      <c r="E596" s="6" t="str">
        <f>'Cleaning insurance claims'!F603</f>
        <v>OH</v>
      </c>
      <c r="F596" s="6" t="str">
        <f>'Cleaning insurance claims'!G603</f>
        <v>250/500</v>
      </c>
      <c r="G596" s="6">
        <f>'Cleaning insurance claims'!H603</f>
        <v>500</v>
      </c>
      <c r="H596" s="6">
        <f>'Cleaning insurance claims'!I603</f>
        <v>1733.56</v>
      </c>
      <c r="I596" s="6">
        <f>'Cleaning insurance claims'!J603</f>
        <v>0</v>
      </c>
      <c r="J596" s="6">
        <f>'Cleaning insurance claims'!K603</f>
        <v>441425</v>
      </c>
      <c r="K596" s="6" t="str">
        <f>'Cleaning insurance claims'!L603</f>
        <v>MALE</v>
      </c>
      <c r="L596" s="6" t="str">
        <f>'Cleaning insurance claims'!M603</f>
        <v>High School</v>
      </c>
      <c r="M596" s="6" t="str">
        <f>'Cleaning insurance claims'!N603</f>
        <v>sales</v>
      </c>
      <c r="N596" s="6" t="str">
        <f>'Cleaning insurance claims'!O603</f>
        <v>sleeping</v>
      </c>
      <c r="O596" s="6" t="str">
        <f>'Cleaning insurance claims'!P603</f>
        <v>wife</v>
      </c>
      <c r="P596" s="6">
        <f>'Cleaning insurance claims'!Q603</f>
        <v>0</v>
      </c>
      <c r="Q596" s="6">
        <f>'Cleaning insurance claims'!R603</f>
        <v>-43800</v>
      </c>
      <c r="R596" s="6">
        <f>'Cleaning insurance claims'!S603</f>
        <v>42013</v>
      </c>
      <c r="S596" s="6" t="str">
        <f>'Cleaning insurance claims'!T603</f>
        <v>Multi-vehicle Collision</v>
      </c>
      <c r="T596" s="6" t="str">
        <f>'Cleaning insurance claims'!U603</f>
        <v>Side Collision</v>
      </c>
      <c r="U596" s="6" t="str">
        <f>'Cleaning insurance claims'!V603</f>
        <v>Major Damage</v>
      </c>
      <c r="V596" s="6" t="str">
        <f>'Cleaning insurance claims'!W603</f>
        <v>Fire</v>
      </c>
      <c r="W596" s="6" t="str">
        <f>'Cleaning insurance claims'!X603</f>
        <v>SC</v>
      </c>
      <c r="X596" s="6" t="str">
        <f>'Cleaning insurance claims'!Y603</f>
        <v>Hillsdale</v>
      </c>
      <c r="Y596" s="6" t="str">
        <f>'Cleaning insurance claims'!Z603</f>
        <v>5894 Flute Drive</v>
      </c>
      <c r="Z596" s="6">
        <f>'Cleaning insurance claims'!AA603</f>
        <v>13</v>
      </c>
      <c r="AA596" s="6">
        <f>'Cleaning insurance claims'!AB603</f>
        <v>3</v>
      </c>
      <c r="AB596" s="6" t="str">
        <f>'Cleaning insurance claims'!AC603</f>
        <v>NO</v>
      </c>
      <c r="AC596" s="6">
        <f>'Cleaning insurance claims'!AD603</f>
        <v>2</v>
      </c>
      <c r="AD596" s="6">
        <f>'Cleaning insurance claims'!AE603</f>
        <v>1</v>
      </c>
      <c r="AE596" s="6" t="str">
        <f>'Cleaning insurance claims'!AF603</f>
        <v>YES</v>
      </c>
      <c r="AF596" s="6">
        <f>'Cleaning insurance claims'!AG603</f>
        <v>66780</v>
      </c>
      <c r="AG596" s="6">
        <f>'Cleaning insurance claims'!AH603</f>
        <v>7420</v>
      </c>
      <c r="AH596" s="6">
        <f>'Cleaning insurance claims'!AI603</f>
        <v>14840</v>
      </c>
      <c r="AI596" s="6">
        <f>'Cleaning insurance claims'!AJ603</f>
        <v>44520</v>
      </c>
      <c r="AJ596" s="6" t="str">
        <f>'Cleaning insurance claims'!AK603</f>
        <v>Mercedes</v>
      </c>
      <c r="AK596" s="6" t="str">
        <f>'Cleaning insurance claims'!AL603</f>
        <v>ML350</v>
      </c>
      <c r="AL596" s="6">
        <f>'Cleaning insurance claims'!AM603</f>
        <v>1996</v>
      </c>
      <c r="AM596" s="6" t="str">
        <f>'Cleaning insurance claims'!AN603</f>
        <v>N</v>
      </c>
    </row>
    <row r="597" spans="1:39" x14ac:dyDescent="0.25">
      <c r="A597" s="6">
        <f>'Cleaning insurance claims'!B604</f>
        <v>56</v>
      </c>
      <c r="B597" s="6">
        <f>'Cleaning insurance claims'!C604</f>
        <v>36</v>
      </c>
      <c r="C597" s="6">
        <f>'Cleaning insurance claims'!D604</f>
        <v>735844</v>
      </c>
      <c r="D597" s="6">
        <f>'Cleaning insurance claims'!E604</f>
        <v>40125</v>
      </c>
      <c r="E597" s="6" t="str">
        <f>'Cleaning insurance claims'!F604</f>
        <v>IN</v>
      </c>
      <c r="F597" s="6" t="str">
        <f>'Cleaning insurance claims'!G604</f>
        <v>100/300</v>
      </c>
      <c r="G597" s="6">
        <f>'Cleaning insurance claims'!H604</f>
        <v>500</v>
      </c>
      <c r="H597" s="6">
        <f>'Cleaning insurance claims'!I604</f>
        <v>1533.07</v>
      </c>
      <c r="I597" s="6">
        <f>'Cleaning insurance claims'!J604</f>
        <v>0</v>
      </c>
      <c r="J597" s="6">
        <f>'Cleaning insurance claims'!K604</f>
        <v>609336</v>
      </c>
      <c r="K597" s="6" t="str">
        <f>'Cleaning insurance claims'!L604</f>
        <v>MALE</v>
      </c>
      <c r="L597" s="6" t="str">
        <f>'Cleaning insurance claims'!M604</f>
        <v>JD</v>
      </c>
      <c r="M597" s="6" t="str">
        <f>'Cleaning insurance claims'!N604</f>
        <v>farming-fishing</v>
      </c>
      <c r="N597" s="6" t="str">
        <f>'Cleaning insurance claims'!O604</f>
        <v>exercise</v>
      </c>
      <c r="O597" s="6" t="str">
        <f>'Cleaning insurance claims'!P604</f>
        <v>own-child</v>
      </c>
      <c r="P597" s="6">
        <f>'Cleaning insurance claims'!Q604</f>
        <v>0</v>
      </c>
      <c r="Q597" s="6">
        <f>'Cleaning insurance claims'!R604</f>
        <v>-28800</v>
      </c>
      <c r="R597" s="6">
        <f>'Cleaning insurance claims'!S604</f>
        <v>42024</v>
      </c>
      <c r="S597" s="6" t="str">
        <f>'Cleaning insurance claims'!T604</f>
        <v>Single Vehicle Collision</v>
      </c>
      <c r="T597" s="6" t="str">
        <f>'Cleaning insurance claims'!U604</f>
        <v>Rear Collision</v>
      </c>
      <c r="U597" s="6" t="str">
        <f>'Cleaning insurance claims'!V604</f>
        <v>Major Damage</v>
      </c>
      <c r="V597" s="6" t="str">
        <f>'Cleaning insurance claims'!W604</f>
        <v>Police</v>
      </c>
      <c r="W597" s="6" t="str">
        <f>'Cleaning insurance claims'!X604</f>
        <v>NC</v>
      </c>
      <c r="X597" s="6" t="str">
        <f>'Cleaning insurance claims'!Y604</f>
        <v>Springfield</v>
      </c>
      <c r="Y597" s="6" t="str">
        <f>'Cleaning insurance claims'!Z604</f>
        <v>8459 Apache Ave</v>
      </c>
      <c r="Z597" s="6">
        <f>'Cleaning insurance claims'!AA604</f>
        <v>13</v>
      </c>
      <c r="AA597" s="6">
        <f>'Cleaning insurance claims'!AB604</f>
        <v>1</v>
      </c>
      <c r="AB597" s="6" t="str">
        <f>'Cleaning insurance claims'!AC604</f>
        <v>YES</v>
      </c>
      <c r="AC597" s="6">
        <f>'Cleaning insurance claims'!AD604</f>
        <v>1</v>
      </c>
      <c r="AD597" s="6">
        <f>'Cleaning insurance claims'!AE604</f>
        <v>2</v>
      </c>
      <c r="AE597" s="6" t="str">
        <f>'Cleaning insurance claims'!AF604</f>
        <v>YES</v>
      </c>
      <c r="AF597" s="6">
        <f>'Cleaning insurance claims'!AG604</f>
        <v>58500</v>
      </c>
      <c r="AG597" s="6">
        <f>'Cleaning insurance claims'!AH604</f>
        <v>0</v>
      </c>
      <c r="AH597" s="6">
        <f>'Cleaning insurance claims'!AI604</f>
        <v>6500</v>
      </c>
      <c r="AI597" s="6">
        <f>'Cleaning insurance claims'!AJ604</f>
        <v>52000</v>
      </c>
      <c r="AJ597" s="6" t="str">
        <f>'Cleaning insurance claims'!AK604</f>
        <v>Ford</v>
      </c>
      <c r="AK597" s="6" t="str">
        <f>'Cleaning insurance claims'!AL604</f>
        <v>Escape</v>
      </c>
      <c r="AL597" s="6">
        <f>'Cleaning insurance claims'!AM604</f>
        <v>2001</v>
      </c>
      <c r="AM597" s="6" t="str">
        <f>'Cleaning insurance claims'!AN604</f>
        <v>N</v>
      </c>
    </row>
    <row r="598" spans="1:39" x14ac:dyDescent="0.25">
      <c r="A598" s="6">
        <f>'Cleaning insurance claims'!B605</f>
        <v>286</v>
      </c>
      <c r="B598" s="6">
        <f>'Cleaning insurance claims'!C605</f>
        <v>41</v>
      </c>
      <c r="C598" s="6">
        <f>'Cleaning insurance claims'!D605</f>
        <v>710741</v>
      </c>
      <c r="D598" s="6">
        <f>'Cleaning insurance claims'!E605</f>
        <v>37146</v>
      </c>
      <c r="E598" s="6" t="str">
        <f>'Cleaning insurance claims'!F605</f>
        <v>IL</v>
      </c>
      <c r="F598" s="6" t="str">
        <f>'Cleaning insurance claims'!G605</f>
        <v>100/300</v>
      </c>
      <c r="G598" s="6">
        <f>'Cleaning insurance claims'!H605</f>
        <v>500</v>
      </c>
      <c r="H598" s="6">
        <f>'Cleaning insurance claims'!I605</f>
        <v>1106.77</v>
      </c>
      <c r="I598" s="6">
        <f>'Cleaning insurance claims'!J605</f>
        <v>0</v>
      </c>
      <c r="J598" s="6">
        <f>'Cleaning insurance claims'!K605</f>
        <v>603320</v>
      </c>
      <c r="K598" s="6" t="str">
        <f>'Cleaning insurance claims'!L605</f>
        <v>FEMALE</v>
      </c>
      <c r="L598" s="6" t="str">
        <f>'Cleaning insurance claims'!M605</f>
        <v>College</v>
      </c>
      <c r="M598" s="6" t="str">
        <f>'Cleaning insurance claims'!N605</f>
        <v>prof-specialty</v>
      </c>
      <c r="N598" s="6" t="str">
        <f>'Cleaning insurance claims'!O605</f>
        <v>golf</v>
      </c>
      <c r="O598" s="6" t="str">
        <f>'Cleaning insurance claims'!P605</f>
        <v>other-relative</v>
      </c>
      <c r="P598" s="6">
        <f>'Cleaning insurance claims'!Q605</f>
        <v>45500</v>
      </c>
      <c r="Q598" s="6">
        <f>'Cleaning insurance claims'!R605</f>
        <v>-62500</v>
      </c>
      <c r="R598" s="6">
        <f>'Cleaning insurance claims'!S605</f>
        <v>42061</v>
      </c>
      <c r="S598" s="6" t="str">
        <f>'Cleaning insurance claims'!T605</f>
        <v>Parked Car</v>
      </c>
      <c r="T598" s="6" t="str">
        <f>'Cleaning insurance claims'!U605</f>
        <v>?</v>
      </c>
      <c r="U598" s="6" t="str">
        <f>'Cleaning insurance claims'!V605</f>
        <v>Trivial Damage</v>
      </c>
      <c r="V598" s="6" t="str">
        <f>'Cleaning insurance claims'!W605</f>
        <v>Police</v>
      </c>
      <c r="W598" s="6" t="str">
        <f>'Cleaning insurance claims'!X605</f>
        <v>WV</v>
      </c>
      <c r="X598" s="6" t="str">
        <f>'Cleaning insurance claims'!Y605</f>
        <v>Columbus</v>
      </c>
      <c r="Y598" s="6" t="str">
        <f>'Cleaning insurance claims'!Z605</f>
        <v>7447 Lincoln Ridge</v>
      </c>
      <c r="Z598" s="6">
        <f>'Cleaning insurance claims'!AA605</f>
        <v>3</v>
      </c>
      <c r="AA598" s="6">
        <f>'Cleaning insurance claims'!AB605</f>
        <v>1</v>
      </c>
      <c r="AB598" s="6" t="str">
        <f>'Cleaning insurance claims'!AC605</f>
        <v>?</v>
      </c>
      <c r="AC598" s="6">
        <f>'Cleaning insurance claims'!AD605</f>
        <v>2</v>
      </c>
      <c r="AD598" s="6">
        <f>'Cleaning insurance claims'!AE605</f>
        <v>0</v>
      </c>
      <c r="AE598" s="6" t="str">
        <f>'Cleaning insurance claims'!AF605</f>
        <v>NO</v>
      </c>
      <c r="AF598" s="6">
        <f>'Cleaning insurance claims'!AG605</f>
        <v>5000</v>
      </c>
      <c r="AG598" s="6">
        <f>'Cleaning insurance claims'!AH605</f>
        <v>500</v>
      </c>
      <c r="AH598" s="6">
        <f>'Cleaning insurance claims'!AI605</f>
        <v>500</v>
      </c>
      <c r="AI598" s="6">
        <f>'Cleaning insurance claims'!AJ605</f>
        <v>4000</v>
      </c>
      <c r="AJ598" s="6" t="str">
        <f>'Cleaning insurance claims'!AK605</f>
        <v>Dodge</v>
      </c>
      <c r="AK598" s="6" t="str">
        <f>'Cleaning insurance claims'!AL605</f>
        <v>RAM</v>
      </c>
      <c r="AL598" s="6">
        <f>'Cleaning insurance claims'!AM605</f>
        <v>2003</v>
      </c>
      <c r="AM598" s="6" t="str">
        <f>'Cleaning insurance claims'!AN605</f>
        <v>N</v>
      </c>
    </row>
    <row r="599" spans="1:39" x14ac:dyDescent="0.25">
      <c r="A599" s="6">
        <f>'Cleaning insurance claims'!B606</f>
        <v>3</v>
      </c>
      <c r="B599" s="6">
        <f>'Cleaning insurance claims'!C606</f>
        <v>29</v>
      </c>
      <c r="C599" s="6">
        <f>'Cleaning insurance claims'!D606</f>
        <v>276804</v>
      </c>
      <c r="D599" s="6">
        <f>'Cleaning insurance claims'!E606</f>
        <v>33935</v>
      </c>
      <c r="E599" s="6" t="str">
        <f>'Cleaning insurance claims'!F606</f>
        <v>IL</v>
      </c>
      <c r="F599" s="6" t="str">
        <f>'Cleaning insurance claims'!G606</f>
        <v>100/300</v>
      </c>
      <c r="G599" s="6">
        <f>'Cleaning insurance claims'!H606</f>
        <v>500</v>
      </c>
      <c r="H599" s="6">
        <f>'Cleaning insurance claims'!I606</f>
        <v>995.7</v>
      </c>
      <c r="I599" s="6">
        <f>'Cleaning insurance claims'!J606</f>
        <v>5000000</v>
      </c>
      <c r="J599" s="6">
        <f>'Cleaning insurance claims'!K606</f>
        <v>615446</v>
      </c>
      <c r="K599" s="6" t="str">
        <f>'Cleaning insurance claims'!L606</f>
        <v>FEMALE</v>
      </c>
      <c r="L599" s="6" t="str">
        <f>'Cleaning insurance claims'!M606</f>
        <v>JD</v>
      </c>
      <c r="M599" s="6" t="str">
        <f>'Cleaning insurance claims'!N606</f>
        <v>priv-house-serv</v>
      </c>
      <c r="N599" s="6" t="str">
        <f>'Cleaning insurance claims'!O606</f>
        <v>chess</v>
      </c>
      <c r="O599" s="6" t="str">
        <f>'Cleaning insurance claims'!P606</f>
        <v>unmarried</v>
      </c>
      <c r="P599" s="6">
        <f>'Cleaning insurance claims'!Q606</f>
        <v>0</v>
      </c>
      <c r="Q599" s="6">
        <f>'Cleaning insurance claims'!R606</f>
        <v>0</v>
      </c>
      <c r="R599" s="6">
        <f>'Cleaning insurance claims'!S606</f>
        <v>42037</v>
      </c>
      <c r="S599" s="6" t="str">
        <f>'Cleaning insurance claims'!T606</f>
        <v>Parked Car</v>
      </c>
      <c r="T599" s="6" t="str">
        <f>'Cleaning insurance claims'!U606</f>
        <v>?</v>
      </c>
      <c r="U599" s="6" t="str">
        <f>'Cleaning insurance claims'!V606</f>
        <v>Trivial Damage</v>
      </c>
      <c r="V599" s="6" t="str">
        <f>'Cleaning insurance claims'!W606</f>
        <v>Police</v>
      </c>
      <c r="W599" s="6" t="str">
        <f>'Cleaning insurance claims'!X606</f>
        <v>PA</v>
      </c>
      <c r="X599" s="6" t="str">
        <f>'Cleaning insurance claims'!Y606</f>
        <v>Springfield</v>
      </c>
      <c r="Y599" s="6" t="str">
        <f>'Cleaning insurance claims'!Z606</f>
        <v>1821 Andromedia Ridge</v>
      </c>
      <c r="Z599" s="6">
        <f>'Cleaning insurance claims'!AA606</f>
        <v>3</v>
      </c>
      <c r="AA599" s="6">
        <f>'Cleaning insurance claims'!AB606</f>
        <v>1</v>
      </c>
      <c r="AB599" s="6" t="str">
        <f>'Cleaning insurance claims'!AC606</f>
        <v>?</v>
      </c>
      <c r="AC599" s="6">
        <f>'Cleaning insurance claims'!AD606</f>
        <v>2</v>
      </c>
      <c r="AD599" s="6">
        <f>'Cleaning insurance claims'!AE606</f>
        <v>1</v>
      </c>
      <c r="AE599" s="6" t="str">
        <f>'Cleaning insurance claims'!AF606</f>
        <v>?</v>
      </c>
      <c r="AF599" s="6">
        <f>'Cleaning insurance claims'!AG606</f>
        <v>5000</v>
      </c>
      <c r="AG599" s="6">
        <f>'Cleaning insurance claims'!AH606</f>
        <v>500</v>
      </c>
      <c r="AH599" s="6">
        <f>'Cleaning insurance claims'!AI606</f>
        <v>1000</v>
      </c>
      <c r="AI599" s="6">
        <f>'Cleaning insurance claims'!AJ606</f>
        <v>3500</v>
      </c>
      <c r="AJ599" s="6" t="str">
        <f>'Cleaning insurance claims'!AK606</f>
        <v>Mercedes</v>
      </c>
      <c r="AK599" s="6" t="str">
        <f>'Cleaning insurance claims'!AL606</f>
        <v>E400</v>
      </c>
      <c r="AL599" s="6">
        <f>'Cleaning insurance claims'!AM606</f>
        <v>2008</v>
      </c>
      <c r="AM599" s="6" t="str">
        <f>'Cleaning insurance claims'!AN606</f>
        <v>Y</v>
      </c>
    </row>
    <row r="600" spans="1:39" x14ac:dyDescent="0.25">
      <c r="A600" s="6">
        <f>'Cleaning insurance claims'!B607</f>
        <v>286</v>
      </c>
      <c r="B600" s="6">
        <f>'Cleaning insurance claims'!C607</f>
        <v>41</v>
      </c>
      <c r="C600" s="6">
        <f>'Cleaning insurance claims'!D607</f>
        <v>507545</v>
      </c>
      <c r="D600" s="6">
        <f>'Cleaning insurance claims'!E607</f>
        <v>36136</v>
      </c>
      <c r="E600" s="6" t="str">
        <f>'Cleaning insurance claims'!F607</f>
        <v>IL</v>
      </c>
      <c r="F600" s="6" t="str">
        <f>'Cleaning insurance claims'!G607</f>
        <v>250/500</v>
      </c>
      <c r="G600" s="6">
        <f>'Cleaning insurance claims'!H607</f>
        <v>1000</v>
      </c>
      <c r="H600" s="6">
        <f>'Cleaning insurance claims'!I607</f>
        <v>1298.8499999999999</v>
      </c>
      <c r="I600" s="6">
        <f>'Cleaning insurance claims'!J607</f>
        <v>6000000</v>
      </c>
      <c r="J600" s="6">
        <f>'Cleaning insurance claims'!K607</f>
        <v>435967</v>
      </c>
      <c r="K600" s="6" t="str">
        <f>'Cleaning insurance claims'!L607</f>
        <v>FEMALE</v>
      </c>
      <c r="L600" s="6" t="str">
        <f>'Cleaning insurance claims'!M607</f>
        <v>High School</v>
      </c>
      <c r="M600" s="6" t="str">
        <f>'Cleaning insurance claims'!N607</f>
        <v>sales</v>
      </c>
      <c r="N600" s="6" t="str">
        <f>'Cleaning insurance claims'!O607</f>
        <v>camping</v>
      </c>
      <c r="O600" s="6" t="str">
        <f>'Cleaning insurance claims'!P607</f>
        <v>other-relative</v>
      </c>
      <c r="P600" s="6">
        <f>'Cleaning insurance claims'!Q607</f>
        <v>71300</v>
      </c>
      <c r="Q600" s="6">
        <f>'Cleaning insurance claims'!R607</f>
        <v>-70300</v>
      </c>
      <c r="R600" s="6">
        <f>'Cleaning insurance claims'!S607</f>
        <v>42008</v>
      </c>
      <c r="S600" s="6" t="str">
        <f>'Cleaning insurance claims'!T607</f>
        <v>Multi-vehicle Collision</v>
      </c>
      <c r="T600" s="6" t="str">
        <f>'Cleaning insurance claims'!U607</f>
        <v>Front Collision</v>
      </c>
      <c r="U600" s="6" t="str">
        <f>'Cleaning insurance claims'!V607</f>
        <v>Major Damage</v>
      </c>
      <c r="V600" s="6" t="str">
        <f>'Cleaning insurance claims'!W607</f>
        <v>Ambulance</v>
      </c>
      <c r="W600" s="6" t="str">
        <f>'Cleaning insurance claims'!X607</f>
        <v>NY</v>
      </c>
      <c r="X600" s="6" t="str">
        <f>'Cleaning insurance claims'!Y607</f>
        <v>Columbus</v>
      </c>
      <c r="Y600" s="6" t="str">
        <f>'Cleaning insurance claims'!Z607</f>
        <v>6859 Flute Ridge</v>
      </c>
      <c r="Z600" s="6">
        <f>'Cleaning insurance claims'!AA607</f>
        <v>16</v>
      </c>
      <c r="AA600" s="6">
        <f>'Cleaning insurance claims'!AB607</f>
        <v>3</v>
      </c>
      <c r="AB600" s="6" t="str">
        <f>'Cleaning insurance claims'!AC607</f>
        <v>?</v>
      </c>
      <c r="AC600" s="6">
        <f>'Cleaning insurance claims'!AD607</f>
        <v>1</v>
      </c>
      <c r="AD600" s="6">
        <f>'Cleaning insurance claims'!AE607</f>
        <v>3</v>
      </c>
      <c r="AE600" s="6" t="str">
        <f>'Cleaning insurance claims'!AF607</f>
        <v>YES</v>
      </c>
      <c r="AF600" s="6">
        <f>'Cleaning insurance claims'!AG607</f>
        <v>54450</v>
      </c>
      <c r="AG600" s="6">
        <f>'Cleaning insurance claims'!AH607</f>
        <v>6050</v>
      </c>
      <c r="AH600" s="6">
        <f>'Cleaning insurance claims'!AI607</f>
        <v>12100</v>
      </c>
      <c r="AI600" s="6">
        <f>'Cleaning insurance claims'!AJ607</f>
        <v>36300</v>
      </c>
      <c r="AJ600" s="6" t="str">
        <f>'Cleaning insurance claims'!AK607</f>
        <v>Saab</v>
      </c>
      <c r="AK600" s="6" t="str">
        <f>'Cleaning insurance claims'!AL607</f>
        <v>92x</v>
      </c>
      <c r="AL600" s="6">
        <f>'Cleaning insurance claims'!AM607</f>
        <v>2007</v>
      </c>
      <c r="AM600" s="6" t="str">
        <f>'Cleaning insurance claims'!AN607</f>
        <v>N</v>
      </c>
    </row>
    <row r="601" spans="1:39" x14ac:dyDescent="0.25">
      <c r="A601" s="6">
        <f>'Cleaning insurance claims'!B608</f>
        <v>239</v>
      </c>
      <c r="B601" s="6">
        <f>'Cleaning insurance claims'!C608</f>
        <v>38</v>
      </c>
      <c r="C601" s="6">
        <f>'Cleaning insurance claims'!D608</f>
        <v>485642</v>
      </c>
      <c r="D601" s="6">
        <f>'Cleaning insurance claims'!E608</f>
        <v>33110</v>
      </c>
      <c r="E601" s="6" t="str">
        <f>'Cleaning insurance claims'!F608</f>
        <v>OH</v>
      </c>
      <c r="F601" s="6" t="str">
        <f>'Cleaning insurance claims'!G608</f>
        <v>250/500</v>
      </c>
      <c r="G601" s="6">
        <f>'Cleaning insurance claims'!H608</f>
        <v>1000</v>
      </c>
      <c r="H601" s="6">
        <f>'Cleaning insurance claims'!I608</f>
        <v>1276.73</v>
      </c>
      <c r="I601" s="6">
        <f>'Cleaning insurance claims'!J608</f>
        <v>5000000</v>
      </c>
      <c r="J601" s="6">
        <f>'Cleaning insurance claims'!K608</f>
        <v>610246</v>
      </c>
      <c r="K601" s="6" t="str">
        <f>'Cleaning insurance claims'!L608</f>
        <v>FEMALE</v>
      </c>
      <c r="L601" s="6" t="str">
        <f>'Cleaning insurance claims'!M608</f>
        <v>Masters</v>
      </c>
      <c r="M601" s="6" t="str">
        <f>'Cleaning insurance claims'!N608</f>
        <v>handlers-cleaners</v>
      </c>
      <c r="N601" s="6" t="str">
        <f>'Cleaning insurance claims'!O608</f>
        <v>bungie-jumping</v>
      </c>
      <c r="O601" s="6" t="str">
        <f>'Cleaning insurance claims'!P608</f>
        <v>other-relative</v>
      </c>
      <c r="P601" s="6">
        <f>'Cleaning insurance claims'!Q608</f>
        <v>0</v>
      </c>
      <c r="Q601" s="6">
        <f>'Cleaning insurance claims'!R608</f>
        <v>0</v>
      </c>
      <c r="R601" s="6">
        <f>'Cleaning insurance claims'!S608</f>
        <v>42054</v>
      </c>
      <c r="S601" s="6" t="str">
        <f>'Cleaning insurance claims'!T608</f>
        <v>Multi-vehicle Collision</v>
      </c>
      <c r="T601" s="6" t="str">
        <f>'Cleaning insurance claims'!U608</f>
        <v>Front Collision</v>
      </c>
      <c r="U601" s="6" t="str">
        <f>'Cleaning insurance claims'!V608</f>
        <v>Major Damage</v>
      </c>
      <c r="V601" s="6" t="str">
        <f>'Cleaning insurance claims'!W608</f>
        <v>Police</v>
      </c>
      <c r="W601" s="6" t="str">
        <f>'Cleaning insurance claims'!X608</f>
        <v>WV</v>
      </c>
      <c r="X601" s="6" t="str">
        <f>'Cleaning insurance claims'!Y608</f>
        <v>Northbrook</v>
      </c>
      <c r="Y601" s="6" t="str">
        <f>'Cleaning insurance claims'!Z608</f>
        <v>4175 Elm Ridge</v>
      </c>
      <c r="Z601" s="6">
        <f>'Cleaning insurance claims'!AA608</f>
        <v>12</v>
      </c>
      <c r="AA601" s="6">
        <f>'Cleaning insurance claims'!AB608</f>
        <v>3</v>
      </c>
      <c r="AB601" s="6" t="str">
        <f>'Cleaning insurance claims'!AC608</f>
        <v>NO</v>
      </c>
      <c r="AC601" s="6">
        <f>'Cleaning insurance claims'!AD608</f>
        <v>1</v>
      </c>
      <c r="AD601" s="6">
        <f>'Cleaning insurance claims'!AE608</f>
        <v>3</v>
      </c>
      <c r="AE601" s="6" t="str">
        <f>'Cleaning insurance claims'!AF608</f>
        <v>?</v>
      </c>
      <c r="AF601" s="6">
        <f>'Cleaning insurance claims'!AG608</f>
        <v>61920</v>
      </c>
      <c r="AG601" s="6">
        <f>'Cleaning insurance claims'!AH608</f>
        <v>6880</v>
      </c>
      <c r="AH601" s="6">
        <f>'Cleaning insurance claims'!AI608</f>
        <v>6880</v>
      </c>
      <c r="AI601" s="6">
        <f>'Cleaning insurance claims'!AJ608</f>
        <v>48160</v>
      </c>
      <c r="AJ601" s="6" t="str">
        <f>'Cleaning insurance claims'!AK608</f>
        <v>Saab</v>
      </c>
      <c r="AK601" s="6">
        <f>'Cleaning insurance claims'!AL608</f>
        <v>93</v>
      </c>
      <c r="AL601" s="6">
        <f>'Cleaning insurance claims'!AM608</f>
        <v>2003</v>
      </c>
      <c r="AM601" s="6" t="str">
        <f>'Cleaning insurance claims'!AN608</f>
        <v>N</v>
      </c>
    </row>
    <row r="602" spans="1:39" x14ac:dyDescent="0.25">
      <c r="A602" s="6">
        <f>'Cleaning insurance claims'!B609</f>
        <v>64</v>
      </c>
      <c r="B602" s="6">
        <f>'Cleaning insurance claims'!C609</f>
        <v>29</v>
      </c>
      <c r="C602" s="6">
        <f>'Cleaning insurance claims'!D609</f>
        <v>796375</v>
      </c>
      <c r="D602" s="6">
        <f>'Cleaning insurance claims'!E609</f>
        <v>40838</v>
      </c>
      <c r="E602" s="6" t="str">
        <f>'Cleaning insurance claims'!F609</f>
        <v>OH</v>
      </c>
      <c r="F602" s="6" t="str">
        <f>'Cleaning insurance claims'!G609</f>
        <v>250/500</v>
      </c>
      <c r="G602" s="6">
        <f>'Cleaning insurance claims'!H609</f>
        <v>2000</v>
      </c>
      <c r="H602" s="6">
        <f>'Cleaning insurance claims'!I609</f>
        <v>1202.28</v>
      </c>
      <c r="I602" s="6">
        <f>'Cleaning insurance claims'!J609</f>
        <v>0</v>
      </c>
      <c r="J602" s="6">
        <f>'Cleaning insurance claims'!K609</f>
        <v>479327</v>
      </c>
      <c r="K602" s="6" t="str">
        <f>'Cleaning insurance claims'!L609</f>
        <v>MALE</v>
      </c>
      <c r="L602" s="6" t="str">
        <f>'Cleaning insurance claims'!M609</f>
        <v>High School</v>
      </c>
      <c r="M602" s="6" t="str">
        <f>'Cleaning insurance claims'!N609</f>
        <v>exec-managerial</v>
      </c>
      <c r="N602" s="6" t="str">
        <f>'Cleaning insurance claims'!O609</f>
        <v>cross-fit</v>
      </c>
      <c r="O602" s="6" t="str">
        <f>'Cleaning insurance claims'!P609</f>
        <v>other-relative</v>
      </c>
      <c r="P602" s="6">
        <f>'Cleaning insurance claims'!Q609</f>
        <v>0</v>
      </c>
      <c r="Q602" s="6">
        <f>'Cleaning insurance claims'!R609</f>
        <v>-61400</v>
      </c>
      <c r="R602" s="6">
        <f>'Cleaning insurance claims'!S609</f>
        <v>42016</v>
      </c>
      <c r="S602" s="6" t="str">
        <f>'Cleaning insurance claims'!T609</f>
        <v>Single Vehicle Collision</v>
      </c>
      <c r="T602" s="6" t="str">
        <f>'Cleaning insurance claims'!U609</f>
        <v>Side Collision</v>
      </c>
      <c r="U602" s="6" t="str">
        <f>'Cleaning insurance claims'!V609</f>
        <v>Minor Damage</v>
      </c>
      <c r="V602" s="6" t="str">
        <f>'Cleaning insurance claims'!W609</f>
        <v>Ambulance</v>
      </c>
      <c r="W602" s="6" t="str">
        <f>'Cleaning insurance claims'!X609</f>
        <v>VA</v>
      </c>
      <c r="X602" s="6" t="str">
        <f>'Cleaning insurance claims'!Y609</f>
        <v>Hillsdale</v>
      </c>
      <c r="Y602" s="6" t="str">
        <f>'Cleaning insurance claims'!Z609</f>
        <v>5007 Oak St</v>
      </c>
      <c r="Z602" s="6">
        <f>'Cleaning insurance claims'!AA609</f>
        <v>4</v>
      </c>
      <c r="AA602" s="6">
        <f>'Cleaning insurance claims'!AB609</f>
        <v>1</v>
      </c>
      <c r="AB602" s="6" t="str">
        <f>'Cleaning insurance claims'!AC609</f>
        <v>?</v>
      </c>
      <c r="AC602" s="6">
        <f>'Cleaning insurance claims'!AD609</f>
        <v>1</v>
      </c>
      <c r="AD602" s="6">
        <f>'Cleaning insurance claims'!AE609</f>
        <v>2</v>
      </c>
      <c r="AE602" s="6" t="str">
        <f>'Cleaning insurance claims'!AF609</f>
        <v>NO</v>
      </c>
      <c r="AF602" s="6">
        <f>'Cleaning insurance claims'!AG609</f>
        <v>43700</v>
      </c>
      <c r="AG602" s="6">
        <f>'Cleaning insurance claims'!AH609</f>
        <v>4370</v>
      </c>
      <c r="AH602" s="6">
        <f>'Cleaning insurance claims'!AI609</f>
        <v>4370</v>
      </c>
      <c r="AI602" s="6">
        <f>'Cleaning insurance claims'!AJ609</f>
        <v>34960</v>
      </c>
      <c r="AJ602" s="6" t="str">
        <f>'Cleaning insurance claims'!AK609</f>
        <v>Nissan</v>
      </c>
      <c r="AK602" s="6" t="str">
        <f>'Cleaning insurance claims'!AL609</f>
        <v>Pathfinder</v>
      </c>
      <c r="AL602" s="6">
        <f>'Cleaning insurance claims'!AM609</f>
        <v>2007</v>
      </c>
      <c r="AM602" s="6" t="str">
        <f>'Cleaning insurance claims'!AN609</f>
        <v>Y</v>
      </c>
    </row>
    <row r="603" spans="1:39" x14ac:dyDescent="0.25">
      <c r="A603" s="6">
        <f>'Cleaning insurance claims'!B610</f>
        <v>98</v>
      </c>
      <c r="B603" s="6">
        <f>'Cleaning insurance claims'!C610</f>
        <v>31</v>
      </c>
      <c r="C603" s="6">
        <f>'Cleaning insurance claims'!D610</f>
        <v>171183</v>
      </c>
      <c r="D603" s="6">
        <f>'Cleaning insurance claims'!E610</f>
        <v>32905</v>
      </c>
      <c r="E603" s="6" t="str">
        <f>'Cleaning insurance claims'!F610</f>
        <v>IN</v>
      </c>
      <c r="F603" s="6" t="str">
        <f>'Cleaning insurance claims'!G610</f>
        <v>100/300</v>
      </c>
      <c r="G603" s="6">
        <f>'Cleaning insurance claims'!H610</f>
        <v>500</v>
      </c>
      <c r="H603" s="6">
        <f>'Cleaning insurance claims'!I610</f>
        <v>671.92</v>
      </c>
      <c r="I603" s="6">
        <f>'Cleaning insurance claims'!J610</f>
        <v>0</v>
      </c>
      <c r="J603" s="6">
        <f>'Cleaning insurance claims'!K610</f>
        <v>468300</v>
      </c>
      <c r="K603" s="6" t="str">
        <f>'Cleaning insurance claims'!L610</f>
        <v>MALE</v>
      </c>
      <c r="L603" s="6" t="str">
        <f>'Cleaning insurance claims'!M610</f>
        <v>Masters</v>
      </c>
      <c r="M603" s="6" t="str">
        <f>'Cleaning insurance claims'!N610</f>
        <v>machine-op-inspct</v>
      </c>
      <c r="N603" s="6" t="str">
        <f>'Cleaning insurance claims'!O610</f>
        <v>bungie-jumping</v>
      </c>
      <c r="O603" s="6" t="str">
        <f>'Cleaning insurance claims'!P610</f>
        <v>wife</v>
      </c>
      <c r="P603" s="6">
        <f>'Cleaning insurance claims'!Q610</f>
        <v>0</v>
      </c>
      <c r="Q603" s="6">
        <f>'Cleaning insurance claims'!R610</f>
        <v>-26400</v>
      </c>
      <c r="R603" s="6">
        <f>'Cleaning insurance claims'!S610</f>
        <v>42028</v>
      </c>
      <c r="S603" s="6" t="str">
        <f>'Cleaning insurance claims'!T610</f>
        <v>Single Vehicle Collision</v>
      </c>
      <c r="T603" s="6" t="str">
        <f>'Cleaning insurance claims'!U610</f>
        <v>Front Collision</v>
      </c>
      <c r="U603" s="6" t="str">
        <f>'Cleaning insurance claims'!V610</f>
        <v>Minor Damage</v>
      </c>
      <c r="V603" s="6" t="str">
        <f>'Cleaning insurance claims'!W610</f>
        <v>Other</v>
      </c>
      <c r="W603" s="6" t="str">
        <f>'Cleaning insurance claims'!X610</f>
        <v>NC</v>
      </c>
      <c r="X603" s="6" t="str">
        <f>'Cleaning insurance claims'!Y610</f>
        <v>Riverwood</v>
      </c>
      <c r="Y603" s="6" t="str">
        <f>'Cleaning insurance claims'!Z610</f>
        <v>5790 Flute Ridge</v>
      </c>
      <c r="Z603" s="6">
        <f>'Cleaning insurance claims'!AA610</f>
        <v>3</v>
      </c>
      <c r="AA603" s="6">
        <f>'Cleaning insurance claims'!AB610</f>
        <v>1</v>
      </c>
      <c r="AB603" s="6" t="str">
        <f>'Cleaning insurance claims'!AC610</f>
        <v>?</v>
      </c>
      <c r="AC603" s="6">
        <f>'Cleaning insurance claims'!AD610</f>
        <v>2</v>
      </c>
      <c r="AD603" s="6">
        <f>'Cleaning insurance claims'!AE610</f>
        <v>0</v>
      </c>
      <c r="AE603" s="6" t="str">
        <f>'Cleaning insurance claims'!AF610</f>
        <v>?</v>
      </c>
      <c r="AF603" s="6">
        <f>'Cleaning insurance claims'!AG610</f>
        <v>64080</v>
      </c>
      <c r="AG603" s="6">
        <f>'Cleaning insurance claims'!AH610</f>
        <v>7120</v>
      </c>
      <c r="AH603" s="6">
        <f>'Cleaning insurance claims'!AI610</f>
        <v>7120</v>
      </c>
      <c r="AI603" s="6">
        <f>'Cleaning insurance claims'!AJ610</f>
        <v>49840</v>
      </c>
      <c r="AJ603" s="6" t="str">
        <f>'Cleaning insurance claims'!AK610</f>
        <v>Ford</v>
      </c>
      <c r="AK603" s="6" t="str">
        <f>'Cleaning insurance claims'!AL610</f>
        <v>Escape</v>
      </c>
      <c r="AL603" s="6">
        <f>'Cleaning insurance claims'!AM610</f>
        <v>1997</v>
      </c>
      <c r="AM603" s="6" t="str">
        <f>'Cleaning insurance claims'!AN610</f>
        <v>N</v>
      </c>
    </row>
    <row r="604" spans="1:39" x14ac:dyDescent="0.25">
      <c r="A604" s="6">
        <f>'Cleaning insurance claims'!B611</f>
        <v>16</v>
      </c>
      <c r="B604" s="6">
        <f>'Cleaning insurance claims'!C611</f>
        <v>35</v>
      </c>
      <c r="C604" s="6">
        <f>'Cleaning insurance claims'!D611</f>
        <v>110084</v>
      </c>
      <c r="D604" s="6">
        <f>'Cleaning insurance claims'!E611</f>
        <v>33204</v>
      </c>
      <c r="E604" s="6" t="str">
        <f>'Cleaning insurance claims'!F611</f>
        <v>IL</v>
      </c>
      <c r="F604" s="6" t="str">
        <f>'Cleaning insurance claims'!G611</f>
        <v>250/500</v>
      </c>
      <c r="G604" s="6">
        <f>'Cleaning insurance claims'!H611</f>
        <v>1000</v>
      </c>
      <c r="H604" s="6">
        <f>'Cleaning insurance claims'!I611</f>
        <v>1358.03</v>
      </c>
      <c r="I604" s="6">
        <f>'Cleaning insurance claims'!J611</f>
        <v>0</v>
      </c>
      <c r="J604" s="6">
        <f>'Cleaning insurance claims'!K611</f>
        <v>612660</v>
      </c>
      <c r="K604" s="6" t="str">
        <f>'Cleaning insurance claims'!L611</f>
        <v>MALE</v>
      </c>
      <c r="L604" s="6" t="str">
        <f>'Cleaning insurance claims'!M611</f>
        <v>JD</v>
      </c>
      <c r="M604" s="6" t="str">
        <f>'Cleaning insurance claims'!N611</f>
        <v>sales</v>
      </c>
      <c r="N604" s="6" t="str">
        <f>'Cleaning insurance claims'!O611</f>
        <v>chess</v>
      </c>
      <c r="O604" s="6" t="str">
        <f>'Cleaning insurance claims'!P611</f>
        <v>own-child</v>
      </c>
      <c r="P604" s="6">
        <f>'Cleaning insurance claims'!Q611</f>
        <v>59300</v>
      </c>
      <c r="Q604" s="6">
        <f>'Cleaning insurance claims'!R611</f>
        <v>-31400</v>
      </c>
      <c r="R604" s="6">
        <f>'Cleaning insurance claims'!S611</f>
        <v>42052</v>
      </c>
      <c r="S604" s="6" t="str">
        <f>'Cleaning insurance claims'!T611</f>
        <v>Single Vehicle Collision</v>
      </c>
      <c r="T604" s="6" t="str">
        <f>'Cleaning insurance claims'!U611</f>
        <v>Rear Collision</v>
      </c>
      <c r="U604" s="6" t="str">
        <f>'Cleaning insurance claims'!V611</f>
        <v>Total Loss</v>
      </c>
      <c r="V604" s="6" t="str">
        <f>'Cleaning insurance claims'!W611</f>
        <v>Other</v>
      </c>
      <c r="W604" s="6" t="str">
        <f>'Cleaning insurance claims'!X611</f>
        <v>SC</v>
      </c>
      <c r="X604" s="6" t="str">
        <f>'Cleaning insurance claims'!Y611</f>
        <v>Hillsdale</v>
      </c>
      <c r="Y604" s="6" t="str">
        <f>'Cleaning insurance claims'!Z611</f>
        <v>8704 Britain Lane</v>
      </c>
      <c r="Z604" s="6">
        <f>'Cleaning insurance claims'!AA611</f>
        <v>0</v>
      </c>
      <c r="AA604" s="6">
        <f>'Cleaning insurance claims'!AB611</f>
        <v>1</v>
      </c>
      <c r="AB604" s="6" t="str">
        <f>'Cleaning insurance claims'!AC611</f>
        <v>NO</v>
      </c>
      <c r="AC604" s="6">
        <f>'Cleaning insurance claims'!AD611</f>
        <v>2</v>
      </c>
      <c r="AD604" s="6">
        <f>'Cleaning insurance claims'!AE611</f>
        <v>1</v>
      </c>
      <c r="AE604" s="6" t="str">
        <f>'Cleaning insurance claims'!AF611</f>
        <v>?</v>
      </c>
      <c r="AF604" s="6">
        <f>'Cleaning insurance claims'!AG611</f>
        <v>55000</v>
      </c>
      <c r="AG604" s="6">
        <f>'Cleaning insurance claims'!AH611</f>
        <v>10000</v>
      </c>
      <c r="AH604" s="6">
        <f>'Cleaning insurance claims'!AI611</f>
        <v>10000</v>
      </c>
      <c r="AI604" s="6">
        <f>'Cleaning insurance claims'!AJ611</f>
        <v>35000</v>
      </c>
      <c r="AJ604" s="6" t="str">
        <f>'Cleaning insurance claims'!AK611</f>
        <v>Volkswagen</v>
      </c>
      <c r="AK604" s="6" t="str">
        <f>'Cleaning insurance claims'!AL611</f>
        <v>Jetta</v>
      </c>
      <c r="AL604" s="6">
        <f>'Cleaning insurance claims'!AM611</f>
        <v>2008</v>
      </c>
      <c r="AM604" s="6" t="str">
        <f>'Cleaning insurance claims'!AN611</f>
        <v>Y</v>
      </c>
    </row>
    <row r="605" spans="1:39" x14ac:dyDescent="0.25">
      <c r="A605" s="6">
        <f>'Cleaning insurance claims'!B612</f>
        <v>70</v>
      </c>
      <c r="B605" s="6">
        <f>'Cleaning insurance claims'!C612</f>
        <v>27</v>
      </c>
      <c r="C605" s="6">
        <f>'Cleaning insurance claims'!D612</f>
        <v>714784</v>
      </c>
      <c r="D605" s="6">
        <f>'Cleaning insurance claims'!E612</f>
        <v>38184</v>
      </c>
      <c r="E605" s="6" t="str">
        <f>'Cleaning insurance claims'!F612</f>
        <v>IN</v>
      </c>
      <c r="F605" s="6" t="str">
        <f>'Cleaning insurance claims'!G612</f>
        <v>250/500</v>
      </c>
      <c r="G605" s="6">
        <f>'Cleaning insurance claims'!H612</f>
        <v>1000</v>
      </c>
      <c r="H605" s="6">
        <f>'Cleaning insurance claims'!I612</f>
        <v>1008.79</v>
      </c>
      <c r="I605" s="6">
        <f>'Cleaning insurance claims'!J612</f>
        <v>4000000</v>
      </c>
      <c r="J605" s="6">
        <f>'Cleaning insurance claims'!K612</f>
        <v>466691</v>
      </c>
      <c r="K605" s="6" t="str">
        <f>'Cleaning insurance claims'!L612</f>
        <v>FEMALE</v>
      </c>
      <c r="L605" s="6" t="str">
        <f>'Cleaning insurance claims'!M612</f>
        <v>Masters</v>
      </c>
      <c r="M605" s="6" t="str">
        <f>'Cleaning insurance claims'!N612</f>
        <v>adm-clerical</v>
      </c>
      <c r="N605" s="6" t="str">
        <f>'Cleaning insurance claims'!O612</f>
        <v>video-games</v>
      </c>
      <c r="O605" s="6" t="str">
        <f>'Cleaning insurance claims'!P612</f>
        <v>own-child</v>
      </c>
      <c r="P605" s="6">
        <f>'Cleaning insurance claims'!Q612</f>
        <v>46000</v>
      </c>
      <c r="Q605" s="6">
        <f>'Cleaning insurance claims'!R612</f>
        <v>0</v>
      </c>
      <c r="R605" s="6">
        <f>'Cleaning insurance claims'!S612</f>
        <v>42017</v>
      </c>
      <c r="S605" s="6" t="str">
        <f>'Cleaning insurance claims'!T612</f>
        <v>Vehicle Theft</v>
      </c>
      <c r="T605" s="6" t="str">
        <f>'Cleaning insurance claims'!U612</f>
        <v>?</v>
      </c>
      <c r="U605" s="6" t="str">
        <f>'Cleaning insurance claims'!V612</f>
        <v>Trivial Damage</v>
      </c>
      <c r="V605" s="6" t="str">
        <f>'Cleaning insurance claims'!W612</f>
        <v>Police</v>
      </c>
      <c r="W605" s="6" t="str">
        <f>'Cleaning insurance claims'!X612</f>
        <v>WV</v>
      </c>
      <c r="X605" s="6" t="str">
        <f>'Cleaning insurance claims'!Y612</f>
        <v>Columbus</v>
      </c>
      <c r="Y605" s="6" t="str">
        <f>'Cleaning insurance claims'!Z612</f>
        <v>7816 MLK Lane</v>
      </c>
      <c r="Z605" s="6">
        <f>'Cleaning insurance claims'!AA612</f>
        <v>19</v>
      </c>
      <c r="AA605" s="6">
        <f>'Cleaning insurance claims'!AB612</f>
        <v>1</v>
      </c>
      <c r="AB605" s="6" t="str">
        <f>'Cleaning insurance claims'!AC612</f>
        <v>NO</v>
      </c>
      <c r="AC605" s="6">
        <f>'Cleaning insurance claims'!AD612</f>
        <v>2</v>
      </c>
      <c r="AD605" s="6">
        <f>'Cleaning insurance claims'!AE612</f>
        <v>3</v>
      </c>
      <c r="AE605" s="6" t="str">
        <f>'Cleaning insurance claims'!AF612</f>
        <v>?</v>
      </c>
      <c r="AF605" s="6">
        <f>'Cleaning insurance claims'!AG612</f>
        <v>4400</v>
      </c>
      <c r="AG605" s="6">
        <f>'Cleaning insurance claims'!AH612</f>
        <v>0</v>
      </c>
      <c r="AH605" s="6">
        <f>'Cleaning insurance claims'!AI612</f>
        <v>550</v>
      </c>
      <c r="AI605" s="6">
        <f>'Cleaning insurance claims'!AJ612</f>
        <v>3850</v>
      </c>
      <c r="AJ605" s="6" t="str">
        <f>'Cleaning insurance claims'!AK612</f>
        <v>Toyota</v>
      </c>
      <c r="AK605" s="6" t="str">
        <f>'Cleaning insurance claims'!AL612</f>
        <v>Camry</v>
      </c>
      <c r="AL605" s="6">
        <f>'Cleaning insurance claims'!AM612</f>
        <v>2000</v>
      </c>
      <c r="AM605" s="6" t="str">
        <f>'Cleaning insurance claims'!AN612</f>
        <v>N</v>
      </c>
    </row>
    <row r="606" spans="1:39" x14ac:dyDescent="0.25">
      <c r="A606" s="6">
        <f>'Cleaning insurance claims'!B613</f>
        <v>75</v>
      </c>
      <c r="B606" s="6">
        <f>'Cleaning insurance claims'!C613</f>
        <v>27</v>
      </c>
      <c r="C606" s="6">
        <f>'Cleaning insurance claims'!D613</f>
        <v>143924</v>
      </c>
      <c r="D606" s="6">
        <f>'Cleaning insurance claims'!E613</f>
        <v>34313</v>
      </c>
      <c r="E606" s="6" t="str">
        <f>'Cleaning insurance claims'!F613</f>
        <v>OH</v>
      </c>
      <c r="F606" s="6" t="str">
        <f>'Cleaning insurance claims'!G613</f>
        <v>100/300</v>
      </c>
      <c r="G606" s="6">
        <f>'Cleaning insurance claims'!H613</f>
        <v>1000</v>
      </c>
      <c r="H606" s="6">
        <f>'Cleaning insurance claims'!I613</f>
        <v>1141.0999999999999</v>
      </c>
      <c r="I606" s="6">
        <f>'Cleaning insurance claims'!J613</f>
        <v>0</v>
      </c>
      <c r="J606" s="6">
        <f>'Cleaning insurance claims'!K613</f>
        <v>468515</v>
      </c>
      <c r="K606" s="6" t="str">
        <f>'Cleaning insurance claims'!L613</f>
        <v>MALE</v>
      </c>
      <c r="L606" s="6" t="str">
        <f>'Cleaning insurance claims'!M613</f>
        <v>JD</v>
      </c>
      <c r="M606" s="6" t="str">
        <f>'Cleaning insurance claims'!N613</f>
        <v>armed-forces</v>
      </c>
      <c r="N606" s="6" t="str">
        <f>'Cleaning insurance claims'!O613</f>
        <v>movies</v>
      </c>
      <c r="O606" s="6" t="str">
        <f>'Cleaning insurance claims'!P613</f>
        <v>other-relative</v>
      </c>
      <c r="P606" s="6">
        <f>'Cleaning insurance claims'!Q613</f>
        <v>0</v>
      </c>
      <c r="Q606" s="6">
        <f>'Cleaning insurance claims'!R613</f>
        <v>0</v>
      </c>
      <c r="R606" s="6">
        <f>'Cleaning insurance claims'!S613</f>
        <v>42063</v>
      </c>
      <c r="S606" s="6" t="str">
        <f>'Cleaning insurance claims'!T613</f>
        <v>Multi-vehicle Collision</v>
      </c>
      <c r="T606" s="6" t="str">
        <f>'Cleaning insurance claims'!U613</f>
        <v>Side Collision</v>
      </c>
      <c r="U606" s="6" t="str">
        <f>'Cleaning insurance claims'!V613</f>
        <v>Minor Damage</v>
      </c>
      <c r="V606" s="6" t="str">
        <f>'Cleaning insurance claims'!W613</f>
        <v>Police</v>
      </c>
      <c r="W606" s="6" t="str">
        <f>'Cleaning insurance claims'!X613</f>
        <v>SC</v>
      </c>
      <c r="X606" s="6" t="str">
        <f>'Cleaning insurance claims'!Y613</f>
        <v>Hillsdale</v>
      </c>
      <c r="Y606" s="6" t="str">
        <f>'Cleaning insurance claims'!Z613</f>
        <v>3618 Maple Lane</v>
      </c>
      <c r="Z606" s="6">
        <f>'Cleaning insurance claims'!AA613</f>
        <v>15</v>
      </c>
      <c r="AA606" s="6">
        <f>'Cleaning insurance claims'!AB613</f>
        <v>2</v>
      </c>
      <c r="AB606" s="6" t="str">
        <f>'Cleaning insurance claims'!AC613</f>
        <v>?</v>
      </c>
      <c r="AC606" s="6">
        <f>'Cleaning insurance claims'!AD613</f>
        <v>0</v>
      </c>
      <c r="AD606" s="6">
        <f>'Cleaning insurance claims'!AE613</f>
        <v>1</v>
      </c>
      <c r="AE606" s="6" t="str">
        <f>'Cleaning insurance claims'!AF613</f>
        <v>YES</v>
      </c>
      <c r="AF606" s="6">
        <f>'Cleaning insurance claims'!AG613</f>
        <v>71640</v>
      </c>
      <c r="AG606" s="6">
        <f>'Cleaning insurance claims'!AH613</f>
        <v>5970</v>
      </c>
      <c r="AH606" s="6">
        <f>'Cleaning insurance claims'!AI613</f>
        <v>11940</v>
      </c>
      <c r="AI606" s="6">
        <f>'Cleaning insurance claims'!AJ613</f>
        <v>53730</v>
      </c>
      <c r="AJ606" s="6" t="str">
        <f>'Cleaning insurance claims'!AK613</f>
        <v>Toyota</v>
      </c>
      <c r="AK606" s="6" t="str">
        <f>'Cleaning insurance claims'!AL613</f>
        <v>Highlander</v>
      </c>
      <c r="AL606" s="6">
        <f>'Cleaning insurance claims'!AM613</f>
        <v>2008</v>
      </c>
      <c r="AM606" s="6" t="str">
        <f>'Cleaning insurance claims'!AN613</f>
        <v>N</v>
      </c>
    </row>
    <row r="607" spans="1:39" x14ac:dyDescent="0.25">
      <c r="A607" s="6">
        <f>'Cleaning insurance claims'!B614</f>
        <v>246</v>
      </c>
      <c r="B607" s="6">
        <f>'Cleaning insurance claims'!C614</f>
        <v>44</v>
      </c>
      <c r="C607" s="6">
        <f>'Cleaning insurance claims'!D614</f>
        <v>996850</v>
      </c>
      <c r="D607" s="6">
        <f>'Cleaning insurance claims'!E614</f>
        <v>34766</v>
      </c>
      <c r="E607" s="6" t="str">
        <f>'Cleaning insurance claims'!F614</f>
        <v>OH</v>
      </c>
      <c r="F607" s="6" t="str">
        <f>'Cleaning insurance claims'!G614</f>
        <v>100/300</v>
      </c>
      <c r="G607" s="6">
        <f>'Cleaning insurance claims'!H614</f>
        <v>1000</v>
      </c>
      <c r="H607" s="6">
        <f>'Cleaning insurance claims'!I614</f>
        <v>1397</v>
      </c>
      <c r="I607" s="6">
        <f>'Cleaning insurance claims'!J614</f>
        <v>0</v>
      </c>
      <c r="J607" s="6">
        <f>'Cleaning insurance claims'!K614</f>
        <v>614521</v>
      </c>
      <c r="K607" s="6" t="str">
        <f>'Cleaning insurance claims'!L614</f>
        <v>MALE</v>
      </c>
      <c r="L607" s="6" t="str">
        <f>'Cleaning insurance claims'!M614</f>
        <v>High School</v>
      </c>
      <c r="M607" s="6" t="str">
        <f>'Cleaning insurance claims'!N614</f>
        <v>machine-op-inspct</v>
      </c>
      <c r="N607" s="6" t="str">
        <f>'Cleaning insurance claims'!O614</f>
        <v>reading</v>
      </c>
      <c r="O607" s="6" t="str">
        <f>'Cleaning insurance claims'!P614</f>
        <v>not-in-family</v>
      </c>
      <c r="P607" s="6">
        <f>'Cleaning insurance claims'!Q614</f>
        <v>0</v>
      </c>
      <c r="Q607" s="6">
        <f>'Cleaning insurance claims'!R614</f>
        <v>0</v>
      </c>
      <c r="R607" s="6">
        <f>'Cleaning insurance claims'!S614</f>
        <v>42007</v>
      </c>
      <c r="S607" s="6" t="str">
        <f>'Cleaning insurance claims'!T614</f>
        <v>Single Vehicle Collision</v>
      </c>
      <c r="T607" s="6" t="str">
        <f>'Cleaning insurance claims'!U614</f>
        <v>Rear Collision</v>
      </c>
      <c r="U607" s="6" t="str">
        <f>'Cleaning insurance claims'!V614</f>
        <v>Minor Damage</v>
      </c>
      <c r="V607" s="6" t="str">
        <f>'Cleaning insurance claims'!W614</f>
        <v>Other</v>
      </c>
      <c r="W607" s="6" t="str">
        <f>'Cleaning insurance claims'!X614</f>
        <v>NY</v>
      </c>
      <c r="X607" s="6" t="str">
        <f>'Cleaning insurance claims'!Y614</f>
        <v>Arlington</v>
      </c>
      <c r="Y607" s="6" t="str">
        <f>'Cleaning insurance claims'!Z614</f>
        <v>7705 Lincoln Drive</v>
      </c>
      <c r="Z607" s="6">
        <f>'Cleaning insurance claims'!AA614</f>
        <v>6</v>
      </c>
      <c r="AA607" s="6">
        <f>'Cleaning insurance claims'!AB614</f>
        <v>1</v>
      </c>
      <c r="AB607" s="6" t="str">
        <f>'Cleaning insurance claims'!AC614</f>
        <v>NO</v>
      </c>
      <c r="AC607" s="6">
        <f>'Cleaning insurance claims'!AD614</f>
        <v>1</v>
      </c>
      <c r="AD607" s="6">
        <f>'Cleaning insurance claims'!AE614</f>
        <v>0</v>
      </c>
      <c r="AE607" s="6" t="str">
        <f>'Cleaning insurance claims'!AF614</f>
        <v>NO</v>
      </c>
      <c r="AF607" s="6">
        <f>'Cleaning insurance claims'!AG614</f>
        <v>61740</v>
      </c>
      <c r="AG607" s="6">
        <f>'Cleaning insurance claims'!AH614</f>
        <v>6860</v>
      </c>
      <c r="AH607" s="6">
        <f>'Cleaning insurance claims'!AI614</f>
        <v>6860</v>
      </c>
      <c r="AI607" s="6">
        <f>'Cleaning insurance claims'!AJ614</f>
        <v>48020</v>
      </c>
      <c r="AJ607" s="6" t="str">
        <f>'Cleaning insurance claims'!AK614</f>
        <v>Accura</v>
      </c>
      <c r="AK607" s="6" t="str">
        <f>'Cleaning insurance claims'!AL614</f>
        <v>MDX</v>
      </c>
      <c r="AL607" s="6">
        <f>'Cleaning insurance claims'!AM614</f>
        <v>1997</v>
      </c>
      <c r="AM607" s="6" t="str">
        <f>'Cleaning insurance claims'!AN614</f>
        <v>N</v>
      </c>
    </row>
    <row r="608" spans="1:39" x14ac:dyDescent="0.25">
      <c r="A608" s="6">
        <f>'Cleaning insurance claims'!B615</f>
        <v>110</v>
      </c>
      <c r="B608" s="6">
        <f>'Cleaning insurance claims'!C615</f>
        <v>27</v>
      </c>
      <c r="C608" s="6">
        <f>'Cleaning insurance claims'!D615</f>
        <v>284834</v>
      </c>
      <c r="D608" s="6">
        <f>'Cleaning insurance claims'!E615</f>
        <v>40028</v>
      </c>
      <c r="E608" s="6" t="str">
        <f>'Cleaning insurance claims'!F615</f>
        <v>OH</v>
      </c>
      <c r="F608" s="6" t="str">
        <f>'Cleaning insurance claims'!G615</f>
        <v>500/1000</v>
      </c>
      <c r="G608" s="6">
        <f>'Cleaning insurance claims'!H615</f>
        <v>1000</v>
      </c>
      <c r="H608" s="6">
        <f>'Cleaning insurance claims'!I615</f>
        <v>1664.66</v>
      </c>
      <c r="I608" s="6">
        <f>'Cleaning insurance claims'!J615</f>
        <v>0</v>
      </c>
      <c r="J608" s="6">
        <f>'Cleaning insurance claims'!K615</f>
        <v>465921</v>
      </c>
      <c r="K608" s="6" t="str">
        <f>'Cleaning insurance claims'!L615</f>
        <v>FEMALE</v>
      </c>
      <c r="L608" s="6" t="str">
        <f>'Cleaning insurance claims'!M615</f>
        <v>Associate</v>
      </c>
      <c r="M608" s="6" t="str">
        <f>'Cleaning insurance claims'!N615</f>
        <v>priv-house-serv</v>
      </c>
      <c r="N608" s="6" t="str">
        <f>'Cleaning insurance claims'!O615</f>
        <v>golf</v>
      </c>
      <c r="O608" s="6" t="str">
        <f>'Cleaning insurance claims'!P615</f>
        <v>own-child</v>
      </c>
      <c r="P608" s="6">
        <f>'Cleaning insurance claims'!Q615</f>
        <v>0</v>
      </c>
      <c r="Q608" s="6">
        <f>'Cleaning insurance claims'!R615</f>
        <v>-66200</v>
      </c>
      <c r="R608" s="6">
        <f>'Cleaning insurance claims'!S615</f>
        <v>42040</v>
      </c>
      <c r="S608" s="6" t="str">
        <f>'Cleaning insurance claims'!T615</f>
        <v>Single Vehicle Collision</v>
      </c>
      <c r="T608" s="6" t="str">
        <f>'Cleaning insurance claims'!U615</f>
        <v>Side Collision</v>
      </c>
      <c r="U608" s="6" t="str">
        <f>'Cleaning insurance claims'!V615</f>
        <v>Total Loss</v>
      </c>
      <c r="V608" s="6" t="str">
        <f>'Cleaning insurance claims'!W615</f>
        <v>Ambulance</v>
      </c>
      <c r="W608" s="6" t="str">
        <f>'Cleaning insurance claims'!X615</f>
        <v>SC</v>
      </c>
      <c r="X608" s="6" t="str">
        <f>'Cleaning insurance claims'!Y615</f>
        <v>Springfield</v>
      </c>
      <c r="Y608" s="6" t="str">
        <f>'Cleaning insurance claims'!Z615</f>
        <v>8602 Washington Ridge</v>
      </c>
      <c r="Z608" s="6">
        <f>'Cleaning insurance claims'!AA615</f>
        <v>3</v>
      </c>
      <c r="AA608" s="6">
        <f>'Cleaning insurance claims'!AB615</f>
        <v>1</v>
      </c>
      <c r="AB608" s="6" t="str">
        <f>'Cleaning insurance claims'!AC615</f>
        <v>?</v>
      </c>
      <c r="AC608" s="6">
        <f>'Cleaning insurance claims'!AD615</f>
        <v>0</v>
      </c>
      <c r="AD608" s="6">
        <f>'Cleaning insurance claims'!AE615</f>
        <v>3</v>
      </c>
      <c r="AE608" s="6" t="str">
        <f>'Cleaning insurance claims'!AF615</f>
        <v>?</v>
      </c>
      <c r="AF608" s="6">
        <f>'Cleaning insurance claims'!AG615</f>
        <v>57500</v>
      </c>
      <c r="AG608" s="6">
        <f>'Cleaning insurance claims'!AH615</f>
        <v>5750</v>
      </c>
      <c r="AH608" s="6">
        <f>'Cleaning insurance claims'!AI615</f>
        <v>5750</v>
      </c>
      <c r="AI608" s="6">
        <f>'Cleaning insurance claims'!AJ615</f>
        <v>46000</v>
      </c>
      <c r="AJ608" s="6" t="str">
        <f>'Cleaning insurance claims'!AK615</f>
        <v>Audi</v>
      </c>
      <c r="AK608" s="6" t="str">
        <f>'Cleaning insurance claims'!AL615</f>
        <v>A3</v>
      </c>
      <c r="AL608" s="6">
        <f>'Cleaning insurance claims'!AM615</f>
        <v>2010</v>
      </c>
      <c r="AM608" s="6" t="str">
        <f>'Cleaning insurance claims'!AN615</f>
        <v>N</v>
      </c>
    </row>
    <row r="609" spans="1:39" x14ac:dyDescent="0.25">
      <c r="A609" s="6">
        <f>'Cleaning insurance claims'!B616</f>
        <v>236</v>
      </c>
      <c r="B609" s="6">
        <f>'Cleaning insurance claims'!C616</f>
        <v>39</v>
      </c>
      <c r="C609" s="6">
        <f>'Cleaning insurance claims'!D616</f>
        <v>830878</v>
      </c>
      <c r="D609" s="6">
        <f>'Cleaning insurance claims'!E616</f>
        <v>35372</v>
      </c>
      <c r="E609" s="6" t="str">
        <f>'Cleaning insurance claims'!F616</f>
        <v>IN</v>
      </c>
      <c r="F609" s="6" t="str">
        <f>'Cleaning insurance claims'!G616</f>
        <v>250/500</v>
      </c>
      <c r="G609" s="6">
        <f>'Cleaning insurance claims'!H616</f>
        <v>1000</v>
      </c>
      <c r="H609" s="6">
        <f>'Cleaning insurance claims'!I616</f>
        <v>1151.3900000000001</v>
      </c>
      <c r="I609" s="6">
        <f>'Cleaning insurance claims'!J616</f>
        <v>4000000</v>
      </c>
      <c r="J609" s="6">
        <f>'Cleaning insurance claims'!K616</f>
        <v>604555</v>
      </c>
      <c r="K609" s="6" t="str">
        <f>'Cleaning insurance claims'!L616</f>
        <v>FEMALE</v>
      </c>
      <c r="L609" s="6" t="str">
        <f>'Cleaning insurance claims'!M616</f>
        <v>Masters</v>
      </c>
      <c r="M609" s="6" t="str">
        <f>'Cleaning insurance claims'!N616</f>
        <v>exec-managerial</v>
      </c>
      <c r="N609" s="6" t="str">
        <f>'Cleaning insurance claims'!O616</f>
        <v>reading</v>
      </c>
      <c r="O609" s="6" t="str">
        <f>'Cleaning insurance claims'!P616</f>
        <v>wife</v>
      </c>
      <c r="P609" s="6">
        <f>'Cleaning insurance claims'!Q616</f>
        <v>0</v>
      </c>
      <c r="Q609" s="6">
        <f>'Cleaning insurance claims'!R616</f>
        <v>-63900</v>
      </c>
      <c r="R609" s="6">
        <f>'Cleaning insurance claims'!S616</f>
        <v>42005</v>
      </c>
      <c r="S609" s="6" t="str">
        <f>'Cleaning insurance claims'!T616</f>
        <v>Parked Car</v>
      </c>
      <c r="T609" s="6" t="str">
        <f>'Cleaning insurance claims'!U616</f>
        <v>?</v>
      </c>
      <c r="U609" s="6" t="str">
        <f>'Cleaning insurance claims'!V616</f>
        <v>Minor Damage</v>
      </c>
      <c r="V609" s="6" t="str">
        <f>'Cleaning insurance claims'!W616</f>
        <v>Police</v>
      </c>
      <c r="W609" s="6" t="str">
        <f>'Cleaning insurance claims'!X616</f>
        <v>NY</v>
      </c>
      <c r="X609" s="6" t="str">
        <f>'Cleaning insurance claims'!Y616</f>
        <v>Springfield</v>
      </c>
      <c r="Y609" s="6" t="str">
        <f>'Cleaning insurance claims'!Z616</f>
        <v>2832 Andromedia Lane</v>
      </c>
      <c r="Z609" s="6">
        <f>'Cleaning insurance claims'!AA616</f>
        <v>17</v>
      </c>
      <c r="AA609" s="6">
        <f>'Cleaning insurance claims'!AB616</f>
        <v>1</v>
      </c>
      <c r="AB609" s="6" t="str">
        <f>'Cleaning insurance claims'!AC616</f>
        <v>YES</v>
      </c>
      <c r="AC609" s="6">
        <f>'Cleaning insurance claims'!AD616</f>
        <v>0</v>
      </c>
      <c r="AD609" s="6">
        <f>'Cleaning insurance claims'!AE616</f>
        <v>0</v>
      </c>
      <c r="AE609" s="6" t="str">
        <f>'Cleaning insurance claims'!AF616</f>
        <v>?</v>
      </c>
      <c r="AF609" s="6">
        <f>'Cleaning insurance claims'!AG616</f>
        <v>8700</v>
      </c>
      <c r="AG609" s="6">
        <f>'Cleaning insurance claims'!AH616</f>
        <v>870</v>
      </c>
      <c r="AH609" s="6">
        <f>'Cleaning insurance claims'!AI616</f>
        <v>1740</v>
      </c>
      <c r="AI609" s="6">
        <f>'Cleaning insurance claims'!AJ616</f>
        <v>6090</v>
      </c>
      <c r="AJ609" s="6" t="str">
        <f>'Cleaning insurance claims'!AK616</f>
        <v>Accura</v>
      </c>
      <c r="AK609" s="6" t="str">
        <f>'Cleaning insurance claims'!AL616</f>
        <v>RSX</v>
      </c>
      <c r="AL609" s="6">
        <f>'Cleaning insurance claims'!AM616</f>
        <v>2003</v>
      </c>
      <c r="AM609" s="6" t="str">
        <f>'Cleaning insurance claims'!AN616</f>
        <v>N</v>
      </c>
    </row>
    <row r="610" spans="1:39" x14ac:dyDescent="0.25">
      <c r="A610" s="6">
        <f>'Cleaning insurance claims'!B617</f>
        <v>267</v>
      </c>
      <c r="B610" s="6">
        <f>'Cleaning insurance claims'!C617</f>
        <v>46</v>
      </c>
      <c r="C610" s="6">
        <f>'Cleaning insurance claims'!D617</f>
        <v>270208</v>
      </c>
      <c r="D610" s="6">
        <f>'Cleaning insurance claims'!E617</f>
        <v>38208</v>
      </c>
      <c r="E610" s="6" t="str">
        <f>'Cleaning insurance claims'!F617</f>
        <v>OH</v>
      </c>
      <c r="F610" s="6" t="str">
        <f>'Cleaning insurance claims'!G617</f>
        <v>100/300</v>
      </c>
      <c r="G610" s="6">
        <f>'Cleaning insurance claims'!H617</f>
        <v>2000</v>
      </c>
      <c r="H610" s="6">
        <f>'Cleaning insurance claims'!I617</f>
        <v>1546.01</v>
      </c>
      <c r="I610" s="6">
        <f>'Cleaning insurance claims'!J617</f>
        <v>0</v>
      </c>
      <c r="J610" s="6">
        <f>'Cleaning insurance claims'!K617</f>
        <v>616276</v>
      </c>
      <c r="K610" s="6" t="str">
        <f>'Cleaning insurance claims'!L617</f>
        <v>FEMALE</v>
      </c>
      <c r="L610" s="6" t="str">
        <f>'Cleaning insurance claims'!M617</f>
        <v>MD</v>
      </c>
      <c r="M610" s="6" t="str">
        <f>'Cleaning insurance claims'!N617</f>
        <v>adm-clerical</v>
      </c>
      <c r="N610" s="6" t="str">
        <f>'Cleaning insurance claims'!O617</f>
        <v>polo</v>
      </c>
      <c r="O610" s="6" t="str">
        <f>'Cleaning insurance claims'!P617</f>
        <v>wife</v>
      </c>
      <c r="P610" s="6">
        <f>'Cleaning insurance claims'!Q617</f>
        <v>0</v>
      </c>
      <c r="Q610" s="6">
        <f>'Cleaning insurance claims'!R617</f>
        <v>0</v>
      </c>
      <c r="R610" s="6">
        <f>'Cleaning insurance claims'!S617</f>
        <v>42010</v>
      </c>
      <c r="S610" s="6" t="str">
        <f>'Cleaning insurance claims'!T617</f>
        <v>Multi-vehicle Collision</v>
      </c>
      <c r="T610" s="6" t="str">
        <f>'Cleaning insurance claims'!U617</f>
        <v>Front Collision</v>
      </c>
      <c r="U610" s="6" t="str">
        <f>'Cleaning insurance claims'!V617</f>
        <v>Total Loss</v>
      </c>
      <c r="V610" s="6" t="str">
        <f>'Cleaning insurance claims'!W617</f>
        <v>Police</v>
      </c>
      <c r="W610" s="6" t="str">
        <f>'Cleaning insurance claims'!X617</f>
        <v>VA</v>
      </c>
      <c r="X610" s="6" t="str">
        <f>'Cleaning insurance claims'!Y617</f>
        <v>Riverwood</v>
      </c>
      <c r="Y610" s="6" t="str">
        <f>'Cleaning insurance claims'!Z617</f>
        <v>9760 4th Hwy</v>
      </c>
      <c r="Z610" s="6">
        <f>'Cleaning insurance claims'!AA617</f>
        <v>4</v>
      </c>
      <c r="AA610" s="6">
        <f>'Cleaning insurance claims'!AB617</f>
        <v>4</v>
      </c>
      <c r="AB610" s="6" t="str">
        <f>'Cleaning insurance claims'!AC617</f>
        <v>NO</v>
      </c>
      <c r="AC610" s="6">
        <f>'Cleaning insurance claims'!AD617</f>
        <v>2</v>
      </c>
      <c r="AD610" s="6">
        <f>'Cleaning insurance claims'!AE617</f>
        <v>1</v>
      </c>
      <c r="AE610" s="6" t="str">
        <f>'Cleaning insurance claims'!AF617</f>
        <v>?</v>
      </c>
      <c r="AF610" s="6">
        <f>'Cleaning insurance claims'!AG617</f>
        <v>77100</v>
      </c>
      <c r="AG610" s="6">
        <f>'Cleaning insurance claims'!AH617</f>
        <v>15420</v>
      </c>
      <c r="AH610" s="6">
        <f>'Cleaning insurance claims'!AI617</f>
        <v>7710</v>
      </c>
      <c r="AI610" s="6">
        <f>'Cleaning insurance claims'!AJ617</f>
        <v>53970</v>
      </c>
      <c r="AJ610" s="6" t="str">
        <f>'Cleaning insurance claims'!AK617</f>
        <v>Volkswagen</v>
      </c>
      <c r="AK610" s="6" t="str">
        <f>'Cleaning insurance claims'!AL617</f>
        <v>Jetta</v>
      </c>
      <c r="AL610" s="6">
        <f>'Cleaning insurance claims'!AM617</f>
        <v>1996</v>
      </c>
      <c r="AM610" s="6" t="str">
        <f>'Cleaning insurance claims'!AN617</f>
        <v>N</v>
      </c>
    </row>
    <row r="611" spans="1:39" x14ac:dyDescent="0.25">
      <c r="A611" s="6">
        <f>'Cleaning insurance claims'!B618</f>
        <v>463</v>
      </c>
      <c r="B611" s="6">
        <f>'Cleaning insurance claims'!C618</f>
        <v>57</v>
      </c>
      <c r="C611" s="6">
        <f>'Cleaning insurance claims'!D618</f>
        <v>407958</v>
      </c>
      <c r="D611" s="6">
        <f>'Cleaning insurance claims'!E618</f>
        <v>33439</v>
      </c>
      <c r="E611" s="6" t="str">
        <f>'Cleaning insurance claims'!F618</f>
        <v>IL</v>
      </c>
      <c r="F611" s="6" t="str">
        <f>'Cleaning insurance claims'!G618</f>
        <v>250/500</v>
      </c>
      <c r="G611" s="6">
        <f>'Cleaning insurance claims'!H618</f>
        <v>500</v>
      </c>
      <c r="H611" s="6">
        <f>'Cleaning insurance claims'!I618</f>
        <v>1063.67</v>
      </c>
      <c r="I611" s="6">
        <f>'Cleaning insurance claims'!J618</f>
        <v>0</v>
      </c>
      <c r="J611" s="6">
        <f>'Cleaning insurance claims'!K618</f>
        <v>463356</v>
      </c>
      <c r="K611" s="6" t="str">
        <f>'Cleaning insurance claims'!L618</f>
        <v>MALE</v>
      </c>
      <c r="L611" s="6" t="str">
        <f>'Cleaning insurance claims'!M618</f>
        <v>Masters</v>
      </c>
      <c r="M611" s="6" t="str">
        <f>'Cleaning insurance claims'!N618</f>
        <v>priv-house-serv</v>
      </c>
      <c r="N611" s="6" t="str">
        <f>'Cleaning insurance claims'!O618</f>
        <v>dancing</v>
      </c>
      <c r="O611" s="6" t="str">
        <f>'Cleaning insurance claims'!P618</f>
        <v>wife</v>
      </c>
      <c r="P611" s="6">
        <f>'Cleaning insurance claims'!Q618</f>
        <v>0</v>
      </c>
      <c r="Q611" s="6">
        <f>'Cleaning insurance claims'!R618</f>
        <v>0</v>
      </c>
      <c r="R611" s="6">
        <f>'Cleaning insurance claims'!S618</f>
        <v>42038</v>
      </c>
      <c r="S611" s="6" t="str">
        <f>'Cleaning insurance claims'!T618</f>
        <v>Single Vehicle Collision</v>
      </c>
      <c r="T611" s="6" t="str">
        <f>'Cleaning insurance claims'!U618</f>
        <v>Front Collision</v>
      </c>
      <c r="U611" s="6" t="str">
        <f>'Cleaning insurance claims'!V618</f>
        <v>Minor Damage</v>
      </c>
      <c r="V611" s="6" t="str">
        <f>'Cleaning insurance claims'!W618</f>
        <v>Police</v>
      </c>
      <c r="W611" s="6" t="str">
        <f>'Cleaning insurance claims'!X618</f>
        <v>NY</v>
      </c>
      <c r="X611" s="6" t="str">
        <f>'Cleaning insurance claims'!Y618</f>
        <v>Springfield</v>
      </c>
      <c r="Y611" s="6" t="str">
        <f>'Cleaning insurance claims'!Z618</f>
        <v>2509 Rock Drive</v>
      </c>
      <c r="Z611" s="6">
        <f>'Cleaning insurance claims'!AA618</f>
        <v>14</v>
      </c>
      <c r="AA611" s="6">
        <f>'Cleaning insurance claims'!AB618</f>
        <v>1</v>
      </c>
      <c r="AB611" s="6" t="str">
        <f>'Cleaning insurance claims'!AC618</f>
        <v>NO</v>
      </c>
      <c r="AC611" s="6">
        <f>'Cleaning insurance claims'!AD618</f>
        <v>2</v>
      </c>
      <c r="AD611" s="6">
        <f>'Cleaning insurance claims'!AE618</f>
        <v>0</v>
      </c>
      <c r="AE611" s="6" t="str">
        <f>'Cleaning insurance claims'!AF618</f>
        <v>YES</v>
      </c>
      <c r="AF611" s="6">
        <f>'Cleaning insurance claims'!AG618</f>
        <v>59400</v>
      </c>
      <c r="AG611" s="6">
        <f>'Cleaning insurance claims'!AH618</f>
        <v>6600</v>
      </c>
      <c r="AH611" s="6">
        <f>'Cleaning insurance claims'!AI618</f>
        <v>6600</v>
      </c>
      <c r="AI611" s="6">
        <f>'Cleaning insurance claims'!AJ618</f>
        <v>46200</v>
      </c>
      <c r="AJ611" s="6" t="str">
        <f>'Cleaning insurance claims'!AK618</f>
        <v>Dodge</v>
      </c>
      <c r="AK611" s="6" t="str">
        <f>'Cleaning insurance claims'!AL618</f>
        <v>Neon</v>
      </c>
      <c r="AL611" s="6">
        <f>'Cleaning insurance claims'!AM618</f>
        <v>1995</v>
      </c>
      <c r="AM611" s="6" t="str">
        <f>'Cleaning insurance claims'!AN618</f>
        <v>N</v>
      </c>
    </row>
    <row r="612" spans="1:39" x14ac:dyDescent="0.25">
      <c r="A612" s="6">
        <f>'Cleaning insurance claims'!B619</f>
        <v>303</v>
      </c>
      <c r="B612" s="6">
        <f>'Cleaning insurance claims'!C619</f>
        <v>46</v>
      </c>
      <c r="C612" s="6">
        <f>'Cleaning insurance claims'!D619</f>
        <v>832300</v>
      </c>
      <c r="D612" s="6">
        <f>'Cleaning insurance claims'!E619</f>
        <v>38366</v>
      </c>
      <c r="E612" s="6" t="str">
        <f>'Cleaning insurance claims'!F619</f>
        <v>IN</v>
      </c>
      <c r="F612" s="6" t="str">
        <f>'Cleaning insurance claims'!G619</f>
        <v>100/300</v>
      </c>
      <c r="G612" s="6">
        <f>'Cleaning insurance claims'!H619</f>
        <v>1000</v>
      </c>
      <c r="H612" s="6">
        <f>'Cleaning insurance claims'!I619</f>
        <v>709.14</v>
      </c>
      <c r="I612" s="6">
        <f>'Cleaning insurance claims'!J619</f>
        <v>0</v>
      </c>
      <c r="J612" s="6">
        <f>'Cleaning insurance claims'!K619</f>
        <v>450184</v>
      </c>
      <c r="K612" s="6" t="str">
        <f>'Cleaning insurance claims'!L619</f>
        <v>MALE</v>
      </c>
      <c r="L612" s="6" t="str">
        <f>'Cleaning insurance claims'!M619</f>
        <v>Masters</v>
      </c>
      <c r="M612" s="6" t="str">
        <f>'Cleaning insurance claims'!N619</f>
        <v>machine-op-inspct</v>
      </c>
      <c r="N612" s="6" t="str">
        <f>'Cleaning insurance claims'!O619</f>
        <v>kayaking</v>
      </c>
      <c r="O612" s="6" t="str">
        <f>'Cleaning insurance claims'!P619</f>
        <v>husband</v>
      </c>
      <c r="P612" s="6">
        <f>'Cleaning insurance claims'!Q619</f>
        <v>0</v>
      </c>
      <c r="Q612" s="6">
        <f>'Cleaning insurance claims'!R619</f>
        <v>0</v>
      </c>
      <c r="R612" s="6">
        <f>'Cleaning insurance claims'!S619</f>
        <v>42047</v>
      </c>
      <c r="S612" s="6" t="str">
        <f>'Cleaning insurance claims'!T619</f>
        <v>Multi-vehicle Collision</v>
      </c>
      <c r="T612" s="6" t="str">
        <f>'Cleaning insurance claims'!U619</f>
        <v>Rear Collision</v>
      </c>
      <c r="U612" s="6" t="str">
        <f>'Cleaning insurance claims'!V619</f>
        <v>Minor Damage</v>
      </c>
      <c r="V612" s="6" t="str">
        <f>'Cleaning insurance claims'!W619</f>
        <v>Fire</v>
      </c>
      <c r="W612" s="6" t="str">
        <f>'Cleaning insurance claims'!X619</f>
        <v>NY</v>
      </c>
      <c r="X612" s="6" t="str">
        <f>'Cleaning insurance claims'!Y619</f>
        <v>Northbrook</v>
      </c>
      <c r="Y612" s="6" t="str">
        <f>'Cleaning insurance claims'!Z619</f>
        <v>2063 Weaver St</v>
      </c>
      <c r="Z612" s="6">
        <f>'Cleaning insurance claims'!AA619</f>
        <v>3</v>
      </c>
      <c r="AA612" s="6">
        <f>'Cleaning insurance claims'!AB619</f>
        <v>3</v>
      </c>
      <c r="AB612" s="6" t="str">
        <f>'Cleaning insurance claims'!AC619</f>
        <v>NO</v>
      </c>
      <c r="AC612" s="6">
        <f>'Cleaning insurance claims'!AD619</f>
        <v>1</v>
      </c>
      <c r="AD612" s="6">
        <f>'Cleaning insurance claims'!AE619</f>
        <v>0</v>
      </c>
      <c r="AE612" s="6" t="str">
        <f>'Cleaning insurance claims'!AF619</f>
        <v>NO</v>
      </c>
      <c r="AF612" s="6">
        <f>'Cleaning insurance claims'!AG619</f>
        <v>54890</v>
      </c>
      <c r="AG612" s="6">
        <f>'Cleaning insurance claims'!AH619</f>
        <v>9980</v>
      </c>
      <c r="AH612" s="6">
        <f>'Cleaning insurance claims'!AI619</f>
        <v>4990</v>
      </c>
      <c r="AI612" s="6">
        <f>'Cleaning insurance claims'!AJ619</f>
        <v>39920</v>
      </c>
      <c r="AJ612" s="6" t="str">
        <f>'Cleaning insurance claims'!AK619</f>
        <v>Toyota</v>
      </c>
      <c r="AK612" s="6" t="str">
        <f>'Cleaning insurance claims'!AL619</f>
        <v>Corolla</v>
      </c>
      <c r="AL612" s="6">
        <f>'Cleaning insurance claims'!AM619</f>
        <v>2006</v>
      </c>
      <c r="AM612" s="6" t="str">
        <f>'Cleaning insurance claims'!AN619</f>
        <v>N</v>
      </c>
    </row>
    <row r="613" spans="1:39" x14ac:dyDescent="0.25">
      <c r="A613" s="6">
        <f>'Cleaning insurance claims'!B620</f>
        <v>137</v>
      </c>
      <c r="B613" s="6">
        <f>'Cleaning insurance claims'!C620</f>
        <v>30</v>
      </c>
      <c r="C613" s="6">
        <f>'Cleaning insurance claims'!D620</f>
        <v>927205</v>
      </c>
      <c r="D613" s="6">
        <f>'Cleaning insurance claims'!E620</f>
        <v>40893</v>
      </c>
      <c r="E613" s="6" t="str">
        <f>'Cleaning insurance claims'!F620</f>
        <v>IL</v>
      </c>
      <c r="F613" s="6" t="str">
        <f>'Cleaning insurance claims'!G620</f>
        <v>250/500</v>
      </c>
      <c r="G613" s="6">
        <f>'Cleaning insurance claims'!H620</f>
        <v>500</v>
      </c>
      <c r="H613" s="6">
        <f>'Cleaning insurance claims'!I620</f>
        <v>1039.55</v>
      </c>
      <c r="I613" s="6">
        <f>'Cleaning insurance claims'!J620</f>
        <v>0</v>
      </c>
      <c r="J613" s="6">
        <f>'Cleaning insurance claims'!K620</f>
        <v>466393</v>
      </c>
      <c r="K613" s="6" t="str">
        <f>'Cleaning insurance claims'!L620</f>
        <v>MALE</v>
      </c>
      <c r="L613" s="6" t="str">
        <f>'Cleaning insurance claims'!M620</f>
        <v>MD</v>
      </c>
      <c r="M613" s="6" t="str">
        <f>'Cleaning insurance claims'!N620</f>
        <v>exec-managerial</v>
      </c>
      <c r="N613" s="6" t="str">
        <f>'Cleaning insurance claims'!O620</f>
        <v>kayaking</v>
      </c>
      <c r="O613" s="6" t="str">
        <f>'Cleaning insurance claims'!P620</f>
        <v>unmarried</v>
      </c>
      <c r="P613" s="6">
        <f>'Cleaning insurance claims'!Q620</f>
        <v>55600</v>
      </c>
      <c r="Q613" s="6">
        <f>'Cleaning insurance claims'!R620</f>
        <v>-59700</v>
      </c>
      <c r="R613" s="6">
        <f>'Cleaning insurance claims'!S620</f>
        <v>42051</v>
      </c>
      <c r="S613" s="6" t="str">
        <f>'Cleaning insurance claims'!T620</f>
        <v>Multi-vehicle Collision</v>
      </c>
      <c r="T613" s="6" t="str">
        <f>'Cleaning insurance claims'!U620</f>
        <v>Front Collision</v>
      </c>
      <c r="U613" s="6" t="str">
        <f>'Cleaning insurance claims'!V620</f>
        <v>Minor Damage</v>
      </c>
      <c r="V613" s="6" t="str">
        <f>'Cleaning insurance claims'!W620</f>
        <v>Other</v>
      </c>
      <c r="W613" s="6" t="str">
        <f>'Cleaning insurance claims'!X620</f>
        <v>WV</v>
      </c>
      <c r="X613" s="6" t="str">
        <f>'Cleaning insurance claims'!Y620</f>
        <v>Columbus</v>
      </c>
      <c r="Y613" s="6" t="str">
        <f>'Cleaning insurance claims'!Z620</f>
        <v>3818 Texas Ridge</v>
      </c>
      <c r="Z613" s="6">
        <f>'Cleaning insurance claims'!AA620</f>
        <v>4</v>
      </c>
      <c r="AA613" s="6">
        <f>'Cleaning insurance claims'!AB620</f>
        <v>3</v>
      </c>
      <c r="AB613" s="6" t="str">
        <f>'Cleaning insurance claims'!AC620</f>
        <v>?</v>
      </c>
      <c r="AC613" s="6">
        <f>'Cleaning insurance claims'!AD620</f>
        <v>2</v>
      </c>
      <c r="AD613" s="6">
        <f>'Cleaning insurance claims'!AE620</f>
        <v>1</v>
      </c>
      <c r="AE613" s="6" t="str">
        <f>'Cleaning insurance claims'!AF620</f>
        <v>?</v>
      </c>
      <c r="AF613" s="6">
        <f>'Cleaning insurance claims'!AG620</f>
        <v>74030</v>
      </c>
      <c r="AG613" s="6">
        <f>'Cleaning insurance claims'!AH620</f>
        <v>6730</v>
      </c>
      <c r="AH613" s="6">
        <f>'Cleaning insurance claims'!AI620</f>
        <v>13460</v>
      </c>
      <c r="AI613" s="6">
        <f>'Cleaning insurance claims'!AJ620</f>
        <v>53840</v>
      </c>
      <c r="AJ613" s="6" t="str">
        <f>'Cleaning insurance claims'!AK620</f>
        <v>Chevrolet</v>
      </c>
      <c r="AK613" s="6" t="str">
        <f>'Cleaning insurance claims'!AL620</f>
        <v>Tahoe</v>
      </c>
      <c r="AL613" s="6">
        <f>'Cleaning insurance claims'!AM620</f>
        <v>2005</v>
      </c>
      <c r="AM613" s="6" t="str">
        <f>'Cleaning insurance claims'!AN620</f>
        <v>N</v>
      </c>
    </row>
    <row r="614" spans="1:39" x14ac:dyDescent="0.25">
      <c r="A614" s="6">
        <f>'Cleaning insurance claims'!B621</f>
        <v>56</v>
      </c>
      <c r="B614" s="6">
        <f>'Cleaning insurance claims'!C621</f>
        <v>42</v>
      </c>
      <c r="C614" s="6">
        <f>'Cleaning insurance claims'!D621</f>
        <v>655356</v>
      </c>
      <c r="D614" s="6">
        <f>'Cleaning insurance claims'!E621</f>
        <v>35253</v>
      </c>
      <c r="E614" s="6" t="str">
        <f>'Cleaning insurance claims'!F621</f>
        <v>IL</v>
      </c>
      <c r="F614" s="6" t="str">
        <f>'Cleaning insurance claims'!G621</f>
        <v>250/500</v>
      </c>
      <c r="G614" s="6">
        <f>'Cleaning insurance claims'!H621</f>
        <v>500</v>
      </c>
      <c r="H614" s="6">
        <f>'Cleaning insurance claims'!I621</f>
        <v>1339.39</v>
      </c>
      <c r="I614" s="6">
        <f>'Cleaning insurance claims'!J621</f>
        <v>0</v>
      </c>
      <c r="J614" s="6">
        <f>'Cleaning insurance claims'!K621</f>
        <v>471786</v>
      </c>
      <c r="K614" s="6" t="str">
        <f>'Cleaning insurance claims'!L621</f>
        <v>FEMALE</v>
      </c>
      <c r="L614" s="6" t="str">
        <f>'Cleaning insurance claims'!M621</f>
        <v>Associate</v>
      </c>
      <c r="M614" s="6" t="str">
        <f>'Cleaning insurance claims'!N621</f>
        <v>adm-clerical</v>
      </c>
      <c r="N614" s="6" t="str">
        <f>'Cleaning insurance claims'!O621</f>
        <v>chess</v>
      </c>
      <c r="O614" s="6" t="str">
        <f>'Cleaning insurance claims'!P621</f>
        <v>not-in-family</v>
      </c>
      <c r="P614" s="6">
        <f>'Cleaning insurance claims'!Q621</f>
        <v>0</v>
      </c>
      <c r="Q614" s="6">
        <f>'Cleaning insurance claims'!R621</f>
        <v>0</v>
      </c>
      <c r="R614" s="6">
        <f>'Cleaning insurance claims'!S621</f>
        <v>42060</v>
      </c>
      <c r="S614" s="6" t="str">
        <f>'Cleaning insurance claims'!T621</f>
        <v>Single Vehicle Collision</v>
      </c>
      <c r="T614" s="6" t="str">
        <f>'Cleaning insurance claims'!U621</f>
        <v>Rear Collision</v>
      </c>
      <c r="U614" s="6" t="str">
        <f>'Cleaning insurance claims'!V621</f>
        <v>Total Loss</v>
      </c>
      <c r="V614" s="6" t="str">
        <f>'Cleaning insurance claims'!W621</f>
        <v>Other</v>
      </c>
      <c r="W614" s="6" t="str">
        <f>'Cleaning insurance claims'!X621</f>
        <v>NY</v>
      </c>
      <c r="X614" s="6" t="str">
        <f>'Cleaning insurance claims'!Y621</f>
        <v>Columbus</v>
      </c>
      <c r="Y614" s="6" t="str">
        <f>'Cleaning insurance claims'!Z621</f>
        <v>3929 Elm Ave</v>
      </c>
      <c r="Z614" s="6">
        <f>'Cleaning insurance claims'!AA621</f>
        <v>13</v>
      </c>
      <c r="AA614" s="6">
        <f>'Cleaning insurance claims'!AB621</f>
        <v>1</v>
      </c>
      <c r="AB614" s="6" t="str">
        <f>'Cleaning insurance claims'!AC621</f>
        <v>?</v>
      </c>
      <c r="AC614" s="6">
        <f>'Cleaning insurance claims'!AD621</f>
        <v>1</v>
      </c>
      <c r="AD614" s="6">
        <f>'Cleaning insurance claims'!AE621</f>
        <v>2</v>
      </c>
      <c r="AE614" s="6" t="str">
        <f>'Cleaning insurance claims'!AF621</f>
        <v>YES</v>
      </c>
      <c r="AF614" s="6">
        <f>'Cleaning insurance claims'!AG621</f>
        <v>61490</v>
      </c>
      <c r="AG614" s="6">
        <f>'Cleaning insurance claims'!AH621</f>
        <v>11180</v>
      </c>
      <c r="AH614" s="6">
        <f>'Cleaning insurance claims'!AI621</f>
        <v>11180</v>
      </c>
      <c r="AI614" s="6">
        <f>'Cleaning insurance claims'!AJ621</f>
        <v>39130</v>
      </c>
      <c r="AJ614" s="6" t="str">
        <f>'Cleaning insurance claims'!AK621</f>
        <v>BMW</v>
      </c>
      <c r="AK614" s="6" t="str">
        <f>'Cleaning insurance claims'!AL621</f>
        <v>X5</v>
      </c>
      <c r="AL614" s="6">
        <f>'Cleaning insurance claims'!AM621</f>
        <v>1998</v>
      </c>
      <c r="AM614" s="6" t="str">
        <f>'Cleaning insurance claims'!AN621</f>
        <v>N</v>
      </c>
    </row>
    <row r="615" spans="1:39" x14ac:dyDescent="0.25">
      <c r="A615" s="6">
        <f>'Cleaning insurance claims'!B622</f>
        <v>75</v>
      </c>
      <c r="B615" s="6">
        <f>'Cleaning insurance claims'!C622</f>
        <v>27</v>
      </c>
      <c r="C615" s="6">
        <f>'Cleaning insurance claims'!D622</f>
        <v>831053</v>
      </c>
      <c r="D615" s="6">
        <f>'Cleaning insurance claims'!E622</f>
        <v>33821</v>
      </c>
      <c r="E615" s="6" t="str">
        <f>'Cleaning insurance claims'!F622</f>
        <v>IN</v>
      </c>
      <c r="F615" s="6" t="str">
        <f>'Cleaning insurance claims'!G622</f>
        <v>250/500</v>
      </c>
      <c r="G615" s="6">
        <f>'Cleaning insurance claims'!H622</f>
        <v>1000</v>
      </c>
      <c r="H615" s="6">
        <f>'Cleaning insurance claims'!I622</f>
        <v>1202.75</v>
      </c>
      <c r="I615" s="6">
        <f>'Cleaning insurance claims'!J622</f>
        <v>0</v>
      </c>
      <c r="J615" s="6">
        <f>'Cleaning insurance claims'!K622</f>
        <v>602289</v>
      </c>
      <c r="K615" s="6" t="str">
        <f>'Cleaning insurance claims'!L622</f>
        <v>MALE</v>
      </c>
      <c r="L615" s="6" t="str">
        <f>'Cleaning insurance claims'!M622</f>
        <v>High School</v>
      </c>
      <c r="M615" s="6" t="str">
        <f>'Cleaning insurance claims'!N622</f>
        <v>handlers-cleaners</v>
      </c>
      <c r="N615" s="6" t="str">
        <f>'Cleaning insurance claims'!O622</f>
        <v>board-games</v>
      </c>
      <c r="O615" s="6" t="str">
        <f>'Cleaning insurance claims'!P622</f>
        <v>not-in-family</v>
      </c>
      <c r="P615" s="6">
        <f>'Cleaning insurance claims'!Q622</f>
        <v>57900</v>
      </c>
      <c r="Q615" s="6">
        <f>'Cleaning insurance claims'!R622</f>
        <v>-90100</v>
      </c>
      <c r="R615" s="6">
        <f>'Cleaning insurance claims'!S622</f>
        <v>42025</v>
      </c>
      <c r="S615" s="6" t="str">
        <f>'Cleaning insurance claims'!T622</f>
        <v>Multi-vehicle Collision</v>
      </c>
      <c r="T615" s="6" t="str">
        <f>'Cleaning insurance claims'!U622</f>
        <v>Front Collision</v>
      </c>
      <c r="U615" s="6" t="str">
        <f>'Cleaning insurance claims'!V622</f>
        <v>Minor Damage</v>
      </c>
      <c r="V615" s="6" t="str">
        <f>'Cleaning insurance claims'!W622</f>
        <v>Police</v>
      </c>
      <c r="W615" s="6" t="str">
        <f>'Cleaning insurance claims'!X622</f>
        <v>SC</v>
      </c>
      <c r="X615" s="6" t="str">
        <f>'Cleaning insurance claims'!Y622</f>
        <v>Northbrook</v>
      </c>
      <c r="Y615" s="6" t="str">
        <f>'Cleaning insurance claims'!Z622</f>
        <v>9911 Britain Lane</v>
      </c>
      <c r="Z615" s="6">
        <f>'Cleaning insurance claims'!AA622</f>
        <v>23</v>
      </c>
      <c r="AA615" s="6">
        <f>'Cleaning insurance claims'!AB622</f>
        <v>3</v>
      </c>
      <c r="AB615" s="6" t="str">
        <f>'Cleaning insurance claims'!AC622</f>
        <v>NO</v>
      </c>
      <c r="AC615" s="6">
        <f>'Cleaning insurance claims'!AD622</f>
        <v>0</v>
      </c>
      <c r="AD615" s="6">
        <f>'Cleaning insurance claims'!AE622</f>
        <v>2</v>
      </c>
      <c r="AE615" s="6" t="str">
        <f>'Cleaning insurance claims'!AF622</f>
        <v>YES</v>
      </c>
      <c r="AF615" s="6">
        <f>'Cleaning insurance claims'!AG622</f>
        <v>79560</v>
      </c>
      <c r="AG615" s="6">
        <f>'Cleaning insurance claims'!AH622</f>
        <v>6630</v>
      </c>
      <c r="AH615" s="6">
        <f>'Cleaning insurance claims'!AI622</f>
        <v>13260</v>
      </c>
      <c r="AI615" s="6">
        <f>'Cleaning insurance claims'!AJ622</f>
        <v>59670</v>
      </c>
      <c r="AJ615" s="6" t="str">
        <f>'Cleaning insurance claims'!AK622</f>
        <v>Volkswagen</v>
      </c>
      <c r="AK615" s="6" t="str">
        <f>'Cleaning insurance claims'!AL622</f>
        <v>Passat</v>
      </c>
      <c r="AL615" s="6">
        <f>'Cleaning insurance claims'!AM622</f>
        <v>2003</v>
      </c>
      <c r="AM615" s="6" t="str">
        <f>'Cleaning insurance claims'!AN622</f>
        <v>N</v>
      </c>
    </row>
    <row r="616" spans="1:39" x14ac:dyDescent="0.25">
      <c r="A616" s="6">
        <f>'Cleaning insurance claims'!B623</f>
        <v>131</v>
      </c>
      <c r="B616" s="6">
        <f>'Cleaning insurance claims'!C623</f>
        <v>33</v>
      </c>
      <c r="C616" s="6">
        <f>'Cleaning insurance claims'!D623</f>
        <v>432740</v>
      </c>
      <c r="D616" s="6">
        <f>'Cleaning insurance claims'!E623</f>
        <v>33155</v>
      </c>
      <c r="E616" s="6" t="str">
        <f>'Cleaning insurance claims'!F623</f>
        <v>IL</v>
      </c>
      <c r="F616" s="6" t="str">
        <f>'Cleaning insurance claims'!G623</f>
        <v>100/300</v>
      </c>
      <c r="G616" s="6">
        <f>'Cleaning insurance claims'!H623</f>
        <v>2000</v>
      </c>
      <c r="H616" s="6">
        <f>'Cleaning insurance claims'!I623</f>
        <v>1081.17</v>
      </c>
      <c r="I616" s="6">
        <f>'Cleaning insurance claims'!J623</f>
        <v>0</v>
      </c>
      <c r="J616" s="6">
        <f>'Cleaning insurance claims'!K623</f>
        <v>445120</v>
      </c>
      <c r="K616" s="6" t="str">
        <f>'Cleaning insurance claims'!L623</f>
        <v>MALE</v>
      </c>
      <c r="L616" s="6" t="str">
        <f>'Cleaning insurance claims'!M623</f>
        <v>MD</v>
      </c>
      <c r="M616" s="6" t="str">
        <f>'Cleaning insurance claims'!N623</f>
        <v>sales</v>
      </c>
      <c r="N616" s="6" t="str">
        <f>'Cleaning insurance claims'!O623</f>
        <v>yachting</v>
      </c>
      <c r="O616" s="6" t="str">
        <f>'Cleaning insurance claims'!P623</f>
        <v>wife</v>
      </c>
      <c r="P616" s="6">
        <f>'Cleaning insurance claims'!Q623</f>
        <v>0</v>
      </c>
      <c r="Q616" s="6">
        <f>'Cleaning insurance claims'!R623</f>
        <v>-65200</v>
      </c>
      <c r="R616" s="6">
        <f>'Cleaning insurance claims'!S623</f>
        <v>42032</v>
      </c>
      <c r="S616" s="6" t="str">
        <f>'Cleaning insurance claims'!T623</f>
        <v>Parked Car</v>
      </c>
      <c r="T616" s="6" t="str">
        <f>'Cleaning insurance claims'!U623</f>
        <v>?</v>
      </c>
      <c r="U616" s="6" t="str">
        <f>'Cleaning insurance claims'!V623</f>
        <v>Minor Damage</v>
      </c>
      <c r="V616" s="6" t="str">
        <f>'Cleaning insurance claims'!W623</f>
        <v>Police</v>
      </c>
      <c r="W616" s="6" t="str">
        <f>'Cleaning insurance claims'!X623</f>
        <v>NY</v>
      </c>
      <c r="X616" s="6" t="str">
        <f>'Cleaning insurance claims'!Y623</f>
        <v>Northbend</v>
      </c>
      <c r="Y616" s="6" t="str">
        <f>'Cleaning insurance claims'!Z623</f>
        <v>3246 Britain Ridge</v>
      </c>
      <c r="Z616" s="6">
        <f>'Cleaning insurance claims'!AA623</f>
        <v>3</v>
      </c>
      <c r="AA616" s="6">
        <f>'Cleaning insurance claims'!AB623</f>
        <v>1</v>
      </c>
      <c r="AB616" s="6" t="str">
        <f>'Cleaning insurance claims'!AC623</f>
        <v>?</v>
      </c>
      <c r="AC616" s="6">
        <f>'Cleaning insurance claims'!AD623</f>
        <v>0</v>
      </c>
      <c r="AD616" s="6">
        <f>'Cleaning insurance claims'!AE623</f>
        <v>1</v>
      </c>
      <c r="AE616" s="6" t="str">
        <f>'Cleaning insurance claims'!AF623</f>
        <v>NO</v>
      </c>
      <c r="AF616" s="6">
        <f>'Cleaning insurance claims'!AG623</f>
        <v>4900</v>
      </c>
      <c r="AG616" s="6">
        <f>'Cleaning insurance claims'!AH623</f>
        <v>490</v>
      </c>
      <c r="AH616" s="6">
        <f>'Cleaning insurance claims'!AI623</f>
        <v>490</v>
      </c>
      <c r="AI616" s="6">
        <f>'Cleaning insurance claims'!AJ623</f>
        <v>3920</v>
      </c>
      <c r="AJ616" s="6" t="str">
        <f>'Cleaning insurance claims'!AK623</f>
        <v>Toyota</v>
      </c>
      <c r="AK616" s="6" t="str">
        <f>'Cleaning insurance claims'!AL623</f>
        <v>Camry</v>
      </c>
      <c r="AL616" s="6">
        <f>'Cleaning insurance claims'!AM623</f>
        <v>2010</v>
      </c>
      <c r="AM616" s="6" t="str">
        <f>'Cleaning insurance claims'!AN623</f>
        <v>N</v>
      </c>
    </row>
    <row r="617" spans="1:39" x14ac:dyDescent="0.25">
      <c r="A617" s="6">
        <f>'Cleaning insurance claims'!B624</f>
        <v>153</v>
      </c>
      <c r="B617" s="6">
        <f>'Cleaning insurance claims'!C624</f>
        <v>34</v>
      </c>
      <c r="C617" s="6">
        <f>'Cleaning insurance claims'!D624</f>
        <v>893853</v>
      </c>
      <c r="D617" s="6">
        <f>'Cleaning insurance claims'!E624</f>
        <v>34392</v>
      </c>
      <c r="E617" s="6" t="str">
        <f>'Cleaning insurance claims'!F624</f>
        <v>IL</v>
      </c>
      <c r="F617" s="6" t="str">
        <f>'Cleaning insurance claims'!G624</f>
        <v>250/500</v>
      </c>
      <c r="G617" s="6">
        <f>'Cleaning insurance claims'!H624</f>
        <v>500</v>
      </c>
      <c r="H617" s="6">
        <f>'Cleaning insurance claims'!I624</f>
        <v>991.39</v>
      </c>
      <c r="I617" s="6">
        <f>'Cleaning insurance claims'!J624</f>
        <v>0</v>
      </c>
      <c r="J617" s="6">
        <f>'Cleaning insurance claims'!K624</f>
        <v>449260</v>
      </c>
      <c r="K617" s="6" t="str">
        <f>'Cleaning insurance claims'!L624</f>
        <v>MALE</v>
      </c>
      <c r="L617" s="6" t="str">
        <f>'Cleaning insurance claims'!M624</f>
        <v>High School</v>
      </c>
      <c r="M617" s="6" t="str">
        <f>'Cleaning insurance claims'!N624</f>
        <v>tech-support</v>
      </c>
      <c r="N617" s="6" t="str">
        <f>'Cleaning insurance claims'!O624</f>
        <v>paintball</v>
      </c>
      <c r="O617" s="6" t="str">
        <f>'Cleaning insurance claims'!P624</f>
        <v>other-relative</v>
      </c>
      <c r="P617" s="6">
        <f>'Cleaning insurance claims'!Q624</f>
        <v>45600</v>
      </c>
      <c r="Q617" s="6">
        <f>'Cleaning insurance claims'!R624</f>
        <v>-61400</v>
      </c>
      <c r="R617" s="6">
        <f>'Cleaning insurance claims'!S624</f>
        <v>42062</v>
      </c>
      <c r="S617" s="6" t="str">
        <f>'Cleaning insurance claims'!T624</f>
        <v>Multi-vehicle Collision</v>
      </c>
      <c r="T617" s="6" t="str">
        <f>'Cleaning insurance claims'!U624</f>
        <v>Side Collision</v>
      </c>
      <c r="U617" s="6" t="str">
        <f>'Cleaning insurance claims'!V624</f>
        <v>Total Loss</v>
      </c>
      <c r="V617" s="6" t="str">
        <f>'Cleaning insurance claims'!W624</f>
        <v>Other</v>
      </c>
      <c r="W617" s="6" t="str">
        <f>'Cleaning insurance claims'!X624</f>
        <v>WV</v>
      </c>
      <c r="X617" s="6" t="str">
        <f>'Cleaning insurance claims'!Y624</f>
        <v>Springfield</v>
      </c>
      <c r="Y617" s="6" t="str">
        <f>'Cleaning insurance claims'!Z624</f>
        <v>2696 Cherokee Ridge</v>
      </c>
      <c r="Z617" s="6">
        <f>'Cleaning insurance claims'!AA624</f>
        <v>0</v>
      </c>
      <c r="AA617" s="6">
        <f>'Cleaning insurance claims'!AB624</f>
        <v>3</v>
      </c>
      <c r="AB617" s="6" t="str">
        <f>'Cleaning insurance claims'!AC624</f>
        <v>?</v>
      </c>
      <c r="AC617" s="6">
        <f>'Cleaning insurance claims'!AD624</f>
        <v>1</v>
      </c>
      <c r="AD617" s="6">
        <f>'Cleaning insurance claims'!AE624</f>
        <v>0</v>
      </c>
      <c r="AE617" s="6" t="str">
        <f>'Cleaning insurance claims'!AF624</f>
        <v>NO</v>
      </c>
      <c r="AF617" s="6">
        <f>'Cleaning insurance claims'!AG624</f>
        <v>77770</v>
      </c>
      <c r="AG617" s="6">
        <f>'Cleaning insurance claims'!AH624</f>
        <v>14140</v>
      </c>
      <c r="AH617" s="6">
        <f>'Cleaning insurance claims'!AI624</f>
        <v>14140</v>
      </c>
      <c r="AI617" s="6">
        <f>'Cleaning insurance claims'!AJ624</f>
        <v>49490</v>
      </c>
      <c r="AJ617" s="6" t="str">
        <f>'Cleaning insurance claims'!AK624</f>
        <v>Nissan</v>
      </c>
      <c r="AK617" s="6" t="str">
        <f>'Cleaning insurance claims'!AL624</f>
        <v>Pathfinder</v>
      </c>
      <c r="AL617" s="6">
        <f>'Cleaning insurance claims'!AM624</f>
        <v>2000</v>
      </c>
      <c r="AM617" s="6" t="str">
        <f>'Cleaning insurance claims'!AN624</f>
        <v>N</v>
      </c>
    </row>
    <row r="618" spans="1:39" x14ac:dyDescent="0.25">
      <c r="A618" s="6">
        <f>'Cleaning insurance claims'!B625</f>
        <v>255</v>
      </c>
      <c r="B618" s="6">
        <f>'Cleaning insurance claims'!C625</f>
        <v>43</v>
      </c>
      <c r="C618" s="6">
        <f>'Cleaning insurance claims'!D625</f>
        <v>594988</v>
      </c>
      <c r="D618" s="6">
        <f>'Cleaning insurance claims'!E625</f>
        <v>39208</v>
      </c>
      <c r="E618" s="6" t="str">
        <f>'Cleaning insurance claims'!F625</f>
        <v>IN</v>
      </c>
      <c r="F618" s="6" t="str">
        <f>'Cleaning insurance claims'!G625</f>
        <v>500/1000</v>
      </c>
      <c r="G618" s="6">
        <f>'Cleaning insurance claims'!H625</f>
        <v>500</v>
      </c>
      <c r="H618" s="6">
        <f>'Cleaning insurance claims'!I625</f>
        <v>984.02</v>
      </c>
      <c r="I618" s="6">
        <f>'Cleaning insurance claims'!J625</f>
        <v>0</v>
      </c>
      <c r="J618" s="6">
        <f>'Cleaning insurance claims'!K625</f>
        <v>472724</v>
      </c>
      <c r="K618" s="6" t="str">
        <f>'Cleaning insurance claims'!L625</f>
        <v>FEMALE</v>
      </c>
      <c r="L618" s="6" t="str">
        <f>'Cleaning insurance claims'!M625</f>
        <v>JD</v>
      </c>
      <c r="M618" s="6" t="str">
        <f>'Cleaning insurance claims'!N625</f>
        <v>transport-moving</v>
      </c>
      <c r="N618" s="6" t="str">
        <f>'Cleaning insurance claims'!O625</f>
        <v>board-games</v>
      </c>
      <c r="O618" s="6" t="str">
        <f>'Cleaning insurance claims'!P625</f>
        <v>unmarried</v>
      </c>
      <c r="P618" s="6">
        <f>'Cleaning insurance claims'!Q625</f>
        <v>75800</v>
      </c>
      <c r="Q618" s="6">
        <f>'Cleaning insurance claims'!R625</f>
        <v>0</v>
      </c>
      <c r="R618" s="6">
        <f>'Cleaning insurance claims'!S625</f>
        <v>42045</v>
      </c>
      <c r="S618" s="6" t="str">
        <f>'Cleaning insurance claims'!T625</f>
        <v>Multi-vehicle Collision</v>
      </c>
      <c r="T618" s="6" t="str">
        <f>'Cleaning insurance claims'!U625</f>
        <v>Side Collision</v>
      </c>
      <c r="U618" s="6" t="str">
        <f>'Cleaning insurance claims'!V625</f>
        <v>Major Damage</v>
      </c>
      <c r="V618" s="6" t="str">
        <f>'Cleaning insurance claims'!W625</f>
        <v>Fire</v>
      </c>
      <c r="W618" s="6" t="str">
        <f>'Cleaning insurance claims'!X625</f>
        <v>SC</v>
      </c>
      <c r="X618" s="6" t="str">
        <f>'Cleaning insurance claims'!Y625</f>
        <v>Columbus</v>
      </c>
      <c r="Y618" s="6" t="str">
        <f>'Cleaning insurance claims'!Z625</f>
        <v>5249 4th Ave</v>
      </c>
      <c r="Z618" s="6">
        <f>'Cleaning insurance claims'!AA625</f>
        <v>14</v>
      </c>
      <c r="AA618" s="6">
        <f>'Cleaning insurance claims'!AB625</f>
        <v>2</v>
      </c>
      <c r="AB618" s="6" t="str">
        <f>'Cleaning insurance claims'!AC625</f>
        <v>?</v>
      </c>
      <c r="AC618" s="6">
        <f>'Cleaning insurance claims'!AD625</f>
        <v>2</v>
      </c>
      <c r="AD618" s="6">
        <f>'Cleaning insurance claims'!AE625</f>
        <v>2</v>
      </c>
      <c r="AE618" s="6" t="str">
        <f>'Cleaning insurance claims'!AF625</f>
        <v>?</v>
      </c>
      <c r="AF618" s="6">
        <f>'Cleaning insurance claims'!AG625</f>
        <v>74700</v>
      </c>
      <c r="AG618" s="6">
        <f>'Cleaning insurance claims'!AH625</f>
        <v>7470</v>
      </c>
      <c r="AH618" s="6">
        <f>'Cleaning insurance claims'!AI625</f>
        <v>14940</v>
      </c>
      <c r="AI618" s="6">
        <f>'Cleaning insurance claims'!AJ625</f>
        <v>52290</v>
      </c>
      <c r="AJ618" s="6" t="str">
        <f>'Cleaning insurance claims'!AK625</f>
        <v>Nissan</v>
      </c>
      <c r="AK618" s="6" t="str">
        <f>'Cleaning insurance claims'!AL625</f>
        <v>Maxima</v>
      </c>
      <c r="AL618" s="6">
        <f>'Cleaning insurance claims'!AM625</f>
        <v>2007</v>
      </c>
      <c r="AM618" s="6" t="str">
        <f>'Cleaning insurance claims'!AN625</f>
        <v>Y</v>
      </c>
    </row>
    <row r="619" spans="1:39" x14ac:dyDescent="0.25">
      <c r="A619" s="6">
        <f>'Cleaning insurance claims'!B626</f>
        <v>103</v>
      </c>
      <c r="B619" s="6">
        <f>'Cleaning insurance claims'!C626</f>
        <v>26</v>
      </c>
      <c r="C619" s="6">
        <f>'Cleaning insurance claims'!D626</f>
        <v>979544</v>
      </c>
      <c r="D619" s="6">
        <f>'Cleaning insurance claims'!E626</f>
        <v>41750</v>
      </c>
      <c r="E619" s="6" t="str">
        <f>'Cleaning insurance claims'!F626</f>
        <v>IL</v>
      </c>
      <c r="F619" s="6" t="str">
        <f>'Cleaning insurance claims'!G626</f>
        <v>100/300</v>
      </c>
      <c r="G619" s="6">
        <f>'Cleaning insurance claims'!H626</f>
        <v>500</v>
      </c>
      <c r="H619" s="6">
        <f>'Cleaning insurance claims'!I626</f>
        <v>1354.83</v>
      </c>
      <c r="I619" s="6">
        <f>'Cleaning insurance claims'!J626</f>
        <v>0</v>
      </c>
      <c r="J619" s="6">
        <f>'Cleaning insurance claims'!K626</f>
        <v>475173</v>
      </c>
      <c r="K619" s="6" t="str">
        <f>'Cleaning insurance claims'!L626</f>
        <v>MALE</v>
      </c>
      <c r="L619" s="6" t="str">
        <f>'Cleaning insurance claims'!M626</f>
        <v>MD</v>
      </c>
      <c r="M619" s="6" t="str">
        <f>'Cleaning insurance claims'!N626</f>
        <v>tech-support</v>
      </c>
      <c r="N619" s="6" t="str">
        <f>'Cleaning insurance claims'!O626</f>
        <v>sleeping</v>
      </c>
      <c r="O619" s="6" t="str">
        <f>'Cleaning insurance claims'!P626</f>
        <v>husband</v>
      </c>
      <c r="P619" s="6">
        <f>'Cleaning insurance claims'!Q626</f>
        <v>66300</v>
      </c>
      <c r="Q619" s="6">
        <f>'Cleaning insurance claims'!R626</f>
        <v>0</v>
      </c>
      <c r="R619" s="6">
        <f>'Cleaning insurance claims'!S626</f>
        <v>42022</v>
      </c>
      <c r="S619" s="6" t="str">
        <f>'Cleaning insurance claims'!T626</f>
        <v>Multi-vehicle Collision</v>
      </c>
      <c r="T619" s="6" t="str">
        <f>'Cleaning insurance claims'!U626</f>
        <v>Front Collision</v>
      </c>
      <c r="U619" s="6" t="str">
        <f>'Cleaning insurance claims'!V626</f>
        <v>Minor Damage</v>
      </c>
      <c r="V619" s="6" t="str">
        <f>'Cleaning insurance claims'!W626</f>
        <v>Police</v>
      </c>
      <c r="W619" s="6" t="str">
        <f>'Cleaning insurance claims'!X626</f>
        <v>NY</v>
      </c>
      <c r="X619" s="6" t="str">
        <f>'Cleaning insurance claims'!Y626</f>
        <v>Arlington</v>
      </c>
      <c r="Y619" s="6" t="str">
        <f>'Cleaning insurance claims'!Z626</f>
        <v>4721 Cherokee Hwy</v>
      </c>
      <c r="Z619" s="6">
        <f>'Cleaning insurance claims'!AA626</f>
        <v>14</v>
      </c>
      <c r="AA619" s="6">
        <f>'Cleaning insurance claims'!AB626</f>
        <v>2</v>
      </c>
      <c r="AB619" s="6" t="str">
        <f>'Cleaning insurance claims'!AC626</f>
        <v>NO</v>
      </c>
      <c r="AC619" s="6">
        <f>'Cleaning insurance claims'!AD626</f>
        <v>2</v>
      </c>
      <c r="AD619" s="6">
        <f>'Cleaning insurance claims'!AE626</f>
        <v>2</v>
      </c>
      <c r="AE619" s="6" t="str">
        <f>'Cleaning insurance claims'!AF626</f>
        <v>?</v>
      </c>
      <c r="AF619" s="6">
        <f>'Cleaning insurance claims'!AG626</f>
        <v>40600</v>
      </c>
      <c r="AG619" s="6">
        <f>'Cleaning insurance claims'!AH626</f>
        <v>4060</v>
      </c>
      <c r="AH619" s="6">
        <f>'Cleaning insurance claims'!AI626</f>
        <v>4060</v>
      </c>
      <c r="AI619" s="6">
        <f>'Cleaning insurance claims'!AJ626</f>
        <v>32480</v>
      </c>
      <c r="AJ619" s="6" t="str">
        <f>'Cleaning insurance claims'!AK626</f>
        <v>Volkswagen</v>
      </c>
      <c r="AK619" s="6" t="str">
        <f>'Cleaning insurance claims'!AL626</f>
        <v>Passat</v>
      </c>
      <c r="AL619" s="6">
        <f>'Cleaning insurance claims'!AM626</f>
        <v>2010</v>
      </c>
      <c r="AM619" s="6" t="str">
        <f>'Cleaning insurance claims'!AN626</f>
        <v>N</v>
      </c>
    </row>
    <row r="620" spans="1:39" x14ac:dyDescent="0.25">
      <c r="A620" s="6">
        <f>'Cleaning insurance claims'!B627</f>
        <v>97</v>
      </c>
      <c r="B620" s="6">
        <f>'Cleaning insurance claims'!C627</f>
        <v>28</v>
      </c>
      <c r="C620" s="6">
        <f>'Cleaning insurance claims'!D627</f>
        <v>191891</v>
      </c>
      <c r="D620" s="6">
        <f>'Cleaning insurance claims'!E627</f>
        <v>40220</v>
      </c>
      <c r="E620" s="6" t="str">
        <f>'Cleaning insurance claims'!F627</f>
        <v>OH</v>
      </c>
      <c r="F620" s="6" t="str">
        <f>'Cleaning insurance claims'!G627</f>
        <v>100/300</v>
      </c>
      <c r="G620" s="6">
        <f>'Cleaning insurance claims'!H627</f>
        <v>1000</v>
      </c>
      <c r="H620" s="6">
        <f>'Cleaning insurance claims'!I627</f>
        <v>830.31</v>
      </c>
      <c r="I620" s="6">
        <f>'Cleaning insurance claims'!J627</f>
        <v>0</v>
      </c>
      <c r="J620" s="6">
        <f>'Cleaning insurance claims'!K627</f>
        <v>443854</v>
      </c>
      <c r="K620" s="6" t="str">
        <f>'Cleaning insurance claims'!L627</f>
        <v>MALE</v>
      </c>
      <c r="L620" s="6" t="str">
        <f>'Cleaning insurance claims'!M627</f>
        <v>JD</v>
      </c>
      <c r="M620" s="6" t="str">
        <f>'Cleaning insurance claims'!N627</f>
        <v>farming-fishing</v>
      </c>
      <c r="N620" s="6" t="str">
        <f>'Cleaning insurance claims'!O627</f>
        <v>video-games</v>
      </c>
      <c r="O620" s="6" t="str">
        <f>'Cleaning insurance claims'!P627</f>
        <v>husband</v>
      </c>
      <c r="P620" s="6">
        <f>'Cleaning insurance claims'!Q627</f>
        <v>0</v>
      </c>
      <c r="Q620" s="6">
        <f>'Cleaning insurance claims'!R627</f>
        <v>-32600</v>
      </c>
      <c r="R620" s="6">
        <f>'Cleaning insurance claims'!S627</f>
        <v>42017</v>
      </c>
      <c r="S620" s="6" t="str">
        <f>'Cleaning insurance claims'!T627</f>
        <v>Single Vehicle Collision</v>
      </c>
      <c r="T620" s="6" t="str">
        <f>'Cleaning insurance claims'!U627</f>
        <v>Rear Collision</v>
      </c>
      <c r="U620" s="6" t="str">
        <f>'Cleaning insurance claims'!V627</f>
        <v>Total Loss</v>
      </c>
      <c r="V620" s="6" t="str">
        <f>'Cleaning insurance claims'!W627</f>
        <v>Ambulance</v>
      </c>
      <c r="W620" s="6" t="str">
        <f>'Cleaning insurance claims'!X627</f>
        <v>SC</v>
      </c>
      <c r="X620" s="6" t="str">
        <f>'Cleaning insurance claims'!Y627</f>
        <v>Springfield</v>
      </c>
      <c r="Y620" s="6" t="str">
        <f>'Cleaning insurance claims'!Z627</f>
        <v>8212 Flute Ridge</v>
      </c>
      <c r="Z620" s="6">
        <f>'Cleaning insurance claims'!AA627</f>
        <v>22</v>
      </c>
      <c r="AA620" s="6">
        <f>'Cleaning insurance claims'!AB627</f>
        <v>1</v>
      </c>
      <c r="AB620" s="6" t="str">
        <f>'Cleaning insurance claims'!AC627</f>
        <v>?</v>
      </c>
      <c r="AC620" s="6">
        <f>'Cleaning insurance claims'!AD627</f>
        <v>1</v>
      </c>
      <c r="AD620" s="6">
        <f>'Cleaning insurance claims'!AE627</f>
        <v>0</v>
      </c>
      <c r="AE620" s="6" t="str">
        <f>'Cleaning insurance claims'!AF627</f>
        <v>?</v>
      </c>
      <c r="AF620" s="6">
        <f>'Cleaning insurance claims'!AG627</f>
        <v>45270</v>
      </c>
      <c r="AG620" s="6">
        <f>'Cleaning insurance claims'!AH627</f>
        <v>10060</v>
      </c>
      <c r="AH620" s="6">
        <f>'Cleaning insurance claims'!AI627</f>
        <v>10060</v>
      </c>
      <c r="AI620" s="6">
        <f>'Cleaning insurance claims'!AJ627</f>
        <v>25150</v>
      </c>
      <c r="AJ620" s="6" t="str">
        <f>'Cleaning insurance claims'!AK627</f>
        <v>Jeep</v>
      </c>
      <c r="AK620" s="6" t="str">
        <f>'Cleaning insurance claims'!AL627</f>
        <v>Wrangler</v>
      </c>
      <c r="AL620" s="6">
        <f>'Cleaning insurance claims'!AM627</f>
        <v>2006</v>
      </c>
      <c r="AM620" s="6" t="str">
        <f>'Cleaning insurance claims'!AN627</f>
        <v>N</v>
      </c>
    </row>
    <row r="621" spans="1:39" x14ac:dyDescent="0.25">
      <c r="A621" s="6">
        <f>'Cleaning insurance claims'!B628</f>
        <v>214</v>
      </c>
      <c r="B621" s="6">
        <f>'Cleaning insurance claims'!C628</f>
        <v>36</v>
      </c>
      <c r="C621" s="6">
        <f>'Cleaning insurance claims'!D628</f>
        <v>831479</v>
      </c>
      <c r="D621" s="6">
        <f>'Cleaning insurance claims'!E628</f>
        <v>36681</v>
      </c>
      <c r="E621" s="6" t="str">
        <f>'Cleaning insurance claims'!F628</f>
        <v>IL</v>
      </c>
      <c r="F621" s="6" t="str">
        <f>'Cleaning insurance claims'!G628</f>
        <v>100/300</v>
      </c>
      <c r="G621" s="6">
        <f>'Cleaning insurance claims'!H628</f>
        <v>2000</v>
      </c>
      <c r="H621" s="6">
        <f>'Cleaning insurance claims'!I628</f>
        <v>987.42</v>
      </c>
      <c r="I621" s="6">
        <f>'Cleaning insurance claims'!J628</f>
        <v>7000000</v>
      </c>
      <c r="J621" s="6">
        <f>'Cleaning insurance claims'!K628</f>
        <v>461418</v>
      </c>
      <c r="K621" s="6" t="str">
        <f>'Cleaning insurance claims'!L628</f>
        <v>FEMALE</v>
      </c>
      <c r="L621" s="6" t="str">
        <f>'Cleaning insurance claims'!M628</f>
        <v>Associate</v>
      </c>
      <c r="M621" s="6" t="str">
        <f>'Cleaning insurance claims'!N628</f>
        <v>machine-op-inspct</v>
      </c>
      <c r="N621" s="6" t="str">
        <f>'Cleaning insurance claims'!O628</f>
        <v>kayaking</v>
      </c>
      <c r="O621" s="6" t="str">
        <f>'Cleaning insurance claims'!P628</f>
        <v>own-child</v>
      </c>
      <c r="P621" s="6">
        <f>'Cleaning insurance claims'!Q628</f>
        <v>0</v>
      </c>
      <c r="Q621" s="6">
        <f>'Cleaning insurance claims'!R628</f>
        <v>0</v>
      </c>
      <c r="R621" s="6">
        <f>'Cleaning insurance claims'!S628</f>
        <v>42035</v>
      </c>
      <c r="S621" s="6" t="str">
        <f>'Cleaning insurance claims'!T628</f>
        <v>Multi-vehicle Collision</v>
      </c>
      <c r="T621" s="6" t="str">
        <f>'Cleaning insurance claims'!U628</f>
        <v>Front Collision</v>
      </c>
      <c r="U621" s="6" t="str">
        <f>'Cleaning insurance claims'!V628</f>
        <v>Minor Damage</v>
      </c>
      <c r="V621" s="6" t="str">
        <f>'Cleaning insurance claims'!W628</f>
        <v>Ambulance</v>
      </c>
      <c r="W621" s="6" t="str">
        <f>'Cleaning insurance claims'!X628</f>
        <v>NY</v>
      </c>
      <c r="X621" s="6" t="str">
        <f>'Cleaning insurance claims'!Y628</f>
        <v>Springfield</v>
      </c>
      <c r="Y621" s="6" t="str">
        <f>'Cleaning insurance claims'!Z628</f>
        <v>3592 MLK Ridge</v>
      </c>
      <c r="Z621" s="6">
        <f>'Cleaning insurance claims'!AA628</f>
        <v>17</v>
      </c>
      <c r="AA621" s="6">
        <f>'Cleaning insurance claims'!AB628</f>
        <v>3</v>
      </c>
      <c r="AB621" s="6" t="str">
        <f>'Cleaning insurance claims'!AC628</f>
        <v>NO</v>
      </c>
      <c r="AC621" s="6">
        <f>'Cleaning insurance claims'!AD628</f>
        <v>0</v>
      </c>
      <c r="AD621" s="6">
        <f>'Cleaning insurance claims'!AE628</f>
        <v>3</v>
      </c>
      <c r="AE621" s="6" t="str">
        <f>'Cleaning insurance claims'!AF628</f>
        <v>?</v>
      </c>
      <c r="AF621" s="6">
        <f>'Cleaning insurance claims'!AG628</f>
        <v>47080</v>
      </c>
      <c r="AG621" s="6">
        <f>'Cleaning insurance claims'!AH628</f>
        <v>4280</v>
      </c>
      <c r="AH621" s="6">
        <f>'Cleaning insurance claims'!AI628</f>
        <v>8560</v>
      </c>
      <c r="AI621" s="6">
        <f>'Cleaning insurance claims'!AJ628</f>
        <v>34240</v>
      </c>
      <c r="AJ621" s="6" t="str">
        <f>'Cleaning insurance claims'!AK628</f>
        <v>Saab</v>
      </c>
      <c r="AK621" s="6">
        <f>'Cleaning insurance claims'!AL628</f>
        <v>93</v>
      </c>
      <c r="AL621" s="6">
        <f>'Cleaning insurance claims'!AM628</f>
        <v>2006</v>
      </c>
      <c r="AM621" s="6" t="str">
        <f>'Cleaning insurance claims'!AN628</f>
        <v>N</v>
      </c>
    </row>
    <row r="622" spans="1:39" x14ac:dyDescent="0.25">
      <c r="A622" s="6">
        <f>'Cleaning insurance claims'!B629</f>
        <v>438</v>
      </c>
      <c r="B622" s="6">
        <f>'Cleaning insurance claims'!C629</f>
        <v>57</v>
      </c>
      <c r="C622" s="6">
        <f>'Cleaning insurance claims'!D629</f>
        <v>714346</v>
      </c>
      <c r="D622" s="6">
        <f>'Cleaning insurance claims'!E629</f>
        <v>33516</v>
      </c>
      <c r="E622" s="6" t="str">
        <f>'Cleaning insurance claims'!F629</f>
        <v>OH</v>
      </c>
      <c r="F622" s="6" t="str">
        <f>'Cleaning insurance claims'!G629</f>
        <v>500/1000</v>
      </c>
      <c r="G622" s="6">
        <f>'Cleaning insurance claims'!H629</f>
        <v>500</v>
      </c>
      <c r="H622" s="6">
        <f>'Cleaning insurance claims'!I629</f>
        <v>1119.29</v>
      </c>
      <c r="I622" s="6">
        <f>'Cleaning insurance claims'!J629</f>
        <v>0</v>
      </c>
      <c r="J622" s="6">
        <f>'Cleaning insurance claims'!K629</f>
        <v>616164</v>
      </c>
      <c r="K622" s="6" t="str">
        <f>'Cleaning insurance claims'!L629</f>
        <v>FEMALE</v>
      </c>
      <c r="L622" s="6" t="str">
        <f>'Cleaning insurance claims'!M629</f>
        <v>MD</v>
      </c>
      <c r="M622" s="6" t="str">
        <f>'Cleaning insurance claims'!N629</f>
        <v>machine-op-inspct</v>
      </c>
      <c r="N622" s="6" t="str">
        <f>'Cleaning insurance claims'!O629</f>
        <v>chess</v>
      </c>
      <c r="O622" s="6" t="str">
        <f>'Cleaning insurance claims'!P629</f>
        <v>husband</v>
      </c>
      <c r="P622" s="6">
        <f>'Cleaning insurance claims'!Q629</f>
        <v>0</v>
      </c>
      <c r="Q622" s="6">
        <f>'Cleaning insurance claims'!R629</f>
        <v>0</v>
      </c>
      <c r="R622" s="6">
        <f>'Cleaning insurance claims'!S629</f>
        <v>42019</v>
      </c>
      <c r="S622" s="6" t="str">
        <f>'Cleaning insurance claims'!T629</f>
        <v>Single Vehicle Collision</v>
      </c>
      <c r="T622" s="6" t="str">
        <f>'Cleaning insurance claims'!U629</f>
        <v>Side Collision</v>
      </c>
      <c r="U622" s="6" t="str">
        <f>'Cleaning insurance claims'!V629</f>
        <v>Minor Damage</v>
      </c>
      <c r="V622" s="6" t="str">
        <f>'Cleaning insurance claims'!W629</f>
        <v>Police</v>
      </c>
      <c r="W622" s="6" t="str">
        <f>'Cleaning insurance claims'!X629</f>
        <v>SC</v>
      </c>
      <c r="X622" s="6" t="str">
        <f>'Cleaning insurance claims'!Y629</f>
        <v>Hillsdale</v>
      </c>
      <c r="Y622" s="6" t="str">
        <f>'Cleaning insurance claims'!Z629</f>
        <v>6494 4th Ave</v>
      </c>
      <c r="Z622" s="6">
        <f>'Cleaning insurance claims'!AA629</f>
        <v>14</v>
      </c>
      <c r="AA622" s="6">
        <f>'Cleaning insurance claims'!AB629</f>
        <v>1</v>
      </c>
      <c r="AB622" s="6" t="str">
        <f>'Cleaning insurance claims'!AC629</f>
        <v>?</v>
      </c>
      <c r="AC622" s="6">
        <f>'Cleaning insurance claims'!AD629</f>
        <v>0</v>
      </c>
      <c r="AD622" s="6">
        <f>'Cleaning insurance claims'!AE629</f>
        <v>0</v>
      </c>
      <c r="AE622" s="6" t="str">
        <f>'Cleaning insurance claims'!AF629</f>
        <v>NO</v>
      </c>
      <c r="AF622" s="6">
        <f>'Cleaning insurance claims'!AG629</f>
        <v>40700</v>
      </c>
      <c r="AG622" s="6">
        <f>'Cleaning insurance claims'!AH629</f>
        <v>4070</v>
      </c>
      <c r="AH622" s="6">
        <f>'Cleaning insurance claims'!AI629</f>
        <v>4070</v>
      </c>
      <c r="AI622" s="6">
        <f>'Cleaning insurance claims'!AJ629</f>
        <v>32560</v>
      </c>
      <c r="AJ622" s="6" t="str">
        <f>'Cleaning insurance claims'!AK629</f>
        <v>Volkswagen</v>
      </c>
      <c r="AK622" s="6" t="str">
        <f>'Cleaning insurance claims'!AL629</f>
        <v>Passat</v>
      </c>
      <c r="AL622" s="6">
        <f>'Cleaning insurance claims'!AM629</f>
        <v>2000</v>
      </c>
      <c r="AM622" s="6" t="str">
        <f>'Cleaning insurance claims'!AN629</f>
        <v>Y</v>
      </c>
    </row>
    <row r="623" spans="1:39" x14ac:dyDescent="0.25">
      <c r="A623" s="6">
        <f>'Cleaning insurance claims'!B630</f>
        <v>87</v>
      </c>
      <c r="B623" s="6">
        <f>'Cleaning insurance claims'!C630</f>
        <v>27</v>
      </c>
      <c r="C623" s="6">
        <f>'Cleaning insurance claims'!D630</f>
        <v>326289</v>
      </c>
      <c r="D623" s="6">
        <f>'Cleaning insurance claims'!E630</f>
        <v>37989</v>
      </c>
      <c r="E623" s="6" t="str">
        <f>'Cleaning insurance claims'!F630</f>
        <v>OH</v>
      </c>
      <c r="F623" s="6" t="str">
        <f>'Cleaning insurance claims'!G630</f>
        <v>100/300</v>
      </c>
      <c r="G623" s="6">
        <f>'Cleaning insurance claims'!H630</f>
        <v>500</v>
      </c>
      <c r="H623" s="6">
        <f>'Cleaning insurance claims'!I630</f>
        <v>1048.3900000000001</v>
      </c>
      <c r="I623" s="6">
        <f>'Cleaning insurance claims'!J630</f>
        <v>0</v>
      </c>
      <c r="J623" s="6">
        <f>'Cleaning insurance claims'!K630</f>
        <v>620962</v>
      </c>
      <c r="K623" s="6" t="str">
        <f>'Cleaning insurance claims'!L630</f>
        <v>FEMALE</v>
      </c>
      <c r="L623" s="6" t="str">
        <f>'Cleaning insurance claims'!M630</f>
        <v>Masters</v>
      </c>
      <c r="M623" s="6" t="str">
        <f>'Cleaning insurance claims'!N630</f>
        <v>transport-moving</v>
      </c>
      <c r="N623" s="6" t="str">
        <f>'Cleaning insurance claims'!O630</f>
        <v>polo</v>
      </c>
      <c r="O623" s="6" t="str">
        <f>'Cleaning insurance claims'!P630</f>
        <v>own-child</v>
      </c>
      <c r="P623" s="6">
        <f>'Cleaning insurance claims'!Q630</f>
        <v>0</v>
      </c>
      <c r="Q623" s="6">
        <f>'Cleaning insurance claims'!R630</f>
        <v>0</v>
      </c>
      <c r="R623" s="6">
        <f>'Cleaning insurance claims'!S630</f>
        <v>42048</v>
      </c>
      <c r="S623" s="6" t="str">
        <f>'Cleaning insurance claims'!T630</f>
        <v>Single Vehicle Collision</v>
      </c>
      <c r="T623" s="6" t="str">
        <f>'Cleaning insurance claims'!U630</f>
        <v>Side Collision</v>
      </c>
      <c r="U623" s="6" t="str">
        <f>'Cleaning insurance claims'!V630</f>
        <v>Minor Damage</v>
      </c>
      <c r="V623" s="6" t="str">
        <f>'Cleaning insurance claims'!W630</f>
        <v>Police</v>
      </c>
      <c r="W623" s="6" t="str">
        <f>'Cleaning insurance claims'!X630</f>
        <v>NY</v>
      </c>
      <c r="X623" s="6" t="str">
        <f>'Cleaning insurance claims'!Y630</f>
        <v>Riverwood</v>
      </c>
      <c r="Y623" s="6" t="str">
        <f>'Cleaning insurance claims'!Z630</f>
        <v>6608 Apache Lane</v>
      </c>
      <c r="Z623" s="6">
        <f>'Cleaning insurance claims'!AA630</f>
        <v>2</v>
      </c>
      <c r="AA623" s="6">
        <f>'Cleaning insurance claims'!AB630</f>
        <v>1</v>
      </c>
      <c r="AB623" s="6" t="str">
        <f>'Cleaning insurance claims'!AC630</f>
        <v>?</v>
      </c>
      <c r="AC623" s="6">
        <f>'Cleaning insurance claims'!AD630</f>
        <v>2</v>
      </c>
      <c r="AD623" s="6">
        <f>'Cleaning insurance claims'!AE630</f>
        <v>1</v>
      </c>
      <c r="AE623" s="6" t="str">
        <f>'Cleaning insurance claims'!AF630</f>
        <v>YES</v>
      </c>
      <c r="AF623" s="6">
        <f>'Cleaning insurance claims'!AG630</f>
        <v>34650</v>
      </c>
      <c r="AG623" s="6">
        <f>'Cleaning insurance claims'!AH630</f>
        <v>6300</v>
      </c>
      <c r="AH623" s="6">
        <f>'Cleaning insurance claims'!AI630</f>
        <v>3150</v>
      </c>
      <c r="AI623" s="6">
        <f>'Cleaning insurance claims'!AJ630</f>
        <v>25200</v>
      </c>
      <c r="AJ623" s="6" t="str">
        <f>'Cleaning insurance claims'!AK630</f>
        <v>Ford</v>
      </c>
      <c r="AK623" s="6" t="str">
        <f>'Cleaning insurance claims'!AL630</f>
        <v>F150</v>
      </c>
      <c r="AL623" s="6">
        <f>'Cleaning insurance claims'!AM630</f>
        <v>1996</v>
      </c>
      <c r="AM623" s="6" t="str">
        <f>'Cleaning insurance claims'!AN630</f>
        <v>N</v>
      </c>
    </row>
    <row r="624" spans="1:39" x14ac:dyDescent="0.25">
      <c r="A624" s="6">
        <f>'Cleaning insurance claims'!B631</f>
        <v>27</v>
      </c>
      <c r="B624" s="6">
        <f>'Cleaning insurance claims'!C631</f>
        <v>28</v>
      </c>
      <c r="C624" s="6">
        <f>'Cleaning insurance claims'!D631</f>
        <v>944537</v>
      </c>
      <c r="D624" s="6">
        <f>'Cleaning insurance claims'!E631</f>
        <v>33808</v>
      </c>
      <c r="E624" s="6" t="str">
        <f>'Cleaning insurance claims'!F631</f>
        <v>OH</v>
      </c>
      <c r="F624" s="6" t="str">
        <f>'Cleaning insurance claims'!G631</f>
        <v>500/1000</v>
      </c>
      <c r="G624" s="6">
        <f>'Cleaning insurance claims'!H631</f>
        <v>1000</v>
      </c>
      <c r="H624" s="6">
        <f>'Cleaning insurance claims'!I631</f>
        <v>1074.47</v>
      </c>
      <c r="I624" s="6">
        <f>'Cleaning insurance claims'!J631</f>
        <v>0</v>
      </c>
      <c r="J624" s="6">
        <f>'Cleaning insurance claims'!K631</f>
        <v>465201</v>
      </c>
      <c r="K624" s="6" t="str">
        <f>'Cleaning insurance claims'!L631</f>
        <v>MALE</v>
      </c>
      <c r="L624" s="6" t="str">
        <f>'Cleaning insurance claims'!M631</f>
        <v>MD</v>
      </c>
      <c r="M624" s="6" t="str">
        <f>'Cleaning insurance claims'!N631</f>
        <v>protective-serv</v>
      </c>
      <c r="N624" s="6" t="str">
        <f>'Cleaning insurance claims'!O631</f>
        <v>camping</v>
      </c>
      <c r="O624" s="6" t="str">
        <f>'Cleaning insurance claims'!P631</f>
        <v>wife</v>
      </c>
      <c r="P624" s="6">
        <f>'Cleaning insurance claims'!Q631</f>
        <v>0</v>
      </c>
      <c r="Q624" s="6">
        <f>'Cleaning insurance claims'!R631</f>
        <v>0</v>
      </c>
      <c r="R624" s="6">
        <f>'Cleaning insurance claims'!S631</f>
        <v>42048</v>
      </c>
      <c r="S624" s="6" t="str">
        <f>'Cleaning insurance claims'!T631</f>
        <v>Parked Car</v>
      </c>
      <c r="T624" s="6" t="str">
        <f>'Cleaning insurance claims'!U631</f>
        <v>?</v>
      </c>
      <c r="U624" s="6" t="str">
        <f>'Cleaning insurance claims'!V631</f>
        <v>Trivial Damage</v>
      </c>
      <c r="V624" s="6" t="str">
        <f>'Cleaning insurance claims'!W631</f>
        <v>Police</v>
      </c>
      <c r="W624" s="6" t="str">
        <f>'Cleaning insurance claims'!X631</f>
        <v>WV</v>
      </c>
      <c r="X624" s="6" t="str">
        <f>'Cleaning insurance claims'!Y631</f>
        <v>Riverwood</v>
      </c>
      <c r="Y624" s="6" t="str">
        <f>'Cleaning insurance claims'!Z631</f>
        <v>1553 Lincoln St</v>
      </c>
      <c r="Z624" s="6">
        <f>'Cleaning insurance claims'!AA631</f>
        <v>4</v>
      </c>
      <c r="AA624" s="6">
        <f>'Cleaning insurance claims'!AB631</f>
        <v>1</v>
      </c>
      <c r="AB624" s="6" t="str">
        <f>'Cleaning insurance claims'!AC631</f>
        <v>?</v>
      </c>
      <c r="AC624" s="6">
        <f>'Cleaning insurance claims'!AD631</f>
        <v>2</v>
      </c>
      <c r="AD624" s="6">
        <f>'Cleaning insurance claims'!AE631</f>
        <v>0</v>
      </c>
      <c r="AE624" s="6" t="str">
        <f>'Cleaning insurance claims'!AF631</f>
        <v>?</v>
      </c>
      <c r="AF624" s="6">
        <f>'Cleaning insurance claims'!AG631</f>
        <v>3200</v>
      </c>
      <c r="AG624" s="6">
        <f>'Cleaning insurance claims'!AH631</f>
        <v>400</v>
      </c>
      <c r="AH624" s="6">
        <f>'Cleaning insurance claims'!AI631</f>
        <v>400</v>
      </c>
      <c r="AI624" s="6">
        <f>'Cleaning insurance claims'!AJ631</f>
        <v>2400</v>
      </c>
      <c r="AJ624" s="6" t="str">
        <f>'Cleaning insurance claims'!AK631</f>
        <v>Jeep</v>
      </c>
      <c r="AK624" s="6" t="str">
        <f>'Cleaning insurance claims'!AL631</f>
        <v>Grand Cherokee</v>
      </c>
      <c r="AL624" s="6">
        <f>'Cleaning insurance claims'!AM631</f>
        <v>2012</v>
      </c>
      <c r="AM624" s="6" t="str">
        <f>'Cleaning insurance claims'!AN631</f>
        <v>N</v>
      </c>
    </row>
    <row r="625" spans="1:39" x14ac:dyDescent="0.25">
      <c r="A625" s="6">
        <f>'Cleaning insurance claims'!B632</f>
        <v>206</v>
      </c>
      <c r="B625" s="6">
        <f>'Cleaning insurance claims'!C632</f>
        <v>42</v>
      </c>
      <c r="C625" s="6">
        <f>'Cleaning insurance claims'!D632</f>
        <v>779156</v>
      </c>
      <c r="D625" s="6">
        <f>'Cleaning insurance claims'!E632</f>
        <v>34252</v>
      </c>
      <c r="E625" s="6" t="str">
        <f>'Cleaning insurance claims'!F632</f>
        <v>IL</v>
      </c>
      <c r="F625" s="6" t="str">
        <f>'Cleaning insurance claims'!G632</f>
        <v>500/1000</v>
      </c>
      <c r="G625" s="6">
        <f>'Cleaning insurance claims'!H632</f>
        <v>1000</v>
      </c>
      <c r="H625" s="6">
        <f>'Cleaning insurance claims'!I632</f>
        <v>1230.76</v>
      </c>
      <c r="I625" s="6">
        <f>'Cleaning insurance claims'!J632</f>
        <v>0</v>
      </c>
      <c r="J625" s="6">
        <f>'Cleaning insurance claims'!K632</f>
        <v>470488</v>
      </c>
      <c r="K625" s="6" t="str">
        <f>'Cleaning insurance claims'!L632</f>
        <v>MALE</v>
      </c>
      <c r="L625" s="6" t="str">
        <f>'Cleaning insurance claims'!M632</f>
        <v>High School</v>
      </c>
      <c r="M625" s="6" t="str">
        <f>'Cleaning insurance claims'!N632</f>
        <v>machine-op-inspct</v>
      </c>
      <c r="N625" s="6" t="str">
        <f>'Cleaning insurance claims'!O632</f>
        <v>yachting</v>
      </c>
      <c r="O625" s="6" t="str">
        <f>'Cleaning insurance claims'!P632</f>
        <v>unmarried</v>
      </c>
      <c r="P625" s="6">
        <f>'Cleaning insurance claims'!Q632</f>
        <v>0</v>
      </c>
      <c r="Q625" s="6">
        <f>'Cleaning insurance claims'!R632</f>
        <v>-74200</v>
      </c>
      <c r="R625" s="6">
        <f>'Cleaning insurance claims'!S632</f>
        <v>42007</v>
      </c>
      <c r="S625" s="6" t="str">
        <f>'Cleaning insurance claims'!T632</f>
        <v>Single Vehicle Collision</v>
      </c>
      <c r="T625" s="6" t="str">
        <f>'Cleaning insurance claims'!U632</f>
        <v>Rear Collision</v>
      </c>
      <c r="U625" s="6" t="str">
        <f>'Cleaning insurance claims'!V632</f>
        <v>Major Damage</v>
      </c>
      <c r="V625" s="6" t="str">
        <f>'Cleaning insurance claims'!W632</f>
        <v>Fire</v>
      </c>
      <c r="W625" s="6" t="str">
        <f>'Cleaning insurance claims'!X632</f>
        <v>VA</v>
      </c>
      <c r="X625" s="6" t="str">
        <f>'Cleaning insurance claims'!Y632</f>
        <v>Hillsdale</v>
      </c>
      <c r="Y625" s="6" t="str">
        <f>'Cleaning insurance claims'!Z632</f>
        <v>7628 4th Lane</v>
      </c>
      <c r="Z625" s="6">
        <f>'Cleaning insurance claims'!AA632</f>
        <v>2</v>
      </c>
      <c r="AA625" s="6">
        <f>'Cleaning insurance claims'!AB632</f>
        <v>1</v>
      </c>
      <c r="AB625" s="6" t="str">
        <f>'Cleaning insurance claims'!AC632</f>
        <v>?</v>
      </c>
      <c r="AC625" s="6">
        <f>'Cleaning insurance claims'!AD632</f>
        <v>1</v>
      </c>
      <c r="AD625" s="6">
        <f>'Cleaning insurance claims'!AE632</f>
        <v>1</v>
      </c>
      <c r="AE625" s="6" t="str">
        <f>'Cleaning insurance claims'!AF632</f>
        <v>NO</v>
      </c>
      <c r="AF625" s="6">
        <f>'Cleaning insurance claims'!AG632</f>
        <v>78980</v>
      </c>
      <c r="AG625" s="6">
        <f>'Cleaning insurance claims'!AH632</f>
        <v>7180</v>
      </c>
      <c r="AH625" s="6">
        <f>'Cleaning insurance claims'!AI632</f>
        <v>14360</v>
      </c>
      <c r="AI625" s="6">
        <f>'Cleaning insurance claims'!AJ632</f>
        <v>57440</v>
      </c>
      <c r="AJ625" s="6" t="str">
        <f>'Cleaning insurance claims'!AK632</f>
        <v>Saab</v>
      </c>
      <c r="AK625" s="6" t="str">
        <f>'Cleaning insurance claims'!AL632</f>
        <v>92x</v>
      </c>
      <c r="AL625" s="6">
        <f>'Cleaning insurance claims'!AM632</f>
        <v>1997</v>
      </c>
      <c r="AM625" s="6" t="str">
        <f>'Cleaning insurance claims'!AN632</f>
        <v>Y</v>
      </c>
    </row>
    <row r="626" spans="1:39" x14ac:dyDescent="0.25">
      <c r="A626" s="6">
        <f>'Cleaning insurance claims'!B633</f>
        <v>127</v>
      </c>
      <c r="B626" s="6">
        <f>'Cleaning insurance claims'!C633</f>
        <v>31</v>
      </c>
      <c r="C626" s="6">
        <f>'Cleaning insurance claims'!D633</f>
        <v>856153</v>
      </c>
      <c r="D626" s="6">
        <f>'Cleaning insurance claims'!E633</f>
        <v>37446</v>
      </c>
      <c r="E626" s="6" t="str">
        <f>'Cleaning insurance claims'!F633</f>
        <v>OH</v>
      </c>
      <c r="F626" s="6" t="str">
        <f>'Cleaning insurance claims'!G633</f>
        <v>500/1000</v>
      </c>
      <c r="G626" s="6">
        <f>'Cleaning insurance claims'!H633</f>
        <v>500</v>
      </c>
      <c r="H626" s="6">
        <f>'Cleaning insurance claims'!I633</f>
        <v>1255.02</v>
      </c>
      <c r="I626" s="6">
        <f>'Cleaning insurance claims'!J633</f>
        <v>0</v>
      </c>
      <c r="J626" s="6">
        <f>'Cleaning insurance claims'!K633</f>
        <v>462250</v>
      </c>
      <c r="K626" s="6" t="str">
        <f>'Cleaning insurance claims'!L633</f>
        <v>MALE</v>
      </c>
      <c r="L626" s="6" t="str">
        <f>'Cleaning insurance claims'!M633</f>
        <v>Associate</v>
      </c>
      <c r="M626" s="6" t="str">
        <f>'Cleaning insurance claims'!N633</f>
        <v>sales</v>
      </c>
      <c r="N626" s="6" t="str">
        <f>'Cleaning insurance claims'!O633</f>
        <v>reading</v>
      </c>
      <c r="O626" s="6" t="str">
        <f>'Cleaning insurance claims'!P633</f>
        <v>not-in-family</v>
      </c>
      <c r="P626" s="6">
        <f>'Cleaning insurance claims'!Q633</f>
        <v>58200</v>
      </c>
      <c r="Q626" s="6">
        <f>'Cleaning insurance claims'!R633</f>
        <v>0</v>
      </c>
      <c r="R626" s="6">
        <f>'Cleaning insurance claims'!S633</f>
        <v>42017</v>
      </c>
      <c r="S626" s="6" t="str">
        <f>'Cleaning insurance claims'!T633</f>
        <v>Parked Car</v>
      </c>
      <c r="T626" s="6" t="str">
        <f>'Cleaning insurance claims'!U633</f>
        <v>?</v>
      </c>
      <c r="U626" s="6" t="str">
        <f>'Cleaning insurance claims'!V633</f>
        <v>Minor Damage</v>
      </c>
      <c r="V626" s="6" t="str">
        <f>'Cleaning insurance claims'!W633</f>
        <v>None</v>
      </c>
      <c r="W626" s="6" t="str">
        <f>'Cleaning insurance claims'!X633</f>
        <v>SC</v>
      </c>
      <c r="X626" s="6" t="str">
        <f>'Cleaning insurance claims'!Y633</f>
        <v>Riverwood</v>
      </c>
      <c r="Y626" s="6" t="str">
        <f>'Cleaning insurance claims'!Z633</f>
        <v>3028 5th St</v>
      </c>
      <c r="Z626" s="6">
        <f>'Cleaning insurance claims'!AA633</f>
        <v>10</v>
      </c>
      <c r="AA626" s="6">
        <f>'Cleaning insurance claims'!AB633</f>
        <v>1</v>
      </c>
      <c r="AB626" s="6" t="str">
        <f>'Cleaning insurance claims'!AC633</f>
        <v>YES</v>
      </c>
      <c r="AC626" s="6">
        <f>'Cleaning insurance claims'!AD633</f>
        <v>1</v>
      </c>
      <c r="AD626" s="6">
        <f>'Cleaning insurance claims'!AE633</f>
        <v>0</v>
      </c>
      <c r="AE626" s="6" t="str">
        <f>'Cleaning insurance claims'!AF633</f>
        <v>NO</v>
      </c>
      <c r="AF626" s="6">
        <f>'Cleaning insurance claims'!AG633</f>
        <v>6160</v>
      </c>
      <c r="AG626" s="6">
        <f>'Cleaning insurance claims'!AH633</f>
        <v>560</v>
      </c>
      <c r="AH626" s="6">
        <f>'Cleaning insurance claims'!AI633</f>
        <v>1120</v>
      </c>
      <c r="AI626" s="6">
        <f>'Cleaning insurance claims'!AJ633</f>
        <v>4480</v>
      </c>
      <c r="AJ626" s="6" t="str">
        <f>'Cleaning insurance claims'!AK633</f>
        <v>Nissan</v>
      </c>
      <c r="AK626" s="6" t="str">
        <f>'Cleaning insurance claims'!AL633</f>
        <v>Ultima</v>
      </c>
      <c r="AL626" s="6">
        <f>'Cleaning insurance claims'!AM633</f>
        <v>1996</v>
      </c>
      <c r="AM626" s="6" t="str">
        <f>'Cleaning insurance claims'!AN633</f>
        <v>N</v>
      </c>
    </row>
    <row r="627" spans="1:39" x14ac:dyDescent="0.25">
      <c r="A627" s="6">
        <f>'Cleaning insurance claims'!B634</f>
        <v>422</v>
      </c>
      <c r="B627" s="6">
        <f>'Cleaning insurance claims'!C634</f>
        <v>60</v>
      </c>
      <c r="C627" s="6">
        <f>'Cleaning insurance claims'!D634</f>
        <v>473338</v>
      </c>
      <c r="D627" s="6">
        <f>'Cleaning insurance claims'!E634</f>
        <v>40496</v>
      </c>
      <c r="E627" s="6" t="str">
        <f>'Cleaning insurance claims'!F634</f>
        <v>IN</v>
      </c>
      <c r="F627" s="6" t="str">
        <f>'Cleaning insurance claims'!G634</f>
        <v>100/300</v>
      </c>
      <c r="G627" s="6">
        <f>'Cleaning insurance claims'!H634</f>
        <v>1000</v>
      </c>
      <c r="H627" s="6">
        <f>'Cleaning insurance claims'!I634</f>
        <v>1555.52</v>
      </c>
      <c r="I627" s="6">
        <f>'Cleaning insurance claims'!J634</f>
        <v>0</v>
      </c>
      <c r="J627" s="6">
        <f>'Cleaning insurance claims'!K634</f>
        <v>436408</v>
      </c>
      <c r="K627" s="6" t="str">
        <f>'Cleaning insurance claims'!L634</f>
        <v>FEMALE</v>
      </c>
      <c r="L627" s="6" t="str">
        <f>'Cleaning insurance claims'!M634</f>
        <v>MD</v>
      </c>
      <c r="M627" s="6" t="str">
        <f>'Cleaning insurance claims'!N634</f>
        <v>machine-op-inspct</v>
      </c>
      <c r="N627" s="6" t="str">
        <f>'Cleaning insurance claims'!O634</f>
        <v>hiking</v>
      </c>
      <c r="O627" s="6" t="str">
        <f>'Cleaning insurance claims'!P634</f>
        <v>own-child</v>
      </c>
      <c r="P627" s="6">
        <f>'Cleaning insurance claims'!Q634</f>
        <v>43600</v>
      </c>
      <c r="Q627" s="6">
        <f>'Cleaning insurance claims'!R634</f>
        <v>-67800</v>
      </c>
      <c r="R627" s="6">
        <f>'Cleaning insurance claims'!S634</f>
        <v>42049</v>
      </c>
      <c r="S627" s="6" t="str">
        <f>'Cleaning insurance claims'!T634</f>
        <v>Single Vehicle Collision</v>
      </c>
      <c r="T627" s="6" t="str">
        <f>'Cleaning insurance claims'!U634</f>
        <v>Front Collision</v>
      </c>
      <c r="U627" s="6" t="str">
        <f>'Cleaning insurance claims'!V634</f>
        <v>Major Damage</v>
      </c>
      <c r="V627" s="6" t="str">
        <f>'Cleaning insurance claims'!W634</f>
        <v>Ambulance</v>
      </c>
      <c r="W627" s="6" t="str">
        <f>'Cleaning insurance claims'!X634</f>
        <v>NC</v>
      </c>
      <c r="X627" s="6" t="str">
        <f>'Cleaning insurance claims'!Y634</f>
        <v>Northbrook</v>
      </c>
      <c r="Y627" s="6" t="str">
        <f>'Cleaning insurance claims'!Z634</f>
        <v>8949 Rock Hwy</v>
      </c>
      <c r="Z627" s="6">
        <f>'Cleaning insurance claims'!AA634</f>
        <v>11</v>
      </c>
      <c r="AA627" s="6">
        <f>'Cleaning insurance claims'!AB634</f>
        <v>1</v>
      </c>
      <c r="AB627" s="6" t="str">
        <f>'Cleaning insurance claims'!AC634</f>
        <v>YES</v>
      </c>
      <c r="AC627" s="6">
        <f>'Cleaning insurance claims'!AD634</f>
        <v>1</v>
      </c>
      <c r="AD627" s="6">
        <f>'Cleaning insurance claims'!AE634</f>
        <v>1</v>
      </c>
      <c r="AE627" s="6" t="str">
        <f>'Cleaning insurance claims'!AF634</f>
        <v>NO</v>
      </c>
      <c r="AF627" s="6">
        <f>'Cleaning insurance claims'!AG634</f>
        <v>85250</v>
      </c>
      <c r="AG627" s="6">
        <f>'Cleaning insurance claims'!AH634</f>
        <v>15500</v>
      </c>
      <c r="AH627" s="6">
        <f>'Cleaning insurance claims'!AI634</f>
        <v>7750</v>
      </c>
      <c r="AI627" s="6">
        <f>'Cleaning insurance claims'!AJ634</f>
        <v>62000</v>
      </c>
      <c r="AJ627" s="6" t="str">
        <f>'Cleaning insurance claims'!AK634</f>
        <v>Mercedes</v>
      </c>
      <c r="AK627" s="6" t="str">
        <f>'Cleaning insurance claims'!AL634</f>
        <v>E400</v>
      </c>
      <c r="AL627" s="6">
        <f>'Cleaning insurance claims'!AM634</f>
        <v>1999</v>
      </c>
      <c r="AM627" s="6" t="str">
        <f>'Cleaning insurance claims'!AN634</f>
        <v>N</v>
      </c>
    </row>
    <row r="628" spans="1:39" x14ac:dyDescent="0.25">
      <c r="A628" s="6">
        <f>'Cleaning insurance claims'!B635</f>
        <v>303</v>
      </c>
      <c r="B628" s="6">
        <f>'Cleaning insurance claims'!C635</f>
        <v>50</v>
      </c>
      <c r="C628" s="6">
        <f>'Cleaning insurance claims'!D635</f>
        <v>521694</v>
      </c>
      <c r="D628" s="6">
        <f>'Cleaning insurance claims'!E635</f>
        <v>35492</v>
      </c>
      <c r="E628" s="6" t="str">
        <f>'Cleaning insurance claims'!F635</f>
        <v>IL</v>
      </c>
      <c r="F628" s="6" t="str">
        <f>'Cleaning insurance claims'!G635</f>
        <v>100/300</v>
      </c>
      <c r="G628" s="6">
        <f>'Cleaning insurance claims'!H635</f>
        <v>2000</v>
      </c>
      <c r="H628" s="6">
        <f>'Cleaning insurance claims'!I635</f>
        <v>836.11</v>
      </c>
      <c r="I628" s="6">
        <f>'Cleaning insurance claims'!J635</f>
        <v>5000000</v>
      </c>
      <c r="J628" s="6">
        <f>'Cleaning insurance claims'!K635</f>
        <v>464230</v>
      </c>
      <c r="K628" s="6" t="str">
        <f>'Cleaning insurance claims'!L635</f>
        <v>MALE</v>
      </c>
      <c r="L628" s="6" t="str">
        <f>'Cleaning insurance claims'!M635</f>
        <v>Masters</v>
      </c>
      <c r="M628" s="6" t="str">
        <f>'Cleaning insurance claims'!N635</f>
        <v>sales</v>
      </c>
      <c r="N628" s="6" t="str">
        <f>'Cleaning insurance claims'!O635</f>
        <v>camping</v>
      </c>
      <c r="O628" s="6" t="str">
        <f>'Cleaning insurance claims'!P635</f>
        <v>not-in-family</v>
      </c>
      <c r="P628" s="6">
        <f>'Cleaning insurance claims'!Q635</f>
        <v>0</v>
      </c>
      <c r="Q628" s="6">
        <f>'Cleaning insurance claims'!R635</f>
        <v>0</v>
      </c>
      <c r="R628" s="6">
        <f>'Cleaning insurance claims'!S635</f>
        <v>42024</v>
      </c>
      <c r="S628" s="6" t="str">
        <f>'Cleaning insurance claims'!T635</f>
        <v>Multi-vehicle Collision</v>
      </c>
      <c r="T628" s="6" t="str">
        <f>'Cleaning insurance claims'!U635</f>
        <v>Side Collision</v>
      </c>
      <c r="U628" s="6" t="str">
        <f>'Cleaning insurance claims'!V635</f>
        <v>Major Damage</v>
      </c>
      <c r="V628" s="6" t="str">
        <f>'Cleaning insurance claims'!W635</f>
        <v>Fire</v>
      </c>
      <c r="W628" s="6" t="str">
        <f>'Cleaning insurance claims'!X635</f>
        <v>SC</v>
      </c>
      <c r="X628" s="6" t="str">
        <f>'Cleaning insurance claims'!Y635</f>
        <v>Springfield</v>
      </c>
      <c r="Y628" s="6" t="str">
        <f>'Cleaning insurance claims'!Z635</f>
        <v>9751 Tree St</v>
      </c>
      <c r="Z628" s="6">
        <f>'Cleaning insurance claims'!AA635</f>
        <v>1</v>
      </c>
      <c r="AA628" s="6">
        <f>'Cleaning insurance claims'!AB635</f>
        <v>4</v>
      </c>
      <c r="AB628" s="6" t="str">
        <f>'Cleaning insurance claims'!AC635</f>
        <v>YES</v>
      </c>
      <c r="AC628" s="6">
        <f>'Cleaning insurance claims'!AD635</f>
        <v>1</v>
      </c>
      <c r="AD628" s="6">
        <f>'Cleaning insurance claims'!AE635</f>
        <v>2</v>
      </c>
      <c r="AE628" s="6" t="str">
        <f>'Cleaning insurance claims'!AF635</f>
        <v>NO</v>
      </c>
      <c r="AF628" s="6">
        <f>'Cleaning insurance claims'!AG635</f>
        <v>72840</v>
      </c>
      <c r="AG628" s="6">
        <f>'Cleaning insurance claims'!AH635</f>
        <v>12140</v>
      </c>
      <c r="AH628" s="6">
        <f>'Cleaning insurance claims'!AI635</f>
        <v>6070</v>
      </c>
      <c r="AI628" s="6">
        <f>'Cleaning insurance claims'!AJ635</f>
        <v>54630</v>
      </c>
      <c r="AJ628" s="6" t="str">
        <f>'Cleaning insurance claims'!AK635</f>
        <v>Dodge</v>
      </c>
      <c r="AK628" s="6" t="str">
        <f>'Cleaning insurance claims'!AL635</f>
        <v>Neon</v>
      </c>
      <c r="AL628" s="6">
        <f>'Cleaning insurance claims'!AM635</f>
        <v>2010</v>
      </c>
      <c r="AM628" s="6" t="str">
        <f>'Cleaning insurance claims'!AN635</f>
        <v>N</v>
      </c>
    </row>
    <row r="629" spans="1:39" x14ac:dyDescent="0.25">
      <c r="A629" s="6">
        <f>'Cleaning insurance claims'!B636</f>
        <v>228</v>
      </c>
      <c r="B629" s="6">
        <f>'Cleaning insurance claims'!C636</f>
        <v>40</v>
      </c>
      <c r="C629" s="6">
        <f>'Cleaning insurance claims'!D636</f>
        <v>136520</v>
      </c>
      <c r="D629" s="6">
        <f>'Cleaning insurance claims'!E636</f>
        <v>35490</v>
      </c>
      <c r="E629" s="6" t="str">
        <f>'Cleaning insurance claims'!F636</f>
        <v>IN</v>
      </c>
      <c r="F629" s="6" t="str">
        <f>'Cleaning insurance claims'!G636</f>
        <v>100/300</v>
      </c>
      <c r="G629" s="6">
        <f>'Cleaning insurance claims'!H636</f>
        <v>500</v>
      </c>
      <c r="H629" s="6">
        <f>'Cleaning insurance claims'!I636</f>
        <v>1450.98</v>
      </c>
      <c r="I629" s="6">
        <f>'Cleaning insurance claims'!J636</f>
        <v>0</v>
      </c>
      <c r="J629" s="6">
        <f>'Cleaning insurance claims'!K636</f>
        <v>478609</v>
      </c>
      <c r="K629" s="6" t="str">
        <f>'Cleaning insurance claims'!L636</f>
        <v>MALE</v>
      </c>
      <c r="L629" s="6" t="str">
        <f>'Cleaning insurance claims'!M636</f>
        <v>Associate</v>
      </c>
      <c r="M629" s="6" t="str">
        <f>'Cleaning insurance claims'!N636</f>
        <v>exec-managerial</v>
      </c>
      <c r="N629" s="6" t="str">
        <f>'Cleaning insurance claims'!O636</f>
        <v>base-jumping</v>
      </c>
      <c r="O629" s="6" t="str">
        <f>'Cleaning insurance claims'!P636</f>
        <v>husband</v>
      </c>
      <c r="P629" s="6">
        <f>'Cleaning insurance claims'!Q636</f>
        <v>43700</v>
      </c>
      <c r="Q629" s="6">
        <f>'Cleaning insurance claims'!R636</f>
        <v>0</v>
      </c>
      <c r="R629" s="6">
        <f>'Cleaning insurance claims'!S636</f>
        <v>42022</v>
      </c>
      <c r="S629" s="6" t="str">
        <f>'Cleaning insurance claims'!T636</f>
        <v>Parked Car</v>
      </c>
      <c r="T629" s="6" t="str">
        <f>'Cleaning insurance claims'!U636</f>
        <v>?</v>
      </c>
      <c r="U629" s="6" t="str">
        <f>'Cleaning insurance claims'!V636</f>
        <v>Trivial Damage</v>
      </c>
      <c r="V629" s="6" t="str">
        <f>'Cleaning insurance claims'!W636</f>
        <v>Police</v>
      </c>
      <c r="W629" s="6" t="str">
        <f>'Cleaning insurance claims'!X636</f>
        <v>WV</v>
      </c>
      <c r="X629" s="6" t="str">
        <f>'Cleaning insurance claims'!Y636</f>
        <v>Northbend</v>
      </c>
      <c r="Y629" s="6" t="str">
        <f>'Cleaning insurance claims'!Z636</f>
        <v>4702 Texas Drive</v>
      </c>
      <c r="Z629" s="6">
        <f>'Cleaning insurance claims'!AA636</f>
        <v>20</v>
      </c>
      <c r="AA629" s="6">
        <f>'Cleaning insurance claims'!AB636</f>
        <v>1</v>
      </c>
      <c r="AB629" s="6" t="str">
        <f>'Cleaning insurance claims'!AC636</f>
        <v>?</v>
      </c>
      <c r="AC629" s="6">
        <f>'Cleaning insurance claims'!AD636</f>
        <v>0</v>
      </c>
      <c r="AD629" s="6">
        <f>'Cleaning insurance claims'!AE636</f>
        <v>2</v>
      </c>
      <c r="AE629" s="6" t="str">
        <f>'Cleaning insurance claims'!AF636</f>
        <v>NO</v>
      </c>
      <c r="AF629" s="6">
        <f>'Cleaning insurance claims'!AG636</f>
        <v>6050</v>
      </c>
      <c r="AG629" s="6">
        <f>'Cleaning insurance claims'!AH636</f>
        <v>1100</v>
      </c>
      <c r="AH629" s="6">
        <f>'Cleaning insurance claims'!AI636</f>
        <v>1100</v>
      </c>
      <c r="AI629" s="6">
        <f>'Cleaning insurance claims'!AJ636</f>
        <v>3850</v>
      </c>
      <c r="AJ629" s="6" t="str">
        <f>'Cleaning insurance claims'!AK636</f>
        <v>Toyota</v>
      </c>
      <c r="AK629" s="6" t="str">
        <f>'Cleaning insurance claims'!AL636</f>
        <v>Camry</v>
      </c>
      <c r="AL629" s="6">
        <f>'Cleaning insurance claims'!AM636</f>
        <v>2010</v>
      </c>
      <c r="AM629" s="6" t="str">
        <f>'Cleaning insurance claims'!AN636</f>
        <v>N</v>
      </c>
    </row>
    <row r="630" spans="1:39" x14ac:dyDescent="0.25">
      <c r="A630" s="6">
        <f>'Cleaning insurance claims'!B637</f>
        <v>239</v>
      </c>
      <c r="B630" s="6">
        <f>'Cleaning insurance claims'!C637</f>
        <v>39</v>
      </c>
      <c r="C630" s="6">
        <f>'Cleaning insurance claims'!D637</f>
        <v>730819</v>
      </c>
      <c r="D630" s="6">
        <f>'Cleaning insurance claims'!E637</f>
        <v>33103</v>
      </c>
      <c r="E630" s="6" t="str">
        <f>'Cleaning insurance claims'!F637</f>
        <v>IN</v>
      </c>
      <c r="F630" s="6" t="str">
        <f>'Cleaning insurance claims'!G637</f>
        <v>250/500</v>
      </c>
      <c r="G630" s="6">
        <f>'Cleaning insurance claims'!H637</f>
        <v>2000</v>
      </c>
      <c r="H630" s="6">
        <f>'Cleaning insurance claims'!I637</f>
        <v>625.08000000000004</v>
      </c>
      <c r="I630" s="6">
        <f>'Cleaning insurance claims'!J637</f>
        <v>0</v>
      </c>
      <c r="J630" s="6">
        <f>'Cleaning insurance claims'!K637</f>
        <v>437156</v>
      </c>
      <c r="K630" s="6" t="str">
        <f>'Cleaning insurance claims'!L637</f>
        <v>FEMALE</v>
      </c>
      <c r="L630" s="6" t="str">
        <f>'Cleaning insurance claims'!M637</f>
        <v>JD</v>
      </c>
      <c r="M630" s="6" t="str">
        <f>'Cleaning insurance claims'!N637</f>
        <v>protective-serv</v>
      </c>
      <c r="N630" s="6" t="str">
        <f>'Cleaning insurance claims'!O637</f>
        <v>hiking</v>
      </c>
      <c r="O630" s="6" t="str">
        <f>'Cleaning insurance claims'!P637</f>
        <v>wife</v>
      </c>
      <c r="P630" s="6">
        <f>'Cleaning insurance claims'!Q637</f>
        <v>44200</v>
      </c>
      <c r="Q630" s="6">
        <f>'Cleaning insurance claims'!R637</f>
        <v>-37000</v>
      </c>
      <c r="R630" s="6">
        <f>'Cleaning insurance claims'!S637</f>
        <v>42007</v>
      </c>
      <c r="S630" s="6" t="str">
        <f>'Cleaning insurance claims'!T637</f>
        <v>Single Vehicle Collision</v>
      </c>
      <c r="T630" s="6" t="str">
        <f>'Cleaning insurance claims'!U637</f>
        <v>Front Collision</v>
      </c>
      <c r="U630" s="6" t="str">
        <f>'Cleaning insurance claims'!V637</f>
        <v>Major Damage</v>
      </c>
      <c r="V630" s="6" t="str">
        <f>'Cleaning insurance claims'!W637</f>
        <v>Fire</v>
      </c>
      <c r="W630" s="6" t="str">
        <f>'Cleaning insurance claims'!X637</f>
        <v>SC</v>
      </c>
      <c r="X630" s="6" t="str">
        <f>'Cleaning insurance claims'!Y637</f>
        <v>Riverwood</v>
      </c>
      <c r="Y630" s="6" t="str">
        <f>'Cleaning insurance claims'!Z637</f>
        <v>2757 4th Hwy</v>
      </c>
      <c r="Z630" s="6">
        <f>'Cleaning insurance claims'!AA637</f>
        <v>10</v>
      </c>
      <c r="AA630" s="6">
        <f>'Cleaning insurance claims'!AB637</f>
        <v>1</v>
      </c>
      <c r="AB630" s="6" t="str">
        <f>'Cleaning insurance claims'!AC637</f>
        <v>NO</v>
      </c>
      <c r="AC630" s="6">
        <f>'Cleaning insurance claims'!AD637</f>
        <v>2</v>
      </c>
      <c r="AD630" s="6">
        <f>'Cleaning insurance claims'!AE637</f>
        <v>3</v>
      </c>
      <c r="AE630" s="6" t="str">
        <f>'Cleaning insurance claims'!AF637</f>
        <v>YES</v>
      </c>
      <c r="AF630" s="6">
        <f>'Cleaning insurance claims'!AG637</f>
        <v>87890</v>
      </c>
      <c r="AG630" s="6">
        <f>'Cleaning insurance claims'!AH637</f>
        <v>15980</v>
      </c>
      <c r="AH630" s="6">
        <f>'Cleaning insurance claims'!AI637</f>
        <v>7990</v>
      </c>
      <c r="AI630" s="6">
        <f>'Cleaning insurance claims'!AJ637</f>
        <v>63920</v>
      </c>
      <c r="AJ630" s="6" t="str">
        <f>'Cleaning insurance claims'!AK637</f>
        <v>BMW</v>
      </c>
      <c r="AK630" s="6" t="str">
        <f>'Cleaning insurance claims'!AL637</f>
        <v>X6</v>
      </c>
      <c r="AL630" s="6">
        <f>'Cleaning insurance claims'!AM637</f>
        <v>2014</v>
      </c>
      <c r="AM630" s="6" t="str">
        <f>'Cleaning insurance claims'!AN637</f>
        <v>Y</v>
      </c>
    </row>
    <row r="631" spans="1:39" x14ac:dyDescent="0.25">
      <c r="A631" s="6">
        <f>'Cleaning insurance claims'!B638</f>
        <v>330</v>
      </c>
      <c r="B631" s="6">
        <f>'Cleaning insurance claims'!C638</f>
        <v>47</v>
      </c>
      <c r="C631" s="6">
        <f>'Cleaning insurance claims'!D638</f>
        <v>912665</v>
      </c>
      <c r="D631" s="6">
        <f>'Cleaning insurance claims'!E638</f>
        <v>41787</v>
      </c>
      <c r="E631" s="6" t="str">
        <f>'Cleaning insurance claims'!F638</f>
        <v>IL</v>
      </c>
      <c r="F631" s="6" t="str">
        <f>'Cleaning insurance claims'!G638</f>
        <v>100/300</v>
      </c>
      <c r="G631" s="6">
        <f>'Cleaning insurance claims'!H638</f>
        <v>2000</v>
      </c>
      <c r="H631" s="6">
        <f>'Cleaning insurance claims'!I638</f>
        <v>1133.27</v>
      </c>
      <c r="I631" s="6">
        <f>'Cleaning insurance claims'!J638</f>
        <v>0</v>
      </c>
      <c r="J631" s="6">
        <f>'Cleaning insurance claims'!K638</f>
        <v>432218</v>
      </c>
      <c r="K631" s="6" t="str">
        <f>'Cleaning insurance claims'!L638</f>
        <v>FEMALE</v>
      </c>
      <c r="L631" s="6" t="str">
        <f>'Cleaning insurance claims'!M638</f>
        <v>High School</v>
      </c>
      <c r="M631" s="6" t="str">
        <f>'Cleaning insurance claims'!N638</f>
        <v>craft-repair</v>
      </c>
      <c r="N631" s="6" t="str">
        <f>'Cleaning insurance claims'!O638</f>
        <v>chess</v>
      </c>
      <c r="O631" s="6" t="str">
        <f>'Cleaning insurance claims'!P638</f>
        <v>wife</v>
      </c>
      <c r="P631" s="6">
        <f>'Cleaning insurance claims'!Q638</f>
        <v>0</v>
      </c>
      <c r="Q631" s="6">
        <f>'Cleaning insurance claims'!R638</f>
        <v>-56400</v>
      </c>
      <c r="R631" s="6">
        <f>'Cleaning insurance claims'!S638</f>
        <v>42064</v>
      </c>
      <c r="S631" s="6" t="str">
        <f>'Cleaning insurance claims'!T638</f>
        <v>Multi-vehicle Collision</v>
      </c>
      <c r="T631" s="6" t="str">
        <f>'Cleaning insurance claims'!U638</f>
        <v>Side Collision</v>
      </c>
      <c r="U631" s="6" t="str">
        <f>'Cleaning insurance claims'!V638</f>
        <v>Total Loss</v>
      </c>
      <c r="V631" s="6" t="str">
        <f>'Cleaning insurance claims'!W638</f>
        <v>Other</v>
      </c>
      <c r="W631" s="6" t="str">
        <f>'Cleaning insurance claims'!X638</f>
        <v>NY</v>
      </c>
      <c r="X631" s="6" t="str">
        <f>'Cleaning insurance claims'!Y638</f>
        <v>Northbrook</v>
      </c>
      <c r="Y631" s="6" t="str">
        <f>'Cleaning insurance claims'!Z638</f>
        <v>6678 Weaver Drive</v>
      </c>
      <c r="Z631" s="6">
        <f>'Cleaning insurance claims'!AA638</f>
        <v>20</v>
      </c>
      <c r="AA631" s="6">
        <f>'Cleaning insurance claims'!AB638</f>
        <v>2</v>
      </c>
      <c r="AB631" s="6" t="str">
        <f>'Cleaning insurance claims'!AC638</f>
        <v>?</v>
      </c>
      <c r="AC631" s="6">
        <f>'Cleaning insurance claims'!AD638</f>
        <v>0</v>
      </c>
      <c r="AD631" s="6">
        <f>'Cleaning insurance claims'!AE638</f>
        <v>2</v>
      </c>
      <c r="AE631" s="6" t="str">
        <f>'Cleaning insurance claims'!AF638</f>
        <v>YES</v>
      </c>
      <c r="AF631" s="6">
        <f>'Cleaning insurance claims'!AG638</f>
        <v>60500</v>
      </c>
      <c r="AG631" s="6">
        <f>'Cleaning insurance claims'!AH638</f>
        <v>11000</v>
      </c>
      <c r="AH631" s="6">
        <f>'Cleaning insurance claims'!AI638</f>
        <v>5500</v>
      </c>
      <c r="AI631" s="6">
        <f>'Cleaning insurance claims'!AJ638</f>
        <v>44000</v>
      </c>
      <c r="AJ631" s="6" t="str">
        <f>'Cleaning insurance claims'!AK638</f>
        <v>Ford</v>
      </c>
      <c r="AK631" s="6" t="str">
        <f>'Cleaning insurance claims'!AL638</f>
        <v>F150</v>
      </c>
      <c r="AL631" s="6">
        <f>'Cleaning insurance claims'!AM638</f>
        <v>1999</v>
      </c>
      <c r="AM631" s="6" t="str">
        <f>'Cleaning insurance claims'!AN638</f>
        <v>Y</v>
      </c>
    </row>
    <row r="632" spans="1:39" x14ac:dyDescent="0.25">
      <c r="A632" s="6">
        <f>'Cleaning insurance claims'!B639</f>
        <v>128</v>
      </c>
      <c r="B632" s="6">
        <f>'Cleaning insurance claims'!C639</f>
        <v>35</v>
      </c>
      <c r="C632" s="6">
        <f>'Cleaning insurance claims'!D639</f>
        <v>469966</v>
      </c>
      <c r="D632" s="6">
        <f>'Cleaning insurance claims'!E639</f>
        <v>38190</v>
      </c>
      <c r="E632" s="6" t="str">
        <f>'Cleaning insurance claims'!F639</f>
        <v>IN</v>
      </c>
      <c r="F632" s="6" t="str">
        <f>'Cleaning insurance claims'!G639</f>
        <v>500/1000</v>
      </c>
      <c r="G632" s="6">
        <f>'Cleaning insurance claims'!H639</f>
        <v>500</v>
      </c>
      <c r="H632" s="6">
        <f>'Cleaning insurance claims'!I639</f>
        <v>1366.6</v>
      </c>
      <c r="I632" s="6">
        <f>'Cleaning insurance claims'!J639</f>
        <v>0</v>
      </c>
      <c r="J632" s="6">
        <f>'Cleaning insurance claims'!K639</f>
        <v>620493</v>
      </c>
      <c r="K632" s="6" t="str">
        <f>'Cleaning insurance claims'!L639</f>
        <v>FEMALE</v>
      </c>
      <c r="L632" s="6" t="str">
        <f>'Cleaning insurance claims'!M639</f>
        <v>MD</v>
      </c>
      <c r="M632" s="6" t="str">
        <f>'Cleaning insurance claims'!N639</f>
        <v>machine-op-inspct</v>
      </c>
      <c r="N632" s="6" t="str">
        <f>'Cleaning insurance claims'!O639</f>
        <v>kayaking</v>
      </c>
      <c r="O632" s="6" t="str">
        <f>'Cleaning insurance claims'!P639</f>
        <v>other-relative</v>
      </c>
      <c r="P632" s="6">
        <f>'Cleaning insurance claims'!Q639</f>
        <v>0</v>
      </c>
      <c r="Q632" s="6">
        <f>'Cleaning insurance claims'!R639</f>
        <v>0</v>
      </c>
      <c r="R632" s="6">
        <f>'Cleaning insurance claims'!S639</f>
        <v>42005</v>
      </c>
      <c r="S632" s="6" t="str">
        <f>'Cleaning insurance claims'!T639</f>
        <v>Multi-vehicle Collision</v>
      </c>
      <c r="T632" s="6" t="str">
        <f>'Cleaning insurance claims'!U639</f>
        <v>Front Collision</v>
      </c>
      <c r="U632" s="6" t="str">
        <f>'Cleaning insurance claims'!V639</f>
        <v>Minor Damage</v>
      </c>
      <c r="V632" s="6" t="str">
        <f>'Cleaning insurance claims'!W639</f>
        <v>Fire</v>
      </c>
      <c r="W632" s="6" t="str">
        <f>'Cleaning insurance claims'!X639</f>
        <v>NY</v>
      </c>
      <c r="X632" s="6" t="str">
        <f>'Cleaning insurance claims'!Y639</f>
        <v>Columbus</v>
      </c>
      <c r="Y632" s="6" t="str">
        <f>'Cleaning insurance claims'!Z639</f>
        <v>8667 Weaver Lane</v>
      </c>
      <c r="Z632" s="6">
        <f>'Cleaning insurance claims'!AA639</f>
        <v>10</v>
      </c>
      <c r="AA632" s="6">
        <f>'Cleaning insurance claims'!AB639</f>
        <v>3</v>
      </c>
      <c r="AB632" s="6" t="str">
        <f>'Cleaning insurance claims'!AC639</f>
        <v>?</v>
      </c>
      <c r="AC632" s="6">
        <f>'Cleaning insurance claims'!AD639</f>
        <v>2</v>
      </c>
      <c r="AD632" s="6">
        <f>'Cleaning insurance claims'!AE639</f>
        <v>1</v>
      </c>
      <c r="AE632" s="6" t="str">
        <f>'Cleaning insurance claims'!AF639</f>
        <v>NO</v>
      </c>
      <c r="AF632" s="6">
        <f>'Cleaning insurance claims'!AG639</f>
        <v>88220</v>
      </c>
      <c r="AG632" s="6">
        <f>'Cleaning insurance claims'!AH639</f>
        <v>16040</v>
      </c>
      <c r="AH632" s="6">
        <f>'Cleaning insurance claims'!AI639</f>
        <v>16040</v>
      </c>
      <c r="AI632" s="6">
        <f>'Cleaning insurance claims'!AJ639</f>
        <v>56140</v>
      </c>
      <c r="AJ632" s="6" t="str">
        <f>'Cleaning insurance claims'!AK639</f>
        <v>Chevrolet</v>
      </c>
      <c r="AK632" s="6" t="str">
        <f>'Cleaning insurance claims'!AL639</f>
        <v>Malibu</v>
      </c>
      <c r="AL632" s="6">
        <f>'Cleaning insurance claims'!AM639</f>
        <v>2008</v>
      </c>
      <c r="AM632" s="6" t="str">
        <f>'Cleaning insurance claims'!AN639</f>
        <v>N</v>
      </c>
    </row>
    <row r="633" spans="1:39" x14ac:dyDescent="0.25">
      <c r="A633" s="6">
        <f>'Cleaning insurance claims'!B640</f>
        <v>147</v>
      </c>
      <c r="B633" s="6">
        <f>'Cleaning insurance claims'!C640</f>
        <v>37</v>
      </c>
      <c r="C633" s="6">
        <f>'Cleaning insurance claims'!D640</f>
        <v>952300</v>
      </c>
      <c r="D633" s="6">
        <f>'Cleaning insurance claims'!E640</f>
        <v>40027</v>
      </c>
      <c r="E633" s="6" t="str">
        <f>'Cleaning insurance claims'!F640</f>
        <v>OH</v>
      </c>
      <c r="F633" s="6" t="str">
        <f>'Cleaning insurance claims'!G640</f>
        <v>500/1000</v>
      </c>
      <c r="G633" s="6">
        <f>'Cleaning insurance claims'!H640</f>
        <v>1000</v>
      </c>
      <c r="H633" s="6">
        <f>'Cleaning insurance claims'!I640</f>
        <v>1439.9</v>
      </c>
      <c r="I633" s="6">
        <f>'Cleaning insurance claims'!J640</f>
        <v>6000000</v>
      </c>
      <c r="J633" s="6">
        <f>'Cleaning insurance claims'!K640</f>
        <v>475391</v>
      </c>
      <c r="K633" s="6" t="str">
        <f>'Cleaning insurance claims'!L640</f>
        <v>FEMALE</v>
      </c>
      <c r="L633" s="6" t="str">
        <f>'Cleaning insurance claims'!M640</f>
        <v>Associate</v>
      </c>
      <c r="M633" s="6" t="str">
        <f>'Cleaning insurance claims'!N640</f>
        <v>prof-specialty</v>
      </c>
      <c r="N633" s="6" t="str">
        <f>'Cleaning insurance claims'!O640</f>
        <v>video-games</v>
      </c>
      <c r="O633" s="6" t="str">
        <f>'Cleaning insurance claims'!P640</f>
        <v>husband</v>
      </c>
      <c r="P633" s="6">
        <f>'Cleaning insurance claims'!Q640</f>
        <v>0</v>
      </c>
      <c r="Q633" s="6">
        <f>'Cleaning insurance claims'!R640</f>
        <v>-48400</v>
      </c>
      <c r="R633" s="6">
        <f>'Cleaning insurance claims'!S640</f>
        <v>42033</v>
      </c>
      <c r="S633" s="6" t="str">
        <f>'Cleaning insurance claims'!T640</f>
        <v>Multi-vehicle Collision</v>
      </c>
      <c r="T633" s="6" t="str">
        <f>'Cleaning insurance claims'!U640</f>
        <v>Rear Collision</v>
      </c>
      <c r="U633" s="6" t="str">
        <f>'Cleaning insurance claims'!V640</f>
        <v>Total Loss</v>
      </c>
      <c r="V633" s="6" t="str">
        <f>'Cleaning insurance claims'!W640</f>
        <v>Other</v>
      </c>
      <c r="W633" s="6" t="str">
        <f>'Cleaning insurance claims'!X640</f>
        <v>SC</v>
      </c>
      <c r="X633" s="6" t="str">
        <f>'Cleaning insurance claims'!Y640</f>
        <v>Springfield</v>
      </c>
      <c r="Y633" s="6" t="str">
        <f>'Cleaning insurance claims'!Z640</f>
        <v>4931 Maple Drive</v>
      </c>
      <c r="Z633" s="6">
        <f>'Cleaning insurance claims'!AA640</f>
        <v>2</v>
      </c>
      <c r="AA633" s="6">
        <f>'Cleaning insurance claims'!AB640</f>
        <v>2</v>
      </c>
      <c r="AB633" s="6" t="str">
        <f>'Cleaning insurance claims'!AC640</f>
        <v>NO</v>
      </c>
      <c r="AC633" s="6">
        <f>'Cleaning insurance claims'!AD640</f>
        <v>1</v>
      </c>
      <c r="AD633" s="6">
        <f>'Cleaning insurance claims'!AE640</f>
        <v>2</v>
      </c>
      <c r="AE633" s="6" t="str">
        <f>'Cleaning insurance claims'!AF640</f>
        <v>NO</v>
      </c>
      <c r="AF633" s="6">
        <f>'Cleaning insurance claims'!AG640</f>
        <v>53680</v>
      </c>
      <c r="AG633" s="6">
        <f>'Cleaning insurance claims'!AH640</f>
        <v>9760</v>
      </c>
      <c r="AH633" s="6">
        <f>'Cleaning insurance claims'!AI640</f>
        <v>4880</v>
      </c>
      <c r="AI633" s="6">
        <f>'Cleaning insurance claims'!AJ640</f>
        <v>39040</v>
      </c>
      <c r="AJ633" s="6" t="str">
        <f>'Cleaning insurance claims'!AK640</f>
        <v>Accura</v>
      </c>
      <c r="AK633" s="6" t="str">
        <f>'Cleaning insurance claims'!AL640</f>
        <v>MDX</v>
      </c>
      <c r="AL633" s="6">
        <f>'Cleaning insurance claims'!AM640</f>
        <v>2004</v>
      </c>
      <c r="AM633" s="6" t="str">
        <f>'Cleaning insurance claims'!AN640</f>
        <v>N</v>
      </c>
    </row>
    <row r="634" spans="1:39" x14ac:dyDescent="0.25">
      <c r="A634" s="6">
        <f>'Cleaning insurance claims'!B641</f>
        <v>287</v>
      </c>
      <c r="B634" s="6">
        <f>'Cleaning insurance claims'!C641</f>
        <v>45</v>
      </c>
      <c r="C634" s="6">
        <f>'Cleaning insurance claims'!D641</f>
        <v>322609</v>
      </c>
      <c r="D634" s="6">
        <f>'Cleaning insurance claims'!E641</f>
        <v>39268</v>
      </c>
      <c r="E634" s="6" t="str">
        <f>'Cleaning insurance claims'!F641</f>
        <v>OH</v>
      </c>
      <c r="F634" s="6" t="str">
        <f>'Cleaning insurance claims'!G641</f>
        <v>500/1000</v>
      </c>
      <c r="G634" s="6">
        <f>'Cleaning insurance claims'!H641</f>
        <v>1000</v>
      </c>
      <c r="H634" s="6">
        <f>'Cleaning insurance claims'!I641</f>
        <v>1230.69</v>
      </c>
      <c r="I634" s="6">
        <f>'Cleaning insurance claims'!J641</f>
        <v>0</v>
      </c>
      <c r="J634" s="6">
        <f>'Cleaning insurance claims'!K641</f>
        <v>440720</v>
      </c>
      <c r="K634" s="6" t="str">
        <f>'Cleaning insurance claims'!L641</f>
        <v>MALE</v>
      </c>
      <c r="L634" s="6" t="str">
        <f>'Cleaning insurance claims'!M641</f>
        <v>Masters</v>
      </c>
      <c r="M634" s="6" t="str">
        <f>'Cleaning insurance claims'!N641</f>
        <v>transport-moving</v>
      </c>
      <c r="N634" s="6" t="str">
        <f>'Cleaning insurance claims'!O641</f>
        <v>golf</v>
      </c>
      <c r="O634" s="6" t="str">
        <f>'Cleaning insurance claims'!P641</f>
        <v>not-in-family</v>
      </c>
      <c r="P634" s="6">
        <f>'Cleaning insurance claims'!Q641</f>
        <v>0</v>
      </c>
      <c r="Q634" s="6">
        <f>'Cleaning insurance claims'!R641</f>
        <v>-54600</v>
      </c>
      <c r="R634" s="6">
        <f>'Cleaning insurance claims'!S641</f>
        <v>42014</v>
      </c>
      <c r="S634" s="6" t="str">
        <f>'Cleaning insurance claims'!T641</f>
        <v>Single Vehicle Collision</v>
      </c>
      <c r="T634" s="6" t="str">
        <f>'Cleaning insurance claims'!U641</f>
        <v>Front Collision</v>
      </c>
      <c r="U634" s="6" t="str">
        <f>'Cleaning insurance claims'!V641</f>
        <v>Minor Damage</v>
      </c>
      <c r="V634" s="6" t="str">
        <f>'Cleaning insurance claims'!W641</f>
        <v>Fire</v>
      </c>
      <c r="W634" s="6" t="str">
        <f>'Cleaning insurance claims'!X641</f>
        <v>VA</v>
      </c>
      <c r="X634" s="6" t="str">
        <f>'Cleaning insurance claims'!Y641</f>
        <v>Springfield</v>
      </c>
      <c r="Y634" s="6" t="str">
        <f>'Cleaning insurance claims'!Z641</f>
        <v>3808 5th Ave</v>
      </c>
      <c r="Z634" s="6">
        <f>'Cleaning insurance claims'!AA641</f>
        <v>19</v>
      </c>
      <c r="AA634" s="6">
        <f>'Cleaning insurance claims'!AB641</f>
        <v>1</v>
      </c>
      <c r="AB634" s="6" t="str">
        <f>'Cleaning insurance claims'!AC641</f>
        <v>NO</v>
      </c>
      <c r="AC634" s="6">
        <f>'Cleaning insurance claims'!AD641</f>
        <v>0</v>
      </c>
      <c r="AD634" s="6">
        <f>'Cleaning insurance claims'!AE641</f>
        <v>2</v>
      </c>
      <c r="AE634" s="6" t="str">
        <f>'Cleaning insurance claims'!AF641</f>
        <v>NO</v>
      </c>
      <c r="AF634" s="6">
        <f>'Cleaning insurance claims'!AG641</f>
        <v>53800</v>
      </c>
      <c r="AG634" s="6">
        <f>'Cleaning insurance claims'!AH641</f>
        <v>5380</v>
      </c>
      <c r="AH634" s="6">
        <f>'Cleaning insurance claims'!AI641</f>
        <v>5380</v>
      </c>
      <c r="AI634" s="6">
        <f>'Cleaning insurance claims'!AJ641</f>
        <v>43040</v>
      </c>
      <c r="AJ634" s="6" t="str">
        <f>'Cleaning insurance claims'!AK641</f>
        <v>Accura</v>
      </c>
      <c r="AK634" s="6" t="str">
        <f>'Cleaning insurance claims'!AL641</f>
        <v>MDX</v>
      </c>
      <c r="AL634" s="6">
        <f>'Cleaning insurance claims'!AM641</f>
        <v>2006</v>
      </c>
      <c r="AM634" s="6" t="str">
        <f>'Cleaning insurance claims'!AN641</f>
        <v>N</v>
      </c>
    </row>
    <row r="635" spans="1:39" x14ac:dyDescent="0.25">
      <c r="A635" s="6">
        <f>'Cleaning insurance claims'!B642</f>
        <v>142</v>
      </c>
      <c r="B635" s="6">
        <f>'Cleaning insurance claims'!C642</f>
        <v>29</v>
      </c>
      <c r="C635" s="6">
        <f>'Cleaning insurance claims'!D642</f>
        <v>890280</v>
      </c>
      <c r="D635" s="6">
        <f>'Cleaning insurance claims'!E642</f>
        <v>40202</v>
      </c>
      <c r="E635" s="6" t="str">
        <f>'Cleaning insurance claims'!F642</f>
        <v>OH</v>
      </c>
      <c r="F635" s="6" t="str">
        <f>'Cleaning insurance claims'!G642</f>
        <v>100/300</v>
      </c>
      <c r="G635" s="6">
        <f>'Cleaning insurance claims'!H642</f>
        <v>2000</v>
      </c>
      <c r="H635" s="6">
        <f>'Cleaning insurance claims'!I642</f>
        <v>1307.68</v>
      </c>
      <c r="I635" s="6">
        <f>'Cleaning insurance claims'!J642</f>
        <v>0</v>
      </c>
      <c r="J635" s="6">
        <f>'Cleaning insurance claims'!K642</f>
        <v>606942</v>
      </c>
      <c r="K635" s="6" t="str">
        <f>'Cleaning insurance claims'!L642</f>
        <v>FEMALE</v>
      </c>
      <c r="L635" s="6" t="str">
        <f>'Cleaning insurance claims'!M642</f>
        <v>MD</v>
      </c>
      <c r="M635" s="6" t="str">
        <f>'Cleaning insurance claims'!N642</f>
        <v>craft-repair</v>
      </c>
      <c r="N635" s="6" t="str">
        <f>'Cleaning insurance claims'!O642</f>
        <v>dancing</v>
      </c>
      <c r="O635" s="6" t="str">
        <f>'Cleaning insurance claims'!P642</f>
        <v>husband</v>
      </c>
      <c r="P635" s="6">
        <f>'Cleaning insurance claims'!Q642</f>
        <v>0</v>
      </c>
      <c r="Q635" s="6">
        <f>'Cleaning insurance claims'!R642</f>
        <v>-48500</v>
      </c>
      <c r="R635" s="6">
        <f>'Cleaning insurance claims'!S642</f>
        <v>42033</v>
      </c>
      <c r="S635" s="6" t="str">
        <f>'Cleaning insurance claims'!T642</f>
        <v>Single Vehicle Collision</v>
      </c>
      <c r="T635" s="6" t="str">
        <f>'Cleaning insurance claims'!U642</f>
        <v>Rear Collision</v>
      </c>
      <c r="U635" s="6" t="str">
        <f>'Cleaning insurance claims'!V642</f>
        <v>Major Damage</v>
      </c>
      <c r="V635" s="6" t="str">
        <f>'Cleaning insurance claims'!W642</f>
        <v>Police</v>
      </c>
      <c r="W635" s="6" t="str">
        <f>'Cleaning insurance claims'!X642</f>
        <v>NY</v>
      </c>
      <c r="X635" s="6" t="str">
        <f>'Cleaning insurance claims'!Y642</f>
        <v>Columbus</v>
      </c>
      <c r="Y635" s="6" t="str">
        <f>'Cleaning insurance claims'!Z642</f>
        <v>1725 Solo Lane</v>
      </c>
      <c r="Z635" s="6">
        <f>'Cleaning insurance claims'!AA642</f>
        <v>10</v>
      </c>
      <c r="AA635" s="6">
        <f>'Cleaning insurance claims'!AB642</f>
        <v>1</v>
      </c>
      <c r="AB635" s="6" t="str">
        <f>'Cleaning insurance claims'!AC642</f>
        <v>YES</v>
      </c>
      <c r="AC635" s="6">
        <f>'Cleaning insurance claims'!AD642</f>
        <v>1</v>
      </c>
      <c r="AD635" s="6">
        <f>'Cleaning insurance claims'!AE642</f>
        <v>2</v>
      </c>
      <c r="AE635" s="6" t="str">
        <f>'Cleaning insurance claims'!AF642</f>
        <v>NO</v>
      </c>
      <c r="AF635" s="6">
        <f>'Cleaning insurance claims'!AG642</f>
        <v>54360</v>
      </c>
      <c r="AG635" s="6">
        <f>'Cleaning insurance claims'!AH642</f>
        <v>4530</v>
      </c>
      <c r="AH635" s="6">
        <f>'Cleaning insurance claims'!AI642</f>
        <v>9060</v>
      </c>
      <c r="AI635" s="6">
        <f>'Cleaning insurance claims'!AJ642</f>
        <v>40770</v>
      </c>
      <c r="AJ635" s="6" t="str">
        <f>'Cleaning insurance claims'!AK642</f>
        <v>Mercedes</v>
      </c>
      <c r="AK635" s="6" t="str">
        <f>'Cleaning insurance claims'!AL642</f>
        <v>E400</v>
      </c>
      <c r="AL635" s="6">
        <f>'Cleaning insurance claims'!AM642</f>
        <v>1995</v>
      </c>
      <c r="AM635" s="6" t="str">
        <f>'Cleaning insurance claims'!AN642</f>
        <v>Y</v>
      </c>
    </row>
    <row r="636" spans="1:39" x14ac:dyDescent="0.25">
      <c r="A636" s="6">
        <f>'Cleaning insurance claims'!B643</f>
        <v>162</v>
      </c>
      <c r="B636" s="6">
        <f>'Cleaning insurance claims'!C643</f>
        <v>35</v>
      </c>
      <c r="C636" s="6">
        <f>'Cleaning insurance claims'!D643</f>
        <v>431583</v>
      </c>
      <c r="D636" s="6">
        <f>'Cleaning insurance claims'!E643</f>
        <v>36661</v>
      </c>
      <c r="E636" s="6" t="str">
        <f>'Cleaning insurance claims'!F643</f>
        <v>IL</v>
      </c>
      <c r="F636" s="6" t="str">
        <f>'Cleaning insurance claims'!G643</f>
        <v>500/1000</v>
      </c>
      <c r="G636" s="6">
        <f>'Cleaning insurance claims'!H643</f>
        <v>2000</v>
      </c>
      <c r="H636" s="6">
        <f>'Cleaning insurance claims'!I643</f>
        <v>1124.69</v>
      </c>
      <c r="I636" s="6">
        <f>'Cleaning insurance claims'!J643</f>
        <v>0</v>
      </c>
      <c r="J636" s="6">
        <f>'Cleaning insurance claims'!K643</f>
        <v>446971</v>
      </c>
      <c r="K636" s="6" t="str">
        <f>'Cleaning insurance claims'!L643</f>
        <v>FEMALE</v>
      </c>
      <c r="L636" s="6" t="str">
        <f>'Cleaning insurance claims'!M643</f>
        <v>Masters</v>
      </c>
      <c r="M636" s="6" t="str">
        <f>'Cleaning insurance claims'!N643</f>
        <v>handlers-cleaners</v>
      </c>
      <c r="N636" s="6" t="str">
        <f>'Cleaning insurance claims'!O643</f>
        <v>bungie-jumping</v>
      </c>
      <c r="O636" s="6" t="str">
        <f>'Cleaning insurance claims'!P643</f>
        <v>husband</v>
      </c>
      <c r="P636" s="6">
        <f>'Cleaning insurance claims'!Q643</f>
        <v>0</v>
      </c>
      <c r="Q636" s="6">
        <f>'Cleaning insurance claims'!R643</f>
        <v>0</v>
      </c>
      <c r="R636" s="6">
        <f>'Cleaning insurance claims'!S643</f>
        <v>42055</v>
      </c>
      <c r="S636" s="6" t="str">
        <f>'Cleaning insurance claims'!T643</f>
        <v>Single Vehicle Collision</v>
      </c>
      <c r="T636" s="6" t="str">
        <f>'Cleaning insurance claims'!U643</f>
        <v>Side Collision</v>
      </c>
      <c r="U636" s="6" t="str">
        <f>'Cleaning insurance claims'!V643</f>
        <v>Major Damage</v>
      </c>
      <c r="V636" s="6" t="str">
        <f>'Cleaning insurance claims'!W643</f>
        <v>Police</v>
      </c>
      <c r="W636" s="6" t="str">
        <f>'Cleaning insurance claims'!X643</f>
        <v>WV</v>
      </c>
      <c r="X636" s="6" t="str">
        <f>'Cleaning insurance claims'!Y643</f>
        <v>Arlington</v>
      </c>
      <c r="Y636" s="6" t="str">
        <f>'Cleaning insurance claims'!Z643</f>
        <v>8097 Maple Lane</v>
      </c>
      <c r="Z636" s="6">
        <f>'Cleaning insurance claims'!AA643</f>
        <v>14</v>
      </c>
      <c r="AA636" s="6">
        <f>'Cleaning insurance claims'!AB643</f>
        <v>1</v>
      </c>
      <c r="AB636" s="6" t="str">
        <f>'Cleaning insurance claims'!AC643</f>
        <v>YES</v>
      </c>
      <c r="AC636" s="6">
        <f>'Cleaning insurance claims'!AD643</f>
        <v>0</v>
      </c>
      <c r="AD636" s="6">
        <f>'Cleaning insurance claims'!AE643</f>
        <v>3</v>
      </c>
      <c r="AE636" s="6" t="str">
        <f>'Cleaning insurance claims'!AF643</f>
        <v>YES</v>
      </c>
      <c r="AF636" s="6">
        <f>'Cleaning insurance claims'!AG643</f>
        <v>54340</v>
      </c>
      <c r="AG636" s="6">
        <f>'Cleaning insurance claims'!AH643</f>
        <v>9880</v>
      </c>
      <c r="AH636" s="6">
        <f>'Cleaning insurance claims'!AI643</f>
        <v>4940</v>
      </c>
      <c r="AI636" s="6">
        <f>'Cleaning insurance claims'!AJ643</f>
        <v>39520</v>
      </c>
      <c r="AJ636" s="6" t="str">
        <f>'Cleaning insurance claims'!AK643</f>
        <v>Toyota</v>
      </c>
      <c r="AK636" s="6" t="str">
        <f>'Cleaning insurance claims'!AL643</f>
        <v>Camry</v>
      </c>
      <c r="AL636" s="6">
        <f>'Cleaning insurance claims'!AM643</f>
        <v>2001</v>
      </c>
      <c r="AM636" s="6" t="str">
        <f>'Cleaning insurance claims'!AN643</f>
        <v>N</v>
      </c>
    </row>
    <row r="637" spans="1:39" x14ac:dyDescent="0.25">
      <c r="A637" s="6">
        <f>'Cleaning insurance claims'!B644</f>
        <v>140</v>
      </c>
      <c r="B637" s="6">
        <f>'Cleaning insurance claims'!C644</f>
        <v>35</v>
      </c>
      <c r="C637" s="6">
        <f>'Cleaning insurance claims'!D644</f>
        <v>155912</v>
      </c>
      <c r="D637" s="6">
        <f>'Cleaning insurance claims'!E644</f>
        <v>39528</v>
      </c>
      <c r="E637" s="6" t="str">
        <f>'Cleaning insurance claims'!F644</f>
        <v>OH</v>
      </c>
      <c r="F637" s="6" t="str">
        <f>'Cleaning insurance claims'!G644</f>
        <v>100/300</v>
      </c>
      <c r="G637" s="6">
        <f>'Cleaning insurance claims'!H644</f>
        <v>1000</v>
      </c>
      <c r="H637" s="6">
        <f>'Cleaning insurance claims'!I644</f>
        <v>1520.78</v>
      </c>
      <c r="I637" s="6">
        <f>'Cleaning insurance claims'!J644</f>
        <v>0</v>
      </c>
      <c r="J637" s="6">
        <f>'Cleaning insurance claims'!K644</f>
        <v>470538</v>
      </c>
      <c r="K637" s="6" t="str">
        <f>'Cleaning insurance claims'!L644</f>
        <v>FEMALE</v>
      </c>
      <c r="L637" s="6" t="str">
        <f>'Cleaning insurance claims'!M644</f>
        <v>High School</v>
      </c>
      <c r="M637" s="6" t="str">
        <f>'Cleaning insurance claims'!N644</f>
        <v>craft-repair</v>
      </c>
      <c r="N637" s="6" t="str">
        <f>'Cleaning insurance claims'!O644</f>
        <v>chess</v>
      </c>
      <c r="O637" s="6" t="str">
        <f>'Cleaning insurance claims'!P644</f>
        <v>wife</v>
      </c>
      <c r="P637" s="6">
        <f>'Cleaning insurance claims'!Q644</f>
        <v>0</v>
      </c>
      <c r="Q637" s="6">
        <f>'Cleaning insurance claims'!R644</f>
        <v>-42900</v>
      </c>
      <c r="R637" s="6">
        <f>'Cleaning insurance claims'!S644</f>
        <v>42025</v>
      </c>
      <c r="S637" s="6" t="str">
        <f>'Cleaning insurance claims'!T644</f>
        <v>Parked Car</v>
      </c>
      <c r="T637" s="6" t="str">
        <f>'Cleaning insurance claims'!U644</f>
        <v>?</v>
      </c>
      <c r="U637" s="6" t="str">
        <f>'Cleaning insurance claims'!V644</f>
        <v>Trivial Damage</v>
      </c>
      <c r="V637" s="6" t="str">
        <f>'Cleaning insurance claims'!W644</f>
        <v>None</v>
      </c>
      <c r="W637" s="6" t="str">
        <f>'Cleaning insurance claims'!X644</f>
        <v>SC</v>
      </c>
      <c r="X637" s="6" t="str">
        <f>'Cleaning insurance claims'!Y644</f>
        <v>Columbus</v>
      </c>
      <c r="Y637" s="6" t="str">
        <f>'Cleaning insurance claims'!Z644</f>
        <v>3320 5th Hwy</v>
      </c>
      <c r="Z637" s="6">
        <f>'Cleaning insurance claims'!AA644</f>
        <v>5</v>
      </c>
      <c r="AA637" s="6">
        <f>'Cleaning insurance claims'!AB644</f>
        <v>1</v>
      </c>
      <c r="AB637" s="6" t="str">
        <f>'Cleaning insurance claims'!AC644</f>
        <v>?</v>
      </c>
      <c r="AC637" s="6">
        <f>'Cleaning insurance claims'!AD644</f>
        <v>0</v>
      </c>
      <c r="AD637" s="6">
        <f>'Cleaning insurance claims'!AE644</f>
        <v>2</v>
      </c>
      <c r="AE637" s="6" t="str">
        <f>'Cleaning insurance claims'!AF644</f>
        <v>YES</v>
      </c>
      <c r="AF637" s="6">
        <f>'Cleaning insurance claims'!AG644</f>
        <v>2860</v>
      </c>
      <c r="AG637" s="6">
        <f>'Cleaning insurance claims'!AH644</f>
        <v>520</v>
      </c>
      <c r="AH637" s="6">
        <f>'Cleaning insurance claims'!AI644</f>
        <v>260</v>
      </c>
      <c r="AI637" s="6">
        <f>'Cleaning insurance claims'!AJ644</f>
        <v>2080</v>
      </c>
      <c r="AJ637" s="6" t="str">
        <f>'Cleaning insurance claims'!AK644</f>
        <v>Chevrolet</v>
      </c>
      <c r="AK637" s="6" t="str">
        <f>'Cleaning insurance claims'!AL644</f>
        <v>Tahoe</v>
      </c>
      <c r="AL637" s="6">
        <f>'Cleaning insurance claims'!AM644</f>
        <v>1997</v>
      </c>
      <c r="AM637" s="6" t="str">
        <f>'Cleaning insurance claims'!AN644</f>
        <v>Y</v>
      </c>
    </row>
    <row r="638" spans="1:39" x14ac:dyDescent="0.25">
      <c r="A638" s="6">
        <f>'Cleaning insurance claims'!B645</f>
        <v>106</v>
      </c>
      <c r="B638" s="6">
        <f>'Cleaning insurance claims'!C645</f>
        <v>28</v>
      </c>
      <c r="C638" s="6">
        <f>'Cleaning insurance claims'!D645</f>
        <v>110143</v>
      </c>
      <c r="D638" s="6">
        <f>'Cleaning insurance claims'!E645</f>
        <v>33000</v>
      </c>
      <c r="E638" s="6" t="str">
        <f>'Cleaning insurance claims'!F645</f>
        <v>OH</v>
      </c>
      <c r="F638" s="6" t="str">
        <f>'Cleaning insurance claims'!G645</f>
        <v>100/300</v>
      </c>
      <c r="G638" s="6">
        <f>'Cleaning insurance claims'!H645</f>
        <v>2000</v>
      </c>
      <c r="H638" s="6">
        <f>'Cleaning insurance claims'!I645</f>
        <v>1609.11</v>
      </c>
      <c r="I638" s="6">
        <f>'Cleaning insurance claims'!J645</f>
        <v>0</v>
      </c>
      <c r="J638" s="6">
        <f>'Cleaning insurance claims'!K645</f>
        <v>601177</v>
      </c>
      <c r="K638" s="6" t="str">
        <f>'Cleaning insurance claims'!L645</f>
        <v>MALE</v>
      </c>
      <c r="L638" s="6" t="str">
        <f>'Cleaning insurance claims'!M645</f>
        <v>High School</v>
      </c>
      <c r="M638" s="6" t="str">
        <f>'Cleaning insurance claims'!N645</f>
        <v>craft-repair</v>
      </c>
      <c r="N638" s="6" t="str">
        <f>'Cleaning insurance claims'!O645</f>
        <v>polo</v>
      </c>
      <c r="O638" s="6" t="str">
        <f>'Cleaning insurance claims'!P645</f>
        <v>own-child</v>
      </c>
      <c r="P638" s="6">
        <f>'Cleaning insurance claims'!Q645</f>
        <v>0</v>
      </c>
      <c r="Q638" s="6">
        <f>'Cleaning insurance claims'!R645</f>
        <v>0</v>
      </c>
      <c r="R638" s="6">
        <f>'Cleaning insurance claims'!S645</f>
        <v>42022</v>
      </c>
      <c r="S638" s="6" t="str">
        <f>'Cleaning insurance claims'!T645</f>
        <v>Vehicle Theft</v>
      </c>
      <c r="T638" s="6" t="str">
        <f>'Cleaning insurance claims'!U645</f>
        <v>?</v>
      </c>
      <c r="U638" s="6" t="str">
        <f>'Cleaning insurance claims'!V645</f>
        <v>Minor Damage</v>
      </c>
      <c r="V638" s="6" t="str">
        <f>'Cleaning insurance claims'!W645</f>
        <v>Police</v>
      </c>
      <c r="W638" s="6" t="str">
        <f>'Cleaning insurance claims'!X645</f>
        <v>WV</v>
      </c>
      <c r="X638" s="6" t="str">
        <f>'Cleaning insurance claims'!Y645</f>
        <v>Hillsdale</v>
      </c>
      <c r="Y638" s="6" t="str">
        <f>'Cleaning insurance claims'!Z645</f>
        <v>9573 2nd Ave</v>
      </c>
      <c r="Z638" s="6">
        <f>'Cleaning insurance claims'!AA645</f>
        <v>8</v>
      </c>
      <c r="AA638" s="6">
        <f>'Cleaning insurance claims'!AB645</f>
        <v>1</v>
      </c>
      <c r="AB638" s="6" t="str">
        <f>'Cleaning insurance claims'!AC645</f>
        <v>YES</v>
      </c>
      <c r="AC638" s="6">
        <f>'Cleaning insurance claims'!AD645</f>
        <v>2</v>
      </c>
      <c r="AD638" s="6">
        <f>'Cleaning insurance claims'!AE645</f>
        <v>1</v>
      </c>
      <c r="AE638" s="6" t="str">
        <f>'Cleaning insurance claims'!AF645</f>
        <v>YES</v>
      </c>
      <c r="AF638" s="6">
        <f>'Cleaning insurance claims'!AG645</f>
        <v>5490</v>
      </c>
      <c r="AG638" s="6">
        <f>'Cleaning insurance claims'!AH645</f>
        <v>0</v>
      </c>
      <c r="AH638" s="6">
        <f>'Cleaning insurance claims'!AI645</f>
        <v>1220</v>
      </c>
      <c r="AI638" s="6">
        <f>'Cleaning insurance claims'!AJ645</f>
        <v>4270</v>
      </c>
      <c r="AJ638" s="6" t="str">
        <f>'Cleaning insurance claims'!AK645</f>
        <v>Saab</v>
      </c>
      <c r="AK638" s="6">
        <f>'Cleaning insurance claims'!AL645</f>
        <v>95</v>
      </c>
      <c r="AL638" s="6">
        <f>'Cleaning insurance claims'!AM645</f>
        <v>1999</v>
      </c>
      <c r="AM638" s="6" t="str">
        <f>'Cleaning insurance claims'!AN645</f>
        <v>N</v>
      </c>
    </row>
    <row r="639" spans="1:39" x14ac:dyDescent="0.25">
      <c r="A639" s="6">
        <f>'Cleaning insurance claims'!B646</f>
        <v>292</v>
      </c>
      <c r="B639" s="6">
        <f>'Cleaning insurance claims'!C646</f>
        <v>45</v>
      </c>
      <c r="C639" s="6">
        <f>'Cleaning insurance claims'!D646</f>
        <v>808544</v>
      </c>
      <c r="D639" s="6">
        <f>'Cleaning insurance claims'!E646</f>
        <v>33274</v>
      </c>
      <c r="E639" s="6" t="str">
        <f>'Cleaning insurance claims'!F646</f>
        <v>IL</v>
      </c>
      <c r="F639" s="6" t="str">
        <f>'Cleaning insurance claims'!G646</f>
        <v>500/1000</v>
      </c>
      <c r="G639" s="6">
        <f>'Cleaning insurance claims'!H646</f>
        <v>1000</v>
      </c>
      <c r="H639" s="6">
        <f>'Cleaning insurance claims'!I646</f>
        <v>1358.91</v>
      </c>
      <c r="I639" s="6">
        <f>'Cleaning insurance claims'!J646</f>
        <v>0</v>
      </c>
      <c r="J639" s="6">
        <f>'Cleaning insurance claims'!K646</f>
        <v>451470</v>
      </c>
      <c r="K639" s="6" t="str">
        <f>'Cleaning insurance claims'!L646</f>
        <v>MALE</v>
      </c>
      <c r="L639" s="6" t="str">
        <f>'Cleaning insurance claims'!M646</f>
        <v>Masters</v>
      </c>
      <c r="M639" s="6" t="str">
        <f>'Cleaning insurance claims'!N646</f>
        <v>craft-repair</v>
      </c>
      <c r="N639" s="6" t="str">
        <f>'Cleaning insurance claims'!O646</f>
        <v>dancing</v>
      </c>
      <c r="O639" s="6" t="str">
        <f>'Cleaning insurance claims'!P646</f>
        <v>unmarried</v>
      </c>
      <c r="P639" s="6">
        <f>'Cleaning insurance claims'!Q646</f>
        <v>0</v>
      </c>
      <c r="Q639" s="6">
        <f>'Cleaning insurance claims'!R646</f>
        <v>0</v>
      </c>
      <c r="R639" s="6">
        <f>'Cleaning insurance claims'!S646</f>
        <v>42013</v>
      </c>
      <c r="S639" s="6" t="str">
        <f>'Cleaning insurance claims'!T646</f>
        <v>Vehicle Theft</v>
      </c>
      <c r="T639" s="6" t="str">
        <f>'Cleaning insurance claims'!U646</f>
        <v>?</v>
      </c>
      <c r="U639" s="6" t="str">
        <f>'Cleaning insurance claims'!V646</f>
        <v>Trivial Damage</v>
      </c>
      <c r="V639" s="6" t="str">
        <f>'Cleaning insurance claims'!W646</f>
        <v>Police</v>
      </c>
      <c r="W639" s="6" t="str">
        <f>'Cleaning insurance claims'!X646</f>
        <v>WV</v>
      </c>
      <c r="X639" s="6" t="str">
        <f>'Cleaning insurance claims'!Y646</f>
        <v>Northbend</v>
      </c>
      <c r="Y639" s="6" t="str">
        <f>'Cleaning insurance claims'!Z646</f>
        <v>8336 1st Ridge</v>
      </c>
      <c r="Z639" s="6">
        <f>'Cleaning insurance claims'!AA646</f>
        <v>4</v>
      </c>
      <c r="AA639" s="6">
        <f>'Cleaning insurance claims'!AB646</f>
        <v>1</v>
      </c>
      <c r="AB639" s="6" t="str">
        <f>'Cleaning insurance claims'!AC646</f>
        <v>NO</v>
      </c>
      <c r="AC639" s="6">
        <f>'Cleaning insurance claims'!AD646</f>
        <v>0</v>
      </c>
      <c r="AD639" s="6">
        <f>'Cleaning insurance claims'!AE646</f>
        <v>2</v>
      </c>
      <c r="AE639" s="6" t="str">
        <f>'Cleaning insurance claims'!AF646</f>
        <v>?</v>
      </c>
      <c r="AF639" s="6">
        <f>'Cleaning insurance claims'!AG646</f>
        <v>7370</v>
      </c>
      <c r="AG639" s="6">
        <f>'Cleaning insurance claims'!AH646</f>
        <v>670</v>
      </c>
      <c r="AH639" s="6">
        <f>'Cleaning insurance claims'!AI646</f>
        <v>1340</v>
      </c>
      <c r="AI639" s="6">
        <f>'Cleaning insurance claims'!AJ646</f>
        <v>5360</v>
      </c>
      <c r="AJ639" s="6" t="str">
        <f>'Cleaning insurance claims'!AK646</f>
        <v>Suburu</v>
      </c>
      <c r="AK639" s="6" t="str">
        <f>'Cleaning insurance claims'!AL646</f>
        <v>Impreza</v>
      </c>
      <c r="AL639" s="6">
        <f>'Cleaning insurance claims'!AM646</f>
        <v>1997</v>
      </c>
      <c r="AM639" s="6" t="str">
        <f>'Cleaning insurance claims'!AN646</f>
        <v>N</v>
      </c>
    </row>
    <row r="640" spans="1:39" x14ac:dyDescent="0.25">
      <c r="A640" s="6">
        <f>'Cleaning insurance claims'!B647</f>
        <v>34</v>
      </c>
      <c r="B640" s="6">
        <f>'Cleaning insurance claims'!C647</f>
        <v>34</v>
      </c>
      <c r="C640" s="6">
        <f>'Cleaning insurance claims'!D647</f>
        <v>409074</v>
      </c>
      <c r="D640" s="6">
        <f>'Cleaning insurance claims'!E647</f>
        <v>33682</v>
      </c>
      <c r="E640" s="6" t="str">
        <f>'Cleaning insurance claims'!F647</f>
        <v>OH</v>
      </c>
      <c r="F640" s="6" t="str">
        <f>'Cleaning insurance claims'!G647</f>
        <v>500/1000</v>
      </c>
      <c r="G640" s="6">
        <f>'Cleaning insurance claims'!H647</f>
        <v>500</v>
      </c>
      <c r="H640" s="6">
        <f>'Cleaning insurance claims'!I647</f>
        <v>1295.8699999999999</v>
      </c>
      <c r="I640" s="6">
        <f>'Cleaning insurance claims'!J647</f>
        <v>0</v>
      </c>
      <c r="J640" s="6">
        <f>'Cleaning insurance claims'!K647</f>
        <v>438529</v>
      </c>
      <c r="K640" s="6" t="str">
        <f>'Cleaning insurance claims'!L647</f>
        <v>FEMALE</v>
      </c>
      <c r="L640" s="6" t="str">
        <f>'Cleaning insurance claims'!M647</f>
        <v>PhD</v>
      </c>
      <c r="M640" s="6" t="str">
        <f>'Cleaning insurance claims'!N647</f>
        <v>priv-house-serv</v>
      </c>
      <c r="N640" s="6" t="str">
        <f>'Cleaning insurance claims'!O647</f>
        <v>chess</v>
      </c>
      <c r="O640" s="6" t="str">
        <f>'Cleaning insurance claims'!P647</f>
        <v>husband</v>
      </c>
      <c r="P640" s="6">
        <f>'Cleaning insurance claims'!Q647</f>
        <v>0</v>
      </c>
      <c r="Q640" s="6">
        <f>'Cleaning insurance claims'!R647</f>
        <v>0</v>
      </c>
      <c r="R640" s="6">
        <f>'Cleaning insurance claims'!S647</f>
        <v>42017</v>
      </c>
      <c r="S640" s="6" t="str">
        <f>'Cleaning insurance claims'!T647</f>
        <v>Multi-vehicle Collision</v>
      </c>
      <c r="T640" s="6" t="str">
        <f>'Cleaning insurance claims'!U647</f>
        <v>Side Collision</v>
      </c>
      <c r="U640" s="6" t="str">
        <f>'Cleaning insurance claims'!V647</f>
        <v>Major Damage</v>
      </c>
      <c r="V640" s="6" t="str">
        <f>'Cleaning insurance claims'!W647</f>
        <v>Ambulance</v>
      </c>
      <c r="W640" s="6" t="str">
        <f>'Cleaning insurance claims'!X647</f>
        <v>NC</v>
      </c>
      <c r="X640" s="6" t="str">
        <f>'Cleaning insurance claims'!Y647</f>
        <v>Columbus</v>
      </c>
      <c r="Y640" s="6" t="str">
        <f>'Cleaning insurance claims'!Z647</f>
        <v>3998 4th Hwy</v>
      </c>
      <c r="Z640" s="6">
        <f>'Cleaning insurance claims'!AA647</f>
        <v>4</v>
      </c>
      <c r="AA640" s="6">
        <f>'Cleaning insurance claims'!AB647</f>
        <v>3</v>
      </c>
      <c r="AB640" s="6" t="str">
        <f>'Cleaning insurance claims'!AC647</f>
        <v>?</v>
      </c>
      <c r="AC640" s="6">
        <f>'Cleaning insurance claims'!AD647</f>
        <v>1</v>
      </c>
      <c r="AD640" s="6">
        <f>'Cleaning insurance claims'!AE647</f>
        <v>0</v>
      </c>
      <c r="AE640" s="6" t="str">
        <f>'Cleaning insurance claims'!AF647</f>
        <v>NO</v>
      </c>
      <c r="AF640" s="6">
        <f>'Cleaning insurance claims'!AG647</f>
        <v>50800</v>
      </c>
      <c r="AG640" s="6">
        <f>'Cleaning insurance claims'!AH647</f>
        <v>5080</v>
      </c>
      <c r="AH640" s="6">
        <f>'Cleaning insurance claims'!AI647</f>
        <v>5080</v>
      </c>
      <c r="AI640" s="6">
        <f>'Cleaning insurance claims'!AJ647</f>
        <v>40640</v>
      </c>
      <c r="AJ640" s="6" t="str">
        <f>'Cleaning insurance claims'!AK647</f>
        <v>Audi</v>
      </c>
      <c r="AK640" s="6" t="str">
        <f>'Cleaning insurance claims'!AL647</f>
        <v>A3</v>
      </c>
      <c r="AL640" s="6">
        <f>'Cleaning insurance claims'!AM647</f>
        <v>1997</v>
      </c>
      <c r="AM640" s="6" t="str">
        <f>'Cleaning insurance claims'!AN647</f>
        <v>Y</v>
      </c>
    </row>
    <row r="641" spans="1:39" x14ac:dyDescent="0.25">
      <c r="A641" s="6">
        <f>'Cleaning insurance claims'!B648</f>
        <v>290</v>
      </c>
      <c r="B641" s="6">
        <f>'Cleaning insurance claims'!C648</f>
        <v>48</v>
      </c>
      <c r="C641" s="6">
        <f>'Cleaning insurance claims'!D648</f>
        <v>824728</v>
      </c>
      <c r="D641" s="6">
        <f>'Cleaning insurance claims'!E648</f>
        <v>41388</v>
      </c>
      <c r="E641" s="6" t="str">
        <f>'Cleaning insurance claims'!F648</f>
        <v>IL</v>
      </c>
      <c r="F641" s="6" t="str">
        <f>'Cleaning insurance claims'!G648</f>
        <v>250/500</v>
      </c>
      <c r="G641" s="6">
        <f>'Cleaning insurance claims'!H648</f>
        <v>500</v>
      </c>
      <c r="H641" s="6">
        <f>'Cleaning insurance claims'!I648</f>
        <v>1161.03</v>
      </c>
      <c r="I641" s="6">
        <f>'Cleaning insurance claims'!J648</f>
        <v>5000000</v>
      </c>
      <c r="J641" s="6">
        <f>'Cleaning insurance claims'!K648</f>
        <v>469742</v>
      </c>
      <c r="K641" s="6" t="str">
        <f>'Cleaning insurance claims'!L648</f>
        <v>MALE</v>
      </c>
      <c r="L641" s="6" t="str">
        <f>'Cleaning insurance claims'!M648</f>
        <v>Associate</v>
      </c>
      <c r="M641" s="6" t="str">
        <f>'Cleaning insurance claims'!N648</f>
        <v>adm-clerical</v>
      </c>
      <c r="N641" s="6" t="str">
        <f>'Cleaning insurance claims'!O648</f>
        <v>video-games</v>
      </c>
      <c r="O641" s="6" t="str">
        <f>'Cleaning insurance claims'!P648</f>
        <v>not-in-family</v>
      </c>
      <c r="P641" s="6">
        <f>'Cleaning insurance claims'!Q648</f>
        <v>45300</v>
      </c>
      <c r="Q641" s="6">
        <f>'Cleaning insurance claims'!R648</f>
        <v>0</v>
      </c>
      <c r="R641" s="6">
        <f>'Cleaning insurance claims'!S648</f>
        <v>42048</v>
      </c>
      <c r="S641" s="6" t="str">
        <f>'Cleaning insurance claims'!T648</f>
        <v>Multi-vehicle Collision</v>
      </c>
      <c r="T641" s="6" t="str">
        <f>'Cleaning insurance claims'!U648</f>
        <v>Side Collision</v>
      </c>
      <c r="U641" s="6" t="str">
        <f>'Cleaning insurance claims'!V648</f>
        <v>Minor Damage</v>
      </c>
      <c r="V641" s="6" t="str">
        <f>'Cleaning insurance claims'!W648</f>
        <v>Fire</v>
      </c>
      <c r="W641" s="6" t="str">
        <f>'Cleaning insurance claims'!X648</f>
        <v>VA</v>
      </c>
      <c r="X641" s="6" t="str">
        <f>'Cleaning insurance claims'!Y648</f>
        <v>Northbrook</v>
      </c>
      <c r="Y641" s="6" t="str">
        <f>'Cleaning insurance claims'!Z648</f>
        <v>3966 Oak Hwy</v>
      </c>
      <c r="Z641" s="6">
        <f>'Cleaning insurance claims'!AA648</f>
        <v>20</v>
      </c>
      <c r="AA641" s="6">
        <f>'Cleaning insurance claims'!AB648</f>
        <v>2</v>
      </c>
      <c r="AB641" s="6" t="str">
        <f>'Cleaning insurance claims'!AC648</f>
        <v>?</v>
      </c>
      <c r="AC641" s="6">
        <f>'Cleaning insurance claims'!AD648</f>
        <v>1</v>
      </c>
      <c r="AD641" s="6">
        <f>'Cleaning insurance claims'!AE648</f>
        <v>1</v>
      </c>
      <c r="AE641" s="6" t="str">
        <f>'Cleaning insurance claims'!AF648</f>
        <v>?</v>
      </c>
      <c r="AF641" s="6">
        <f>'Cleaning insurance claims'!AG648</f>
        <v>41520</v>
      </c>
      <c r="AG641" s="6">
        <f>'Cleaning insurance claims'!AH648</f>
        <v>5190</v>
      </c>
      <c r="AH641" s="6">
        <f>'Cleaning insurance claims'!AI648</f>
        <v>5190</v>
      </c>
      <c r="AI641" s="6">
        <f>'Cleaning insurance claims'!AJ648</f>
        <v>31140</v>
      </c>
      <c r="AJ641" s="6" t="str">
        <f>'Cleaning insurance claims'!AK648</f>
        <v>Nissan</v>
      </c>
      <c r="AK641" s="6" t="str">
        <f>'Cleaning insurance claims'!AL648</f>
        <v>Ultima</v>
      </c>
      <c r="AL641" s="6">
        <f>'Cleaning insurance claims'!AM648</f>
        <v>2014</v>
      </c>
      <c r="AM641" s="6" t="str">
        <f>'Cleaning insurance claims'!AN648</f>
        <v>N</v>
      </c>
    </row>
    <row r="642" spans="1:39" x14ac:dyDescent="0.25">
      <c r="A642" s="6">
        <f>'Cleaning insurance claims'!B649</f>
        <v>182</v>
      </c>
      <c r="B642" s="6">
        <f>'Cleaning insurance claims'!C649</f>
        <v>38</v>
      </c>
      <c r="C642" s="6">
        <f>'Cleaning insurance claims'!D649</f>
        <v>606037</v>
      </c>
      <c r="D642" s="6">
        <f>'Cleaning insurance claims'!E649</f>
        <v>39913</v>
      </c>
      <c r="E642" s="6" t="str">
        <f>'Cleaning insurance claims'!F649</f>
        <v>OH</v>
      </c>
      <c r="F642" s="6" t="str">
        <f>'Cleaning insurance claims'!G649</f>
        <v>500/1000</v>
      </c>
      <c r="G642" s="6">
        <f>'Cleaning insurance claims'!H649</f>
        <v>2000</v>
      </c>
      <c r="H642" s="6">
        <f>'Cleaning insurance claims'!I649</f>
        <v>1441.06</v>
      </c>
      <c r="I642" s="6">
        <f>'Cleaning insurance claims'!J649</f>
        <v>0</v>
      </c>
      <c r="J642" s="6">
        <f>'Cleaning insurance claims'!K649</f>
        <v>435534</v>
      </c>
      <c r="K642" s="6" t="str">
        <f>'Cleaning insurance claims'!L649</f>
        <v>FEMALE</v>
      </c>
      <c r="L642" s="6" t="str">
        <f>'Cleaning insurance claims'!M649</f>
        <v>Masters</v>
      </c>
      <c r="M642" s="6" t="str">
        <f>'Cleaning insurance claims'!N649</f>
        <v>armed-forces</v>
      </c>
      <c r="N642" s="6" t="str">
        <f>'Cleaning insurance claims'!O649</f>
        <v>movies</v>
      </c>
      <c r="O642" s="6" t="str">
        <f>'Cleaning insurance claims'!P649</f>
        <v>husband</v>
      </c>
      <c r="P642" s="6">
        <f>'Cleaning insurance claims'!Q649</f>
        <v>53800</v>
      </c>
      <c r="Q642" s="6">
        <f>'Cleaning insurance claims'!R649</f>
        <v>-78300</v>
      </c>
      <c r="R642" s="6">
        <f>'Cleaning insurance claims'!S649</f>
        <v>42012</v>
      </c>
      <c r="S642" s="6" t="str">
        <f>'Cleaning insurance claims'!T649</f>
        <v>Single Vehicle Collision</v>
      </c>
      <c r="T642" s="6" t="str">
        <f>'Cleaning insurance claims'!U649</f>
        <v>Side Collision</v>
      </c>
      <c r="U642" s="6" t="str">
        <f>'Cleaning insurance claims'!V649</f>
        <v>Total Loss</v>
      </c>
      <c r="V642" s="6" t="str">
        <f>'Cleaning insurance claims'!W649</f>
        <v>Police</v>
      </c>
      <c r="W642" s="6" t="str">
        <f>'Cleaning insurance claims'!X649</f>
        <v>NY</v>
      </c>
      <c r="X642" s="6" t="str">
        <f>'Cleaning insurance claims'!Y649</f>
        <v>Riverwood</v>
      </c>
      <c r="Y642" s="6" t="str">
        <f>'Cleaning insurance claims'!Z649</f>
        <v>7601 Andromedia Lane</v>
      </c>
      <c r="Z642" s="6">
        <f>'Cleaning insurance claims'!AA649</f>
        <v>18</v>
      </c>
      <c r="AA642" s="6">
        <f>'Cleaning insurance claims'!AB649</f>
        <v>1</v>
      </c>
      <c r="AB642" s="6" t="str">
        <f>'Cleaning insurance claims'!AC649</f>
        <v>?</v>
      </c>
      <c r="AC642" s="6">
        <f>'Cleaning insurance claims'!AD649</f>
        <v>2</v>
      </c>
      <c r="AD642" s="6">
        <f>'Cleaning insurance claims'!AE649</f>
        <v>3</v>
      </c>
      <c r="AE642" s="6" t="str">
        <f>'Cleaning insurance claims'!AF649</f>
        <v>YES</v>
      </c>
      <c r="AF642" s="6">
        <f>'Cleaning insurance claims'!AG649</f>
        <v>89650</v>
      </c>
      <c r="AG642" s="6">
        <f>'Cleaning insurance claims'!AH649</f>
        <v>8150</v>
      </c>
      <c r="AH642" s="6">
        <f>'Cleaning insurance claims'!AI649</f>
        <v>16300</v>
      </c>
      <c r="AI642" s="6">
        <f>'Cleaning insurance claims'!AJ649</f>
        <v>65200</v>
      </c>
      <c r="AJ642" s="6" t="str">
        <f>'Cleaning insurance claims'!AK649</f>
        <v>Dodge</v>
      </c>
      <c r="AK642" s="6" t="str">
        <f>'Cleaning insurance claims'!AL649</f>
        <v>RAM</v>
      </c>
      <c r="AL642" s="6">
        <f>'Cleaning insurance claims'!AM649</f>
        <v>2005</v>
      </c>
      <c r="AM642" s="6" t="str">
        <f>'Cleaning insurance claims'!AN649</f>
        <v>N</v>
      </c>
    </row>
    <row r="643" spans="1:39" x14ac:dyDescent="0.25">
      <c r="A643" s="6">
        <f>'Cleaning insurance claims'!B650</f>
        <v>362</v>
      </c>
      <c r="B643" s="6">
        <f>'Cleaning insurance claims'!C650</f>
        <v>55</v>
      </c>
      <c r="C643" s="6">
        <f>'Cleaning insurance claims'!D650</f>
        <v>636843</v>
      </c>
      <c r="D643" s="6">
        <f>'Cleaning insurance claims'!E650</f>
        <v>39783</v>
      </c>
      <c r="E643" s="6" t="str">
        <f>'Cleaning insurance claims'!F650</f>
        <v>OH</v>
      </c>
      <c r="F643" s="6" t="str">
        <f>'Cleaning insurance claims'!G650</f>
        <v>100/300</v>
      </c>
      <c r="G643" s="6">
        <f>'Cleaning insurance claims'!H650</f>
        <v>1000</v>
      </c>
      <c r="H643" s="6">
        <f>'Cleaning insurance claims'!I650</f>
        <v>1097.99</v>
      </c>
      <c r="I643" s="6">
        <f>'Cleaning insurance claims'!J650</f>
        <v>0</v>
      </c>
      <c r="J643" s="6">
        <f>'Cleaning insurance claims'!K650</f>
        <v>442239</v>
      </c>
      <c r="K643" s="6" t="str">
        <f>'Cleaning insurance claims'!L650</f>
        <v>FEMALE</v>
      </c>
      <c r="L643" s="6" t="str">
        <f>'Cleaning insurance claims'!M650</f>
        <v>JD</v>
      </c>
      <c r="M643" s="6" t="str">
        <f>'Cleaning insurance claims'!N650</f>
        <v>other-service</v>
      </c>
      <c r="N643" s="6" t="str">
        <f>'Cleaning insurance claims'!O650</f>
        <v>base-jumping</v>
      </c>
      <c r="O643" s="6" t="str">
        <f>'Cleaning insurance claims'!P650</f>
        <v>unmarried</v>
      </c>
      <c r="P643" s="6">
        <f>'Cleaning insurance claims'!Q650</f>
        <v>44400</v>
      </c>
      <c r="Q643" s="6">
        <f>'Cleaning insurance claims'!R650</f>
        <v>-71500</v>
      </c>
      <c r="R643" s="6">
        <f>'Cleaning insurance claims'!S650</f>
        <v>42052</v>
      </c>
      <c r="S643" s="6" t="str">
        <f>'Cleaning insurance claims'!T650</f>
        <v>Multi-vehicle Collision</v>
      </c>
      <c r="T643" s="6" t="str">
        <f>'Cleaning insurance claims'!U650</f>
        <v>Rear Collision</v>
      </c>
      <c r="U643" s="6" t="str">
        <f>'Cleaning insurance claims'!V650</f>
        <v>Total Loss</v>
      </c>
      <c r="V643" s="6" t="str">
        <f>'Cleaning insurance claims'!W650</f>
        <v>Police</v>
      </c>
      <c r="W643" s="6" t="str">
        <f>'Cleaning insurance claims'!X650</f>
        <v>NY</v>
      </c>
      <c r="X643" s="6" t="str">
        <f>'Cleaning insurance claims'!Y650</f>
        <v>Hillsdale</v>
      </c>
      <c r="Y643" s="6" t="str">
        <f>'Cleaning insurance claims'!Z650</f>
        <v>5160 2nd Hwy</v>
      </c>
      <c r="Z643" s="6">
        <f>'Cleaning insurance claims'!AA650</f>
        <v>0</v>
      </c>
      <c r="AA643" s="6">
        <f>'Cleaning insurance claims'!AB650</f>
        <v>3</v>
      </c>
      <c r="AB643" s="6" t="str">
        <f>'Cleaning insurance claims'!AC650</f>
        <v>NO</v>
      </c>
      <c r="AC643" s="6">
        <f>'Cleaning insurance claims'!AD650</f>
        <v>0</v>
      </c>
      <c r="AD643" s="6">
        <f>'Cleaning insurance claims'!AE650</f>
        <v>3</v>
      </c>
      <c r="AE643" s="6" t="str">
        <f>'Cleaning insurance claims'!AF650</f>
        <v>NO</v>
      </c>
      <c r="AF643" s="6">
        <f>'Cleaning insurance claims'!AG650</f>
        <v>39690</v>
      </c>
      <c r="AG643" s="6">
        <f>'Cleaning insurance claims'!AH650</f>
        <v>0</v>
      </c>
      <c r="AH643" s="6">
        <f>'Cleaning insurance claims'!AI650</f>
        <v>0</v>
      </c>
      <c r="AI643" s="6">
        <f>'Cleaning insurance claims'!AJ650</f>
        <v>39690</v>
      </c>
      <c r="AJ643" s="6" t="str">
        <f>'Cleaning insurance claims'!AK650</f>
        <v>Suburu</v>
      </c>
      <c r="AK643" s="6" t="str">
        <f>'Cleaning insurance claims'!AL650</f>
        <v>Legacy</v>
      </c>
      <c r="AL643" s="6">
        <f>'Cleaning insurance claims'!AM650</f>
        <v>1998</v>
      </c>
      <c r="AM643" s="6" t="str">
        <f>'Cleaning insurance claims'!AN650</f>
        <v>N</v>
      </c>
    </row>
    <row r="644" spans="1:39" x14ac:dyDescent="0.25">
      <c r="A644" s="6">
        <f>'Cleaning insurance claims'!B651</f>
        <v>143</v>
      </c>
      <c r="B644" s="6">
        <f>'Cleaning insurance claims'!C651</f>
        <v>32</v>
      </c>
      <c r="C644" s="6">
        <f>'Cleaning insurance claims'!D651</f>
        <v>111874</v>
      </c>
      <c r="D644" s="6">
        <f>'Cleaning insurance claims'!E651</f>
        <v>36712</v>
      </c>
      <c r="E644" s="6" t="str">
        <f>'Cleaning insurance claims'!F651</f>
        <v>IL</v>
      </c>
      <c r="F644" s="6" t="str">
        <f>'Cleaning insurance claims'!G651</f>
        <v>500/1000</v>
      </c>
      <c r="G644" s="6">
        <f>'Cleaning insurance claims'!H651</f>
        <v>1000</v>
      </c>
      <c r="H644" s="6">
        <f>'Cleaning insurance claims'!I651</f>
        <v>1464.42</v>
      </c>
      <c r="I644" s="6">
        <f>'Cleaning insurance claims'!J651</f>
        <v>0</v>
      </c>
      <c r="J644" s="6">
        <f>'Cleaning insurance claims'!K651</f>
        <v>468986</v>
      </c>
      <c r="K644" s="6" t="str">
        <f>'Cleaning insurance claims'!L651</f>
        <v>FEMALE</v>
      </c>
      <c r="L644" s="6" t="str">
        <f>'Cleaning insurance claims'!M651</f>
        <v>High School</v>
      </c>
      <c r="M644" s="6" t="str">
        <f>'Cleaning insurance claims'!N651</f>
        <v>exec-managerial</v>
      </c>
      <c r="N644" s="6" t="str">
        <f>'Cleaning insurance claims'!O651</f>
        <v>golf</v>
      </c>
      <c r="O644" s="6" t="str">
        <f>'Cleaning insurance claims'!P651</f>
        <v>husband</v>
      </c>
      <c r="P644" s="6">
        <f>'Cleaning insurance claims'!Q651</f>
        <v>79900</v>
      </c>
      <c r="Q644" s="6">
        <f>'Cleaning insurance claims'!R651</f>
        <v>0</v>
      </c>
      <c r="R644" s="6">
        <f>'Cleaning insurance claims'!S651</f>
        <v>42019</v>
      </c>
      <c r="S644" s="6" t="str">
        <f>'Cleaning insurance claims'!T651</f>
        <v>Single Vehicle Collision</v>
      </c>
      <c r="T644" s="6" t="str">
        <f>'Cleaning insurance claims'!U651</f>
        <v>Rear Collision</v>
      </c>
      <c r="U644" s="6" t="str">
        <f>'Cleaning insurance claims'!V651</f>
        <v>Major Damage</v>
      </c>
      <c r="V644" s="6" t="str">
        <f>'Cleaning insurance claims'!W651</f>
        <v>Ambulance</v>
      </c>
      <c r="W644" s="6" t="str">
        <f>'Cleaning insurance claims'!X651</f>
        <v>SC</v>
      </c>
      <c r="X644" s="6" t="str">
        <f>'Cleaning insurance claims'!Y651</f>
        <v>Springfield</v>
      </c>
      <c r="Y644" s="6" t="str">
        <f>'Cleaning insurance claims'!Z651</f>
        <v>3288 Tree Lane</v>
      </c>
      <c r="Z644" s="6">
        <f>'Cleaning insurance claims'!AA651</f>
        <v>1</v>
      </c>
      <c r="AA644" s="6">
        <f>'Cleaning insurance claims'!AB651</f>
        <v>1</v>
      </c>
      <c r="AB644" s="6" t="str">
        <f>'Cleaning insurance claims'!AC651</f>
        <v>?</v>
      </c>
      <c r="AC644" s="6">
        <f>'Cleaning insurance claims'!AD651</f>
        <v>2</v>
      </c>
      <c r="AD644" s="6">
        <f>'Cleaning insurance claims'!AE651</f>
        <v>0</v>
      </c>
      <c r="AE644" s="6" t="str">
        <f>'Cleaning insurance claims'!AF651</f>
        <v>NO</v>
      </c>
      <c r="AF644" s="6">
        <f>'Cleaning insurance claims'!AG651</f>
        <v>62260</v>
      </c>
      <c r="AG644" s="6">
        <f>'Cleaning insurance claims'!AH651</f>
        <v>5660</v>
      </c>
      <c r="AH644" s="6">
        <f>'Cleaning insurance claims'!AI651</f>
        <v>5660</v>
      </c>
      <c r="AI644" s="6">
        <f>'Cleaning insurance claims'!AJ651</f>
        <v>50940</v>
      </c>
      <c r="AJ644" s="6" t="str">
        <f>'Cleaning insurance claims'!AK651</f>
        <v>Saab</v>
      </c>
      <c r="AK644" s="6" t="str">
        <f>'Cleaning insurance claims'!AL651</f>
        <v>92x</v>
      </c>
      <c r="AL644" s="6">
        <f>'Cleaning insurance claims'!AM651</f>
        <v>1995</v>
      </c>
      <c r="AM644" s="6" t="str">
        <f>'Cleaning insurance claims'!AN651</f>
        <v>N</v>
      </c>
    </row>
    <row r="645" spans="1:39" x14ac:dyDescent="0.25">
      <c r="A645" s="6">
        <f>'Cleaning insurance claims'!B652</f>
        <v>183</v>
      </c>
      <c r="B645" s="6">
        <f>'Cleaning insurance claims'!C652</f>
        <v>38</v>
      </c>
      <c r="C645" s="6">
        <f>'Cleaning insurance claims'!D652</f>
        <v>439844</v>
      </c>
      <c r="D645" s="6">
        <f>'Cleaning insurance claims'!E652</f>
        <v>41801</v>
      </c>
      <c r="E645" s="6" t="str">
        <f>'Cleaning insurance claims'!F652</f>
        <v>IL</v>
      </c>
      <c r="F645" s="6" t="str">
        <f>'Cleaning insurance claims'!G652</f>
        <v>250/500</v>
      </c>
      <c r="G645" s="6">
        <f>'Cleaning insurance claims'!H652</f>
        <v>500</v>
      </c>
      <c r="H645" s="6">
        <f>'Cleaning insurance claims'!I652</f>
        <v>1543.68</v>
      </c>
      <c r="I645" s="6">
        <f>'Cleaning insurance claims'!J652</f>
        <v>0</v>
      </c>
      <c r="J645" s="6">
        <f>'Cleaning insurance claims'!K652</f>
        <v>606988</v>
      </c>
      <c r="K645" s="6" t="str">
        <f>'Cleaning insurance claims'!L652</f>
        <v>FEMALE</v>
      </c>
      <c r="L645" s="6" t="str">
        <f>'Cleaning insurance claims'!M652</f>
        <v>Masters</v>
      </c>
      <c r="M645" s="6" t="str">
        <f>'Cleaning insurance claims'!N652</f>
        <v>prof-specialty</v>
      </c>
      <c r="N645" s="6" t="str">
        <f>'Cleaning insurance claims'!O652</f>
        <v>paintball</v>
      </c>
      <c r="O645" s="6" t="str">
        <f>'Cleaning insurance claims'!P652</f>
        <v>not-in-family</v>
      </c>
      <c r="P645" s="6">
        <f>'Cleaning insurance claims'!Q652</f>
        <v>20200</v>
      </c>
      <c r="Q645" s="6">
        <f>'Cleaning insurance claims'!R652</f>
        <v>0</v>
      </c>
      <c r="R645" s="6">
        <f>'Cleaning insurance claims'!S652</f>
        <v>42028</v>
      </c>
      <c r="S645" s="6" t="str">
        <f>'Cleaning insurance claims'!T652</f>
        <v>Single Vehicle Collision</v>
      </c>
      <c r="T645" s="6" t="str">
        <f>'Cleaning insurance claims'!U652</f>
        <v>Side Collision</v>
      </c>
      <c r="U645" s="6" t="str">
        <f>'Cleaning insurance claims'!V652</f>
        <v>Major Damage</v>
      </c>
      <c r="V645" s="6" t="str">
        <f>'Cleaning insurance claims'!W652</f>
        <v>Police</v>
      </c>
      <c r="W645" s="6" t="str">
        <f>'Cleaning insurance claims'!X652</f>
        <v>NC</v>
      </c>
      <c r="X645" s="6" t="str">
        <f>'Cleaning insurance claims'!Y652</f>
        <v>Hillsdale</v>
      </c>
      <c r="Y645" s="6" t="str">
        <f>'Cleaning insurance claims'!Z652</f>
        <v>5874 1st Hwy</v>
      </c>
      <c r="Z645" s="6">
        <f>'Cleaning insurance claims'!AA652</f>
        <v>17</v>
      </c>
      <c r="AA645" s="6">
        <f>'Cleaning insurance claims'!AB652</f>
        <v>1</v>
      </c>
      <c r="AB645" s="6" t="str">
        <f>'Cleaning insurance claims'!AC652</f>
        <v>NO</v>
      </c>
      <c r="AC645" s="6">
        <f>'Cleaning insurance claims'!AD652</f>
        <v>0</v>
      </c>
      <c r="AD645" s="6">
        <f>'Cleaning insurance claims'!AE652</f>
        <v>1</v>
      </c>
      <c r="AE645" s="6" t="str">
        <f>'Cleaning insurance claims'!AF652</f>
        <v>YES</v>
      </c>
      <c r="AF645" s="6">
        <f>'Cleaning insurance claims'!AG652</f>
        <v>51920</v>
      </c>
      <c r="AG645" s="6">
        <f>'Cleaning insurance claims'!AH652</f>
        <v>9440</v>
      </c>
      <c r="AH645" s="6">
        <f>'Cleaning insurance claims'!AI652</f>
        <v>4720</v>
      </c>
      <c r="AI645" s="6">
        <f>'Cleaning insurance claims'!AJ652</f>
        <v>37760</v>
      </c>
      <c r="AJ645" s="6" t="str">
        <f>'Cleaning insurance claims'!AK652</f>
        <v>Audi</v>
      </c>
      <c r="AK645" s="6" t="str">
        <f>'Cleaning insurance claims'!AL652</f>
        <v>A3</v>
      </c>
      <c r="AL645" s="6">
        <f>'Cleaning insurance claims'!AM652</f>
        <v>2001</v>
      </c>
      <c r="AM645" s="6" t="str">
        <f>'Cleaning insurance claims'!AN652</f>
        <v>Y</v>
      </c>
    </row>
    <row r="646" spans="1:39" x14ac:dyDescent="0.25">
      <c r="A646" s="6">
        <f>'Cleaning insurance claims'!B653</f>
        <v>254</v>
      </c>
      <c r="B646" s="6">
        <f>'Cleaning insurance claims'!C653</f>
        <v>40</v>
      </c>
      <c r="C646" s="6">
        <f>'Cleaning insurance claims'!D653</f>
        <v>463513</v>
      </c>
      <c r="D646" s="6">
        <f>'Cleaning insurance claims'!E653</f>
        <v>34812</v>
      </c>
      <c r="E646" s="6" t="str">
        <f>'Cleaning insurance claims'!F653</f>
        <v>IL</v>
      </c>
      <c r="F646" s="6" t="str">
        <f>'Cleaning insurance claims'!G653</f>
        <v>250/500</v>
      </c>
      <c r="G646" s="6">
        <f>'Cleaning insurance claims'!H653</f>
        <v>500</v>
      </c>
      <c r="H646" s="6">
        <f>'Cleaning insurance claims'!I653</f>
        <v>1390.89</v>
      </c>
      <c r="I646" s="6">
        <f>'Cleaning insurance claims'!J653</f>
        <v>5000000</v>
      </c>
      <c r="J646" s="6">
        <f>'Cleaning insurance claims'!K653</f>
        <v>453719</v>
      </c>
      <c r="K646" s="6" t="str">
        <f>'Cleaning insurance claims'!L653</f>
        <v>MALE</v>
      </c>
      <c r="L646" s="6" t="str">
        <f>'Cleaning insurance claims'!M653</f>
        <v>College</v>
      </c>
      <c r="M646" s="6" t="str">
        <f>'Cleaning insurance claims'!N653</f>
        <v>armed-forces</v>
      </c>
      <c r="N646" s="6" t="str">
        <f>'Cleaning insurance claims'!O653</f>
        <v>bungie-jumping</v>
      </c>
      <c r="O646" s="6" t="str">
        <f>'Cleaning insurance claims'!P653</f>
        <v>wife</v>
      </c>
      <c r="P646" s="6">
        <f>'Cleaning insurance claims'!Q653</f>
        <v>0</v>
      </c>
      <c r="Q646" s="6">
        <f>'Cleaning insurance claims'!R653</f>
        <v>-74400</v>
      </c>
      <c r="R646" s="6">
        <f>'Cleaning insurance claims'!S653</f>
        <v>42063</v>
      </c>
      <c r="S646" s="6" t="str">
        <f>'Cleaning insurance claims'!T653</f>
        <v>Single Vehicle Collision</v>
      </c>
      <c r="T646" s="6" t="str">
        <f>'Cleaning insurance claims'!U653</f>
        <v>Front Collision</v>
      </c>
      <c r="U646" s="6" t="str">
        <f>'Cleaning insurance claims'!V653</f>
        <v>Minor Damage</v>
      </c>
      <c r="V646" s="6" t="str">
        <f>'Cleaning insurance claims'!W653</f>
        <v>Other</v>
      </c>
      <c r="W646" s="6" t="str">
        <f>'Cleaning insurance claims'!X653</f>
        <v>NY</v>
      </c>
      <c r="X646" s="6" t="str">
        <f>'Cleaning insurance claims'!Y653</f>
        <v>Riverwood</v>
      </c>
      <c r="Y646" s="6" t="str">
        <f>'Cleaning insurance claims'!Z653</f>
        <v>6467 Best Ave</v>
      </c>
      <c r="Z646" s="6">
        <f>'Cleaning insurance claims'!AA653</f>
        <v>23</v>
      </c>
      <c r="AA646" s="6">
        <f>'Cleaning insurance claims'!AB653</f>
        <v>1</v>
      </c>
      <c r="AB646" s="6" t="str">
        <f>'Cleaning insurance claims'!AC653</f>
        <v>?</v>
      </c>
      <c r="AC646" s="6">
        <f>'Cleaning insurance claims'!AD653</f>
        <v>2</v>
      </c>
      <c r="AD646" s="6">
        <f>'Cleaning insurance claims'!AE653</f>
        <v>2</v>
      </c>
      <c r="AE646" s="6" t="str">
        <f>'Cleaning insurance claims'!AF653</f>
        <v>?</v>
      </c>
      <c r="AF646" s="6">
        <f>'Cleaning insurance claims'!AG653</f>
        <v>53460</v>
      </c>
      <c r="AG646" s="6">
        <f>'Cleaning insurance claims'!AH653</f>
        <v>9720</v>
      </c>
      <c r="AH646" s="6">
        <f>'Cleaning insurance claims'!AI653</f>
        <v>4860</v>
      </c>
      <c r="AI646" s="6">
        <f>'Cleaning insurance claims'!AJ653</f>
        <v>38880</v>
      </c>
      <c r="AJ646" s="6" t="str">
        <f>'Cleaning insurance claims'!AK653</f>
        <v>Volkswagen</v>
      </c>
      <c r="AK646" s="6" t="str">
        <f>'Cleaning insurance claims'!AL653</f>
        <v>Jetta</v>
      </c>
      <c r="AL646" s="6">
        <f>'Cleaning insurance claims'!AM653</f>
        <v>2009</v>
      </c>
      <c r="AM646" s="6" t="str">
        <f>'Cleaning insurance claims'!AN653</f>
        <v>N</v>
      </c>
    </row>
    <row r="647" spans="1:39" x14ac:dyDescent="0.25">
      <c r="A647" s="6">
        <f>'Cleaning insurance claims'!B654</f>
        <v>249</v>
      </c>
      <c r="B647" s="6">
        <f>'Cleaning insurance claims'!C654</f>
        <v>43</v>
      </c>
      <c r="C647" s="6">
        <f>'Cleaning insurance claims'!D654</f>
        <v>577858</v>
      </c>
      <c r="D647" s="6">
        <f>'Cleaning insurance claims'!E654</f>
        <v>33132</v>
      </c>
      <c r="E647" s="6" t="str">
        <f>'Cleaning insurance claims'!F654</f>
        <v>OH</v>
      </c>
      <c r="F647" s="6" t="str">
        <f>'Cleaning insurance claims'!G654</f>
        <v>100/300</v>
      </c>
      <c r="G647" s="6">
        <f>'Cleaning insurance claims'!H654</f>
        <v>2000</v>
      </c>
      <c r="H647" s="6">
        <f>'Cleaning insurance claims'!I654</f>
        <v>1148.58</v>
      </c>
      <c r="I647" s="6">
        <f>'Cleaning insurance claims'!J654</f>
        <v>0</v>
      </c>
      <c r="J647" s="6">
        <f>'Cleaning insurance claims'!K654</f>
        <v>475524</v>
      </c>
      <c r="K647" s="6" t="str">
        <f>'Cleaning insurance claims'!L654</f>
        <v>FEMALE</v>
      </c>
      <c r="L647" s="6" t="str">
        <f>'Cleaning insurance claims'!M654</f>
        <v>MD</v>
      </c>
      <c r="M647" s="6" t="str">
        <f>'Cleaning insurance claims'!N654</f>
        <v>adm-clerical</v>
      </c>
      <c r="N647" s="6" t="str">
        <f>'Cleaning insurance claims'!O654</f>
        <v>golf</v>
      </c>
      <c r="O647" s="6" t="str">
        <f>'Cleaning insurance claims'!P654</f>
        <v>not-in-family</v>
      </c>
      <c r="P647" s="6">
        <f>'Cleaning insurance claims'!Q654</f>
        <v>0</v>
      </c>
      <c r="Q647" s="6">
        <f>'Cleaning insurance claims'!R654</f>
        <v>-71200</v>
      </c>
      <c r="R647" s="6">
        <f>'Cleaning insurance claims'!S654</f>
        <v>42051</v>
      </c>
      <c r="S647" s="6" t="str">
        <f>'Cleaning insurance claims'!T654</f>
        <v>Multi-vehicle Collision</v>
      </c>
      <c r="T647" s="6" t="str">
        <f>'Cleaning insurance claims'!U654</f>
        <v>Rear Collision</v>
      </c>
      <c r="U647" s="6" t="str">
        <f>'Cleaning insurance claims'!V654</f>
        <v>Total Loss</v>
      </c>
      <c r="V647" s="6" t="str">
        <f>'Cleaning insurance claims'!W654</f>
        <v>Fire</v>
      </c>
      <c r="W647" s="6" t="str">
        <f>'Cleaning insurance claims'!X654</f>
        <v>SC</v>
      </c>
      <c r="X647" s="6" t="str">
        <f>'Cleaning insurance claims'!Y654</f>
        <v>Arlington</v>
      </c>
      <c r="Y647" s="6" t="str">
        <f>'Cleaning insurance claims'!Z654</f>
        <v>6309 5th Ave</v>
      </c>
      <c r="Z647" s="6">
        <f>'Cleaning insurance claims'!AA654</f>
        <v>4</v>
      </c>
      <c r="AA647" s="6">
        <f>'Cleaning insurance claims'!AB654</f>
        <v>3</v>
      </c>
      <c r="AB647" s="6" t="str">
        <f>'Cleaning insurance claims'!AC654</f>
        <v>YES</v>
      </c>
      <c r="AC647" s="6">
        <f>'Cleaning insurance claims'!AD654</f>
        <v>2</v>
      </c>
      <c r="AD647" s="6">
        <f>'Cleaning insurance claims'!AE654</f>
        <v>1</v>
      </c>
      <c r="AE647" s="6" t="str">
        <f>'Cleaning insurance claims'!AF654</f>
        <v>YES</v>
      </c>
      <c r="AF647" s="6">
        <f>'Cleaning insurance claims'!AG654</f>
        <v>57100</v>
      </c>
      <c r="AG647" s="6">
        <f>'Cleaning insurance claims'!AH654</f>
        <v>5710</v>
      </c>
      <c r="AH647" s="6">
        <f>'Cleaning insurance claims'!AI654</f>
        <v>5710</v>
      </c>
      <c r="AI647" s="6">
        <f>'Cleaning insurance claims'!AJ654</f>
        <v>45680</v>
      </c>
      <c r="AJ647" s="6" t="str">
        <f>'Cleaning insurance claims'!AK654</f>
        <v>Honda</v>
      </c>
      <c r="AK647" s="6" t="str">
        <f>'Cleaning insurance claims'!AL654</f>
        <v>CRV</v>
      </c>
      <c r="AL647" s="6">
        <f>'Cleaning insurance claims'!AM654</f>
        <v>2014</v>
      </c>
      <c r="AM647" s="6" t="str">
        <f>'Cleaning insurance claims'!AN654</f>
        <v>N</v>
      </c>
    </row>
    <row r="648" spans="1:39" x14ac:dyDescent="0.25">
      <c r="A648" s="6">
        <f>'Cleaning insurance claims'!B655</f>
        <v>169</v>
      </c>
      <c r="B648" s="6">
        <f>'Cleaning insurance claims'!C655</f>
        <v>36</v>
      </c>
      <c r="C648" s="6">
        <f>'Cleaning insurance claims'!D655</f>
        <v>607351</v>
      </c>
      <c r="D648" s="6">
        <f>'Cleaning insurance claims'!E655</f>
        <v>36140</v>
      </c>
      <c r="E648" s="6" t="str">
        <f>'Cleaning insurance claims'!F655</f>
        <v>IN</v>
      </c>
      <c r="F648" s="6" t="str">
        <f>'Cleaning insurance claims'!G655</f>
        <v>250/500</v>
      </c>
      <c r="G648" s="6">
        <f>'Cleaning insurance claims'!H655</f>
        <v>500</v>
      </c>
      <c r="H648" s="6">
        <f>'Cleaning insurance claims'!I655</f>
        <v>1616.26</v>
      </c>
      <c r="I648" s="6">
        <f>'Cleaning insurance claims'!J655</f>
        <v>0</v>
      </c>
      <c r="J648" s="6">
        <f>'Cleaning insurance claims'!K655</f>
        <v>617804</v>
      </c>
      <c r="K648" s="6" t="str">
        <f>'Cleaning insurance claims'!L655</f>
        <v>MALE</v>
      </c>
      <c r="L648" s="6" t="str">
        <f>'Cleaning insurance claims'!M655</f>
        <v>High School</v>
      </c>
      <c r="M648" s="6" t="str">
        <f>'Cleaning insurance claims'!N655</f>
        <v>exec-managerial</v>
      </c>
      <c r="N648" s="6" t="str">
        <f>'Cleaning insurance claims'!O655</f>
        <v>yachting</v>
      </c>
      <c r="O648" s="6" t="str">
        <f>'Cleaning insurance claims'!P655</f>
        <v>unmarried</v>
      </c>
      <c r="P648" s="6">
        <f>'Cleaning insurance claims'!Q655</f>
        <v>50700</v>
      </c>
      <c r="Q648" s="6">
        <f>'Cleaning insurance claims'!R655</f>
        <v>-57600</v>
      </c>
      <c r="R648" s="6">
        <f>'Cleaning insurance claims'!S655</f>
        <v>42044</v>
      </c>
      <c r="S648" s="6" t="str">
        <f>'Cleaning insurance claims'!T655</f>
        <v>Multi-vehicle Collision</v>
      </c>
      <c r="T648" s="6" t="str">
        <f>'Cleaning insurance claims'!U655</f>
        <v>Front Collision</v>
      </c>
      <c r="U648" s="6" t="str">
        <f>'Cleaning insurance claims'!V655</f>
        <v>Total Loss</v>
      </c>
      <c r="V648" s="6" t="str">
        <f>'Cleaning insurance claims'!W655</f>
        <v>Ambulance</v>
      </c>
      <c r="W648" s="6" t="str">
        <f>'Cleaning insurance claims'!X655</f>
        <v>NY</v>
      </c>
      <c r="X648" s="6" t="str">
        <f>'Cleaning insurance claims'!Y655</f>
        <v>Springfield</v>
      </c>
      <c r="Y648" s="6" t="str">
        <f>'Cleaning insurance claims'!Z655</f>
        <v>8212 Rock Ave</v>
      </c>
      <c r="Z648" s="6">
        <f>'Cleaning insurance claims'!AA655</f>
        <v>0</v>
      </c>
      <c r="AA648" s="6">
        <f>'Cleaning insurance claims'!AB655</f>
        <v>3</v>
      </c>
      <c r="AB648" s="6" t="str">
        <f>'Cleaning insurance claims'!AC655</f>
        <v>NO</v>
      </c>
      <c r="AC648" s="6">
        <f>'Cleaning insurance claims'!AD655</f>
        <v>2</v>
      </c>
      <c r="AD648" s="6">
        <f>'Cleaning insurance claims'!AE655</f>
        <v>3</v>
      </c>
      <c r="AE648" s="6" t="str">
        <f>'Cleaning insurance claims'!AF655</f>
        <v>?</v>
      </c>
      <c r="AF648" s="6">
        <f>'Cleaning insurance claims'!AG655</f>
        <v>77440</v>
      </c>
      <c r="AG648" s="6">
        <f>'Cleaning insurance claims'!AH655</f>
        <v>14080</v>
      </c>
      <c r="AH648" s="6">
        <f>'Cleaning insurance claims'!AI655</f>
        <v>7040</v>
      </c>
      <c r="AI648" s="6">
        <f>'Cleaning insurance claims'!AJ655</f>
        <v>56320</v>
      </c>
      <c r="AJ648" s="6" t="str">
        <f>'Cleaning insurance claims'!AK655</f>
        <v>Dodge</v>
      </c>
      <c r="AK648" s="6" t="str">
        <f>'Cleaning insurance claims'!AL655</f>
        <v>Neon</v>
      </c>
      <c r="AL648" s="6">
        <f>'Cleaning insurance claims'!AM655</f>
        <v>2004</v>
      </c>
      <c r="AM648" s="6" t="str">
        <f>'Cleaning insurance claims'!AN655</f>
        <v>N</v>
      </c>
    </row>
    <row r="649" spans="1:39" x14ac:dyDescent="0.25">
      <c r="A649" s="6">
        <f>'Cleaning insurance claims'!B656</f>
        <v>235</v>
      </c>
      <c r="B649" s="6">
        <f>'Cleaning insurance claims'!C656</f>
        <v>40</v>
      </c>
      <c r="C649" s="6">
        <f>'Cleaning insurance claims'!D656</f>
        <v>682754</v>
      </c>
      <c r="D649" s="6">
        <f>'Cleaning insurance claims'!E656</f>
        <v>34981</v>
      </c>
      <c r="E649" s="6" t="str">
        <f>'Cleaning insurance claims'!F656</f>
        <v>IL</v>
      </c>
      <c r="F649" s="6" t="str">
        <f>'Cleaning insurance claims'!G656</f>
        <v>500/1000</v>
      </c>
      <c r="G649" s="6">
        <f>'Cleaning insurance claims'!H656</f>
        <v>500</v>
      </c>
      <c r="H649" s="6">
        <f>'Cleaning insurance claims'!I656</f>
        <v>1398.94</v>
      </c>
      <c r="I649" s="6">
        <f>'Cleaning insurance claims'!J656</f>
        <v>0</v>
      </c>
      <c r="J649" s="6">
        <f>'Cleaning insurance claims'!K656</f>
        <v>613399</v>
      </c>
      <c r="K649" s="6" t="str">
        <f>'Cleaning insurance claims'!L656</f>
        <v>MALE</v>
      </c>
      <c r="L649" s="6" t="str">
        <f>'Cleaning insurance claims'!M656</f>
        <v>College</v>
      </c>
      <c r="M649" s="6" t="str">
        <f>'Cleaning insurance claims'!N656</f>
        <v>craft-repair</v>
      </c>
      <c r="N649" s="6" t="str">
        <f>'Cleaning insurance claims'!O656</f>
        <v>bungie-jumping</v>
      </c>
      <c r="O649" s="6" t="str">
        <f>'Cleaning insurance claims'!P656</f>
        <v>husband</v>
      </c>
      <c r="P649" s="6">
        <f>'Cleaning insurance claims'!Q656</f>
        <v>0</v>
      </c>
      <c r="Q649" s="6">
        <f>'Cleaning insurance claims'!R656</f>
        <v>0</v>
      </c>
      <c r="R649" s="6">
        <f>'Cleaning insurance claims'!S656</f>
        <v>42028</v>
      </c>
      <c r="S649" s="6" t="str">
        <f>'Cleaning insurance claims'!T656</f>
        <v>Single Vehicle Collision</v>
      </c>
      <c r="T649" s="6" t="str">
        <f>'Cleaning insurance claims'!U656</f>
        <v>Side Collision</v>
      </c>
      <c r="U649" s="6" t="str">
        <f>'Cleaning insurance claims'!V656</f>
        <v>Minor Damage</v>
      </c>
      <c r="V649" s="6" t="str">
        <f>'Cleaning insurance claims'!W656</f>
        <v>Ambulance</v>
      </c>
      <c r="W649" s="6" t="str">
        <f>'Cleaning insurance claims'!X656</f>
        <v>NY</v>
      </c>
      <c r="X649" s="6" t="str">
        <f>'Cleaning insurance claims'!Y656</f>
        <v>Riverwood</v>
      </c>
      <c r="Y649" s="6" t="str">
        <f>'Cleaning insurance claims'!Z656</f>
        <v>4107 MLK Ridge</v>
      </c>
      <c r="Z649" s="6">
        <f>'Cleaning insurance claims'!AA656</f>
        <v>11</v>
      </c>
      <c r="AA649" s="6">
        <f>'Cleaning insurance claims'!AB656</f>
        <v>1</v>
      </c>
      <c r="AB649" s="6" t="str">
        <f>'Cleaning insurance claims'!AC656</f>
        <v>NO</v>
      </c>
      <c r="AC649" s="6">
        <f>'Cleaning insurance claims'!AD656</f>
        <v>1</v>
      </c>
      <c r="AD649" s="6">
        <f>'Cleaning insurance claims'!AE656</f>
        <v>2</v>
      </c>
      <c r="AE649" s="6" t="str">
        <f>'Cleaning insurance claims'!AF656</f>
        <v>NO</v>
      </c>
      <c r="AF649" s="6">
        <f>'Cleaning insurance claims'!AG656</f>
        <v>68300</v>
      </c>
      <c r="AG649" s="6">
        <f>'Cleaning insurance claims'!AH656</f>
        <v>6830</v>
      </c>
      <c r="AH649" s="6">
        <f>'Cleaning insurance claims'!AI656</f>
        <v>13660</v>
      </c>
      <c r="AI649" s="6">
        <f>'Cleaning insurance claims'!AJ656</f>
        <v>47810</v>
      </c>
      <c r="AJ649" s="6" t="str">
        <f>'Cleaning insurance claims'!AK656</f>
        <v>Suburu</v>
      </c>
      <c r="AK649" s="6" t="str">
        <f>'Cleaning insurance claims'!AL656</f>
        <v>Forrestor</v>
      </c>
      <c r="AL649" s="6">
        <f>'Cleaning insurance claims'!AM656</f>
        <v>2003</v>
      </c>
      <c r="AM649" s="6" t="str">
        <f>'Cleaning insurance claims'!AN656</f>
        <v>N</v>
      </c>
    </row>
    <row r="650" spans="1:39" x14ac:dyDescent="0.25">
      <c r="A650" s="6">
        <f>'Cleaning insurance claims'!B657</f>
        <v>112</v>
      </c>
      <c r="B650" s="6">
        <f>'Cleaning insurance claims'!C657</f>
        <v>32</v>
      </c>
      <c r="C650" s="6">
        <f>'Cleaning insurance claims'!D657</f>
        <v>757352</v>
      </c>
      <c r="D650" s="6">
        <f>'Cleaning insurance claims'!E657</f>
        <v>36515</v>
      </c>
      <c r="E650" s="6" t="str">
        <f>'Cleaning insurance claims'!F657</f>
        <v>OH</v>
      </c>
      <c r="F650" s="6" t="str">
        <f>'Cleaning insurance claims'!G657</f>
        <v>500/1000</v>
      </c>
      <c r="G650" s="6">
        <f>'Cleaning insurance claims'!H657</f>
        <v>1000</v>
      </c>
      <c r="H650" s="6">
        <f>'Cleaning insurance claims'!I657</f>
        <v>1238.92</v>
      </c>
      <c r="I650" s="6">
        <f>'Cleaning insurance claims'!J657</f>
        <v>0</v>
      </c>
      <c r="J650" s="6">
        <f>'Cleaning insurance claims'!K657</f>
        <v>453400</v>
      </c>
      <c r="K650" s="6" t="str">
        <f>'Cleaning insurance claims'!L657</f>
        <v>MALE</v>
      </c>
      <c r="L650" s="6" t="str">
        <f>'Cleaning insurance claims'!M657</f>
        <v>Associate</v>
      </c>
      <c r="M650" s="6" t="str">
        <f>'Cleaning insurance claims'!N657</f>
        <v>other-service</v>
      </c>
      <c r="N650" s="6" t="str">
        <f>'Cleaning insurance claims'!O657</f>
        <v>base-jumping</v>
      </c>
      <c r="O650" s="6" t="str">
        <f>'Cleaning insurance claims'!P657</f>
        <v>other-relative</v>
      </c>
      <c r="P650" s="6">
        <f>'Cleaning insurance claims'!Q657</f>
        <v>57800</v>
      </c>
      <c r="Q650" s="6">
        <f>'Cleaning insurance claims'!R657</f>
        <v>-53700</v>
      </c>
      <c r="R650" s="6">
        <f>'Cleaning insurance claims'!S657</f>
        <v>42046</v>
      </c>
      <c r="S650" s="6" t="str">
        <f>'Cleaning insurance claims'!T657</f>
        <v>Parked Car</v>
      </c>
      <c r="T650" s="6" t="str">
        <f>'Cleaning insurance claims'!U657</f>
        <v>?</v>
      </c>
      <c r="U650" s="6" t="str">
        <f>'Cleaning insurance claims'!V657</f>
        <v>Trivial Damage</v>
      </c>
      <c r="V650" s="6" t="str">
        <f>'Cleaning insurance claims'!W657</f>
        <v>None</v>
      </c>
      <c r="W650" s="6" t="str">
        <f>'Cleaning insurance claims'!X657</f>
        <v>NY</v>
      </c>
      <c r="X650" s="6" t="str">
        <f>'Cleaning insurance claims'!Y657</f>
        <v>Arlington</v>
      </c>
      <c r="Y650" s="6" t="str">
        <f>'Cleaning insurance claims'!Z657</f>
        <v>4558 3rd Hwy</v>
      </c>
      <c r="Z650" s="6">
        <f>'Cleaning insurance claims'!AA657</f>
        <v>4</v>
      </c>
      <c r="AA650" s="6">
        <f>'Cleaning insurance claims'!AB657</f>
        <v>1</v>
      </c>
      <c r="AB650" s="6" t="str">
        <f>'Cleaning insurance claims'!AC657</f>
        <v>?</v>
      </c>
      <c r="AC650" s="6">
        <f>'Cleaning insurance claims'!AD657</f>
        <v>0</v>
      </c>
      <c r="AD650" s="6">
        <f>'Cleaning insurance claims'!AE657</f>
        <v>2</v>
      </c>
      <c r="AE650" s="6" t="str">
        <f>'Cleaning insurance claims'!AF657</f>
        <v>?</v>
      </c>
      <c r="AF650" s="6">
        <f>'Cleaning insurance claims'!AG657</f>
        <v>5060</v>
      </c>
      <c r="AG650" s="6">
        <f>'Cleaning insurance claims'!AH657</f>
        <v>460</v>
      </c>
      <c r="AH650" s="6">
        <f>'Cleaning insurance claims'!AI657</f>
        <v>920</v>
      </c>
      <c r="AI650" s="6">
        <f>'Cleaning insurance claims'!AJ657</f>
        <v>3680</v>
      </c>
      <c r="AJ650" s="6" t="str">
        <f>'Cleaning insurance claims'!AK657</f>
        <v>Honda</v>
      </c>
      <c r="AK650" s="6" t="str">
        <f>'Cleaning insurance claims'!AL657</f>
        <v>CRV</v>
      </c>
      <c r="AL650" s="6">
        <f>'Cleaning insurance claims'!AM657</f>
        <v>2012</v>
      </c>
      <c r="AM650" s="6" t="str">
        <f>'Cleaning insurance claims'!AN657</f>
        <v>N</v>
      </c>
    </row>
    <row r="651" spans="1:39" x14ac:dyDescent="0.25">
      <c r="A651" s="6">
        <f>'Cleaning insurance claims'!B658</f>
        <v>16</v>
      </c>
      <c r="B651" s="6">
        <f>'Cleaning insurance claims'!C658</f>
        <v>32</v>
      </c>
      <c r="C651" s="6">
        <f>'Cleaning insurance claims'!D658</f>
        <v>307469</v>
      </c>
      <c r="D651" s="6">
        <f>'Cleaning insurance claims'!E658</f>
        <v>37465</v>
      </c>
      <c r="E651" s="6" t="str">
        <f>'Cleaning insurance claims'!F658</f>
        <v>IL</v>
      </c>
      <c r="F651" s="6" t="str">
        <f>'Cleaning insurance claims'!G658</f>
        <v>100/300</v>
      </c>
      <c r="G651" s="6">
        <f>'Cleaning insurance claims'!H658</f>
        <v>1000</v>
      </c>
      <c r="H651" s="6">
        <f>'Cleaning insurance claims'!I658</f>
        <v>968.46</v>
      </c>
      <c r="I651" s="6">
        <f>'Cleaning insurance claims'!J658</f>
        <v>0</v>
      </c>
      <c r="J651" s="6">
        <f>'Cleaning insurance claims'!K658</f>
        <v>615767</v>
      </c>
      <c r="K651" s="6" t="str">
        <f>'Cleaning insurance claims'!L658</f>
        <v>MALE</v>
      </c>
      <c r="L651" s="6" t="str">
        <f>'Cleaning insurance claims'!M658</f>
        <v>MD</v>
      </c>
      <c r="M651" s="6" t="str">
        <f>'Cleaning insurance claims'!N658</f>
        <v>tech-support</v>
      </c>
      <c r="N651" s="6" t="str">
        <f>'Cleaning insurance claims'!O658</f>
        <v>chess</v>
      </c>
      <c r="O651" s="6" t="str">
        <f>'Cleaning insurance claims'!P658</f>
        <v>not-in-family</v>
      </c>
      <c r="P651" s="6">
        <f>'Cleaning insurance claims'!Q658</f>
        <v>50800</v>
      </c>
      <c r="Q651" s="6">
        <f>'Cleaning insurance claims'!R658</f>
        <v>-66200</v>
      </c>
      <c r="R651" s="6">
        <f>'Cleaning insurance claims'!S658</f>
        <v>42031</v>
      </c>
      <c r="S651" s="6" t="str">
        <f>'Cleaning insurance claims'!T658</f>
        <v>Multi-vehicle Collision</v>
      </c>
      <c r="T651" s="6" t="str">
        <f>'Cleaning insurance claims'!U658</f>
        <v>Side Collision</v>
      </c>
      <c r="U651" s="6" t="str">
        <f>'Cleaning insurance claims'!V658</f>
        <v>Total Loss</v>
      </c>
      <c r="V651" s="6" t="str">
        <f>'Cleaning insurance claims'!W658</f>
        <v>Ambulance</v>
      </c>
      <c r="W651" s="6" t="str">
        <f>'Cleaning insurance claims'!X658</f>
        <v>WV</v>
      </c>
      <c r="X651" s="6" t="str">
        <f>'Cleaning insurance claims'!Y658</f>
        <v>Columbus</v>
      </c>
      <c r="Y651" s="6" t="str">
        <f>'Cleaning insurance claims'!Z658</f>
        <v>1762 Maple Hwy</v>
      </c>
      <c r="Z651" s="6">
        <f>'Cleaning insurance claims'!AA658</f>
        <v>0</v>
      </c>
      <c r="AA651" s="6">
        <f>'Cleaning insurance claims'!AB658</f>
        <v>3</v>
      </c>
      <c r="AB651" s="6" t="str">
        <f>'Cleaning insurance claims'!AC658</f>
        <v>?</v>
      </c>
      <c r="AC651" s="6">
        <f>'Cleaning insurance claims'!AD658</f>
        <v>0</v>
      </c>
      <c r="AD651" s="6">
        <f>'Cleaning insurance claims'!AE658</f>
        <v>2</v>
      </c>
      <c r="AE651" s="6" t="str">
        <f>'Cleaning insurance claims'!AF658</f>
        <v>?</v>
      </c>
      <c r="AF651" s="6">
        <f>'Cleaning insurance claims'!AG658</f>
        <v>59400</v>
      </c>
      <c r="AG651" s="6">
        <f>'Cleaning insurance claims'!AH658</f>
        <v>6600</v>
      </c>
      <c r="AH651" s="6">
        <f>'Cleaning insurance claims'!AI658</f>
        <v>13200</v>
      </c>
      <c r="AI651" s="6">
        <f>'Cleaning insurance claims'!AJ658</f>
        <v>39600</v>
      </c>
      <c r="AJ651" s="6" t="str">
        <f>'Cleaning insurance claims'!AK658</f>
        <v>Dodge</v>
      </c>
      <c r="AK651" s="6" t="str">
        <f>'Cleaning insurance claims'!AL658</f>
        <v>RAM</v>
      </c>
      <c r="AL651" s="6">
        <f>'Cleaning insurance claims'!AM658</f>
        <v>1995</v>
      </c>
      <c r="AM651" s="6" t="str">
        <f>'Cleaning insurance claims'!AN658</f>
        <v>Y</v>
      </c>
    </row>
    <row r="652" spans="1:39" x14ac:dyDescent="0.25">
      <c r="A652" s="6">
        <f>'Cleaning insurance claims'!B659</f>
        <v>128</v>
      </c>
      <c r="B652" s="6">
        <f>'Cleaning insurance claims'!C659</f>
        <v>31</v>
      </c>
      <c r="C652" s="6">
        <f>'Cleaning insurance claims'!D659</f>
        <v>526296</v>
      </c>
      <c r="D652" s="6">
        <f>'Cleaning insurance claims'!E659</f>
        <v>34184</v>
      </c>
      <c r="E652" s="6" t="str">
        <f>'Cleaning insurance claims'!F659</f>
        <v>IL</v>
      </c>
      <c r="F652" s="6" t="str">
        <f>'Cleaning insurance claims'!G659</f>
        <v>100/300</v>
      </c>
      <c r="G652" s="6">
        <f>'Cleaning insurance claims'!H659</f>
        <v>500</v>
      </c>
      <c r="H652" s="6">
        <f>'Cleaning insurance claims'!I659</f>
        <v>1045.1199999999999</v>
      </c>
      <c r="I652" s="6">
        <f>'Cleaning insurance claims'!J659</f>
        <v>0</v>
      </c>
      <c r="J652" s="6">
        <f>'Cleaning insurance claims'!K659</f>
        <v>615311</v>
      </c>
      <c r="K652" s="6" t="str">
        <f>'Cleaning insurance claims'!L659</f>
        <v>FEMALE</v>
      </c>
      <c r="L652" s="6" t="str">
        <f>'Cleaning insurance claims'!M659</f>
        <v>High School</v>
      </c>
      <c r="M652" s="6" t="str">
        <f>'Cleaning insurance claims'!N659</f>
        <v>transport-moving</v>
      </c>
      <c r="N652" s="6" t="str">
        <f>'Cleaning insurance claims'!O659</f>
        <v>cross-fit</v>
      </c>
      <c r="O652" s="6" t="str">
        <f>'Cleaning insurance claims'!P659</f>
        <v>other-relative</v>
      </c>
      <c r="P652" s="6">
        <f>'Cleaning insurance claims'!Q659</f>
        <v>0</v>
      </c>
      <c r="Q652" s="6">
        <f>'Cleaning insurance claims'!R659</f>
        <v>-28300</v>
      </c>
      <c r="R652" s="6">
        <f>'Cleaning insurance claims'!S659</f>
        <v>42023</v>
      </c>
      <c r="S652" s="6" t="str">
        <f>'Cleaning insurance claims'!T659</f>
        <v>Multi-vehicle Collision</v>
      </c>
      <c r="T652" s="6" t="str">
        <f>'Cleaning insurance claims'!U659</f>
        <v>Side Collision</v>
      </c>
      <c r="U652" s="6" t="str">
        <f>'Cleaning insurance claims'!V659</f>
        <v>Major Damage</v>
      </c>
      <c r="V652" s="6" t="str">
        <f>'Cleaning insurance claims'!W659</f>
        <v>Ambulance</v>
      </c>
      <c r="W652" s="6" t="str">
        <f>'Cleaning insurance claims'!X659</f>
        <v>NY</v>
      </c>
      <c r="X652" s="6" t="str">
        <f>'Cleaning insurance claims'!Y659</f>
        <v>Springfield</v>
      </c>
      <c r="Y652" s="6" t="str">
        <f>'Cleaning insurance claims'!Z659</f>
        <v>5532 Francis Lane</v>
      </c>
      <c r="Z652" s="6">
        <f>'Cleaning insurance claims'!AA659</f>
        <v>2</v>
      </c>
      <c r="AA652" s="6">
        <f>'Cleaning insurance claims'!AB659</f>
        <v>3</v>
      </c>
      <c r="AB652" s="6" t="str">
        <f>'Cleaning insurance claims'!AC659</f>
        <v>NO</v>
      </c>
      <c r="AC652" s="6">
        <f>'Cleaning insurance claims'!AD659</f>
        <v>0</v>
      </c>
      <c r="AD652" s="6">
        <f>'Cleaning insurance claims'!AE659</f>
        <v>2</v>
      </c>
      <c r="AE652" s="6" t="str">
        <f>'Cleaning insurance claims'!AF659</f>
        <v>?</v>
      </c>
      <c r="AF652" s="6">
        <f>'Cleaning insurance claims'!AG659</f>
        <v>69930</v>
      </c>
      <c r="AG652" s="6">
        <f>'Cleaning insurance claims'!AH659</f>
        <v>0</v>
      </c>
      <c r="AH652" s="6">
        <f>'Cleaning insurance claims'!AI659</f>
        <v>15540</v>
      </c>
      <c r="AI652" s="6">
        <f>'Cleaning insurance claims'!AJ659</f>
        <v>54390</v>
      </c>
      <c r="AJ652" s="6" t="str">
        <f>'Cleaning insurance claims'!AK659</f>
        <v>Ford</v>
      </c>
      <c r="AK652" s="6" t="str">
        <f>'Cleaning insurance claims'!AL659</f>
        <v>Escape</v>
      </c>
      <c r="AL652" s="6">
        <f>'Cleaning insurance claims'!AM659</f>
        <v>2013</v>
      </c>
      <c r="AM652" s="6" t="str">
        <f>'Cleaning insurance claims'!AN659</f>
        <v>Y</v>
      </c>
    </row>
    <row r="653" spans="1:39" x14ac:dyDescent="0.25">
      <c r="A653" s="6">
        <f>'Cleaning insurance claims'!B660</f>
        <v>103</v>
      </c>
      <c r="B653" s="6">
        <f>'Cleaning insurance claims'!C660</f>
        <v>27</v>
      </c>
      <c r="C653" s="6">
        <f>'Cleaning insurance claims'!D660</f>
        <v>658816</v>
      </c>
      <c r="D653" s="6">
        <f>'Cleaning insurance claims'!E660</f>
        <v>39432</v>
      </c>
      <c r="E653" s="6" t="str">
        <f>'Cleaning insurance claims'!F660</f>
        <v>IN</v>
      </c>
      <c r="F653" s="6" t="str">
        <f>'Cleaning insurance claims'!G660</f>
        <v>100/300</v>
      </c>
      <c r="G653" s="6">
        <f>'Cleaning insurance claims'!H660</f>
        <v>1000</v>
      </c>
      <c r="H653" s="6">
        <f>'Cleaning insurance claims'!I660</f>
        <v>1537.33</v>
      </c>
      <c r="I653" s="6">
        <f>'Cleaning insurance claims'!J660</f>
        <v>0</v>
      </c>
      <c r="J653" s="6">
        <f>'Cleaning insurance claims'!K660</f>
        <v>468470</v>
      </c>
      <c r="K653" s="6" t="str">
        <f>'Cleaning insurance claims'!L660</f>
        <v>FEMALE</v>
      </c>
      <c r="L653" s="6" t="str">
        <f>'Cleaning insurance claims'!M660</f>
        <v>College</v>
      </c>
      <c r="M653" s="6" t="str">
        <f>'Cleaning insurance claims'!N660</f>
        <v>handlers-cleaners</v>
      </c>
      <c r="N653" s="6" t="str">
        <f>'Cleaning insurance claims'!O660</f>
        <v>board-games</v>
      </c>
      <c r="O653" s="6" t="str">
        <f>'Cleaning insurance claims'!P660</f>
        <v>husband</v>
      </c>
      <c r="P653" s="6">
        <f>'Cleaning insurance claims'!Q660</f>
        <v>0</v>
      </c>
      <c r="Q653" s="6">
        <f>'Cleaning insurance claims'!R660</f>
        <v>-74800</v>
      </c>
      <c r="R653" s="6">
        <f>'Cleaning insurance claims'!S660</f>
        <v>42055</v>
      </c>
      <c r="S653" s="6" t="str">
        <f>'Cleaning insurance claims'!T660</f>
        <v>Multi-vehicle Collision</v>
      </c>
      <c r="T653" s="6" t="str">
        <f>'Cleaning insurance claims'!U660</f>
        <v>Front Collision</v>
      </c>
      <c r="U653" s="6" t="str">
        <f>'Cleaning insurance claims'!V660</f>
        <v>Minor Damage</v>
      </c>
      <c r="V653" s="6" t="str">
        <f>'Cleaning insurance claims'!W660</f>
        <v>Police</v>
      </c>
      <c r="W653" s="6" t="str">
        <f>'Cleaning insurance claims'!X660</f>
        <v>NY</v>
      </c>
      <c r="X653" s="6" t="str">
        <f>'Cleaning insurance claims'!Y660</f>
        <v>Springfield</v>
      </c>
      <c r="Y653" s="6" t="str">
        <f>'Cleaning insurance claims'!Z660</f>
        <v>6158 Sky Ridge</v>
      </c>
      <c r="Z653" s="6">
        <f>'Cleaning insurance claims'!AA660</f>
        <v>11</v>
      </c>
      <c r="AA653" s="6">
        <f>'Cleaning insurance claims'!AB660</f>
        <v>3</v>
      </c>
      <c r="AB653" s="6" t="str">
        <f>'Cleaning insurance claims'!AC660</f>
        <v>YES</v>
      </c>
      <c r="AC653" s="6">
        <f>'Cleaning insurance claims'!AD660</f>
        <v>1</v>
      </c>
      <c r="AD653" s="6">
        <f>'Cleaning insurance claims'!AE660</f>
        <v>1</v>
      </c>
      <c r="AE653" s="6" t="str">
        <f>'Cleaning insurance claims'!AF660</f>
        <v>NO</v>
      </c>
      <c r="AF653" s="6">
        <f>'Cleaning insurance claims'!AG660</f>
        <v>77700</v>
      </c>
      <c r="AG653" s="6">
        <f>'Cleaning insurance claims'!AH660</f>
        <v>7770</v>
      </c>
      <c r="AH653" s="6">
        <f>'Cleaning insurance claims'!AI660</f>
        <v>15540</v>
      </c>
      <c r="AI653" s="6">
        <f>'Cleaning insurance claims'!AJ660</f>
        <v>54390</v>
      </c>
      <c r="AJ653" s="6" t="str">
        <f>'Cleaning insurance claims'!AK660</f>
        <v>Jeep</v>
      </c>
      <c r="AK653" s="6" t="str">
        <f>'Cleaning insurance claims'!AL660</f>
        <v>Wrangler</v>
      </c>
      <c r="AL653" s="6">
        <f>'Cleaning insurance claims'!AM660</f>
        <v>2008</v>
      </c>
      <c r="AM653" s="6" t="str">
        <f>'Cleaning insurance claims'!AN660</f>
        <v>N</v>
      </c>
    </row>
    <row r="654" spans="1:39" x14ac:dyDescent="0.25">
      <c r="A654" s="6">
        <f>'Cleaning insurance claims'!B661</f>
        <v>356</v>
      </c>
      <c r="B654" s="6">
        <f>'Cleaning insurance claims'!C661</f>
        <v>54</v>
      </c>
      <c r="C654" s="6">
        <f>'Cleaning insurance claims'!D661</f>
        <v>913337</v>
      </c>
      <c r="D654" s="6">
        <f>'Cleaning insurance claims'!E661</f>
        <v>39488</v>
      </c>
      <c r="E654" s="6" t="str">
        <f>'Cleaning insurance claims'!F661</f>
        <v>OH</v>
      </c>
      <c r="F654" s="6" t="str">
        <f>'Cleaning insurance claims'!G661</f>
        <v>500/1000</v>
      </c>
      <c r="G654" s="6">
        <f>'Cleaning insurance claims'!H661</f>
        <v>500</v>
      </c>
      <c r="H654" s="6">
        <f>'Cleaning insurance claims'!I661</f>
        <v>912.3</v>
      </c>
      <c r="I654" s="6">
        <f>'Cleaning insurance claims'!J661</f>
        <v>0</v>
      </c>
      <c r="J654" s="6">
        <f>'Cleaning insurance claims'!K661</f>
        <v>461383</v>
      </c>
      <c r="K654" s="6" t="str">
        <f>'Cleaning insurance claims'!L661</f>
        <v>MALE</v>
      </c>
      <c r="L654" s="6" t="str">
        <f>'Cleaning insurance claims'!M661</f>
        <v>College</v>
      </c>
      <c r="M654" s="6" t="str">
        <f>'Cleaning insurance claims'!N661</f>
        <v>prof-specialty</v>
      </c>
      <c r="N654" s="6" t="str">
        <f>'Cleaning insurance claims'!O661</f>
        <v>yachting</v>
      </c>
      <c r="O654" s="6" t="str">
        <f>'Cleaning insurance claims'!P661</f>
        <v>wife</v>
      </c>
      <c r="P654" s="6">
        <f>'Cleaning insurance claims'!Q661</f>
        <v>58500</v>
      </c>
      <c r="Q654" s="6">
        <f>'Cleaning insurance claims'!R661</f>
        <v>-44000</v>
      </c>
      <c r="R654" s="6">
        <f>'Cleaning insurance claims'!S661</f>
        <v>42014</v>
      </c>
      <c r="S654" s="6" t="str">
        <f>'Cleaning insurance claims'!T661</f>
        <v>Multi-vehicle Collision</v>
      </c>
      <c r="T654" s="6" t="str">
        <f>'Cleaning insurance claims'!U661</f>
        <v>Front Collision</v>
      </c>
      <c r="U654" s="6" t="str">
        <f>'Cleaning insurance claims'!V661</f>
        <v>Major Damage</v>
      </c>
      <c r="V654" s="6" t="str">
        <f>'Cleaning insurance claims'!W661</f>
        <v>Other</v>
      </c>
      <c r="W654" s="6" t="str">
        <f>'Cleaning insurance claims'!X661</f>
        <v>SC</v>
      </c>
      <c r="X654" s="6" t="str">
        <f>'Cleaning insurance claims'!Y661</f>
        <v>Northbend</v>
      </c>
      <c r="Y654" s="6" t="str">
        <f>'Cleaning insurance claims'!Z661</f>
        <v>9214 Elm Ridge</v>
      </c>
      <c r="Z654" s="6">
        <f>'Cleaning insurance claims'!AA661</f>
        <v>23</v>
      </c>
      <c r="AA654" s="6">
        <f>'Cleaning insurance claims'!AB661</f>
        <v>3</v>
      </c>
      <c r="AB654" s="6" t="str">
        <f>'Cleaning insurance claims'!AC661</f>
        <v>NO</v>
      </c>
      <c r="AC654" s="6">
        <f>'Cleaning insurance claims'!AD661</f>
        <v>2</v>
      </c>
      <c r="AD654" s="6">
        <f>'Cleaning insurance claims'!AE661</f>
        <v>1</v>
      </c>
      <c r="AE654" s="6" t="str">
        <f>'Cleaning insurance claims'!AF661</f>
        <v>?</v>
      </c>
      <c r="AF654" s="6">
        <f>'Cleaning insurance claims'!AG661</f>
        <v>68750</v>
      </c>
      <c r="AG654" s="6">
        <f>'Cleaning insurance claims'!AH661</f>
        <v>12500</v>
      </c>
      <c r="AH654" s="6">
        <f>'Cleaning insurance claims'!AI661</f>
        <v>12500</v>
      </c>
      <c r="AI654" s="6">
        <f>'Cleaning insurance claims'!AJ661</f>
        <v>43750</v>
      </c>
      <c r="AJ654" s="6" t="str">
        <f>'Cleaning insurance claims'!AK661</f>
        <v>Audi</v>
      </c>
      <c r="AK654" s="6" t="str">
        <f>'Cleaning insurance claims'!AL661</f>
        <v>A5</v>
      </c>
      <c r="AL654" s="6">
        <f>'Cleaning insurance claims'!AM661</f>
        <v>2007</v>
      </c>
      <c r="AM654" s="6" t="str">
        <f>'Cleaning insurance claims'!AN661</f>
        <v>Y</v>
      </c>
    </row>
    <row r="655" spans="1:39" x14ac:dyDescent="0.25">
      <c r="A655" s="6">
        <f>'Cleaning insurance claims'!B662</f>
        <v>109</v>
      </c>
      <c r="B655" s="6">
        <f>'Cleaning insurance claims'!C662</f>
        <v>29</v>
      </c>
      <c r="C655" s="6">
        <f>'Cleaning insurance claims'!D662</f>
        <v>488464</v>
      </c>
      <c r="D655" s="6">
        <f>'Cleaning insurance claims'!E662</f>
        <v>38991</v>
      </c>
      <c r="E655" s="6" t="str">
        <f>'Cleaning insurance claims'!F662</f>
        <v>OH</v>
      </c>
      <c r="F655" s="6" t="str">
        <f>'Cleaning insurance claims'!G662</f>
        <v>100/300</v>
      </c>
      <c r="G655" s="6">
        <f>'Cleaning insurance claims'!H662</f>
        <v>2000</v>
      </c>
      <c r="H655" s="6">
        <f>'Cleaning insurance claims'!I662</f>
        <v>1007.28</v>
      </c>
      <c r="I655" s="6">
        <f>'Cleaning insurance claims'!J662</f>
        <v>6000000</v>
      </c>
      <c r="J655" s="6">
        <f>'Cleaning insurance claims'!K662</f>
        <v>457727</v>
      </c>
      <c r="K655" s="6" t="str">
        <f>'Cleaning insurance claims'!L662</f>
        <v>FEMALE</v>
      </c>
      <c r="L655" s="6" t="str">
        <f>'Cleaning insurance claims'!M662</f>
        <v>High School</v>
      </c>
      <c r="M655" s="6" t="str">
        <f>'Cleaning insurance claims'!N662</f>
        <v>adm-clerical</v>
      </c>
      <c r="N655" s="6" t="str">
        <f>'Cleaning insurance claims'!O662</f>
        <v>movies</v>
      </c>
      <c r="O655" s="6" t="str">
        <f>'Cleaning insurance claims'!P662</f>
        <v>husband</v>
      </c>
      <c r="P655" s="6">
        <f>'Cleaning insurance claims'!Q662</f>
        <v>0</v>
      </c>
      <c r="Q655" s="6">
        <f>'Cleaning insurance claims'!R662</f>
        <v>0</v>
      </c>
      <c r="R655" s="6">
        <f>'Cleaning insurance claims'!S662</f>
        <v>42056</v>
      </c>
      <c r="S655" s="6" t="str">
        <f>'Cleaning insurance claims'!T662</f>
        <v>Multi-vehicle Collision</v>
      </c>
      <c r="T655" s="6" t="str">
        <f>'Cleaning insurance claims'!U662</f>
        <v>Side Collision</v>
      </c>
      <c r="U655" s="6" t="str">
        <f>'Cleaning insurance claims'!V662</f>
        <v>Minor Damage</v>
      </c>
      <c r="V655" s="6" t="str">
        <f>'Cleaning insurance claims'!W662</f>
        <v>Police</v>
      </c>
      <c r="W655" s="6" t="str">
        <f>'Cleaning insurance claims'!X662</f>
        <v>NY</v>
      </c>
      <c r="X655" s="6" t="str">
        <f>'Cleaning insurance claims'!Y662</f>
        <v>Riverwood</v>
      </c>
      <c r="Y655" s="6" t="str">
        <f>'Cleaning insurance claims'!Z662</f>
        <v>1833 Solo Ave</v>
      </c>
      <c r="Z655" s="6">
        <f>'Cleaning insurance claims'!AA662</f>
        <v>17</v>
      </c>
      <c r="AA655" s="6">
        <f>'Cleaning insurance claims'!AB662</f>
        <v>3</v>
      </c>
      <c r="AB655" s="6" t="str">
        <f>'Cleaning insurance claims'!AC662</f>
        <v>NO</v>
      </c>
      <c r="AC655" s="6">
        <f>'Cleaning insurance claims'!AD662</f>
        <v>1</v>
      </c>
      <c r="AD655" s="6">
        <f>'Cleaning insurance claims'!AE662</f>
        <v>3</v>
      </c>
      <c r="AE655" s="6" t="str">
        <f>'Cleaning insurance claims'!AF662</f>
        <v>YES</v>
      </c>
      <c r="AF655" s="6">
        <f>'Cleaning insurance claims'!AG662</f>
        <v>91080</v>
      </c>
      <c r="AG655" s="6">
        <f>'Cleaning insurance claims'!AH662</f>
        <v>16560</v>
      </c>
      <c r="AH655" s="6">
        <f>'Cleaning insurance claims'!AI662</f>
        <v>16560</v>
      </c>
      <c r="AI655" s="6">
        <f>'Cleaning insurance claims'!AJ662</f>
        <v>57960</v>
      </c>
      <c r="AJ655" s="6" t="str">
        <f>'Cleaning insurance claims'!AK662</f>
        <v>Jeep</v>
      </c>
      <c r="AK655" s="6" t="str">
        <f>'Cleaning insurance claims'!AL662</f>
        <v>Wrangler</v>
      </c>
      <c r="AL655" s="6">
        <f>'Cleaning insurance claims'!AM662</f>
        <v>1995</v>
      </c>
      <c r="AM655" s="6" t="str">
        <f>'Cleaning insurance claims'!AN662</f>
        <v>N</v>
      </c>
    </row>
    <row r="656" spans="1:39" x14ac:dyDescent="0.25">
      <c r="A656" s="6">
        <f>'Cleaning insurance claims'!B663</f>
        <v>2</v>
      </c>
      <c r="B656" s="6">
        <f>'Cleaning insurance claims'!C663</f>
        <v>20</v>
      </c>
      <c r="C656" s="6">
        <f>'Cleaning insurance claims'!D663</f>
        <v>480094</v>
      </c>
      <c r="D656" s="6">
        <f>'Cleaning insurance claims'!E663</f>
        <v>37689</v>
      </c>
      <c r="E656" s="6" t="str">
        <f>'Cleaning insurance claims'!F663</f>
        <v>IN</v>
      </c>
      <c r="F656" s="6" t="str">
        <f>'Cleaning insurance claims'!G663</f>
        <v>500/1000</v>
      </c>
      <c r="G656" s="6">
        <f>'Cleaning insurance claims'!H663</f>
        <v>1000</v>
      </c>
      <c r="H656" s="6">
        <f>'Cleaning insurance claims'!I663</f>
        <v>1189.98</v>
      </c>
      <c r="I656" s="6">
        <f>'Cleaning insurance claims'!J663</f>
        <v>4000000</v>
      </c>
      <c r="J656" s="6">
        <f>'Cleaning insurance claims'!K663</f>
        <v>613327</v>
      </c>
      <c r="K656" s="6" t="str">
        <f>'Cleaning insurance claims'!L663</f>
        <v>FEMALE</v>
      </c>
      <c r="L656" s="6" t="str">
        <f>'Cleaning insurance claims'!M663</f>
        <v>High School</v>
      </c>
      <c r="M656" s="6" t="str">
        <f>'Cleaning insurance claims'!N663</f>
        <v>craft-repair</v>
      </c>
      <c r="N656" s="6" t="str">
        <f>'Cleaning insurance claims'!O663</f>
        <v>golf</v>
      </c>
      <c r="O656" s="6" t="str">
        <f>'Cleaning insurance claims'!P663</f>
        <v>other-relative</v>
      </c>
      <c r="P656" s="6">
        <f>'Cleaning insurance claims'!Q663</f>
        <v>0</v>
      </c>
      <c r="Q656" s="6">
        <f>'Cleaning insurance claims'!R663</f>
        <v>-54700</v>
      </c>
      <c r="R656" s="6">
        <f>'Cleaning insurance claims'!S663</f>
        <v>42036</v>
      </c>
      <c r="S656" s="6" t="str">
        <f>'Cleaning insurance claims'!T663</f>
        <v>Single Vehicle Collision</v>
      </c>
      <c r="T656" s="6" t="str">
        <f>'Cleaning insurance claims'!U663</f>
        <v>Side Collision</v>
      </c>
      <c r="U656" s="6" t="str">
        <f>'Cleaning insurance claims'!V663</f>
        <v>Minor Damage</v>
      </c>
      <c r="V656" s="6" t="str">
        <f>'Cleaning insurance claims'!W663</f>
        <v>Other</v>
      </c>
      <c r="W656" s="6" t="str">
        <f>'Cleaning insurance claims'!X663</f>
        <v>WV</v>
      </c>
      <c r="X656" s="6" t="str">
        <f>'Cleaning insurance claims'!Y663</f>
        <v>Columbus</v>
      </c>
      <c r="Y656" s="6" t="str">
        <f>'Cleaning insurance claims'!Z663</f>
        <v>1953 Sky Lane</v>
      </c>
      <c r="Z656" s="6">
        <f>'Cleaning insurance claims'!AA663</f>
        <v>22</v>
      </c>
      <c r="AA656" s="6">
        <f>'Cleaning insurance claims'!AB663</f>
        <v>1</v>
      </c>
      <c r="AB656" s="6" t="str">
        <f>'Cleaning insurance claims'!AC663</f>
        <v>NO</v>
      </c>
      <c r="AC656" s="6">
        <f>'Cleaning insurance claims'!AD663</f>
        <v>1</v>
      </c>
      <c r="AD656" s="6">
        <f>'Cleaning insurance claims'!AE663</f>
        <v>3</v>
      </c>
      <c r="AE656" s="6" t="str">
        <f>'Cleaning insurance claims'!AF663</f>
        <v>YES</v>
      </c>
      <c r="AF656" s="6">
        <f>'Cleaning insurance claims'!AG663</f>
        <v>48360</v>
      </c>
      <c r="AG656" s="6">
        <f>'Cleaning insurance claims'!AH663</f>
        <v>4030</v>
      </c>
      <c r="AH656" s="6">
        <f>'Cleaning insurance claims'!AI663</f>
        <v>8060</v>
      </c>
      <c r="AI656" s="6">
        <f>'Cleaning insurance claims'!AJ663</f>
        <v>36270</v>
      </c>
      <c r="AJ656" s="6" t="str">
        <f>'Cleaning insurance claims'!AK663</f>
        <v>Audi</v>
      </c>
      <c r="AK656" s="6" t="str">
        <f>'Cleaning insurance claims'!AL663</f>
        <v>A5</v>
      </c>
      <c r="AL656" s="6">
        <f>'Cleaning insurance claims'!AM663</f>
        <v>2000</v>
      </c>
      <c r="AM656" s="6" t="str">
        <f>'Cleaning insurance claims'!AN663</f>
        <v>N</v>
      </c>
    </row>
    <row r="657" spans="1:39" x14ac:dyDescent="0.25">
      <c r="A657" s="6">
        <f>'Cleaning insurance claims'!B664</f>
        <v>198</v>
      </c>
      <c r="B657" s="6">
        <f>'Cleaning insurance claims'!C664</f>
        <v>34</v>
      </c>
      <c r="C657" s="6">
        <f>'Cleaning insurance claims'!D664</f>
        <v>263108</v>
      </c>
      <c r="D657" s="6">
        <f>'Cleaning insurance claims'!E664</f>
        <v>37770</v>
      </c>
      <c r="E657" s="6" t="str">
        <f>'Cleaning insurance claims'!F664</f>
        <v>OH</v>
      </c>
      <c r="F657" s="6" t="str">
        <f>'Cleaning insurance claims'!G664</f>
        <v>250/500</v>
      </c>
      <c r="G657" s="6">
        <f>'Cleaning insurance claims'!H664</f>
        <v>1000</v>
      </c>
      <c r="H657" s="6">
        <f>'Cleaning insurance claims'!I664</f>
        <v>1576.41</v>
      </c>
      <c r="I657" s="6">
        <f>'Cleaning insurance claims'!J664</f>
        <v>0</v>
      </c>
      <c r="J657" s="6">
        <f>'Cleaning insurance claims'!K664</f>
        <v>614941</v>
      </c>
      <c r="K657" s="6" t="str">
        <f>'Cleaning insurance claims'!L664</f>
        <v>MALE</v>
      </c>
      <c r="L657" s="6" t="str">
        <f>'Cleaning insurance claims'!M664</f>
        <v>Associate</v>
      </c>
      <c r="M657" s="6" t="str">
        <f>'Cleaning insurance claims'!N664</f>
        <v>handlers-cleaners</v>
      </c>
      <c r="N657" s="6" t="str">
        <f>'Cleaning insurance claims'!O664</f>
        <v>kayaking</v>
      </c>
      <c r="O657" s="6" t="str">
        <f>'Cleaning insurance claims'!P664</f>
        <v>other-relative</v>
      </c>
      <c r="P657" s="6">
        <f>'Cleaning insurance claims'!Q664</f>
        <v>0</v>
      </c>
      <c r="Q657" s="6">
        <f>'Cleaning insurance claims'!R664</f>
        <v>-55100</v>
      </c>
      <c r="R657" s="6">
        <f>'Cleaning insurance claims'!S664</f>
        <v>42060</v>
      </c>
      <c r="S657" s="6" t="str">
        <f>'Cleaning insurance claims'!T664</f>
        <v>Single Vehicle Collision</v>
      </c>
      <c r="T657" s="6" t="str">
        <f>'Cleaning insurance claims'!U664</f>
        <v>Side Collision</v>
      </c>
      <c r="U657" s="6" t="str">
        <f>'Cleaning insurance claims'!V664</f>
        <v>Major Damage</v>
      </c>
      <c r="V657" s="6" t="str">
        <f>'Cleaning insurance claims'!W664</f>
        <v>Other</v>
      </c>
      <c r="W657" s="6" t="str">
        <f>'Cleaning insurance claims'!X664</f>
        <v>WV</v>
      </c>
      <c r="X657" s="6" t="str">
        <f>'Cleaning insurance claims'!Y664</f>
        <v>Hillsdale</v>
      </c>
      <c r="Y657" s="6" t="str">
        <f>'Cleaning insurance claims'!Z664</f>
        <v>6834 1st Drive</v>
      </c>
      <c r="Z657" s="6">
        <f>'Cleaning insurance claims'!AA664</f>
        <v>18</v>
      </c>
      <c r="AA657" s="6">
        <f>'Cleaning insurance claims'!AB664</f>
        <v>1</v>
      </c>
      <c r="AB657" s="6" t="str">
        <f>'Cleaning insurance claims'!AC664</f>
        <v>YES</v>
      </c>
      <c r="AC657" s="6">
        <f>'Cleaning insurance claims'!AD664</f>
        <v>1</v>
      </c>
      <c r="AD657" s="6">
        <f>'Cleaning insurance claims'!AE664</f>
        <v>1</v>
      </c>
      <c r="AE657" s="6" t="str">
        <f>'Cleaning insurance claims'!AF664</f>
        <v>YES</v>
      </c>
      <c r="AF657" s="6">
        <f>'Cleaning insurance claims'!AG664</f>
        <v>95000</v>
      </c>
      <c r="AG657" s="6">
        <f>'Cleaning insurance claims'!AH664</f>
        <v>9500</v>
      </c>
      <c r="AH657" s="6">
        <f>'Cleaning insurance claims'!AI664</f>
        <v>9500</v>
      </c>
      <c r="AI657" s="6">
        <f>'Cleaning insurance claims'!AJ664</f>
        <v>76000</v>
      </c>
      <c r="AJ657" s="6" t="str">
        <f>'Cleaning insurance claims'!AK664</f>
        <v>Ford</v>
      </c>
      <c r="AK657" s="6" t="str">
        <f>'Cleaning insurance claims'!AL664</f>
        <v>F150</v>
      </c>
      <c r="AL657" s="6">
        <f>'Cleaning insurance claims'!AM664</f>
        <v>2001</v>
      </c>
      <c r="AM657" s="6" t="str">
        <f>'Cleaning insurance claims'!AN664</f>
        <v>N</v>
      </c>
    </row>
    <row r="658" spans="1:39" x14ac:dyDescent="0.25">
      <c r="A658" s="6">
        <f>'Cleaning insurance claims'!B665</f>
        <v>107</v>
      </c>
      <c r="B658" s="6">
        <f>'Cleaning insurance claims'!C665</f>
        <v>32</v>
      </c>
      <c r="C658" s="6">
        <f>'Cleaning insurance claims'!D665</f>
        <v>298412</v>
      </c>
      <c r="D658" s="6">
        <f>'Cleaning insurance claims'!E665</f>
        <v>37382</v>
      </c>
      <c r="E658" s="6" t="str">
        <f>'Cleaning insurance claims'!F665</f>
        <v>OH</v>
      </c>
      <c r="F658" s="6" t="str">
        <f>'Cleaning insurance claims'!G665</f>
        <v>100/300</v>
      </c>
      <c r="G658" s="6">
        <f>'Cleaning insurance claims'!H665</f>
        <v>500</v>
      </c>
      <c r="H658" s="6">
        <f>'Cleaning insurance claims'!I665</f>
        <v>1172.82</v>
      </c>
      <c r="I658" s="6">
        <f>'Cleaning insurance claims'!J665</f>
        <v>4000000</v>
      </c>
      <c r="J658" s="6">
        <f>'Cleaning insurance claims'!K665</f>
        <v>440680</v>
      </c>
      <c r="K658" s="6" t="str">
        <f>'Cleaning insurance claims'!L665</f>
        <v>MALE</v>
      </c>
      <c r="L658" s="6" t="str">
        <f>'Cleaning insurance claims'!M665</f>
        <v>Associate</v>
      </c>
      <c r="M658" s="6" t="str">
        <f>'Cleaning insurance claims'!N665</f>
        <v>machine-op-inspct</v>
      </c>
      <c r="N658" s="6" t="str">
        <f>'Cleaning insurance claims'!O665</f>
        <v>yachting</v>
      </c>
      <c r="O658" s="6" t="str">
        <f>'Cleaning insurance claims'!P665</f>
        <v>other-relative</v>
      </c>
      <c r="P658" s="6">
        <f>'Cleaning insurance claims'!Q665</f>
        <v>82100</v>
      </c>
      <c r="Q658" s="6">
        <f>'Cleaning insurance claims'!R665</f>
        <v>0</v>
      </c>
      <c r="R658" s="6">
        <f>'Cleaning insurance claims'!S665</f>
        <v>42059</v>
      </c>
      <c r="S658" s="6" t="str">
        <f>'Cleaning insurance claims'!T665</f>
        <v>Vehicle Theft</v>
      </c>
      <c r="T658" s="6" t="str">
        <f>'Cleaning insurance claims'!U665</f>
        <v>?</v>
      </c>
      <c r="U658" s="6" t="str">
        <f>'Cleaning insurance claims'!V665</f>
        <v>Trivial Damage</v>
      </c>
      <c r="V658" s="6" t="str">
        <f>'Cleaning insurance claims'!W665</f>
        <v>Police</v>
      </c>
      <c r="W658" s="6" t="str">
        <f>'Cleaning insurance claims'!X665</f>
        <v>SC</v>
      </c>
      <c r="X658" s="6" t="str">
        <f>'Cleaning insurance claims'!Y665</f>
        <v>Arlington</v>
      </c>
      <c r="Y658" s="6" t="str">
        <f>'Cleaning insurance claims'!Z665</f>
        <v>9562 4th Ridge</v>
      </c>
      <c r="Z658" s="6">
        <f>'Cleaning insurance claims'!AA665</f>
        <v>8</v>
      </c>
      <c r="AA658" s="6">
        <f>'Cleaning insurance claims'!AB665</f>
        <v>1</v>
      </c>
      <c r="AB658" s="6" t="str">
        <f>'Cleaning insurance claims'!AC665</f>
        <v>?</v>
      </c>
      <c r="AC658" s="6">
        <f>'Cleaning insurance claims'!AD665</f>
        <v>1</v>
      </c>
      <c r="AD658" s="6">
        <f>'Cleaning insurance claims'!AE665</f>
        <v>3</v>
      </c>
      <c r="AE658" s="6" t="str">
        <f>'Cleaning insurance claims'!AF665</f>
        <v>NO</v>
      </c>
      <c r="AF658" s="6">
        <f>'Cleaning insurance claims'!AG665</f>
        <v>3900</v>
      </c>
      <c r="AG658" s="6">
        <f>'Cleaning insurance claims'!AH665</f>
        <v>780</v>
      </c>
      <c r="AH658" s="6">
        <f>'Cleaning insurance claims'!AI665</f>
        <v>390</v>
      </c>
      <c r="AI658" s="6">
        <f>'Cleaning insurance claims'!AJ665</f>
        <v>2730</v>
      </c>
      <c r="AJ658" s="6" t="str">
        <f>'Cleaning insurance claims'!AK665</f>
        <v>Ford</v>
      </c>
      <c r="AK658" s="6" t="str">
        <f>'Cleaning insurance claims'!AL665</f>
        <v>F150</v>
      </c>
      <c r="AL658" s="6">
        <f>'Cleaning insurance claims'!AM665</f>
        <v>2010</v>
      </c>
      <c r="AM658" s="6" t="str">
        <f>'Cleaning insurance claims'!AN665</f>
        <v>N</v>
      </c>
    </row>
    <row r="659" spans="1:39" x14ac:dyDescent="0.25">
      <c r="A659" s="6">
        <f>'Cleaning insurance claims'!B666</f>
        <v>252</v>
      </c>
      <c r="B659" s="6">
        <f>'Cleaning insurance claims'!C666</f>
        <v>39</v>
      </c>
      <c r="C659" s="6">
        <f>'Cleaning insurance claims'!D666</f>
        <v>261905</v>
      </c>
      <c r="D659" s="6">
        <f>'Cleaning insurance claims'!E666</f>
        <v>38045</v>
      </c>
      <c r="E659" s="6" t="str">
        <f>'Cleaning insurance claims'!F666</f>
        <v>IL</v>
      </c>
      <c r="F659" s="6" t="str">
        <f>'Cleaning insurance claims'!G666</f>
        <v>500/1000</v>
      </c>
      <c r="G659" s="6">
        <f>'Cleaning insurance claims'!H666</f>
        <v>500</v>
      </c>
      <c r="H659" s="6">
        <f>'Cleaning insurance claims'!I666</f>
        <v>1312.22</v>
      </c>
      <c r="I659" s="6">
        <f>'Cleaning insurance claims'!J666</f>
        <v>9000000</v>
      </c>
      <c r="J659" s="6">
        <f>'Cleaning insurance claims'!K666</f>
        <v>609949</v>
      </c>
      <c r="K659" s="6" t="str">
        <f>'Cleaning insurance claims'!L666</f>
        <v>MALE</v>
      </c>
      <c r="L659" s="6" t="str">
        <f>'Cleaning insurance claims'!M666</f>
        <v>High School</v>
      </c>
      <c r="M659" s="6" t="str">
        <f>'Cleaning insurance claims'!N666</f>
        <v>transport-moving</v>
      </c>
      <c r="N659" s="6" t="str">
        <f>'Cleaning insurance claims'!O666</f>
        <v>cross-fit</v>
      </c>
      <c r="O659" s="6" t="str">
        <f>'Cleaning insurance claims'!P666</f>
        <v>other-relative</v>
      </c>
      <c r="P659" s="6">
        <f>'Cleaning insurance claims'!Q666</f>
        <v>0</v>
      </c>
      <c r="Q659" s="6">
        <f>'Cleaning insurance claims'!R666</f>
        <v>-33300</v>
      </c>
      <c r="R659" s="6">
        <f>'Cleaning insurance claims'!S666</f>
        <v>42056</v>
      </c>
      <c r="S659" s="6" t="str">
        <f>'Cleaning insurance claims'!T666</f>
        <v>Multi-vehicle Collision</v>
      </c>
      <c r="T659" s="6" t="str">
        <f>'Cleaning insurance claims'!U666</f>
        <v>Front Collision</v>
      </c>
      <c r="U659" s="6" t="str">
        <f>'Cleaning insurance claims'!V666</f>
        <v>Minor Damage</v>
      </c>
      <c r="V659" s="6" t="str">
        <f>'Cleaning insurance claims'!W666</f>
        <v>Other</v>
      </c>
      <c r="W659" s="6" t="str">
        <f>'Cleaning insurance claims'!X666</f>
        <v>NC</v>
      </c>
      <c r="X659" s="6" t="str">
        <f>'Cleaning insurance claims'!Y666</f>
        <v>Riverwood</v>
      </c>
      <c r="Y659" s="6" t="str">
        <f>'Cleaning insurance claims'!Z666</f>
        <v>4835 Britain Ridge</v>
      </c>
      <c r="Z659" s="6">
        <f>'Cleaning insurance claims'!AA666</f>
        <v>15</v>
      </c>
      <c r="AA659" s="6">
        <f>'Cleaning insurance claims'!AB666</f>
        <v>3</v>
      </c>
      <c r="AB659" s="6" t="str">
        <f>'Cleaning insurance claims'!AC666</f>
        <v>?</v>
      </c>
      <c r="AC659" s="6">
        <f>'Cleaning insurance claims'!AD666</f>
        <v>0</v>
      </c>
      <c r="AD659" s="6">
        <f>'Cleaning insurance claims'!AE666</f>
        <v>3</v>
      </c>
      <c r="AE659" s="6" t="str">
        <f>'Cleaning insurance claims'!AF666</f>
        <v>NO</v>
      </c>
      <c r="AF659" s="6">
        <f>'Cleaning insurance claims'!AG666</f>
        <v>59400</v>
      </c>
      <c r="AG659" s="6">
        <f>'Cleaning insurance claims'!AH666</f>
        <v>11880</v>
      </c>
      <c r="AH659" s="6">
        <f>'Cleaning insurance claims'!AI666</f>
        <v>5940</v>
      </c>
      <c r="AI659" s="6">
        <f>'Cleaning insurance claims'!AJ666</f>
        <v>41580</v>
      </c>
      <c r="AJ659" s="6" t="str">
        <f>'Cleaning insurance claims'!AK666</f>
        <v>Jeep</v>
      </c>
      <c r="AK659" s="6" t="str">
        <f>'Cleaning insurance claims'!AL666</f>
        <v>Grand Cherokee</v>
      </c>
      <c r="AL659" s="6">
        <f>'Cleaning insurance claims'!AM666</f>
        <v>2010</v>
      </c>
      <c r="AM659" s="6" t="str">
        <f>'Cleaning insurance claims'!AN666</f>
        <v>Y</v>
      </c>
    </row>
    <row r="660" spans="1:39" x14ac:dyDescent="0.25">
      <c r="A660" s="6">
        <f>'Cleaning insurance claims'!B667</f>
        <v>303</v>
      </c>
      <c r="B660" s="6">
        <f>'Cleaning insurance claims'!C667</f>
        <v>43</v>
      </c>
      <c r="C660" s="6">
        <f>'Cleaning insurance claims'!D667</f>
        <v>674485</v>
      </c>
      <c r="D660" s="6">
        <f>'Cleaning insurance claims'!E667</f>
        <v>36174</v>
      </c>
      <c r="E660" s="6" t="str">
        <f>'Cleaning insurance claims'!F667</f>
        <v>OH</v>
      </c>
      <c r="F660" s="6" t="str">
        <f>'Cleaning insurance claims'!G667</f>
        <v>500/1000</v>
      </c>
      <c r="G660" s="6">
        <f>'Cleaning insurance claims'!H667</f>
        <v>1000</v>
      </c>
      <c r="H660" s="6">
        <f>'Cleaning insurance claims'!I667</f>
        <v>671.01</v>
      </c>
      <c r="I660" s="6">
        <f>'Cleaning insurance claims'!J667</f>
        <v>7000000</v>
      </c>
      <c r="J660" s="6">
        <f>'Cleaning insurance claims'!K667</f>
        <v>479655</v>
      </c>
      <c r="K660" s="6" t="str">
        <f>'Cleaning insurance claims'!L667</f>
        <v>FEMALE</v>
      </c>
      <c r="L660" s="6" t="str">
        <f>'Cleaning insurance claims'!M667</f>
        <v>Associate</v>
      </c>
      <c r="M660" s="6" t="str">
        <f>'Cleaning insurance claims'!N667</f>
        <v>machine-op-inspct</v>
      </c>
      <c r="N660" s="6" t="str">
        <f>'Cleaning insurance claims'!O667</f>
        <v>camping</v>
      </c>
      <c r="O660" s="6" t="str">
        <f>'Cleaning insurance claims'!P667</f>
        <v>other-relative</v>
      </c>
      <c r="P660" s="6">
        <f>'Cleaning insurance claims'!Q667</f>
        <v>42900</v>
      </c>
      <c r="Q660" s="6">
        <f>'Cleaning insurance claims'!R667</f>
        <v>-61500</v>
      </c>
      <c r="R660" s="6">
        <f>'Cleaning insurance claims'!S667</f>
        <v>42012</v>
      </c>
      <c r="S660" s="6" t="str">
        <f>'Cleaning insurance claims'!T667</f>
        <v>Single Vehicle Collision</v>
      </c>
      <c r="T660" s="6" t="str">
        <f>'Cleaning insurance claims'!U667</f>
        <v>Rear Collision</v>
      </c>
      <c r="U660" s="6" t="str">
        <f>'Cleaning insurance claims'!V667</f>
        <v>Minor Damage</v>
      </c>
      <c r="V660" s="6" t="str">
        <f>'Cleaning insurance claims'!W667</f>
        <v>Fire</v>
      </c>
      <c r="W660" s="6" t="str">
        <f>'Cleaning insurance claims'!X667</f>
        <v>NC</v>
      </c>
      <c r="X660" s="6" t="str">
        <f>'Cleaning insurance claims'!Y667</f>
        <v>Springfield</v>
      </c>
      <c r="Y660" s="6" t="str">
        <f>'Cleaning insurance claims'!Z667</f>
        <v>8548 Cherokee Ridge</v>
      </c>
      <c r="Z660" s="6">
        <f>'Cleaning insurance claims'!AA667</f>
        <v>20</v>
      </c>
      <c r="AA660" s="6">
        <f>'Cleaning insurance claims'!AB667</f>
        <v>1</v>
      </c>
      <c r="AB660" s="6" t="str">
        <f>'Cleaning insurance claims'!AC667</f>
        <v>?</v>
      </c>
      <c r="AC660" s="6">
        <f>'Cleaning insurance claims'!AD667</f>
        <v>2</v>
      </c>
      <c r="AD660" s="6">
        <f>'Cleaning insurance claims'!AE667</f>
        <v>0</v>
      </c>
      <c r="AE660" s="6" t="str">
        <f>'Cleaning insurance claims'!AF667</f>
        <v>?</v>
      </c>
      <c r="AF660" s="6">
        <f>'Cleaning insurance claims'!AG667</f>
        <v>60210</v>
      </c>
      <c r="AG660" s="6">
        <f>'Cleaning insurance claims'!AH667</f>
        <v>6690</v>
      </c>
      <c r="AH660" s="6">
        <f>'Cleaning insurance claims'!AI667</f>
        <v>6690</v>
      </c>
      <c r="AI660" s="6">
        <f>'Cleaning insurance claims'!AJ667</f>
        <v>46830</v>
      </c>
      <c r="AJ660" s="6" t="str">
        <f>'Cleaning insurance claims'!AK667</f>
        <v>Nissan</v>
      </c>
      <c r="AK660" s="6" t="str">
        <f>'Cleaning insurance claims'!AL667</f>
        <v>Maxima</v>
      </c>
      <c r="AL660" s="6">
        <f>'Cleaning insurance claims'!AM667</f>
        <v>2013</v>
      </c>
      <c r="AM660" s="6" t="str">
        <f>'Cleaning insurance claims'!AN667</f>
        <v>N</v>
      </c>
    </row>
    <row r="661" spans="1:39" x14ac:dyDescent="0.25">
      <c r="A661" s="6">
        <f>'Cleaning insurance claims'!B668</f>
        <v>101</v>
      </c>
      <c r="B661" s="6">
        <f>'Cleaning insurance claims'!C668</f>
        <v>32</v>
      </c>
      <c r="C661" s="6">
        <f>'Cleaning insurance claims'!D668</f>
        <v>223404</v>
      </c>
      <c r="D661" s="6">
        <f>'Cleaning insurance claims'!E668</f>
        <v>37279</v>
      </c>
      <c r="E661" s="6" t="str">
        <f>'Cleaning insurance claims'!F668</f>
        <v>IL</v>
      </c>
      <c r="F661" s="6" t="str">
        <f>'Cleaning insurance claims'!G668</f>
        <v>250/500</v>
      </c>
      <c r="G661" s="6">
        <f>'Cleaning insurance claims'!H668</f>
        <v>500</v>
      </c>
      <c r="H661" s="6">
        <f>'Cleaning insurance claims'!I668</f>
        <v>895.14</v>
      </c>
      <c r="I661" s="6">
        <f>'Cleaning insurance claims'!J668</f>
        <v>0</v>
      </c>
      <c r="J661" s="6">
        <f>'Cleaning insurance claims'!K668</f>
        <v>439964</v>
      </c>
      <c r="K661" s="6" t="str">
        <f>'Cleaning insurance claims'!L668</f>
        <v>MALE</v>
      </c>
      <c r="L661" s="6" t="str">
        <f>'Cleaning insurance claims'!M668</f>
        <v>JD</v>
      </c>
      <c r="M661" s="6" t="str">
        <f>'Cleaning insurance claims'!N668</f>
        <v>sales</v>
      </c>
      <c r="N661" s="6" t="str">
        <f>'Cleaning insurance claims'!O668</f>
        <v>video-games</v>
      </c>
      <c r="O661" s="6" t="str">
        <f>'Cleaning insurance claims'!P668</f>
        <v>other-relative</v>
      </c>
      <c r="P661" s="6">
        <f>'Cleaning insurance claims'!Q668</f>
        <v>52600</v>
      </c>
      <c r="Q661" s="6">
        <f>'Cleaning insurance claims'!R668</f>
        <v>-30400</v>
      </c>
      <c r="R661" s="6">
        <f>'Cleaning insurance claims'!S668</f>
        <v>42014</v>
      </c>
      <c r="S661" s="6" t="str">
        <f>'Cleaning insurance claims'!T668</f>
        <v>Single Vehicle Collision</v>
      </c>
      <c r="T661" s="6" t="str">
        <f>'Cleaning insurance claims'!U668</f>
        <v>Front Collision</v>
      </c>
      <c r="U661" s="6" t="str">
        <f>'Cleaning insurance claims'!V668</f>
        <v>Minor Damage</v>
      </c>
      <c r="V661" s="6" t="str">
        <f>'Cleaning insurance claims'!W668</f>
        <v>Ambulance</v>
      </c>
      <c r="W661" s="6" t="str">
        <f>'Cleaning insurance claims'!X668</f>
        <v>SC</v>
      </c>
      <c r="X661" s="6" t="str">
        <f>'Cleaning insurance claims'!Y668</f>
        <v>Columbus</v>
      </c>
      <c r="Y661" s="6" t="str">
        <f>'Cleaning insurance claims'!Z668</f>
        <v>2352 MLK Drive</v>
      </c>
      <c r="Z661" s="6">
        <f>'Cleaning insurance claims'!AA668</f>
        <v>4</v>
      </c>
      <c r="AA661" s="6">
        <f>'Cleaning insurance claims'!AB668</f>
        <v>1</v>
      </c>
      <c r="AB661" s="6" t="str">
        <f>'Cleaning insurance claims'!AC668</f>
        <v>?</v>
      </c>
      <c r="AC661" s="6">
        <f>'Cleaning insurance claims'!AD668</f>
        <v>0</v>
      </c>
      <c r="AD661" s="6">
        <f>'Cleaning insurance claims'!AE668</f>
        <v>3</v>
      </c>
      <c r="AE661" s="6" t="str">
        <f>'Cleaning insurance claims'!AF668</f>
        <v>YES</v>
      </c>
      <c r="AF661" s="6">
        <f>'Cleaning insurance claims'!AG668</f>
        <v>43600</v>
      </c>
      <c r="AG661" s="6">
        <f>'Cleaning insurance claims'!AH668</f>
        <v>8720</v>
      </c>
      <c r="AH661" s="6">
        <f>'Cleaning insurance claims'!AI668</f>
        <v>4360</v>
      </c>
      <c r="AI661" s="6">
        <f>'Cleaning insurance claims'!AJ668</f>
        <v>30520</v>
      </c>
      <c r="AJ661" s="6" t="str">
        <f>'Cleaning insurance claims'!AK668</f>
        <v>Suburu</v>
      </c>
      <c r="AK661" s="6" t="str">
        <f>'Cleaning insurance claims'!AL668</f>
        <v>Legacy</v>
      </c>
      <c r="AL661" s="6">
        <f>'Cleaning insurance claims'!AM668</f>
        <v>2010</v>
      </c>
      <c r="AM661" s="6" t="str">
        <f>'Cleaning insurance claims'!AN668</f>
        <v>N</v>
      </c>
    </row>
    <row r="662" spans="1:39" x14ac:dyDescent="0.25">
      <c r="A662" s="6">
        <f>'Cleaning insurance claims'!B669</f>
        <v>446</v>
      </c>
      <c r="B662" s="6">
        <f>'Cleaning insurance claims'!C669</f>
        <v>57</v>
      </c>
      <c r="C662" s="6">
        <f>'Cleaning insurance claims'!D669</f>
        <v>991480</v>
      </c>
      <c r="D662" s="6">
        <f>'Cleaning insurance claims'!E669</f>
        <v>33947</v>
      </c>
      <c r="E662" s="6" t="str">
        <f>'Cleaning insurance claims'!F669</f>
        <v>IN</v>
      </c>
      <c r="F662" s="6" t="str">
        <f>'Cleaning insurance claims'!G669</f>
        <v>100/300</v>
      </c>
      <c r="G662" s="6">
        <f>'Cleaning insurance claims'!H669</f>
        <v>2000</v>
      </c>
      <c r="H662" s="6">
        <f>'Cleaning insurance claims'!I669</f>
        <v>1373.21</v>
      </c>
      <c r="I662" s="6">
        <f>'Cleaning insurance claims'!J669</f>
        <v>0</v>
      </c>
      <c r="J662" s="6">
        <f>'Cleaning insurance claims'!K669</f>
        <v>478486</v>
      </c>
      <c r="K662" s="6" t="str">
        <f>'Cleaning insurance claims'!L669</f>
        <v>MALE</v>
      </c>
      <c r="L662" s="6" t="str">
        <f>'Cleaning insurance claims'!M669</f>
        <v>College</v>
      </c>
      <c r="M662" s="6" t="str">
        <f>'Cleaning insurance claims'!N669</f>
        <v>adm-clerical</v>
      </c>
      <c r="N662" s="6" t="str">
        <f>'Cleaning insurance claims'!O669</f>
        <v>sleeping</v>
      </c>
      <c r="O662" s="6" t="str">
        <f>'Cleaning insurance claims'!P669</f>
        <v>unmarried</v>
      </c>
      <c r="P662" s="6">
        <f>'Cleaning insurance claims'!Q669</f>
        <v>42700</v>
      </c>
      <c r="Q662" s="6">
        <f>'Cleaning insurance claims'!R669</f>
        <v>-64900</v>
      </c>
      <c r="R662" s="6">
        <f>'Cleaning insurance claims'!S669</f>
        <v>42049</v>
      </c>
      <c r="S662" s="6" t="str">
        <f>'Cleaning insurance claims'!T669</f>
        <v>Multi-vehicle Collision</v>
      </c>
      <c r="T662" s="6" t="str">
        <f>'Cleaning insurance claims'!U669</f>
        <v>Front Collision</v>
      </c>
      <c r="U662" s="6" t="str">
        <f>'Cleaning insurance claims'!V669</f>
        <v>Total Loss</v>
      </c>
      <c r="V662" s="6" t="str">
        <f>'Cleaning insurance claims'!W669</f>
        <v>Police</v>
      </c>
      <c r="W662" s="6" t="str">
        <f>'Cleaning insurance claims'!X669</f>
        <v>SC</v>
      </c>
      <c r="X662" s="6" t="str">
        <f>'Cleaning insurance claims'!Y669</f>
        <v>Northbrook</v>
      </c>
      <c r="Y662" s="6" t="str">
        <f>'Cleaning insurance claims'!Z669</f>
        <v>9734 2nd Ridge</v>
      </c>
      <c r="Z662" s="6">
        <f>'Cleaning insurance claims'!AA669</f>
        <v>10</v>
      </c>
      <c r="AA662" s="6">
        <f>'Cleaning insurance claims'!AB669</f>
        <v>3</v>
      </c>
      <c r="AB662" s="6" t="str">
        <f>'Cleaning insurance claims'!AC669</f>
        <v>NO</v>
      </c>
      <c r="AC662" s="6">
        <f>'Cleaning insurance claims'!AD669</f>
        <v>0</v>
      </c>
      <c r="AD662" s="6">
        <f>'Cleaning insurance claims'!AE669</f>
        <v>0</v>
      </c>
      <c r="AE662" s="6" t="str">
        <f>'Cleaning insurance claims'!AF669</f>
        <v>NO</v>
      </c>
      <c r="AF662" s="6">
        <f>'Cleaning insurance claims'!AG669</f>
        <v>62800</v>
      </c>
      <c r="AG662" s="6">
        <f>'Cleaning insurance claims'!AH669</f>
        <v>6280</v>
      </c>
      <c r="AH662" s="6">
        <f>'Cleaning insurance claims'!AI669</f>
        <v>12560</v>
      </c>
      <c r="AI662" s="6">
        <f>'Cleaning insurance claims'!AJ669</f>
        <v>43960</v>
      </c>
      <c r="AJ662" s="6" t="str">
        <f>'Cleaning insurance claims'!AK669</f>
        <v>Jeep</v>
      </c>
      <c r="AK662" s="6" t="str">
        <f>'Cleaning insurance claims'!AL669</f>
        <v>Wrangler</v>
      </c>
      <c r="AL662" s="6">
        <f>'Cleaning insurance claims'!AM669</f>
        <v>2012</v>
      </c>
      <c r="AM662" s="6" t="str">
        <f>'Cleaning insurance claims'!AN669</f>
        <v>N</v>
      </c>
    </row>
    <row r="663" spans="1:39" x14ac:dyDescent="0.25">
      <c r="A663" s="6">
        <f>'Cleaning insurance claims'!B670</f>
        <v>330</v>
      </c>
      <c r="B663" s="6">
        <f>'Cleaning insurance claims'!C670</f>
        <v>48</v>
      </c>
      <c r="C663" s="6">
        <f>'Cleaning insurance claims'!D670</f>
        <v>804219</v>
      </c>
      <c r="D663" s="6">
        <f>'Cleaning insurance claims'!E670</f>
        <v>35970</v>
      </c>
      <c r="E663" s="6" t="str">
        <f>'Cleaning insurance claims'!F670</f>
        <v>OH</v>
      </c>
      <c r="F663" s="6" t="str">
        <f>'Cleaning insurance claims'!G670</f>
        <v>250/500</v>
      </c>
      <c r="G663" s="6">
        <f>'Cleaning insurance claims'!H670</f>
        <v>1000</v>
      </c>
      <c r="H663" s="6">
        <f>'Cleaning insurance claims'!I670</f>
        <v>1625.65</v>
      </c>
      <c r="I663" s="6">
        <f>'Cleaning insurance claims'!J670</f>
        <v>0</v>
      </c>
      <c r="J663" s="6">
        <f>'Cleaning insurance claims'!K670</f>
        <v>466498</v>
      </c>
      <c r="K663" s="6" t="str">
        <f>'Cleaning insurance claims'!L670</f>
        <v>MALE</v>
      </c>
      <c r="L663" s="6" t="str">
        <f>'Cleaning insurance claims'!M670</f>
        <v>College</v>
      </c>
      <c r="M663" s="6" t="str">
        <f>'Cleaning insurance claims'!N670</f>
        <v>farming-fishing</v>
      </c>
      <c r="N663" s="6" t="str">
        <f>'Cleaning insurance claims'!O670</f>
        <v>skydiving</v>
      </c>
      <c r="O663" s="6" t="str">
        <f>'Cleaning insurance claims'!P670</f>
        <v>husband</v>
      </c>
      <c r="P663" s="6">
        <f>'Cleaning insurance claims'!Q670</f>
        <v>0</v>
      </c>
      <c r="Q663" s="6">
        <f>'Cleaning insurance claims'!R670</f>
        <v>0</v>
      </c>
      <c r="R663" s="6">
        <f>'Cleaning insurance claims'!S670</f>
        <v>42061</v>
      </c>
      <c r="S663" s="6" t="str">
        <f>'Cleaning insurance claims'!T670</f>
        <v>Single Vehicle Collision</v>
      </c>
      <c r="T663" s="6" t="str">
        <f>'Cleaning insurance claims'!U670</f>
        <v>Side Collision</v>
      </c>
      <c r="U663" s="6" t="str">
        <f>'Cleaning insurance claims'!V670</f>
        <v>Major Damage</v>
      </c>
      <c r="V663" s="6" t="str">
        <f>'Cleaning insurance claims'!W670</f>
        <v>Ambulance</v>
      </c>
      <c r="W663" s="6" t="str">
        <f>'Cleaning insurance claims'!X670</f>
        <v>VA</v>
      </c>
      <c r="X663" s="6" t="str">
        <f>'Cleaning insurance claims'!Y670</f>
        <v>Springfield</v>
      </c>
      <c r="Y663" s="6" t="str">
        <f>'Cleaning insurance claims'!Z670</f>
        <v>3122 Apache Drive</v>
      </c>
      <c r="Z663" s="6">
        <f>'Cleaning insurance claims'!AA670</f>
        <v>10</v>
      </c>
      <c r="AA663" s="6">
        <f>'Cleaning insurance claims'!AB670</f>
        <v>1</v>
      </c>
      <c r="AB663" s="6" t="str">
        <f>'Cleaning insurance claims'!AC670</f>
        <v>YES</v>
      </c>
      <c r="AC663" s="6">
        <f>'Cleaning insurance claims'!AD670</f>
        <v>1</v>
      </c>
      <c r="AD663" s="6">
        <f>'Cleaning insurance claims'!AE670</f>
        <v>3</v>
      </c>
      <c r="AE663" s="6" t="str">
        <f>'Cleaning insurance claims'!AF670</f>
        <v>?</v>
      </c>
      <c r="AF663" s="6">
        <f>'Cleaning insurance claims'!AG670</f>
        <v>59500</v>
      </c>
      <c r="AG663" s="6">
        <f>'Cleaning insurance claims'!AH670</f>
        <v>11900</v>
      </c>
      <c r="AH663" s="6">
        <f>'Cleaning insurance claims'!AI670</f>
        <v>5950</v>
      </c>
      <c r="AI663" s="6">
        <f>'Cleaning insurance claims'!AJ670</f>
        <v>41650</v>
      </c>
      <c r="AJ663" s="6" t="str">
        <f>'Cleaning insurance claims'!AK670</f>
        <v>Dodge</v>
      </c>
      <c r="AK663" s="6" t="str">
        <f>'Cleaning insurance claims'!AL670</f>
        <v>Neon</v>
      </c>
      <c r="AL663" s="6">
        <f>'Cleaning insurance claims'!AM670</f>
        <v>2006</v>
      </c>
      <c r="AM663" s="6" t="str">
        <f>'Cleaning insurance claims'!AN670</f>
        <v>N</v>
      </c>
    </row>
    <row r="664" spans="1:39" x14ac:dyDescent="0.25">
      <c r="A664" s="6">
        <f>'Cleaning insurance claims'!B671</f>
        <v>211</v>
      </c>
      <c r="B664" s="6">
        <f>'Cleaning insurance claims'!C671</f>
        <v>37</v>
      </c>
      <c r="C664" s="6">
        <f>'Cleaning insurance claims'!D671</f>
        <v>483088</v>
      </c>
      <c r="D664" s="6">
        <f>'Cleaning insurance claims'!E671</f>
        <v>40549</v>
      </c>
      <c r="E664" s="6" t="str">
        <f>'Cleaning insurance claims'!F671</f>
        <v>OH</v>
      </c>
      <c r="F664" s="6" t="str">
        <f>'Cleaning insurance claims'!G671</f>
        <v>250/500</v>
      </c>
      <c r="G664" s="6">
        <f>'Cleaning insurance claims'!H671</f>
        <v>2000</v>
      </c>
      <c r="H664" s="6">
        <f>'Cleaning insurance claims'!I671</f>
        <v>1295.6300000000001</v>
      </c>
      <c r="I664" s="6">
        <f>'Cleaning insurance claims'!J671</f>
        <v>4000000</v>
      </c>
      <c r="J664" s="6">
        <f>'Cleaning insurance claims'!K671</f>
        <v>430878</v>
      </c>
      <c r="K664" s="6" t="str">
        <f>'Cleaning insurance claims'!L671</f>
        <v>FEMALE</v>
      </c>
      <c r="L664" s="6" t="str">
        <f>'Cleaning insurance claims'!M671</f>
        <v>PhD</v>
      </c>
      <c r="M664" s="6" t="str">
        <f>'Cleaning insurance claims'!N671</f>
        <v>armed-forces</v>
      </c>
      <c r="N664" s="6" t="str">
        <f>'Cleaning insurance claims'!O671</f>
        <v>skydiving</v>
      </c>
      <c r="O664" s="6" t="str">
        <f>'Cleaning insurance claims'!P671</f>
        <v>not-in-family</v>
      </c>
      <c r="P664" s="6">
        <f>'Cleaning insurance claims'!Q671</f>
        <v>42200</v>
      </c>
      <c r="Q664" s="6">
        <f>'Cleaning insurance claims'!R671</f>
        <v>-33800</v>
      </c>
      <c r="R664" s="6">
        <f>'Cleaning insurance claims'!S671</f>
        <v>42034</v>
      </c>
      <c r="S664" s="6" t="str">
        <f>'Cleaning insurance claims'!T671</f>
        <v>Multi-vehicle Collision</v>
      </c>
      <c r="T664" s="6" t="str">
        <f>'Cleaning insurance claims'!U671</f>
        <v>Front Collision</v>
      </c>
      <c r="U664" s="6" t="str">
        <f>'Cleaning insurance claims'!V671</f>
        <v>Total Loss</v>
      </c>
      <c r="V664" s="6" t="str">
        <f>'Cleaning insurance claims'!W671</f>
        <v>Police</v>
      </c>
      <c r="W664" s="6" t="str">
        <f>'Cleaning insurance claims'!X671</f>
        <v>WV</v>
      </c>
      <c r="X664" s="6" t="str">
        <f>'Cleaning insurance claims'!Y671</f>
        <v>Northbend</v>
      </c>
      <c r="Y664" s="6" t="str">
        <f>'Cleaning insurance claims'!Z671</f>
        <v>9816 Britain St</v>
      </c>
      <c r="Z664" s="6">
        <f>'Cleaning insurance claims'!AA671</f>
        <v>22</v>
      </c>
      <c r="AA664" s="6">
        <f>'Cleaning insurance claims'!AB671</f>
        <v>3</v>
      </c>
      <c r="AB664" s="6" t="str">
        <f>'Cleaning insurance claims'!AC671</f>
        <v>YES</v>
      </c>
      <c r="AC664" s="6">
        <f>'Cleaning insurance claims'!AD671</f>
        <v>1</v>
      </c>
      <c r="AD664" s="6">
        <f>'Cleaning insurance claims'!AE671</f>
        <v>0</v>
      </c>
      <c r="AE664" s="6" t="str">
        <f>'Cleaning insurance claims'!AF671</f>
        <v>?</v>
      </c>
      <c r="AF664" s="6">
        <f>'Cleaning insurance claims'!AG671</f>
        <v>53460</v>
      </c>
      <c r="AG664" s="6">
        <f>'Cleaning insurance claims'!AH671</f>
        <v>5940</v>
      </c>
      <c r="AH664" s="6">
        <f>'Cleaning insurance claims'!AI671</f>
        <v>5940</v>
      </c>
      <c r="AI664" s="6">
        <f>'Cleaning insurance claims'!AJ671</f>
        <v>41580</v>
      </c>
      <c r="AJ664" s="6" t="str">
        <f>'Cleaning insurance claims'!AK671</f>
        <v>Honda</v>
      </c>
      <c r="AK664" s="6" t="str">
        <f>'Cleaning insurance claims'!AL671</f>
        <v>CRV</v>
      </c>
      <c r="AL664" s="6">
        <f>'Cleaning insurance claims'!AM671</f>
        <v>2009</v>
      </c>
      <c r="AM664" s="6" t="str">
        <f>'Cleaning insurance claims'!AN671</f>
        <v>N</v>
      </c>
    </row>
    <row r="665" spans="1:39" x14ac:dyDescent="0.25">
      <c r="A665" s="6">
        <f>'Cleaning insurance claims'!B672</f>
        <v>172</v>
      </c>
      <c r="B665" s="6">
        <f>'Cleaning insurance claims'!C672</f>
        <v>33</v>
      </c>
      <c r="C665" s="6">
        <f>'Cleaning insurance claims'!D672</f>
        <v>100804</v>
      </c>
      <c r="D665" s="6">
        <f>'Cleaning insurance claims'!E672</f>
        <v>40963</v>
      </c>
      <c r="E665" s="6" t="str">
        <f>'Cleaning insurance claims'!F672</f>
        <v>IL</v>
      </c>
      <c r="F665" s="6" t="str">
        <f>'Cleaning insurance claims'!G672</f>
        <v>100/300</v>
      </c>
      <c r="G665" s="6">
        <f>'Cleaning insurance claims'!H672</f>
        <v>1000</v>
      </c>
      <c r="H665" s="6">
        <f>'Cleaning insurance claims'!I672</f>
        <v>1459.96</v>
      </c>
      <c r="I665" s="6">
        <f>'Cleaning insurance claims'!J672</f>
        <v>6000000</v>
      </c>
      <c r="J665" s="6">
        <f>'Cleaning insurance claims'!K672</f>
        <v>600127</v>
      </c>
      <c r="K665" s="6" t="str">
        <f>'Cleaning insurance claims'!L672</f>
        <v>FEMALE</v>
      </c>
      <c r="L665" s="6" t="str">
        <f>'Cleaning insurance claims'!M672</f>
        <v>High School</v>
      </c>
      <c r="M665" s="6" t="str">
        <f>'Cleaning insurance claims'!N672</f>
        <v>adm-clerical</v>
      </c>
      <c r="N665" s="6" t="str">
        <f>'Cleaning insurance claims'!O672</f>
        <v>reading</v>
      </c>
      <c r="O665" s="6" t="str">
        <f>'Cleaning insurance claims'!P672</f>
        <v>wife</v>
      </c>
      <c r="P665" s="6">
        <f>'Cleaning insurance claims'!Q672</f>
        <v>41300</v>
      </c>
      <c r="Q665" s="6">
        <f>'Cleaning insurance claims'!R672</f>
        <v>-42000</v>
      </c>
      <c r="R665" s="6">
        <f>'Cleaning insurance claims'!S672</f>
        <v>42011</v>
      </c>
      <c r="S665" s="6" t="str">
        <f>'Cleaning insurance claims'!T672</f>
        <v>Multi-vehicle Collision</v>
      </c>
      <c r="T665" s="6" t="str">
        <f>'Cleaning insurance claims'!U672</f>
        <v>Side Collision</v>
      </c>
      <c r="U665" s="6" t="str">
        <f>'Cleaning insurance claims'!V672</f>
        <v>Total Loss</v>
      </c>
      <c r="V665" s="6" t="str">
        <f>'Cleaning insurance claims'!W672</f>
        <v>Ambulance</v>
      </c>
      <c r="W665" s="6" t="str">
        <f>'Cleaning insurance claims'!X672</f>
        <v>NY</v>
      </c>
      <c r="X665" s="6" t="str">
        <f>'Cleaning insurance claims'!Y672</f>
        <v>Northbend</v>
      </c>
      <c r="Y665" s="6" t="str">
        <f>'Cleaning insurance claims'!Z672</f>
        <v>8214 Flute St</v>
      </c>
      <c r="Z665" s="6">
        <f>'Cleaning insurance claims'!AA672</f>
        <v>15</v>
      </c>
      <c r="AA665" s="6">
        <f>'Cleaning insurance claims'!AB672</f>
        <v>3</v>
      </c>
      <c r="AB665" s="6" t="str">
        <f>'Cleaning insurance claims'!AC672</f>
        <v>NO</v>
      </c>
      <c r="AC665" s="6">
        <f>'Cleaning insurance claims'!AD672</f>
        <v>0</v>
      </c>
      <c r="AD665" s="6">
        <f>'Cleaning insurance claims'!AE672</f>
        <v>1</v>
      </c>
      <c r="AE665" s="6" t="str">
        <f>'Cleaning insurance claims'!AF672</f>
        <v>NO</v>
      </c>
      <c r="AF665" s="6">
        <f>'Cleaning insurance claims'!AG672</f>
        <v>41690</v>
      </c>
      <c r="AG665" s="6">
        <f>'Cleaning insurance claims'!AH672</f>
        <v>7580</v>
      </c>
      <c r="AH665" s="6">
        <f>'Cleaning insurance claims'!AI672</f>
        <v>7580</v>
      </c>
      <c r="AI665" s="6">
        <f>'Cleaning insurance claims'!AJ672</f>
        <v>26530</v>
      </c>
      <c r="AJ665" s="6" t="str">
        <f>'Cleaning insurance claims'!AK672</f>
        <v>Saab</v>
      </c>
      <c r="AK665" s="6">
        <f>'Cleaning insurance claims'!AL672</f>
        <v>95</v>
      </c>
      <c r="AL665" s="6">
        <f>'Cleaning insurance claims'!AM672</f>
        <v>1999</v>
      </c>
      <c r="AM665" s="6" t="str">
        <f>'Cleaning insurance claims'!AN672</f>
        <v>N</v>
      </c>
    </row>
    <row r="666" spans="1:39" x14ac:dyDescent="0.25">
      <c r="A666" s="6">
        <f>'Cleaning insurance claims'!B673</f>
        <v>316</v>
      </c>
      <c r="B666" s="6">
        <f>'Cleaning insurance claims'!C673</f>
        <v>46</v>
      </c>
      <c r="C666" s="6">
        <f>'Cleaning insurance claims'!D673</f>
        <v>941807</v>
      </c>
      <c r="D666" s="6">
        <f>'Cleaning insurance claims'!E673</f>
        <v>40719</v>
      </c>
      <c r="E666" s="6" t="str">
        <f>'Cleaning insurance claims'!F673</f>
        <v>OH</v>
      </c>
      <c r="F666" s="6" t="str">
        <f>'Cleaning insurance claims'!G673</f>
        <v>100/300</v>
      </c>
      <c r="G666" s="6">
        <f>'Cleaning insurance claims'!H673</f>
        <v>500</v>
      </c>
      <c r="H666" s="6">
        <f>'Cleaning insurance claims'!I673</f>
        <v>1219.94</v>
      </c>
      <c r="I666" s="6">
        <f>'Cleaning insurance claims'!J673</f>
        <v>7000000</v>
      </c>
      <c r="J666" s="6">
        <f>'Cleaning insurance claims'!K673</f>
        <v>431968</v>
      </c>
      <c r="K666" s="6" t="str">
        <f>'Cleaning insurance claims'!L673</f>
        <v>FEMALE</v>
      </c>
      <c r="L666" s="6" t="str">
        <f>'Cleaning insurance claims'!M673</f>
        <v>Masters</v>
      </c>
      <c r="M666" s="6" t="str">
        <f>'Cleaning insurance claims'!N673</f>
        <v>prof-specialty</v>
      </c>
      <c r="N666" s="6" t="str">
        <f>'Cleaning insurance claims'!O673</f>
        <v>paintball</v>
      </c>
      <c r="O666" s="6" t="str">
        <f>'Cleaning insurance claims'!P673</f>
        <v>wife</v>
      </c>
      <c r="P666" s="6">
        <f>'Cleaning insurance claims'!Q673</f>
        <v>0</v>
      </c>
      <c r="Q666" s="6">
        <f>'Cleaning insurance claims'!R673</f>
        <v>-51000</v>
      </c>
      <c r="R666" s="6">
        <f>'Cleaning insurance claims'!S673</f>
        <v>42062</v>
      </c>
      <c r="S666" s="6" t="str">
        <f>'Cleaning insurance claims'!T673</f>
        <v>Single Vehicle Collision</v>
      </c>
      <c r="T666" s="6" t="str">
        <f>'Cleaning insurance claims'!U673</f>
        <v>Side Collision</v>
      </c>
      <c r="U666" s="6" t="str">
        <f>'Cleaning insurance claims'!V673</f>
        <v>Minor Damage</v>
      </c>
      <c r="V666" s="6" t="str">
        <f>'Cleaning insurance claims'!W673</f>
        <v>Ambulance</v>
      </c>
      <c r="W666" s="6" t="str">
        <f>'Cleaning insurance claims'!X673</f>
        <v>NY</v>
      </c>
      <c r="X666" s="6" t="str">
        <f>'Cleaning insurance claims'!Y673</f>
        <v>Arlington</v>
      </c>
      <c r="Y666" s="6" t="str">
        <f>'Cleaning insurance claims'!Z673</f>
        <v>6259 Lincoln Hwy</v>
      </c>
      <c r="Z666" s="6">
        <f>'Cleaning insurance claims'!AA673</f>
        <v>13</v>
      </c>
      <c r="AA666" s="6">
        <f>'Cleaning insurance claims'!AB673</f>
        <v>1</v>
      </c>
      <c r="AB666" s="6" t="str">
        <f>'Cleaning insurance claims'!AC673</f>
        <v>?</v>
      </c>
      <c r="AC666" s="6">
        <f>'Cleaning insurance claims'!AD673</f>
        <v>0</v>
      </c>
      <c r="AD666" s="6">
        <f>'Cleaning insurance claims'!AE673</f>
        <v>1</v>
      </c>
      <c r="AE666" s="6" t="str">
        <f>'Cleaning insurance claims'!AF673</f>
        <v>YES</v>
      </c>
      <c r="AF666" s="6">
        <f>'Cleaning insurance claims'!AG673</f>
        <v>63100</v>
      </c>
      <c r="AG666" s="6">
        <f>'Cleaning insurance claims'!AH673</f>
        <v>6310</v>
      </c>
      <c r="AH666" s="6">
        <f>'Cleaning insurance claims'!AI673</f>
        <v>12620</v>
      </c>
      <c r="AI666" s="6">
        <f>'Cleaning insurance claims'!AJ673</f>
        <v>44170</v>
      </c>
      <c r="AJ666" s="6" t="str">
        <f>'Cleaning insurance claims'!AK673</f>
        <v>Accura</v>
      </c>
      <c r="AK666" s="6" t="str">
        <f>'Cleaning insurance claims'!AL673</f>
        <v>TL</v>
      </c>
      <c r="AL666" s="6">
        <f>'Cleaning insurance claims'!AM673</f>
        <v>2000</v>
      </c>
      <c r="AM666" s="6" t="str">
        <f>'Cleaning insurance claims'!AN673</f>
        <v>N</v>
      </c>
    </row>
    <row r="667" spans="1:39" x14ac:dyDescent="0.25">
      <c r="A667" s="6">
        <f>'Cleaning insurance claims'!B674</f>
        <v>435</v>
      </c>
      <c r="B667" s="6">
        <f>'Cleaning insurance claims'!C674</f>
        <v>60</v>
      </c>
      <c r="C667" s="6">
        <f>'Cleaning insurance claims'!D674</f>
        <v>593466</v>
      </c>
      <c r="D667" s="6">
        <f>'Cleaning insurance claims'!E674</f>
        <v>39042</v>
      </c>
      <c r="E667" s="6" t="str">
        <f>'Cleaning insurance claims'!F674</f>
        <v>OH</v>
      </c>
      <c r="F667" s="6" t="str">
        <f>'Cleaning insurance claims'!G674</f>
        <v>500/1000</v>
      </c>
      <c r="G667" s="6">
        <f>'Cleaning insurance claims'!H674</f>
        <v>500</v>
      </c>
      <c r="H667" s="6">
        <f>'Cleaning insurance claims'!I674</f>
        <v>1064.49</v>
      </c>
      <c r="I667" s="6">
        <f>'Cleaning insurance claims'!J674</f>
        <v>5000000</v>
      </c>
      <c r="J667" s="6">
        <f>'Cleaning insurance claims'!K674</f>
        <v>462804</v>
      </c>
      <c r="K667" s="6" t="str">
        <f>'Cleaning insurance claims'!L674</f>
        <v>MALE</v>
      </c>
      <c r="L667" s="6" t="str">
        <f>'Cleaning insurance claims'!M674</f>
        <v>Associate</v>
      </c>
      <c r="M667" s="6" t="str">
        <f>'Cleaning insurance claims'!N674</f>
        <v>priv-house-serv</v>
      </c>
      <c r="N667" s="6" t="str">
        <f>'Cleaning insurance claims'!O674</f>
        <v>chess</v>
      </c>
      <c r="O667" s="6" t="str">
        <f>'Cleaning insurance claims'!P674</f>
        <v>other-relative</v>
      </c>
      <c r="P667" s="6">
        <f>'Cleaning insurance claims'!Q674</f>
        <v>73500</v>
      </c>
      <c r="Q667" s="6">
        <f>'Cleaning insurance claims'!R674</f>
        <v>-43300</v>
      </c>
      <c r="R667" s="6">
        <f>'Cleaning insurance claims'!S674</f>
        <v>42048</v>
      </c>
      <c r="S667" s="6" t="str">
        <f>'Cleaning insurance claims'!T674</f>
        <v>Single Vehicle Collision</v>
      </c>
      <c r="T667" s="6" t="str">
        <f>'Cleaning insurance claims'!U674</f>
        <v>Front Collision</v>
      </c>
      <c r="U667" s="6" t="str">
        <f>'Cleaning insurance claims'!V674</f>
        <v>Total Loss</v>
      </c>
      <c r="V667" s="6" t="str">
        <f>'Cleaning insurance claims'!W674</f>
        <v>Ambulance</v>
      </c>
      <c r="W667" s="6" t="str">
        <f>'Cleaning insurance claims'!X674</f>
        <v>WV</v>
      </c>
      <c r="X667" s="6" t="str">
        <f>'Cleaning insurance claims'!Y674</f>
        <v>Arlington</v>
      </c>
      <c r="Y667" s="6" t="str">
        <f>'Cleaning insurance claims'!Z674</f>
        <v>4492 Andromedia Ave</v>
      </c>
      <c r="Z667" s="6">
        <f>'Cleaning insurance claims'!AA674</f>
        <v>23</v>
      </c>
      <c r="AA667" s="6">
        <f>'Cleaning insurance claims'!AB674</f>
        <v>1</v>
      </c>
      <c r="AB667" s="6" t="str">
        <f>'Cleaning insurance claims'!AC674</f>
        <v>NO</v>
      </c>
      <c r="AC667" s="6">
        <f>'Cleaning insurance claims'!AD674</f>
        <v>2</v>
      </c>
      <c r="AD667" s="6">
        <f>'Cleaning insurance claims'!AE674</f>
        <v>1</v>
      </c>
      <c r="AE667" s="6" t="str">
        <f>'Cleaning insurance claims'!AF674</f>
        <v>?</v>
      </c>
      <c r="AF667" s="6">
        <f>'Cleaning insurance claims'!AG674</f>
        <v>62880</v>
      </c>
      <c r="AG667" s="6">
        <f>'Cleaning insurance claims'!AH674</f>
        <v>5240</v>
      </c>
      <c r="AH667" s="6">
        <f>'Cleaning insurance claims'!AI674</f>
        <v>10480</v>
      </c>
      <c r="AI667" s="6">
        <f>'Cleaning insurance claims'!AJ674</f>
        <v>47160</v>
      </c>
      <c r="AJ667" s="6" t="str">
        <f>'Cleaning insurance claims'!AK674</f>
        <v>Mercedes</v>
      </c>
      <c r="AK667" s="6" t="str">
        <f>'Cleaning insurance claims'!AL674</f>
        <v>E400</v>
      </c>
      <c r="AL667" s="6">
        <f>'Cleaning insurance claims'!AM674</f>
        <v>2007</v>
      </c>
      <c r="AM667" s="6" t="str">
        <f>'Cleaning insurance claims'!AN674</f>
        <v>Y</v>
      </c>
    </row>
    <row r="668" spans="1:39" x14ac:dyDescent="0.25">
      <c r="A668" s="6">
        <f>'Cleaning insurance claims'!B675</f>
        <v>344</v>
      </c>
      <c r="B668" s="6">
        <f>'Cleaning insurance claims'!C675</f>
        <v>51</v>
      </c>
      <c r="C668" s="6">
        <f>'Cleaning insurance claims'!D675</f>
        <v>437442</v>
      </c>
      <c r="D668" s="6">
        <f>'Cleaning insurance claims'!E675</f>
        <v>39626</v>
      </c>
      <c r="E668" s="6" t="str">
        <f>'Cleaning insurance claims'!F675</f>
        <v>IL</v>
      </c>
      <c r="F668" s="6" t="str">
        <f>'Cleaning insurance claims'!G675</f>
        <v>100/300</v>
      </c>
      <c r="G668" s="6">
        <f>'Cleaning insurance claims'!H675</f>
        <v>1000</v>
      </c>
      <c r="H668" s="6">
        <f>'Cleaning insurance claims'!I675</f>
        <v>959.83</v>
      </c>
      <c r="I668" s="6">
        <f>'Cleaning insurance claims'!J675</f>
        <v>0</v>
      </c>
      <c r="J668" s="6">
        <f>'Cleaning insurance claims'!K675</f>
        <v>435809</v>
      </c>
      <c r="K668" s="6" t="str">
        <f>'Cleaning insurance claims'!L675</f>
        <v>FEMALE</v>
      </c>
      <c r="L668" s="6" t="str">
        <f>'Cleaning insurance claims'!M675</f>
        <v>Masters</v>
      </c>
      <c r="M668" s="6" t="str">
        <f>'Cleaning insurance claims'!N675</f>
        <v>sales</v>
      </c>
      <c r="N668" s="6" t="str">
        <f>'Cleaning insurance claims'!O675</f>
        <v>paintball</v>
      </c>
      <c r="O668" s="6" t="str">
        <f>'Cleaning insurance claims'!P675</f>
        <v>not-in-family</v>
      </c>
      <c r="P668" s="6">
        <f>'Cleaning insurance claims'!Q675</f>
        <v>0</v>
      </c>
      <c r="Q668" s="6">
        <f>'Cleaning insurance claims'!R675</f>
        <v>-38700</v>
      </c>
      <c r="R668" s="6">
        <f>'Cleaning insurance claims'!S675</f>
        <v>42037</v>
      </c>
      <c r="S668" s="6" t="str">
        <f>'Cleaning insurance claims'!T675</f>
        <v>Multi-vehicle Collision</v>
      </c>
      <c r="T668" s="6" t="str">
        <f>'Cleaning insurance claims'!U675</f>
        <v>Side Collision</v>
      </c>
      <c r="U668" s="6" t="str">
        <f>'Cleaning insurance claims'!V675</f>
        <v>Major Damage</v>
      </c>
      <c r="V668" s="6" t="str">
        <f>'Cleaning insurance claims'!W675</f>
        <v>Fire</v>
      </c>
      <c r="W668" s="6" t="str">
        <f>'Cleaning insurance claims'!X675</f>
        <v>NY</v>
      </c>
      <c r="X668" s="6" t="str">
        <f>'Cleaning insurance claims'!Y675</f>
        <v>Northbend</v>
      </c>
      <c r="Y668" s="6" t="str">
        <f>'Cleaning insurance claims'!Z675</f>
        <v>6179 3rd Ridge</v>
      </c>
      <c r="Z668" s="6">
        <f>'Cleaning insurance claims'!AA675</f>
        <v>18</v>
      </c>
      <c r="AA668" s="6">
        <f>'Cleaning insurance claims'!AB675</f>
        <v>3</v>
      </c>
      <c r="AB668" s="6" t="str">
        <f>'Cleaning insurance claims'!AC675</f>
        <v>?</v>
      </c>
      <c r="AC668" s="6">
        <f>'Cleaning insurance claims'!AD675</f>
        <v>2</v>
      </c>
      <c r="AD668" s="6">
        <f>'Cleaning insurance claims'!AE675</f>
        <v>2</v>
      </c>
      <c r="AE668" s="6" t="str">
        <f>'Cleaning insurance claims'!AF675</f>
        <v>YES</v>
      </c>
      <c r="AF668" s="6">
        <f>'Cleaning insurance claims'!AG675</f>
        <v>75400</v>
      </c>
      <c r="AG668" s="6">
        <f>'Cleaning insurance claims'!AH675</f>
        <v>17400</v>
      </c>
      <c r="AH668" s="6">
        <f>'Cleaning insurance claims'!AI675</f>
        <v>11600</v>
      </c>
      <c r="AI668" s="6">
        <f>'Cleaning insurance claims'!AJ675</f>
        <v>46400</v>
      </c>
      <c r="AJ668" s="6" t="str">
        <f>'Cleaning insurance claims'!AK675</f>
        <v>BMW</v>
      </c>
      <c r="AK668" s="6" t="str">
        <f>'Cleaning insurance claims'!AL675</f>
        <v>X6</v>
      </c>
      <c r="AL668" s="6">
        <f>'Cleaning insurance claims'!AM675</f>
        <v>2006</v>
      </c>
      <c r="AM668" s="6" t="str">
        <f>'Cleaning insurance claims'!AN675</f>
        <v>Y</v>
      </c>
    </row>
    <row r="669" spans="1:39" x14ac:dyDescent="0.25">
      <c r="A669" s="6">
        <f>'Cleaning insurance claims'!B676</f>
        <v>204</v>
      </c>
      <c r="B669" s="6">
        <f>'Cleaning insurance claims'!C676</f>
        <v>40</v>
      </c>
      <c r="C669" s="6">
        <f>'Cleaning insurance claims'!D676</f>
        <v>942106</v>
      </c>
      <c r="D669" s="6">
        <f>'Cleaning insurance claims'!E676</f>
        <v>34211</v>
      </c>
      <c r="E669" s="6" t="str">
        <f>'Cleaning insurance claims'!F676</f>
        <v>OH</v>
      </c>
      <c r="F669" s="6" t="str">
        <f>'Cleaning insurance claims'!G676</f>
        <v>250/500</v>
      </c>
      <c r="G669" s="6">
        <f>'Cleaning insurance claims'!H676</f>
        <v>2000</v>
      </c>
      <c r="H669" s="6">
        <f>'Cleaning insurance claims'!I676</f>
        <v>1767.02</v>
      </c>
      <c r="I669" s="6">
        <f>'Cleaning insurance claims'!J676</f>
        <v>0</v>
      </c>
      <c r="J669" s="6">
        <f>'Cleaning insurance claims'!K676</f>
        <v>453193</v>
      </c>
      <c r="K669" s="6" t="str">
        <f>'Cleaning insurance claims'!L676</f>
        <v>MALE</v>
      </c>
      <c r="L669" s="6" t="str">
        <f>'Cleaning insurance claims'!M676</f>
        <v>JD</v>
      </c>
      <c r="M669" s="6" t="str">
        <f>'Cleaning insurance claims'!N676</f>
        <v>machine-op-inspct</v>
      </c>
      <c r="N669" s="6" t="str">
        <f>'Cleaning insurance claims'!O676</f>
        <v>hiking</v>
      </c>
      <c r="O669" s="6" t="str">
        <f>'Cleaning insurance claims'!P676</f>
        <v>husband</v>
      </c>
      <c r="P669" s="6">
        <f>'Cleaning insurance claims'!Q676</f>
        <v>0</v>
      </c>
      <c r="Q669" s="6">
        <f>'Cleaning insurance claims'!R676</f>
        <v>-49300</v>
      </c>
      <c r="R669" s="6">
        <f>'Cleaning insurance claims'!S676</f>
        <v>42062</v>
      </c>
      <c r="S669" s="6" t="str">
        <f>'Cleaning insurance claims'!T676</f>
        <v>Single Vehicle Collision</v>
      </c>
      <c r="T669" s="6" t="str">
        <f>'Cleaning insurance claims'!U676</f>
        <v>Rear Collision</v>
      </c>
      <c r="U669" s="6" t="str">
        <f>'Cleaning insurance claims'!V676</f>
        <v>Total Loss</v>
      </c>
      <c r="V669" s="6" t="str">
        <f>'Cleaning insurance claims'!W676</f>
        <v>Ambulance</v>
      </c>
      <c r="W669" s="6" t="str">
        <f>'Cleaning insurance claims'!X676</f>
        <v>SC</v>
      </c>
      <c r="X669" s="6" t="str">
        <f>'Cleaning insurance claims'!Y676</f>
        <v>Arlington</v>
      </c>
      <c r="Y669" s="6" t="str">
        <f>'Cleaning insurance claims'!Z676</f>
        <v>3799 Embaracadero Drive</v>
      </c>
      <c r="Z669" s="6">
        <f>'Cleaning insurance claims'!AA676</f>
        <v>7</v>
      </c>
      <c r="AA669" s="6">
        <f>'Cleaning insurance claims'!AB676</f>
        <v>1</v>
      </c>
      <c r="AB669" s="6" t="str">
        <f>'Cleaning insurance claims'!AC676</f>
        <v>YES</v>
      </c>
      <c r="AC669" s="6">
        <f>'Cleaning insurance claims'!AD676</f>
        <v>1</v>
      </c>
      <c r="AD669" s="6">
        <f>'Cleaning insurance claims'!AE676</f>
        <v>1</v>
      </c>
      <c r="AE669" s="6" t="str">
        <f>'Cleaning insurance claims'!AF676</f>
        <v>NO</v>
      </c>
      <c r="AF669" s="6">
        <f>'Cleaning insurance claims'!AG676</f>
        <v>46200</v>
      </c>
      <c r="AG669" s="6">
        <f>'Cleaning insurance claims'!AH676</f>
        <v>4200</v>
      </c>
      <c r="AH669" s="6">
        <f>'Cleaning insurance claims'!AI676</f>
        <v>8400</v>
      </c>
      <c r="AI669" s="6">
        <f>'Cleaning insurance claims'!AJ676</f>
        <v>33600</v>
      </c>
      <c r="AJ669" s="6" t="str">
        <f>'Cleaning insurance claims'!AK676</f>
        <v>Audi</v>
      </c>
      <c r="AK669" s="6" t="str">
        <f>'Cleaning insurance claims'!AL676</f>
        <v>A5</v>
      </c>
      <c r="AL669" s="6">
        <f>'Cleaning insurance claims'!AM676</f>
        <v>1997</v>
      </c>
      <c r="AM669" s="6" t="str">
        <f>'Cleaning insurance claims'!AN676</f>
        <v>N</v>
      </c>
    </row>
    <row r="670" spans="1:39" x14ac:dyDescent="0.25">
      <c r="A670" s="6">
        <f>'Cleaning insurance claims'!B677</f>
        <v>278</v>
      </c>
      <c r="B670" s="6">
        <f>'Cleaning insurance claims'!C677</f>
        <v>47</v>
      </c>
      <c r="C670" s="6">
        <f>'Cleaning insurance claims'!D677</f>
        <v>794951</v>
      </c>
      <c r="D670" s="6">
        <f>'Cleaning insurance claims'!E677</f>
        <v>39559</v>
      </c>
      <c r="E670" s="6" t="str">
        <f>'Cleaning insurance claims'!F677</f>
        <v>IN</v>
      </c>
      <c r="F670" s="6" t="str">
        <f>'Cleaning insurance claims'!G677</f>
        <v>500/1000</v>
      </c>
      <c r="G670" s="6">
        <f>'Cleaning insurance claims'!H677</f>
        <v>500</v>
      </c>
      <c r="H670" s="6">
        <f>'Cleaning insurance claims'!I677</f>
        <v>1285.01</v>
      </c>
      <c r="I670" s="6">
        <f>'Cleaning insurance claims'!J677</f>
        <v>0</v>
      </c>
      <c r="J670" s="6">
        <f>'Cleaning insurance claims'!K677</f>
        <v>459630</v>
      </c>
      <c r="K670" s="6" t="str">
        <f>'Cleaning insurance claims'!L677</f>
        <v>MALE</v>
      </c>
      <c r="L670" s="6" t="str">
        <f>'Cleaning insurance claims'!M677</f>
        <v>Masters</v>
      </c>
      <c r="M670" s="6" t="str">
        <f>'Cleaning insurance claims'!N677</f>
        <v>machine-op-inspct</v>
      </c>
      <c r="N670" s="6" t="str">
        <f>'Cleaning insurance claims'!O677</f>
        <v>sleeping</v>
      </c>
      <c r="O670" s="6" t="str">
        <f>'Cleaning insurance claims'!P677</f>
        <v>not-in-family</v>
      </c>
      <c r="P670" s="6">
        <f>'Cleaning insurance claims'!Q677</f>
        <v>0</v>
      </c>
      <c r="Q670" s="6">
        <f>'Cleaning insurance claims'!R677</f>
        <v>-39800</v>
      </c>
      <c r="R670" s="6">
        <f>'Cleaning insurance claims'!S677</f>
        <v>42037</v>
      </c>
      <c r="S670" s="6" t="str">
        <f>'Cleaning insurance claims'!T677</f>
        <v>Single Vehicle Collision</v>
      </c>
      <c r="T670" s="6" t="str">
        <f>'Cleaning insurance claims'!U677</f>
        <v>Rear Collision</v>
      </c>
      <c r="U670" s="6" t="str">
        <f>'Cleaning insurance claims'!V677</f>
        <v>Major Damage</v>
      </c>
      <c r="V670" s="6" t="str">
        <f>'Cleaning insurance claims'!W677</f>
        <v>Ambulance</v>
      </c>
      <c r="W670" s="6" t="str">
        <f>'Cleaning insurance claims'!X677</f>
        <v>VA</v>
      </c>
      <c r="X670" s="6" t="str">
        <f>'Cleaning insurance claims'!Y677</f>
        <v>Hillsdale</v>
      </c>
      <c r="Y670" s="6" t="str">
        <f>'Cleaning insurance claims'!Z677</f>
        <v>5071 1st Lane</v>
      </c>
      <c r="Z670" s="6">
        <f>'Cleaning insurance claims'!AA677</f>
        <v>21</v>
      </c>
      <c r="AA670" s="6">
        <f>'Cleaning insurance claims'!AB677</f>
        <v>1</v>
      </c>
      <c r="AB670" s="6" t="str">
        <f>'Cleaning insurance claims'!AC677</f>
        <v>NO</v>
      </c>
      <c r="AC670" s="6">
        <f>'Cleaning insurance claims'!AD677</f>
        <v>2</v>
      </c>
      <c r="AD670" s="6">
        <f>'Cleaning insurance claims'!AE677</f>
        <v>2</v>
      </c>
      <c r="AE670" s="6" t="str">
        <f>'Cleaning insurance claims'!AF677</f>
        <v>YES</v>
      </c>
      <c r="AF670" s="6">
        <f>'Cleaning insurance claims'!AG677</f>
        <v>58500</v>
      </c>
      <c r="AG670" s="6">
        <f>'Cleaning insurance claims'!AH677</f>
        <v>5850</v>
      </c>
      <c r="AH670" s="6">
        <f>'Cleaning insurance claims'!AI677</f>
        <v>5850</v>
      </c>
      <c r="AI670" s="6">
        <f>'Cleaning insurance claims'!AJ677</f>
        <v>46800</v>
      </c>
      <c r="AJ670" s="6" t="str">
        <f>'Cleaning insurance claims'!AK677</f>
        <v>Toyota</v>
      </c>
      <c r="AK670" s="6" t="str">
        <f>'Cleaning insurance claims'!AL677</f>
        <v>Camry</v>
      </c>
      <c r="AL670" s="6">
        <f>'Cleaning insurance claims'!AM677</f>
        <v>2010</v>
      </c>
      <c r="AM670" s="6" t="str">
        <f>'Cleaning insurance claims'!AN677</f>
        <v>N</v>
      </c>
    </row>
    <row r="671" spans="1:39" x14ac:dyDescent="0.25">
      <c r="A671" s="6">
        <f>'Cleaning insurance claims'!B678</f>
        <v>434</v>
      </c>
      <c r="B671" s="6">
        <f>'Cleaning insurance claims'!C678</f>
        <v>57</v>
      </c>
      <c r="C671" s="6">
        <f>'Cleaning insurance claims'!D678</f>
        <v>182450</v>
      </c>
      <c r="D671" s="6">
        <f>'Cleaning insurance claims'!E678</f>
        <v>36700</v>
      </c>
      <c r="E671" s="6" t="str">
        <f>'Cleaning insurance claims'!F678</f>
        <v>OH</v>
      </c>
      <c r="F671" s="6" t="str">
        <f>'Cleaning insurance claims'!G678</f>
        <v>500/1000</v>
      </c>
      <c r="G671" s="6">
        <f>'Cleaning insurance claims'!H678</f>
        <v>2000</v>
      </c>
      <c r="H671" s="6">
        <f>'Cleaning insurance claims'!I678</f>
        <v>1422.95</v>
      </c>
      <c r="I671" s="6">
        <f>'Cleaning insurance claims'!J678</f>
        <v>0</v>
      </c>
      <c r="J671" s="6">
        <f>'Cleaning insurance claims'!K678</f>
        <v>608982</v>
      </c>
      <c r="K671" s="6" t="str">
        <f>'Cleaning insurance claims'!L678</f>
        <v>MALE</v>
      </c>
      <c r="L671" s="6" t="str">
        <f>'Cleaning insurance claims'!M678</f>
        <v>JD</v>
      </c>
      <c r="M671" s="6" t="str">
        <f>'Cleaning insurance claims'!N678</f>
        <v>transport-moving</v>
      </c>
      <c r="N671" s="6" t="str">
        <f>'Cleaning insurance claims'!O678</f>
        <v>bungie-jumping</v>
      </c>
      <c r="O671" s="6" t="str">
        <f>'Cleaning insurance claims'!P678</f>
        <v>husband</v>
      </c>
      <c r="P671" s="6">
        <f>'Cleaning insurance claims'!Q678</f>
        <v>0</v>
      </c>
      <c r="Q671" s="6">
        <f>'Cleaning insurance claims'!R678</f>
        <v>0</v>
      </c>
      <c r="R671" s="6">
        <f>'Cleaning insurance claims'!S678</f>
        <v>42021</v>
      </c>
      <c r="S671" s="6" t="str">
        <f>'Cleaning insurance claims'!T678</f>
        <v>Multi-vehicle Collision</v>
      </c>
      <c r="T671" s="6" t="str">
        <f>'Cleaning insurance claims'!U678</f>
        <v>Rear Collision</v>
      </c>
      <c r="U671" s="6" t="str">
        <f>'Cleaning insurance claims'!V678</f>
        <v>Major Damage</v>
      </c>
      <c r="V671" s="6" t="str">
        <f>'Cleaning insurance claims'!W678</f>
        <v>Other</v>
      </c>
      <c r="W671" s="6" t="str">
        <f>'Cleaning insurance claims'!X678</f>
        <v>SC</v>
      </c>
      <c r="X671" s="6" t="str">
        <f>'Cleaning insurance claims'!Y678</f>
        <v>Columbus</v>
      </c>
      <c r="Y671" s="6" t="str">
        <f>'Cleaning insurance claims'!Z678</f>
        <v>6574 4th Drive</v>
      </c>
      <c r="Z671" s="6">
        <f>'Cleaning insurance claims'!AA678</f>
        <v>15</v>
      </c>
      <c r="AA671" s="6">
        <f>'Cleaning insurance claims'!AB678</f>
        <v>3</v>
      </c>
      <c r="AB671" s="6" t="str">
        <f>'Cleaning insurance claims'!AC678</f>
        <v>NO</v>
      </c>
      <c r="AC671" s="6">
        <f>'Cleaning insurance claims'!AD678</f>
        <v>1</v>
      </c>
      <c r="AD671" s="6">
        <f>'Cleaning insurance claims'!AE678</f>
        <v>3</v>
      </c>
      <c r="AE671" s="6" t="str">
        <f>'Cleaning insurance claims'!AF678</f>
        <v>NO</v>
      </c>
      <c r="AF671" s="6">
        <f>'Cleaning insurance claims'!AG678</f>
        <v>66240</v>
      </c>
      <c r="AG671" s="6">
        <f>'Cleaning insurance claims'!AH678</f>
        <v>11040</v>
      </c>
      <c r="AH671" s="6">
        <f>'Cleaning insurance claims'!AI678</f>
        <v>11040</v>
      </c>
      <c r="AI671" s="6">
        <f>'Cleaning insurance claims'!AJ678</f>
        <v>44160</v>
      </c>
      <c r="AJ671" s="6" t="str">
        <f>'Cleaning insurance claims'!AK678</f>
        <v>Nissan</v>
      </c>
      <c r="AK671" s="6" t="str">
        <f>'Cleaning insurance claims'!AL678</f>
        <v>Maxima</v>
      </c>
      <c r="AL671" s="6">
        <f>'Cleaning insurance claims'!AM678</f>
        <v>2003</v>
      </c>
      <c r="AM671" s="6" t="str">
        <f>'Cleaning insurance claims'!AN678</f>
        <v>N</v>
      </c>
    </row>
    <row r="672" spans="1:39" x14ac:dyDescent="0.25">
      <c r="A672" s="6">
        <f>'Cleaning insurance claims'!B679</f>
        <v>209</v>
      </c>
      <c r="B672" s="6">
        <f>'Cleaning insurance claims'!C679</f>
        <v>36</v>
      </c>
      <c r="C672" s="6">
        <f>'Cleaning insurance claims'!D679</f>
        <v>730973</v>
      </c>
      <c r="D672" s="6">
        <f>'Cleaning insurance claims'!E679</f>
        <v>40189</v>
      </c>
      <c r="E672" s="6" t="str">
        <f>'Cleaning insurance claims'!F679</f>
        <v>IN</v>
      </c>
      <c r="F672" s="6" t="str">
        <f>'Cleaning insurance claims'!G679</f>
        <v>100/300</v>
      </c>
      <c r="G672" s="6">
        <f>'Cleaning insurance claims'!H679</f>
        <v>2000</v>
      </c>
      <c r="H672" s="6">
        <f>'Cleaning insurance claims'!I679</f>
        <v>1223.3900000000001</v>
      </c>
      <c r="I672" s="6">
        <f>'Cleaning insurance claims'!J679</f>
        <v>0</v>
      </c>
      <c r="J672" s="6">
        <f>'Cleaning insurance claims'!K679</f>
        <v>452218</v>
      </c>
      <c r="K672" s="6" t="str">
        <f>'Cleaning insurance claims'!L679</f>
        <v>FEMALE</v>
      </c>
      <c r="L672" s="6" t="str">
        <f>'Cleaning insurance claims'!M679</f>
        <v>MD</v>
      </c>
      <c r="M672" s="6" t="str">
        <f>'Cleaning insurance claims'!N679</f>
        <v>craft-repair</v>
      </c>
      <c r="N672" s="6" t="str">
        <f>'Cleaning insurance claims'!O679</f>
        <v>camping</v>
      </c>
      <c r="O672" s="6" t="str">
        <f>'Cleaning insurance claims'!P679</f>
        <v>wife</v>
      </c>
      <c r="P672" s="6">
        <f>'Cleaning insurance claims'!Q679</f>
        <v>0</v>
      </c>
      <c r="Q672" s="6">
        <f>'Cleaning insurance claims'!R679</f>
        <v>0</v>
      </c>
      <c r="R672" s="6">
        <f>'Cleaning insurance claims'!S679</f>
        <v>42016</v>
      </c>
      <c r="S672" s="6" t="str">
        <f>'Cleaning insurance claims'!T679</f>
        <v>Multi-vehicle Collision</v>
      </c>
      <c r="T672" s="6" t="str">
        <f>'Cleaning insurance claims'!U679</f>
        <v>Rear Collision</v>
      </c>
      <c r="U672" s="6" t="str">
        <f>'Cleaning insurance claims'!V679</f>
        <v>Total Loss</v>
      </c>
      <c r="V672" s="6" t="str">
        <f>'Cleaning insurance claims'!W679</f>
        <v>Ambulance</v>
      </c>
      <c r="W672" s="6" t="str">
        <f>'Cleaning insurance claims'!X679</f>
        <v>PA</v>
      </c>
      <c r="X672" s="6" t="str">
        <f>'Cleaning insurance claims'!Y679</f>
        <v>Hillsdale</v>
      </c>
      <c r="Y672" s="6" t="str">
        <f>'Cleaning insurance claims'!Z679</f>
        <v>2711 Britain Ave</v>
      </c>
      <c r="Z672" s="6">
        <f>'Cleaning insurance claims'!AA679</f>
        <v>17</v>
      </c>
      <c r="AA672" s="6">
        <f>'Cleaning insurance claims'!AB679</f>
        <v>3</v>
      </c>
      <c r="AB672" s="6" t="str">
        <f>'Cleaning insurance claims'!AC679</f>
        <v>?</v>
      </c>
      <c r="AC672" s="6">
        <f>'Cleaning insurance claims'!AD679</f>
        <v>1</v>
      </c>
      <c r="AD672" s="6">
        <f>'Cleaning insurance claims'!AE679</f>
        <v>3</v>
      </c>
      <c r="AE672" s="6" t="str">
        <f>'Cleaning insurance claims'!AF679</f>
        <v>?</v>
      </c>
      <c r="AF672" s="6">
        <f>'Cleaning insurance claims'!AG679</f>
        <v>65440</v>
      </c>
      <c r="AG672" s="6">
        <f>'Cleaning insurance claims'!AH679</f>
        <v>8180</v>
      </c>
      <c r="AH672" s="6">
        <f>'Cleaning insurance claims'!AI679</f>
        <v>8180</v>
      </c>
      <c r="AI672" s="6">
        <f>'Cleaning insurance claims'!AJ679</f>
        <v>49080</v>
      </c>
      <c r="AJ672" s="6" t="str">
        <f>'Cleaning insurance claims'!AK679</f>
        <v>Jeep</v>
      </c>
      <c r="AK672" s="6" t="str">
        <f>'Cleaning insurance claims'!AL679</f>
        <v>Wrangler</v>
      </c>
      <c r="AL672" s="6">
        <f>'Cleaning insurance claims'!AM679</f>
        <v>2014</v>
      </c>
      <c r="AM672" s="6" t="str">
        <f>'Cleaning insurance claims'!AN679</f>
        <v>N</v>
      </c>
    </row>
    <row r="673" spans="1:39" x14ac:dyDescent="0.25">
      <c r="A673" s="6">
        <f>'Cleaning insurance claims'!B680</f>
        <v>250</v>
      </c>
      <c r="B673" s="6">
        <f>'Cleaning insurance claims'!C680</f>
        <v>43</v>
      </c>
      <c r="C673" s="6">
        <f>'Cleaning insurance claims'!D680</f>
        <v>687755</v>
      </c>
      <c r="D673" s="6">
        <f>'Cleaning insurance claims'!E680</f>
        <v>32960</v>
      </c>
      <c r="E673" s="6" t="str">
        <f>'Cleaning insurance claims'!F680</f>
        <v>IL</v>
      </c>
      <c r="F673" s="6" t="str">
        <f>'Cleaning insurance claims'!G680</f>
        <v>500/1000</v>
      </c>
      <c r="G673" s="6">
        <f>'Cleaning insurance claims'!H680</f>
        <v>2000</v>
      </c>
      <c r="H673" s="6">
        <f>'Cleaning insurance claims'!I680</f>
        <v>1539.06</v>
      </c>
      <c r="I673" s="6">
        <f>'Cleaning insurance claims'!J680</f>
        <v>0</v>
      </c>
      <c r="J673" s="6">
        <f>'Cleaning insurance claims'!K680</f>
        <v>434150</v>
      </c>
      <c r="K673" s="6" t="str">
        <f>'Cleaning insurance claims'!L680</f>
        <v>MALE</v>
      </c>
      <c r="L673" s="6" t="str">
        <f>'Cleaning insurance claims'!M680</f>
        <v>Masters</v>
      </c>
      <c r="M673" s="6" t="str">
        <f>'Cleaning insurance claims'!N680</f>
        <v>sales</v>
      </c>
      <c r="N673" s="6" t="str">
        <f>'Cleaning insurance claims'!O680</f>
        <v>exercise</v>
      </c>
      <c r="O673" s="6" t="str">
        <f>'Cleaning insurance claims'!P680</f>
        <v>other-relative</v>
      </c>
      <c r="P673" s="6">
        <f>'Cleaning insurance claims'!Q680</f>
        <v>37800</v>
      </c>
      <c r="Q673" s="6">
        <f>'Cleaning insurance claims'!R680</f>
        <v>0</v>
      </c>
      <c r="R673" s="6">
        <f>'Cleaning insurance claims'!S680</f>
        <v>42024</v>
      </c>
      <c r="S673" s="6" t="str">
        <f>'Cleaning insurance claims'!T680</f>
        <v>Single Vehicle Collision</v>
      </c>
      <c r="T673" s="6" t="str">
        <f>'Cleaning insurance claims'!U680</f>
        <v>Front Collision</v>
      </c>
      <c r="U673" s="6" t="str">
        <f>'Cleaning insurance claims'!V680</f>
        <v>Minor Damage</v>
      </c>
      <c r="V673" s="6" t="str">
        <f>'Cleaning insurance claims'!W680</f>
        <v>Fire</v>
      </c>
      <c r="W673" s="6" t="str">
        <f>'Cleaning insurance claims'!X680</f>
        <v>SC</v>
      </c>
      <c r="X673" s="6" t="str">
        <f>'Cleaning insurance claims'!Y680</f>
        <v>Hillsdale</v>
      </c>
      <c r="Y673" s="6" t="str">
        <f>'Cleaning insurance claims'!Z680</f>
        <v>4214 MLK Ridge</v>
      </c>
      <c r="Z673" s="6">
        <f>'Cleaning insurance claims'!AA680</f>
        <v>2</v>
      </c>
      <c r="AA673" s="6">
        <f>'Cleaning insurance claims'!AB680</f>
        <v>1</v>
      </c>
      <c r="AB673" s="6" t="str">
        <f>'Cleaning insurance claims'!AC680</f>
        <v>NO</v>
      </c>
      <c r="AC673" s="6">
        <f>'Cleaning insurance claims'!AD680</f>
        <v>0</v>
      </c>
      <c r="AD673" s="6">
        <f>'Cleaning insurance claims'!AE680</f>
        <v>3</v>
      </c>
      <c r="AE673" s="6" t="str">
        <f>'Cleaning insurance claims'!AF680</f>
        <v>?</v>
      </c>
      <c r="AF673" s="6">
        <f>'Cleaning insurance claims'!AG680</f>
        <v>64200</v>
      </c>
      <c r="AG673" s="6">
        <f>'Cleaning insurance claims'!AH680</f>
        <v>10700</v>
      </c>
      <c r="AH673" s="6">
        <f>'Cleaning insurance claims'!AI680</f>
        <v>10700</v>
      </c>
      <c r="AI673" s="6">
        <f>'Cleaning insurance claims'!AJ680</f>
        <v>42800</v>
      </c>
      <c r="AJ673" s="6" t="str">
        <f>'Cleaning insurance claims'!AK680</f>
        <v>Ford</v>
      </c>
      <c r="AK673" s="6" t="str">
        <f>'Cleaning insurance claims'!AL680</f>
        <v>F150</v>
      </c>
      <c r="AL673" s="6">
        <f>'Cleaning insurance claims'!AM680</f>
        <v>2002</v>
      </c>
      <c r="AM673" s="6" t="str">
        <f>'Cleaning insurance claims'!AN680</f>
        <v>N</v>
      </c>
    </row>
    <row r="674" spans="1:39" x14ac:dyDescent="0.25">
      <c r="A674" s="6">
        <f>'Cleaning insurance claims'!B681</f>
        <v>61</v>
      </c>
      <c r="B674" s="6">
        <f>'Cleaning insurance claims'!C681</f>
        <v>25</v>
      </c>
      <c r="C674" s="6">
        <f>'Cleaning insurance claims'!D681</f>
        <v>757644</v>
      </c>
      <c r="D674" s="6">
        <f>'Cleaning insurance claims'!E681</f>
        <v>35824</v>
      </c>
      <c r="E674" s="6" t="str">
        <f>'Cleaning insurance claims'!F681</f>
        <v>IN</v>
      </c>
      <c r="F674" s="6" t="str">
        <f>'Cleaning insurance claims'!G681</f>
        <v>100/300</v>
      </c>
      <c r="G674" s="6">
        <f>'Cleaning insurance claims'!H681</f>
        <v>2000</v>
      </c>
      <c r="H674" s="6">
        <f>'Cleaning insurance claims'!I681</f>
        <v>988.06</v>
      </c>
      <c r="I674" s="6">
        <f>'Cleaning insurance claims'!J681</f>
        <v>0</v>
      </c>
      <c r="J674" s="6">
        <f>'Cleaning insurance claims'!K681</f>
        <v>460579</v>
      </c>
      <c r="K674" s="6" t="str">
        <f>'Cleaning insurance claims'!L681</f>
        <v>FEMALE</v>
      </c>
      <c r="L674" s="6" t="str">
        <f>'Cleaning insurance claims'!M681</f>
        <v>Masters</v>
      </c>
      <c r="M674" s="6" t="str">
        <f>'Cleaning insurance claims'!N681</f>
        <v>other-service</v>
      </c>
      <c r="N674" s="6" t="str">
        <f>'Cleaning insurance claims'!O681</f>
        <v>dancing</v>
      </c>
      <c r="O674" s="6" t="str">
        <f>'Cleaning insurance claims'!P681</f>
        <v>not-in-family</v>
      </c>
      <c r="P674" s="6">
        <f>'Cleaning insurance claims'!Q681</f>
        <v>0</v>
      </c>
      <c r="Q674" s="6">
        <f>'Cleaning insurance claims'!R681</f>
        <v>0</v>
      </c>
      <c r="R674" s="6">
        <f>'Cleaning insurance claims'!S681</f>
        <v>42040</v>
      </c>
      <c r="S674" s="6" t="str">
        <f>'Cleaning insurance claims'!T681</f>
        <v>Multi-vehicle Collision</v>
      </c>
      <c r="T674" s="6" t="str">
        <f>'Cleaning insurance claims'!U681</f>
        <v>Rear Collision</v>
      </c>
      <c r="U674" s="6" t="str">
        <f>'Cleaning insurance claims'!V681</f>
        <v>Minor Damage</v>
      </c>
      <c r="V674" s="6" t="str">
        <f>'Cleaning insurance claims'!W681</f>
        <v>Ambulance</v>
      </c>
      <c r="W674" s="6" t="str">
        <f>'Cleaning insurance claims'!X681</f>
        <v>WV</v>
      </c>
      <c r="X674" s="6" t="str">
        <f>'Cleaning insurance claims'!Y681</f>
        <v>Northbend</v>
      </c>
      <c r="Y674" s="6" t="str">
        <f>'Cleaning insurance claims'!Z681</f>
        <v>7976 Britain Drive</v>
      </c>
      <c r="Z674" s="6">
        <f>'Cleaning insurance claims'!AA681</f>
        <v>1</v>
      </c>
      <c r="AA674" s="6">
        <f>'Cleaning insurance claims'!AB681</f>
        <v>3</v>
      </c>
      <c r="AB674" s="6" t="str">
        <f>'Cleaning insurance claims'!AC681</f>
        <v>YES</v>
      </c>
      <c r="AC674" s="6">
        <f>'Cleaning insurance claims'!AD681</f>
        <v>1</v>
      </c>
      <c r="AD674" s="6">
        <f>'Cleaning insurance claims'!AE681</f>
        <v>0</v>
      </c>
      <c r="AE674" s="6" t="str">
        <f>'Cleaning insurance claims'!AF681</f>
        <v>NO</v>
      </c>
      <c r="AF674" s="6">
        <f>'Cleaning insurance claims'!AG681</f>
        <v>32320</v>
      </c>
      <c r="AG674" s="6">
        <f>'Cleaning insurance claims'!AH681</f>
        <v>4040</v>
      </c>
      <c r="AH674" s="6">
        <f>'Cleaning insurance claims'!AI681</f>
        <v>4040</v>
      </c>
      <c r="AI674" s="6">
        <f>'Cleaning insurance claims'!AJ681</f>
        <v>24240</v>
      </c>
      <c r="AJ674" s="6" t="str">
        <f>'Cleaning insurance claims'!AK681</f>
        <v>Dodge</v>
      </c>
      <c r="AK674" s="6" t="str">
        <f>'Cleaning insurance claims'!AL681</f>
        <v>RAM</v>
      </c>
      <c r="AL674" s="6">
        <f>'Cleaning insurance claims'!AM681</f>
        <v>2000</v>
      </c>
      <c r="AM674" s="6" t="str">
        <f>'Cleaning insurance claims'!AN681</f>
        <v>N</v>
      </c>
    </row>
    <row r="675" spans="1:39" x14ac:dyDescent="0.25">
      <c r="A675" s="6">
        <f>'Cleaning insurance claims'!B682</f>
        <v>80</v>
      </c>
      <c r="B675" s="6">
        <f>'Cleaning insurance claims'!C682</f>
        <v>28</v>
      </c>
      <c r="C675" s="6">
        <f>'Cleaning insurance claims'!D682</f>
        <v>998865</v>
      </c>
      <c r="D675" s="6">
        <f>'Cleaning insurance claims'!E682</f>
        <v>41978</v>
      </c>
      <c r="E675" s="6" t="str">
        <f>'Cleaning insurance claims'!F682</f>
        <v>IL</v>
      </c>
      <c r="F675" s="6" t="str">
        <f>'Cleaning insurance claims'!G682</f>
        <v>500/1000</v>
      </c>
      <c r="G675" s="6">
        <f>'Cleaning insurance claims'!H682</f>
        <v>1000</v>
      </c>
      <c r="H675" s="6">
        <f>'Cleaning insurance claims'!I682</f>
        <v>1740.57</v>
      </c>
      <c r="I675" s="6">
        <f>'Cleaning insurance claims'!J682</f>
        <v>0</v>
      </c>
      <c r="J675" s="6">
        <f>'Cleaning insurance claims'!K682</f>
        <v>442142</v>
      </c>
      <c r="K675" s="6" t="str">
        <f>'Cleaning insurance claims'!L682</f>
        <v>FEMALE</v>
      </c>
      <c r="L675" s="6" t="str">
        <f>'Cleaning insurance claims'!M682</f>
        <v>College</v>
      </c>
      <c r="M675" s="6" t="str">
        <f>'Cleaning insurance claims'!N682</f>
        <v>farming-fishing</v>
      </c>
      <c r="N675" s="6" t="str">
        <f>'Cleaning insurance claims'!O682</f>
        <v>golf</v>
      </c>
      <c r="O675" s="6" t="str">
        <f>'Cleaning insurance claims'!P682</f>
        <v>wife</v>
      </c>
      <c r="P675" s="6">
        <f>'Cleaning insurance claims'!Q682</f>
        <v>0</v>
      </c>
      <c r="Q675" s="6">
        <f>'Cleaning insurance claims'!R682</f>
        <v>-18600</v>
      </c>
      <c r="R675" s="6">
        <f>'Cleaning insurance claims'!S682</f>
        <v>42024</v>
      </c>
      <c r="S675" s="6" t="str">
        <f>'Cleaning insurance claims'!T682</f>
        <v>Single Vehicle Collision</v>
      </c>
      <c r="T675" s="6" t="str">
        <f>'Cleaning insurance claims'!U682</f>
        <v>Rear Collision</v>
      </c>
      <c r="U675" s="6" t="str">
        <f>'Cleaning insurance claims'!V682</f>
        <v>Major Damage</v>
      </c>
      <c r="V675" s="6" t="str">
        <f>'Cleaning insurance claims'!W682</f>
        <v>Police</v>
      </c>
      <c r="W675" s="6" t="str">
        <f>'Cleaning insurance claims'!X682</f>
        <v>SC</v>
      </c>
      <c r="X675" s="6" t="str">
        <f>'Cleaning insurance claims'!Y682</f>
        <v>Northbend</v>
      </c>
      <c r="Y675" s="6" t="str">
        <f>'Cleaning insurance claims'!Z682</f>
        <v>4995 Weaver Ridge</v>
      </c>
      <c r="Z675" s="6">
        <f>'Cleaning insurance claims'!AA682</f>
        <v>3</v>
      </c>
      <c r="AA675" s="6">
        <f>'Cleaning insurance claims'!AB682</f>
        <v>1</v>
      </c>
      <c r="AB675" s="6" t="str">
        <f>'Cleaning insurance claims'!AC682</f>
        <v>?</v>
      </c>
      <c r="AC675" s="6">
        <f>'Cleaning insurance claims'!AD682</f>
        <v>0</v>
      </c>
      <c r="AD675" s="6">
        <f>'Cleaning insurance claims'!AE682</f>
        <v>1</v>
      </c>
      <c r="AE675" s="6" t="str">
        <f>'Cleaning insurance claims'!AF682</f>
        <v>?</v>
      </c>
      <c r="AF675" s="6">
        <f>'Cleaning insurance claims'!AG682</f>
        <v>33480</v>
      </c>
      <c r="AG675" s="6">
        <f>'Cleaning insurance claims'!AH682</f>
        <v>3720</v>
      </c>
      <c r="AH675" s="6">
        <f>'Cleaning insurance claims'!AI682</f>
        <v>3720</v>
      </c>
      <c r="AI675" s="6">
        <f>'Cleaning insurance claims'!AJ682</f>
        <v>26040</v>
      </c>
      <c r="AJ675" s="6" t="str">
        <f>'Cleaning insurance claims'!AK682</f>
        <v>Dodge</v>
      </c>
      <c r="AK675" s="6" t="str">
        <f>'Cleaning insurance claims'!AL682</f>
        <v>Neon</v>
      </c>
      <c r="AL675" s="6">
        <f>'Cleaning insurance claims'!AM682</f>
        <v>2011</v>
      </c>
      <c r="AM675" s="6" t="str">
        <f>'Cleaning insurance claims'!AN682</f>
        <v>N</v>
      </c>
    </row>
    <row r="676" spans="1:39" x14ac:dyDescent="0.25">
      <c r="A676" s="6">
        <f>'Cleaning insurance claims'!B683</f>
        <v>25</v>
      </c>
      <c r="B676" s="6">
        <f>'Cleaning insurance claims'!C683</f>
        <v>38</v>
      </c>
      <c r="C676" s="6">
        <f>'Cleaning insurance claims'!D683</f>
        <v>944953</v>
      </c>
      <c r="D676" s="6">
        <f>'Cleaning insurance claims'!E683</f>
        <v>35040</v>
      </c>
      <c r="E676" s="6" t="str">
        <f>'Cleaning insurance claims'!F683</f>
        <v>OH</v>
      </c>
      <c r="F676" s="6" t="str">
        <f>'Cleaning insurance claims'!G683</f>
        <v>250/500</v>
      </c>
      <c r="G676" s="6">
        <f>'Cleaning insurance claims'!H683</f>
        <v>1000</v>
      </c>
      <c r="H676" s="6">
        <f>'Cleaning insurance claims'!I683</f>
        <v>1540.91</v>
      </c>
      <c r="I676" s="6">
        <f>'Cleaning insurance claims'!J683</f>
        <v>7000000</v>
      </c>
      <c r="J676" s="6">
        <f>'Cleaning insurance claims'!K683</f>
        <v>608807</v>
      </c>
      <c r="K676" s="6" t="str">
        <f>'Cleaning insurance claims'!L683</f>
        <v>MALE</v>
      </c>
      <c r="L676" s="6" t="str">
        <f>'Cleaning insurance claims'!M683</f>
        <v>College</v>
      </c>
      <c r="M676" s="6" t="str">
        <f>'Cleaning insurance claims'!N683</f>
        <v>adm-clerical</v>
      </c>
      <c r="N676" s="6" t="str">
        <f>'Cleaning insurance claims'!O683</f>
        <v>polo</v>
      </c>
      <c r="O676" s="6" t="str">
        <f>'Cleaning insurance claims'!P683</f>
        <v>wife</v>
      </c>
      <c r="P676" s="6">
        <f>'Cleaning insurance claims'!Q683</f>
        <v>40900</v>
      </c>
      <c r="Q676" s="6">
        <f>'Cleaning insurance claims'!R683</f>
        <v>0</v>
      </c>
      <c r="R676" s="6">
        <f>'Cleaning insurance claims'!S683</f>
        <v>42059</v>
      </c>
      <c r="S676" s="6" t="str">
        <f>'Cleaning insurance claims'!T683</f>
        <v>Vehicle Theft</v>
      </c>
      <c r="T676" s="6" t="str">
        <f>'Cleaning insurance claims'!U683</f>
        <v>?</v>
      </c>
      <c r="U676" s="6" t="str">
        <f>'Cleaning insurance claims'!V683</f>
        <v>Trivial Damage</v>
      </c>
      <c r="V676" s="6" t="str">
        <f>'Cleaning insurance claims'!W683</f>
        <v>None</v>
      </c>
      <c r="W676" s="6" t="str">
        <f>'Cleaning insurance claims'!X683</f>
        <v>VA</v>
      </c>
      <c r="X676" s="6" t="str">
        <f>'Cleaning insurance claims'!Y683</f>
        <v>Northbend</v>
      </c>
      <c r="Y676" s="6" t="str">
        <f>'Cleaning insurance claims'!Z683</f>
        <v>1515 Embaracadero St</v>
      </c>
      <c r="Z676" s="6">
        <f>'Cleaning insurance claims'!AA683</f>
        <v>0</v>
      </c>
      <c r="AA676" s="6">
        <f>'Cleaning insurance claims'!AB683</f>
        <v>1</v>
      </c>
      <c r="AB676" s="6" t="str">
        <f>'Cleaning insurance claims'!AC683</f>
        <v>NO</v>
      </c>
      <c r="AC676" s="6">
        <f>'Cleaning insurance claims'!AD683</f>
        <v>1</v>
      </c>
      <c r="AD676" s="6">
        <f>'Cleaning insurance claims'!AE683</f>
        <v>1</v>
      </c>
      <c r="AE676" s="6" t="str">
        <f>'Cleaning insurance claims'!AF683</f>
        <v>YES</v>
      </c>
      <c r="AF676" s="6">
        <f>'Cleaning insurance claims'!AG683</f>
        <v>4320</v>
      </c>
      <c r="AG676" s="6">
        <f>'Cleaning insurance claims'!AH683</f>
        <v>480</v>
      </c>
      <c r="AH676" s="6">
        <f>'Cleaning insurance claims'!AI683</f>
        <v>960</v>
      </c>
      <c r="AI676" s="6">
        <f>'Cleaning insurance claims'!AJ683</f>
        <v>2880</v>
      </c>
      <c r="AJ676" s="6" t="str">
        <f>'Cleaning insurance claims'!AK683</f>
        <v>Toyota</v>
      </c>
      <c r="AK676" s="6" t="str">
        <f>'Cleaning insurance claims'!AL683</f>
        <v>Corolla</v>
      </c>
      <c r="AL676" s="6">
        <f>'Cleaning insurance claims'!AM683</f>
        <v>1995</v>
      </c>
      <c r="AM676" s="6" t="str">
        <f>'Cleaning insurance claims'!AN683</f>
        <v>N</v>
      </c>
    </row>
    <row r="677" spans="1:39" x14ac:dyDescent="0.25">
      <c r="A677" s="6">
        <f>'Cleaning insurance claims'!B684</f>
        <v>4</v>
      </c>
      <c r="B677" s="6">
        <f>'Cleaning insurance claims'!C684</f>
        <v>29</v>
      </c>
      <c r="C677" s="6">
        <f>'Cleaning insurance claims'!D684</f>
        <v>386429</v>
      </c>
      <c r="D677" s="6">
        <f>'Cleaning insurance claims'!E684</f>
        <v>37403</v>
      </c>
      <c r="E677" s="6" t="str">
        <f>'Cleaning insurance claims'!F684</f>
        <v>IL</v>
      </c>
      <c r="F677" s="6" t="str">
        <f>'Cleaning insurance claims'!G684</f>
        <v>250/500</v>
      </c>
      <c r="G677" s="6">
        <f>'Cleaning insurance claims'!H684</f>
        <v>500</v>
      </c>
      <c r="H677" s="6">
        <f>'Cleaning insurance claims'!I684</f>
        <v>1381.88</v>
      </c>
      <c r="I677" s="6">
        <f>'Cleaning insurance claims'!J684</f>
        <v>5000000</v>
      </c>
      <c r="J677" s="6">
        <f>'Cleaning insurance claims'!K684</f>
        <v>433153</v>
      </c>
      <c r="K677" s="6" t="str">
        <f>'Cleaning insurance claims'!L684</f>
        <v>MALE</v>
      </c>
      <c r="L677" s="6" t="str">
        <f>'Cleaning insurance claims'!M684</f>
        <v>High School</v>
      </c>
      <c r="M677" s="6" t="str">
        <f>'Cleaning insurance claims'!N684</f>
        <v>tech-support</v>
      </c>
      <c r="N677" s="6" t="str">
        <f>'Cleaning insurance claims'!O684</f>
        <v>exercise</v>
      </c>
      <c r="O677" s="6" t="str">
        <f>'Cleaning insurance claims'!P684</f>
        <v>other-relative</v>
      </c>
      <c r="P677" s="6">
        <f>'Cleaning insurance claims'!Q684</f>
        <v>0</v>
      </c>
      <c r="Q677" s="6">
        <f>'Cleaning insurance claims'!R684</f>
        <v>-77800</v>
      </c>
      <c r="R677" s="6">
        <f>'Cleaning insurance claims'!S684</f>
        <v>42056</v>
      </c>
      <c r="S677" s="6" t="str">
        <f>'Cleaning insurance claims'!T684</f>
        <v>Vehicle Theft</v>
      </c>
      <c r="T677" s="6" t="str">
        <f>'Cleaning insurance claims'!U684</f>
        <v>?</v>
      </c>
      <c r="U677" s="6" t="str">
        <f>'Cleaning insurance claims'!V684</f>
        <v>Trivial Damage</v>
      </c>
      <c r="V677" s="6" t="str">
        <f>'Cleaning insurance claims'!W684</f>
        <v>Police</v>
      </c>
      <c r="W677" s="6" t="str">
        <f>'Cleaning insurance claims'!X684</f>
        <v>SC</v>
      </c>
      <c r="X677" s="6" t="str">
        <f>'Cleaning insurance claims'!Y684</f>
        <v>Hillsdale</v>
      </c>
      <c r="Y677" s="6" t="str">
        <f>'Cleaning insurance claims'!Z684</f>
        <v>2968 Andromedia Ave</v>
      </c>
      <c r="Z677" s="6">
        <f>'Cleaning insurance claims'!AA684</f>
        <v>4</v>
      </c>
      <c r="AA677" s="6">
        <f>'Cleaning insurance claims'!AB684</f>
        <v>1</v>
      </c>
      <c r="AB677" s="6" t="str">
        <f>'Cleaning insurance claims'!AC684</f>
        <v>NO</v>
      </c>
      <c r="AC677" s="6">
        <f>'Cleaning insurance claims'!AD684</f>
        <v>0</v>
      </c>
      <c r="AD677" s="6">
        <f>'Cleaning insurance claims'!AE684</f>
        <v>2</v>
      </c>
      <c r="AE677" s="6" t="str">
        <f>'Cleaning insurance claims'!AF684</f>
        <v>?</v>
      </c>
      <c r="AF677" s="6">
        <f>'Cleaning insurance claims'!AG684</f>
        <v>4200</v>
      </c>
      <c r="AG677" s="6">
        <f>'Cleaning insurance claims'!AH684</f>
        <v>840</v>
      </c>
      <c r="AH677" s="6">
        <f>'Cleaning insurance claims'!AI684</f>
        <v>420</v>
      </c>
      <c r="AI677" s="6">
        <f>'Cleaning insurance claims'!AJ684</f>
        <v>2940</v>
      </c>
      <c r="AJ677" s="6" t="str">
        <f>'Cleaning insurance claims'!AK684</f>
        <v>Jeep</v>
      </c>
      <c r="AK677" s="6" t="str">
        <f>'Cleaning insurance claims'!AL684</f>
        <v>Wrangler</v>
      </c>
      <c r="AL677" s="6">
        <f>'Cleaning insurance claims'!AM684</f>
        <v>2008</v>
      </c>
      <c r="AM677" s="6" t="str">
        <f>'Cleaning insurance claims'!AN684</f>
        <v>N</v>
      </c>
    </row>
    <row r="678" spans="1:39" x14ac:dyDescent="0.25">
      <c r="A678" s="6">
        <f>'Cleaning insurance claims'!B685</f>
        <v>32</v>
      </c>
      <c r="B678" s="6">
        <f>'Cleaning insurance claims'!C685</f>
        <v>29</v>
      </c>
      <c r="C678" s="6">
        <f>'Cleaning insurance claims'!D685</f>
        <v>108270</v>
      </c>
      <c r="D678" s="6">
        <f>'Cleaning insurance claims'!E685</f>
        <v>37477</v>
      </c>
      <c r="E678" s="6" t="str">
        <f>'Cleaning insurance claims'!F685</f>
        <v>OH</v>
      </c>
      <c r="F678" s="6" t="str">
        <f>'Cleaning insurance claims'!G685</f>
        <v>100/300</v>
      </c>
      <c r="G678" s="6">
        <f>'Cleaning insurance claims'!H685</f>
        <v>500</v>
      </c>
      <c r="H678" s="6">
        <f>'Cleaning insurance claims'!I685</f>
        <v>1446.98</v>
      </c>
      <c r="I678" s="6">
        <f>'Cleaning insurance claims'!J685</f>
        <v>0</v>
      </c>
      <c r="J678" s="6">
        <f>'Cleaning insurance claims'!K685</f>
        <v>436560</v>
      </c>
      <c r="K678" s="6" t="str">
        <f>'Cleaning insurance claims'!L685</f>
        <v>MALE</v>
      </c>
      <c r="L678" s="6" t="str">
        <f>'Cleaning insurance claims'!M685</f>
        <v>MD</v>
      </c>
      <c r="M678" s="6" t="str">
        <f>'Cleaning insurance claims'!N685</f>
        <v>adm-clerical</v>
      </c>
      <c r="N678" s="6" t="str">
        <f>'Cleaning insurance claims'!O685</f>
        <v>sleeping</v>
      </c>
      <c r="O678" s="6" t="str">
        <f>'Cleaning insurance claims'!P685</f>
        <v>own-child</v>
      </c>
      <c r="P678" s="6">
        <f>'Cleaning insurance claims'!Q685</f>
        <v>0</v>
      </c>
      <c r="Q678" s="6">
        <f>'Cleaning insurance claims'!R685</f>
        <v>-45700</v>
      </c>
      <c r="R678" s="6">
        <f>'Cleaning insurance claims'!S685</f>
        <v>42046</v>
      </c>
      <c r="S678" s="6" t="str">
        <f>'Cleaning insurance claims'!T685</f>
        <v>Multi-vehicle Collision</v>
      </c>
      <c r="T678" s="6" t="str">
        <f>'Cleaning insurance claims'!U685</f>
        <v>Front Collision</v>
      </c>
      <c r="U678" s="6" t="str">
        <f>'Cleaning insurance claims'!V685</f>
        <v>Minor Damage</v>
      </c>
      <c r="V678" s="6" t="str">
        <f>'Cleaning insurance claims'!W685</f>
        <v>Ambulance</v>
      </c>
      <c r="W678" s="6" t="str">
        <f>'Cleaning insurance claims'!X685</f>
        <v>NY</v>
      </c>
      <c r="X678" s="6" t="str">
        <f>'Cleaning insurance claims'!Y685</f>
        <v>Arlington</v>
      </c>
      <c r="Y678" s="6" t="str">
        <f>'Cleaning insurance claims'!Z685</f>
        <v>9236 2nd Hwy</v>
      </c>
      <c r="Z678" s="6">
        <f>'Cleaning insurance claims'!AA685</f>
        <v>11</v>
      </c>
      <c r="AA678" s="6">
        <f>'Cleaning insurance claims'!AB685</f>
        <v>3</v>
      </c>
      <c r="AB678" s="6" t="str">
        <f>'Cleaning insurance claims'!AC685</f>
        <v>YES</v>
      </c>
      <c r="AC678" s="6">
        <f>'Cleaning insurance claims'!AD685</f>
        <v>2</v>
      </c>
      <c r="AD678" s="6">
        <f>'Cleaning insurance claims'!AE685</f>
        <v>0</v>
      </c>
      <c r="AE678" s="6" t="str">
        <f>'Cleaning insurance claims'!AF685</f>
        <v>NO</v>
      </c>
      <c r="AF678" s="6">
        <f>'Cleaning insurance claims'!AG685</f>
        <v>57970</v>
      </c>
      <c r="AG678" s="6">
        <f>'Cleaning insurance claims'!AH685</f>
        <v>10540</v>
      </c>
      <c r="AH678" s="6">
        <f>'Cleaning insurance claims'!AI685</f>
        <v>5270</v>
      </c>
      <c r="AI678" s="6">
        <f>'Cleaning insurance claims'!AJ685</f>
        <v>42160</v>
      </c>
      <c r="AJ678" s="6" t="str">
        <f>'Cleaning insurance claims'!AK685</f>
        <v>Saab</v>
      </c>
      <c r="AK678" s="6">
        <f>'Cleaning insurance claims'!AL685</f>
        <v>93</v>
      </c>
      <c r="AL678" s="6">
        <f>'Cleaning insurance claims'!AM685</f>
        <v>2006</v>
      </c>
      <c r="AM678" s="6" t="str">
        <f>'Cleaning insurance claims'!AN685</f>
        <v>N</v>
      </c>
    </row>
    <row r="679" spans="1:39" x14ac:dyDescent="0.25">
      <c r="A679" s="6">
        <f>'Cleaning insurance claims'!B686</f>
        <v>125</v>
      </c>
      <c r="B679" s="6">
        <f>'Cleaning insurance claims'!C686</f>
        <v>31</v>
      </c>
      <c r="C679" s="6">
        <f>'Cleaning insurance claims'!D686</f>
        <v>205134</v>
      </c>
      <c r="D679" s="6">
        <f>'Cleaning insurance claims'!E686</f>
        <v>41245</v>
      </c>
      <c r="E679" s="6" t="str">
        <f>'Cleaning insurance claims'!F686</f>
        <v>IN</v>
      </c>
      <c r="F679" s="6" t="str">
        <f>'Cleaning insurance claims'!G686</f>
        <v>500/1000</v>
      </c>
      <c r="G679" s="6">
        <f>'Cleaning insurance claims'!H686</f>
        <v>500</v>
      </c>
      <c r="H679" s="6">
        <f>'Cleaning insurance claims'!I686</f>
        <v>1220.8599999999999</v>
      </c>
      <c r="I679" s="6">
        <f>'Cleaning insurance claims'!J686</f>
        <v>0</v>
      </c>
      <c r="J679" s="6">
        <f>'Cleaning insurance claims'!K686</f>
        <v>436784</v>
      </c>
      <c r="K679" s="6" t="str">
        <f>'Cleaning insurance claims'!L686</f>
        <v>MALE</v>
      </c>
      <c r="L679" s="6" t="str">
        <f>'Cleaning insurance claims'!M686</f>
        <v>JD</v>
      </c>
      <c r="M679" s="6" t="str">
        <f>'Cleaning insurance claims'!N686</f>
        <v>other-service</v>
      </c>
      <c r="N679" s="6" t="str">
        <f>'Cleaning insurance claims'!O686</f>
        <v>paintball</v>
      </c>
      <c r="O679" s="6" t="str">
        <f>'Cleaning insurance claims'!P686</f>
        <v>husband</v>
      </c>
      <c r="P679" s="6">
        <f>'Cleaning insurance claims'!Q686</f>
        <v>55400</v>
      </c>
      <c r="Q679" s="6">
        <f>'Cleaning insurance claims'!R686</f>
        <v>-40400</v>
      </c>
      <c r="R679" s="6">
        <f>'Cleaning insurance claims'!S686</f>
        <v>42028</v>
      </c>
      <c r="S679" s="6" t="str">
        <f>'Cleaning insurance claims'!T686</f>
        <v>Parked Car</v>
      </c>
      <c r="T679" s="6" t="str">
        <f>'Cleaning insurance claims'!U686</f>
        <v>?</v>
      </c>
      <c r="U679" s="6" t="str">
        <f>'Cleaning insurance claims'!V686</f>
        <v>Trivial Damage</v>
      </c>
      <c r="V679" s="6" t="str">
        <f>'Cleaning insurance claims'!W686</f>
        <v>None</v>
      </c>
      <c r="W679" s="6" t="str">
        <f>'Cleaning insurance claims'!X686</f>
        <v>NY</v>
      </c>
      <c r="X679" s="6" t="str">
        <f>'Cleaning insurance claims'!Y686</f>
        <v>Arlington</v>
      </c>
      <c r="Y679" s="6" t="str">
        <f>'Cleaning insurance claims'!Z686</f>
        <v>9639 Britain Ridge</v>
      </c>
      <c r="Z679" s="6">
        <f>'Cleaning insurance claims'!AA686</f>
        <v>4</v>
      </c>
      <c r="AA679" s="6">
        <f>'Cleaning insurance claims'!AB686</f>
        <v>1</v>
      </c>
      <c r="AB679" s="6" t="str">
        <f>'Cleaning insurance claims'!AC686</f>
        <v>YES</v>
      </c>
      <c r="AC679" s="6">
        <f>'Cleaning insurance claims'!AD686</f>
        <v>1</v>
      </c>
      <c r="AD679" s="6">
        <f>'Cleaning insurance claims'!AE686</f>
        <v>2</v>
      </c>
      <c r="AE679" s="6" t="str">
        <f>'Cleaning insurance claims'!AF686</f>
        <v>?</v>
      </c>
      <c r="AF679" s="6">
        <f>'Cleaning insurance claims'!AG686</f>
        <v>4320</v>
      </c>
      <c r="AG679" s="6">
        <f>'Cleaning insurance claims'!AH686</f>
        <v>0</v>
      </c>
      <c r="AH679" s="6">
        <f>'Cleaning insurance claims'!AI686</f>
        <v>960</v>
      </c>
      <c r="AI679" s="6">
        <f>'Cleaning insurance claims'!AJ686</f>
        <v>3360</v>
      </c>
      <c r="AJ679" s="6" t="str">
        <f>'Cleaning insurance claims'!AK686</f>
        <v>Saab</v>
      </c>
      <c r="AK679" s="6">
        <f>'Cleaning insurance claims'!AL686</f>
        <v>93</v>
      </c>
      <c r="AL679" s="6">
        <f>'Cleaning insurance claims'!AM686</f>
        <v>2003</v>
      </c>
      <c r="AM679" s="6" t="str">
        <f>'Cleaning insurance claims'!AN686</f>
        <v>N</v>
      </c>
    </row>
    <row r="680" spans="1:39" x14ac:dyDescent="0.25">
      <c r="A680" s="6">
        <f>'Cleaning insurance claims'!B687</f>
        <v>276</v>
      </c>
      <c r="B680" s="6">
        <f>'Cleaning insurance claims'!C687</f>
        <v>45</v>
      </c>
      <c r="C680" s="6">
        <f>'Cleaning insurance claims'!D687</f>
        <v>749325</v>
      </c>
      <c r="D680" s="6">
        <f>'Cleaning insurance claims'!E687</f>
        <v>36607</v>
      </c>
      <c r="E680" s="6" t="str">
        <f>'Cleaning insurance claims'!F687</f>
        <v>IL</v>
      </c>
      <c r="F680" s="6" t="str">
        <f>'Cleaning insurance claims'!G687</f>
        <v>500/1000</v>
      </c>
      <c r="G680" s="6">
        <f>'Cleaning insurance claims'!H687</f>
        <v>500</v>
      </c>
      <c r="H680" s="6">
        <f>'Cleaning insurance claims'!I687</f>
        <v>948.1</v>
      </c>
      <c r="I680" s="6">
        <f>'Cleaning insurance claims'!J687</f>
        <v>0</v>
      </c>
      <c r="J680" s="6">
        <f>'Cleaning insurance claims'!K687</f>
        <v>430621</v>
      </c>
      <c r="K680" s="6" t="str">
        <f>'Cleaning insurance claims'!L687</f>
        <v>FEMALE</v>
      </c>
      <c r="L680" s="6" t="str">
        <f>'Cleaning insurance claims'!M687</f>
        <v>High School</v>
      </c>
      <c r="M680" s="6" t="str">
        <f>'Cleaning insurance claims'!N687</f>
        <v>machine-op-inspct</v>
      </c>
      <c r="N680" s="6" t="str">
        <f>'Cleaning insurance claims'!O687</f>
        <v>reading</v>
      </c>
      <c r="O680" s="6" t="str">
        <f>'Cleaning insurance claims'!P687</f>
        <v>wife</v>
      </c>
      <c r="P680" s="6">
        <f>'Cleaning insurance claims'!Q687</f>
        <v>44500</v>
      </c>
      <c r="Q680" s="6">
        <f>'Cleaning insurance claims'!R687</f>
        <v>-61400</v>
      </c>
      <c r="R680" s="6">
        <f>'Cleaning insurance claims'!S687</f>
        <v>42010</v>
      </c>
      <c r="S680" s="6" t="str">
        <f>'Cleaning insurance claims'!T687</f>
        <v>Multi-vehicle Collision</v>
      </c>
      <c r="T680" s="6" t="str">
        <f>'Cleaning insurance claims'!U687</f>
        <v>Front Collision</v>
      </c>
      <c r="U680" s="6" t="str">
        <f>'Cleaning insurance claims'!V687</f>
        <v>Minor Damage</v>
      </c>
      <c r="V680" s="6" t="str">
        <f>'Cleaning insurance claims'!W687</f>
        <v>Fire</v>
      </c>
      <c r="W680" s="6" t="str">
        <f>'Cleaning insurance claims'!X687</f>
        <v>SC</v>
      </c>
      <c r="X680" s="6" t="str">
        <f>'Cleaning insurance claims'!Y687</f>
        <v>Columbus</v>
      </c>
      <c r="Y680" s="6" t="str">
        <f>'Cleaning insurance claims'!Z687</f>
        <v>9422 Washington Ridge</v>
      </c>
      <c r="Z680" s="6">
        <f>'Cleaning insurance claims'!AA687</f>
        <v>11</v>
      </c>
      <c r="AA680" s="6">
        <f>'Cleaning insurance claims'!AB687</f>
        <v>3</v>
      </c>
      <c r="AB680" s="6" t="str">
        <f>'Cleaning insurance claims'!AC687</f>
        <v>?</v>
      </c>
      <c r="AC680" s="6">
        <f>'Cleaning insurance claims'!AD687</f>
        <v>0</v>
      </c>
      <c r="AD680" s="6">
        <f>'Cleaning insurance claims'!AE687</f>
        <v>2</v>
      </c>
      <c r="AE680" s="6" t="str">
        <f>'Cleaning insurance claims'!AF687</f>
        <v>?</v>
      </c>
      <c r="AF680" s="6">
        <f>'Cleaning insurance claims'!AG687</f>
        <v>69300</v>
      </c>
      <c r="AG680" s="6">
        <f>'Cleaning insurance claims'!AH687</f>
        <v>13860</v>
      </c>
      <c r="AH680" s="6">
        <f>'Cleaning insurance claims'!AI687</f>
        <v>6930</v>
      </c>
      <c r="AI680" s="6">
        <f>'Cleaning insurance claims'!AJ687</f>
        <v>48510</v>
      </c>
      <c r="AJ680" s="6" t="str">
        <f>'Cleaning insurance claims'!AK687</f>
        <v>Ford</v>
      </c>
      <c r="AK680" s="6" t="str">
        <f>'Cleaning insurance claims'!AL687</f>
        <v>Escape</v>
      </c>
      <c r="AL680" s="6">
        <f>'Cleaning insurance claims'!AM687</f>
        <v>2010</v>
      </c>
      <c r="AM680" s="6" t="str">
        <f>'Cleaning insurance claims'!AN687</f>
        <v>N</v>
      </c>
    </row>
    <row r="681" spans="1:39" x14ac:dyDescent="0.25">
      <c r="A681" s="6">
        <f>'Cleaning insurance claims'!B688</f>
        <v>148</v>
      </c>
      <c r="B681" s="6">
        <f>'Cleaning insurance claims'!C688</f>
        <v>30</v>
      </c>
      <c r="C681" s="6">
        <f>'Cleaning insurance claims'!D688</f>
        <v>774303</v>
      </c>
      <c r="D681" s="6">
        <f>'Cleaning insurance claims'!E688</f>
        <v>37359</v>
      </c>
      <c r="E681" s="6" t="str">
        <f>'Cleaning insurance claims'!F688</f>
        <v>OH</v>
      </c>
      <c r="F681" s="6" t="str">
        <f>'Cleaning insurance claims'!G688</f>
        <v>100/300</v>
      </c>
      <c r="G681" s="6">
        <f>'Cleaning insurance claims'!H688</f>
        <v>500</v>
      </c>
      <c r="H681" s="6">
        <f>'Cleaning insurance claims'!I688</f>
        <v>1471.24</v>
      </c>
      <c r="I681" s="6">
        <f>'Cleaning insurance claims'!J688</f>
        <v>0</v>
      </c>
      <c r="J681" s="6">
        <f>'Cleaning insurance claims'!K688</f>
        <v>601574</v>
      </c>
      <c r="K681" s="6" t="str">
        <f>'Cleaning insurance claims'!L688</f>
        <v>FEMALE</v>
      </c>
      <c r="L681" s="6" t="str">
        <f>'Cleaning insurance claims'!M688</f>
        <v>Masters</v>
      </c>
      <c r="M681" s="6" t="str">
        <f>'Cleaning insurance claims'!N688</f>
        <v>farming-fishing</v>
      </c>
      <c r="N681" s="6" t="str">
        <f>'Cleaning insurance claims'!O688</f>
        <v>camping</v>
      </c>
      <c r="O681" s="6" t="str">
        <f>'Cleaning insurance claims'!P688</f>
        <v>own-child</v>
      </c>
      <c r="P681" s="6">
        <f>'Cleaning insurance claims'!Q688</f>
        <v>57500</v>
      </c>
      <c r="Q681" s="6">
        <f>'Cleaning insurance claims'!R688</f>
        <v>-93600</v>
      </c>
      <c r="R681" s="6">
        <f>'Cleaning insurance claims'!S688</f>
        <v>42019</v>
      </c>
      <c r="S681" s="6" t="str">
        <f>'Cleaning insurance claims'!T688</f>
        <v>Multi-vehicle Collision</v>
      </c>
      <c r="T681" s="6" t="str">
        <f>'Cleaning insurance claims'!U688</f>
        <v>Side Collision</v>
      </c>
      <c r="U681" s="6" t="str">
        <f>'Cleaning insurance claims'!V688</f>
        <v>Minor Damage</v>
      </c>
      <c r="V681" s="6" t="str">
        <f>'Cleaning insurance claims'!W688</f>
        <v>Police</v>
      </c>
      <c r="W681" s="6" t="str">
        <f>'Cleaning insurance claims'!X688</f>
        <v>NC</v>
      </c>
      <c r="X681" s="6" t="str">
        <f>'Cleaning insurance claims'!Y688</f>
        <v>Riverwood</v>
      </c>
      <c r="Y681" s="6" t="str">
        <f>'Cleaning insurance claims'!Z688</f>
        <v>1213 4th Lane</v>
      </c>
      <c r="Z681" s="6">
        <f>'Cleaning insurance claims'!AA688</f>
        <v>4</v>
      </c>
      <c r="AA681" s="6">
        <f>'Cleaning insurance claims'!AB688</f>
        <v>3</v>
      </c>
      <c r="AB681" s="6" t="str">
        <f>'Cleaning insurance claims'!AC688</f>
        <v>NO</v>
      </c>
      <c r="AC681" s="6">
        <f>'Cleaning insurance claims'!AD688</f>
        <v>2</v>
      </c>
      <c r="AD681" s="6">
        <f>'Cleaning insurance claims'!AE688</f>
        <v>2</v>
      </c>
      <c r="AE681" s="6" t="str">
        <f>'Cleaning insurance claims'!AF688</f>
        <v>NO</v>
      </c>
      <c r="AF681" s="6">
        <f>'Cleaning insurance claims'!AG688</f>
        <v>32480</v>
      </c>
      <c r="AG681" s="6">
        <f>'Cleaning insurance claims'!AH688</f>
        <v>4060</v>
      </c>
      <c r="AH681" s="6">
        <f>'Cleaning insurance claims'!AI688</f>
        <v>4060</v>
      </c>
      <c r="AI681" s="6">
        <f>'Cleaning insurance claims'!AJ688</f>
        <v>24360</v>
      </c>
      <c r="AJ681" s="6" t="str">
        <f>'Cleaning insurance claims'!AK688</f>
        <v>Dodge</v>
      </c>
      <c r="AK681" s="6" t="str">
        <f>'Cleaning insurance claims'!AL688</f>
        <v>Neon</v>
      </c>
      <c r="AL681" s="6">
        <f>'Cleaning insurance claims'!AM688</f>
        <v>1997</v>
      </c>
      <c r="AM681" s="6" t="str">
        <f>'Cleaning insurance claims'!AN688</f>
        <v>N</v>
      </c>
    </row>
    <row r="682" spans="1:39" x14ac:dyDescent="0.25">
      <c r="A682" s="6">
        <f>'Cleaning insurance claims'!B689</f>
        <v>222</v>
      </c>
      <c r="B682" s="6">
        <f>'Cleaning insurance claims'!C689</f>
        <v>38</v>
      </c>
      <c r="C682" s="6">
        <f>'Cleaning insurance claims'!D689</f>
        <v>698470</v>
      </c>
      <c r="D682" s="6">
        <f>'Cleaning insurance claims'!E689</f>
        <v>39616</v>
      </c>
      <c r="E682" s="6" t="str">
        <f>'Cleaning insurance claims'!F689</f>
        <v>IN</v>
      </c>
      <c r="F682" s="6" t="str">
        <f>'Cleaning insurance claims'!G689</f>
        <v>100/300</v>
      </c>
      <c r="G682" s="6">
        <f>'Cleaning insurance claims'!H689</f>
        <v>2000</v>
      </c>
      <c r="H682" s="6">
        <f>'Cleaning insurance claims'!I689</f>
        <v>1157.97</v>
      </c>
      <c r="I682" s="6">
        <f>'Cleaning insurance claims'!J689</f>
        <v>0</v>
      </c>
      <c r="J682" s="6">
        <f>'Cleaning insurance claims'!K689</f>
        <v>433853</v>
      </c>
      <c r="K682" s="6" t="str">
        <f>'Cleaning insurance claims'!L689</f>
        <v>MALE</v>
      </c>
      <c r="L682" s="6" t="str">
        <f>'Cleaning insurance claims'!M689</f>
        <v>MD</v>
      </c>
      <c r="M682" s="6" t="str">
        <f>'Cleaning insurance claims'!N689</f>
        <v>machine-op-inspct</v>
      </c>
      <c r="N682" s="6" t="str">
        <f>'Cleaning insurance claims'!O689</f>
        <v>hiking</v>
      </c>
      <c r="O682" s="6" t="str">
        <f>'Cleaning insurance claims'!P689</f>
        <v>not-in-family</v>
      </c>
      <c r="P682" s="6">
        <f>'Cleaning insurance claims'!Q689</f>
        <v>0</v>
      </c>
      <c r="Q682" s="6">
        <f>'Cleaning insurance claims'!R689</f>
        <v>-64500</v>
      </c>
      <c r="R682" s="6">
        <f>'Cleaning insurance claims'!S689</f>
        <v>42057</v>
      </c>
      <c r="S682" s="6" t="str">
        <f>'Cleaning insurance claims'!T689</f>
        <v>Single Vehicle Collision</v>
      </c>
      <c r="T682" s="6" t="str">
        <f>'Cleaning insurance claims'!U689</f>
        <v>Front Collision</v>
      </c>
      <c r="U682" s="6" t="str">
        <f>'Cleaning insurance claims'!V689</f>
        <v>Total Loss</v>
      </c>
      <c r="V682" s="6" t="str">
        <f>'Cleaning insurance claims'!W689</f>
        <v>Police</v>
      </c>
      <c r="W682" s="6" t="str">
        <f>'Cleaning insurance claims'!X689</f>
        <v>NY</v>
      </c>
      <c r="X682" s="6" t="str">
        <f>'Cleaning insurance claims'!Y689</f>
        <v>Hillsdale</v>
      </c>
      <c r="Y682" s="6" t="str">
        <f>'Cleaning insurance claims'!Z689</f>
        <v>3872 5th Drive</v>
      </c>
      <c r="Z682" s="6">
        <f>'Cleaning insurance claims'!AA689</f>
        <v>20</v>
      </c>
      <c r="AA682" s="6">
        <f>'Cleaning insurance claims'!AB689</f>
        <v>1</v>
      </c>
      <c r="AB682" s="6" t="str">
        <f>'Cleaning insurance claims'!AC689</f>
        <v>?</v>
      </c>
      <c r="AC682" s="6">
        <f>'Cleaning insurance claims'!AD689</f>
        <v>2</v>
      </c>
      <c r="AD682" s="6">
        <f>'Cleaning insurance claims'!AE689</f>
        <v>2</v>
      </c>
      <c r="AE682" s="6" t="str">
        <f>'Cleaning insurance claims'!AF689</f>
        <v>YES</v>
      </c>
      <c r="AF682" s="6">
        <f>'Cleaning insurance claims'!AG689</f>
        <v>60480</v>
      </c>
      <c r="AG682" s="6">
        <f>'Cleaning insurance claims'!AH689</f>
        <v>6720</v>
      </c>
      <c r="AH682" s="6">
        <f>'Cleaning insurance claims'!AI689</f>
        <v>6720</v>
      </c>
      <c r="AI682" s="6">
        <f>'Cleaning insurance claims'!AJ689</f>
        <v>47040</v>
      </c>
      <c r="AJ682" s="6" t="str">
        <f>'Cleaning insurance claims'!AK689</f>
        <v>Accura</v>
      </c>
      <c r="AK682" s="6" t="str">
        <f>'Cleaning insurance claims'!AL689</f>
        <v>TL</v>
      </c>
      <c r="AL682" s="6">
        <f>'Cleaning insurance claims'!AM689</f>
        <v>2001</v>
      </c>
      <c r="AM682" s="6" t="str">
        <f>'Cleaning insurance claims'!AN689</f>
        <v>N</v>
      </c>
    </row>
    <row r="683" spans="1:39" x14ac:dyDescent="0.25">
      <c r="A683" s="6">
        <f>'Cleaning insurance claims'!B690</f>
        <v>32</v>
      </c>
      <c r="B683" s="6">
        <f>'Cleaning insurance claims'!C690</f>
        <v>38</v>
      </c>
      <c r="C683" s="6">
        <f>'Cleaning insurance claims'!D690</f>
        <v>719989</v>
      </c>
      <c r="D683" s="6">
        <f>'Cleaning insurance claims'!E690</f>
        <v>34431</v>
      </c>
      <c r="E683" s="6" t="str">
        <f>'Cleaning insurance claims'!F690</f>
        <v>IL</v>
      </c>
      <c r="F683" s="6" t="str">
        <f>'Cleaning insurance claims'!G690</f>
        <v>250/500</v>
      </c>
      <c r="G683" s="6">
        <f>'Cleaning insurance claims'!H690</f>
        <v>2000</v>
      </c>
      <c r="H683" s="6">
        <f>'Cleaning insurance claims'!I690</f>
        <v>566.11</v>
      </c>
      <c r="I683" s="6">
        <f>'Cleaning insurance claims'!J690</f>
        <v>5000000</v>
      </c>
      <c r="J683" s="6">
        <f>'Cleaning insurance claims'!K690</f>
        <v>453164</v>
      </c>
      <c r="K683" s="6" t="str">
        <f>'Cleaning insurance claims'!L690</f>
        <v>MALE</v>
      </c>
      <c r="L683" s="6" t="str">
        <f>'Cleaning insurance claims'!M690</f>
        <v>Associate</v>
      </c>
      <c r="M683" s="6" t="str">
        <f>'Cleaning insurance claims'!N690</f>
        <v>armed-forces</v>
      </c>
      <c r="N683" s="6" t="str">
        <f>'Cleaning insurance claims'!O690</f>
        <v>polo</v>
      </c>
      <c r="O683" s="6" t="str">
        <f>'Cleaning insurance claims'!P690</f>
        <v>unmarried</v>
      </c>
      <c r="P683" s="6">
        <f>'Cleaning insurance claims'!Q690</f>
        <v>0</v>
      </c>
      <c r="Q683" s="6">
        <f>'Cleaning insurance claims'!R690</f>
        <v>0</v>
      </c>
      <c r="R683" s="6">
        <f>'Cleaning insurance claims'!S690</f>
        <v>42025</v>
      </c>
      <c r="S683" s="6" t="str">
        <f>'Cleaning insurance claims'!T690</f>
        <v>Parked Car</v>
      </c>
      <c r="T683" s="6" t="str">
        <f>'Cleaning insurance claims'!U690</f>
        <v>?</v>
      </c>
      <c r="U683" s="6" t="str">
        <f>'Cleaning insurance claims'!V690</f>
        <v>Trivial Damage</v>
      </c>
      <c r="V683" s="6" t="str">
        <f>'Cleaning insurance claims'!W690</f>
        <v>Police</v>
      </c>
      <c r="W683" s="6" t="str">
        <f>'Cleaning insurance claims'!X690</f>
        <v>NC</v>
      </c>
      <c r="X683" s="6" t="str">
        <f>'Cleaning insurance claims'!Y690</f>
        <v>Springfield</v>
      </c>
      <c r="Y683" s="6" t="str">
        <f>'Cleaning insurance claims'!Z690</f>
        <v>9397 5th Hwy</v>
      </c>
      <c r="Z683" s="6">
        <f>'Cleaning insurance claims'!AA690</f>
        <v>22</v>
      </c>
      <c r="AA683" s="6">
        <f>'Cleaning insurance claims'!AB690</f>
        <v>1</v>
      </c>
      <c r="AB683" s="6" t="str">
        <f>'Cleaning insurance claims'!AC690</f>
        <v>YES</v>
      </c>
      <c r="AC683" s="6">
        <f>'Cleaning insurance claims'!AD690</f>
        <v>0</v>
      </c>
      <c r="AD683" s="6">
        <f>'Cleaning insurance claims'!AE690</f>
        <v>0</v>
      </c>
      <c r="AE683" s="6" t="str">
        <f>'Cleaning insurance claims'!AF690</f>
        <v>NO</v>
      </c>
      <c r="AF683" s="6">
        <f>'Cleaning insurance claims'!AG690</f>
        <v>2640</v>
      </c>
      <c r="AG683" s="6">
        <f>'Cleaning insurance claims'!AH690</f>
        <v>440</v>
      </c>
      <c r="AH683" s="6">
        <f>'Cleaning insurance claims'!AI690</f>
        <v>440</v>
      </c>
      <c r="AI683" s="6">
        <f>'Cleaning insurance claims'!AJ690</f>
        <v>1760</v>
      </c>
      <c r="AJ683" s="6" t="str">
        <f>'Cleaning insurance claims'!AK690</f>
        <v>Honda</v>
      </c>
      <c r="AK683" s="6" t="str">
        <f>'Cleaning insurance claims'!AL690</f>
        <v>CRV</v>
      </c>
      <c r="AL683" s="6">
        <f>'Cleaning insurance claims'!AM690</f>
        <v>2015</v>
      </c>
      <c r="AM683" s="6" t="str">
        <f>'Cleaning insurance claims'!AN690</f>
        <v>N</v>
      </c>
    </row>
    <row r="684" spans="1:39" x14ac:dyDescent="0.25">
      <c r="A684" s="6">
        <f>'Cleaning insurance claims'!B691</f>
        <v>78</v>
      </c>
      <c r="B684" s="6">
        <f>'Cleaning insurance claims'!C691</f>
        <v>27</v>
      </c>
      <c r="C684" s="6">
        <f>'Cleaning insurance claims'!D691</f>
        <v>309323</v>
      </c>
      <c r="D684" s="6">
        <f>'Cleaning insurance claims'!E691</f>
        <v>33663</v>
      </c>
      <c r="E684" s="6" t="str">
        <f>'Cleaning insurance claims'!F691</f>
        <v>OH</v>
      </c>
      <c r="F684" s="6" t="str">
        <f>'Cleaning insurance claims'!G691</f>
        <v>500/1000</v>
      </c>
      <c r="G684" s="6">
        <f>'Cleaning insurance claims'!H691</f>
        <v>500</v>
      </c>
      <c r="H684" s="6">
        <f>'Cleaning insurance claims'!I691</f>
        <v>1060.8800000000001</v>
      </c>
      <c r="I684" s="6">
        <f>'Cleaning insurance claims'!J691</f>
        <v>0</v>
      </c>
      <c r="J684" s="6">
        <f>'Cleaning insurance claims'!K691</f>
        <v>613931</v>
      </c>
      <c r="K684" s="6" t="str">
        <f>'Cleaning insurance claims'!L691</f>
        <v>MALE</v>
      </c>
      <c r="L684" s="6" t="str">
        <f>'Cleaning insurance claims'!M691</f>
        <v>JD</v>
      </c>
      <c r="M684" s="6" t="str">
        <f>'Cleaning insurance claims'!N691</f>
        <v>other-service</v>
      </c>
      <c r="N684" s="6" t="str">
        <f>'Cleaning insurance claims'!O691</f>
        <v>skydiving</v>
      </c>
      <c r="O684" s="6" t="str">
        <f>'Cleaning insurance claims'!P691</f>
        <v>other-relative</v>
      </c>
      <c r="P684" s="6">
        <f>'Cleaning insurance claims'!Q691</f>
        <v>0</v>
      </c>
      <c r="Q684" s="6">
        <f>'Cleaning insurance claims'!R691</f>
        <v>-66500</v>
      </c>
      <c r="R684" s="6">
        <f>'Cleaning insurance claims'!S691</f>
        <v>42038</v>
      </c>
      <c r="S684" s="6" t="str">
        <f>'Cleaning insurance claims'!T691</f>
        <v>Parked Car</v>
      </c>
      <c r="T684" s="6" t="str">
        <f>'Cleaning insurance claims'!U691</f>
        <v>?</v>
      </c>
      <c r="U684" s="6" t="str">
        <f>'Cleaning insurance claims'!V691</f>
        <v>Trivial Damage</v>
      </c>
      <c r="V684" s="6" t="str">
        <f>'Cleaning insurance claims'!W691</f>
        <v>Police</v>
      </c>
      <c r="W684" s="6" t="str">
        <f>'Cleaning insurance claims'!X691</f>
        <v>SC</v>
      </c>
      <c r="X684" s="6" t="str">
        <f>'Cleaning insurance claims'!Y691</f>
        <v>Northbend</v>
      </c>
      <c r="Y684" s="6" t="str">
        <f>'Cleaning insurance claims'!Z691</f>
        <v>8876 1st St</v>
      </c>
      <c r="Z684" s="6">
        <f>'Cleaning insurance claims'!AA691</f>
        <v>4</v>
      </c>
      <c r="AA684" s="6">
        <f>'Cleaning insurance claims'!AB691</f>
        <v>1</v>
      </c>
      <c r="AB684" s="6" t="str">
        <f>'Cleaning insurance claims'!AC691</f>
        <v>NO</v>
      </c>
      <c r="AC684" s="6">
        <f>'Cleaning insurance claims'!AD691</f>
        <v>0</v>
      </c>
      <c r="AD684" s="6">
        <f>'Cleaning insurance claims'!AE691</f>
        <v>3</v>
      </c>
      <c r="AE684" s="6" t="str">
        <f>'Cleaning insurance claims'!AF691</f>
        <v>NO</v>
      </c>
      <c r="AF684" s="6">
        <f>'Cleaning insurance claims'!AG691</f>
        <v>6050</v>
      </c>
      <c r="AG684" s="6">
        <f>'Cleaning insurance claims'!AH691</f>
        <v>550</v>
      </c>
      <c r="AH684" s="6">
        <f>'Cleaning insurance claims'!AI691</f>
        <v>1100</v>
      </c>
      <c r="AI684" s="6">
        <f>'Cleaning insurance claims'!AJ691</f>
        <v>4400</v>
      </c>
      <c r="AJ684" s="6" t="str">
        <f>'Cleaning insurance claims'!AK691</f>
        <v>Volkswagen</v>
      </c>
      <c r="AK684" s="6" t="str">
        <f>'Cleaning insurance claims'!AL691</f>
        <v>Passat</v>
      </c>
      <c r="AL684" s="6">
        <f>'Cleaning insurance claims'!AM691</f>
        <v>2009</v>
      </c>
      <c r="AM684" s="6" t="str">
        <f>'Cleaning insurance claims'!AN691</f>
        <v>N</v>
      </c>
    </row>
    <row r="685" spans="1:39" x14ac:dyDescent="0.25">
      <c r="A685" s="6">
        <f>'Cleaning insurance claims'!B692</f>
        <v>238</v>
      </c>
      <c r="B685" s="6">
        <f>'Cleaning insurance claims'!C692</f>
        <v>43</v>
      </c>
      <c r="C685" s="6">
        <f>'Cleaning insurance claims'!D692</f>
        <v>444035</v>
      </c>
      <c r="D685" s="6">
        <f>'Cleaning insurance claims'!E692</f>
        <v>35196</v>
      </c>
      <c r="E685" s="6" t="str">
        <f>'Cleaning insurance claims'!F692</f>
        <v>OH</v>
      </c>
      <c r="F685" s="6" t="str">
        <f>'Cleaning insurance claims'!G692</f>
        <v>250/500</v>
      </c>
      <c r="G685" s="6">
        <f>'Cleaning insurance claims'!H692</f>
        <v>1000</v>
      </c>
      <c r="H685" s="6">
        <f>'Cleaning insurance claims'!I692</f>
        <v>1524.45</v>
      </c>
      <c r="I685" s="6">
        <f>'Cleaning insurance claims'!J692</f>
        <v>4000000</v>
      </c>
      <c r="J685" s="6">
        <f>'Cleaning insurance claims'!K692</f>
        <v>607458</v>
      </c>
      <c r="K685" s="6" t="str">
        <f>'Cleaning insurance claims'!L692</f>
        <v>MALE</v>
      </c>
      <c r="L685" s="6" t="str">
        <f>'Cleaning insurance claims'!M692</f>
        <v>High School</v>
      </c>
      <c r="M685" s="6" t="str">
        <f>'Cleaning insurance claims'!N692</f>
        <v>handlers-cleaners</v>
      </c>
      <c r="N685" s="6" t="str">
        <f>'Cleaning insurance claims'!O692</f>
        <v>chess</v>
      </c>
      <c r="O685" s="6" t="str">
        <f>'Cleaning insurance claims'!P692</f>
        <v>wife</v>
      </c>
      <c r="P685" s="6">
        <f>'Cleaning insurance claims'!Q692</f>
        <v>0</v>
      </c>
      <c r="Q685" s="6">
        <f>'Cleaning insurance claims'!R692</f>
        <v>-44800</v>
      </c>
      <c r="R685" s="6">
        <f>'Cleaning insurance claims'!S692</f>
        <v>42051</v>
      </c>
      <c r="S685" s="6" t="str">
        <f>'Cleaning insurance claims'!T692</f>
        <v>Multi-vehicle Collision</v>
      </c>
      <c r="T685" s="6" t="str">
        <f>'Cleaning insurance claims'!U692</f>
        <v>Rear Collision</v>
      </c>
      <c r="U685" s="6" t="str">
        <f>'Cleaning insurance claims'!V692</f>
        <v>Total Loss</v>
      </c>
      <c r="V685" s="6" t="str">
        <f>'Cleaning insurance claims'!W692</f>
        <v>Ambulance</v>
      </c>
      <c r="W685" s="6" t="str">
        <f>'Cleaning insurance claims'!X692</f>
        <v>NC</v>
      </c>
      <c r="X685" s="6" t="str">
        <f>'Cleaning insurance claims'!Y692</f>
        <v>Hillsdale</v>
      </c>
      <c r="Y685" s="6" t="str">
        <f>'Cleaning insurance claims'!Z692</f>
        <v>3397 5th Ave</v>
      </c>
      <c r="Z685" s="6">
        <f>'Cleaning insurance claims'!AA692</f>
        <v>21</v>
      </c>
      <c r="AA685" s="6">
        <f>'Cleaning insurance claims'!AB692</f>
        <v>4</v>
      </c>
      <c r="AB685" s="6" t="str">
        <f>'Cleaning insurance claims'!AC692</f>
        <v>NO</v>
      </c>
      <c r="AC685" s="6">
        <f>'Cleaning insurance claims'!AD692</f>
        <v>0</v>
      </c>
      <c r="AD685" s="6">
        <f>'Cleaning insurance claims'!AE692</f>
        <v>0</v>
      </c>
      <c r="AE685" s="6" t="str">
        <f>'Cleaning insurance claims'!AF692</f>
        <v>NO</v>
      </c>
      <c r="AF685" s="6">
        <f>'Cleaning insurance claims'!AG692</f>
        <v>42700</v>
      </c>
      <c r="AG685" s="6">
        <f>'Cleaning insurance claims'!AH692</f>
        <v>4270</v>
      </c>
      <c r="AH685" s="6">
        <f>'Cleaning insurance claims'!AI692</f>
        <v>4270</v>
      </c>
      <c r="AI685" s="6">
        <f>'Cleaning insurance claims'!AJ692</f>
        <v>34160</v>
      </c>
      <c r="AJ685" s="6" t="str">
        <f>'Cleaning insurance claims'!AK692</f>
        <v>Saab</v>
      </c>
      <c r="AK685" s="6" t="str">
        <f>'Cleaning insurance claims'!AL692</f>
        <v>92x</v>
      </c>
      <c r="AL685" s="6">
        <f>'Cleaning insurance claims'!AM692</f>
        <v>1995</v>
      </c>
      <c r="AM685" s="6" t="str">
        <f>'Cleaning insurance claims'!AN692</f>
        <v>Y</v>
      </c>
    </row>
    <row r="686" spans="1:39" x14ac:dyDescent="0.25">
      <c r="A686" s="6">
        <f>'Cleaning insurance claims'!B693</f>
        <v>313</v>
      </c>
      <c r="B686" s="6">
        <f>'Cleaning insurance claims'!C693</f>
        <v>47</v>
      </c>
      <c r="C686" s="6">
        <f>'Cleaning insurance claims'!D693</f>
        <v>431478</v>
      </c>
      <c r="D686" s="6">
        <f>'Cleaning insurance claims'!E693</f>
        <v>41367</v>
      </c>
      <c r="E686" s="6" t="str">
        <f>'Cleaning insurance claims'!F693</f>
        <v>IN</v>
      </c>
      <c r="F686" s="6" t="str">
        <f>'Cleaning insurance claims'!G693</f>
        <v>250/500</v>
      </c>
      <c r="G686" s="6">
        <f>'Cleaning insurance claims'!H693</f>
        <v>1000</v>
      </c>
      <c r="H686" s="6">
        <f>'Cleaning insurance claims'!I693</f>
        <v>1556.17</v>
      </c>
      <c r="I686" s="6">
        <f>'Cleaning insurance claims'!J693</f>
        <v>0</v>
      </c>
      <c r="J686" s="6">
        <f>'Cleaning insurance claims'!K693</f>
        <v>463835</v>
      </c>
      <c r="K686" s="6" t="str">
        <f>'Cleaning insurance claims'!L693</f>
        <v>MALE</v>
      </c>
      <c r="L686" s="6" t="str">
        <f>'Cleaning insurance claims'!M693</f>
        <v>College</v>
      </c>
      <c r="M686" s="6" t="str">
        <f>'Cleaning insurance claims'!N693</f>
        <v>prof-specialty</v>
      </c>
      <c r="N686" s="6" t="str">
        <f>'Cleaning insurance claims'!O693</f>
        <v>reading</v>
      </c>
      <c r="O686" s="6" t="str">
        <f>'Cleaning insurance claims'!P693</f>
        <v>wife</v>
      </c>
      <c r="P686" s="6">
        <f>'Cleaning insurance claims'!Q693</f>
        <v>63900</v>
      </c>
      <c r="Q686" s="6">
        <f>'Cleaning insurance claims'!R693</f>
        <v>-53300</v>
      </c>
      <c r="R686" s="6">
        <f>'Cleaning insurance claims'!S693</f>
        <v>42042</v>
      </c>
      <c r="S686" s="6" t="str">
        <f>'Cleaning insurance claims'!T693</f>
        <v>Single Vehicle Collision</v>
      </c>
      <c r="T686" s="6" t="str">
        <f>'Cleaning insurance claims'!U693</f>
        <v>Front Collision</v>
      </c>
      <c r="U686" s="6" t="str">
        <f>'Cleaning insurance claims'!V693</f>
        <v>Major Damage</v>
      </c>
      <c r="V686" s="6" t="str">
        <f>'Cleaning insurance claims'!W693</f>
        <v>Ambulance</v>
      </c>
      <c r="W686" s="6" t="str">
        <f>'Cleaning insurance claims'!X693</f>
        <v>SC</v>
      </c>
      <c r="X686" s="6" t="str">
        <f>'Cleaning insurance claims'!Y693</f>
        <v>Hillsdale</v>
      </c>
      <c r="Y686" s="6" t="str">
        <f>'Cleaning insurance claims'!Z693</f>
        <v>3263 Pine Ridge</v>
      </c>
      <c r="Z686" s="6">
        <f>'Cleaning insurance claims'!AA693</f>
        <v>20</v>
      </c>
      <c r="AA686" s="6">
        <f>'Cleaning insurance claims'!AB693</f>
        <v>1</v>
      </c>
      <c r="AB686" s="6" t="str">
        <f>'Cleaning insurance claims'!AC693</f>
        <v>YES</v>
      </c>
      <c r="AC686" s="6">
        <f>'Cleaning insurance claims'!AD693</f>
        <v>1</v>
      </c>
      <c r="AD686" s="6">
        <f>'Cleaning insurance claims'!AE693</f>
        <v>3</v>
      </c>
      <c r="AE686" s="6" t="str">
        <f>'Cleaning insurance claims'!AF693</f>
        <v>NO</v>
      </c>
      <c r="AF686" s="6">
        <f>'Cleaning insurance claims'!AG693</f>
        <v>40260</v>
      </c>
      <c r="AG686" s="6">
        <f>'Cleaning insurance claims'!AH693</f>
        <v>3660</v>
      </c>
      <c r="AH686" s="6">
        <f>'Cleaning insurance claims'!AI693</f>
        <v>7320</v>
      </c>
      <c r="AI686" s="6">
        <f>'Cleaning insurance claims'!AJ693</f>
        <v>29280</v>
      </c>
      <c r="AJ686" s="6" t="str">
        <f>'Cleaning insurance claims'!AK693</f>
        <v>Accura</v>
      </c>
      <c r="AK686" s="6" t="str">
        <f>'Cleaning insurance claims'!AL693</f>
        <v>MDX</v>
      </c>
      <c r="AL686" s="6">
        <f>'Cleaning insurance claims'!AM693</f>
        <v>1996</v>
      </c>
      <c r="AM686" s="6" t="str">
        <f>'Cleaning insurance claims'!AN693</f>
        <v>Y</v>
      </c>
    </row>
    <row r="687" spans="1:39" x14ac:dyDescent="0.25">
      <c r="A687" s="6">
        <f>'Cleaning insurance claims'!B694</f>
        <v>334</v>
      </c>
      <c r="B687" s="6">
        <f>'Cleaning insurance claims'!C694</f>
        <v>50</v>
      </c>
      <c r="C687" s="6">
        <f>'Cleaning insurance claims'!D694</f>
        <v>797634</v>
      </c>
      <c r="D687" s="6">
        <f>'Cleaning insurance claims'!E694</f>
        <v>40129</v>
      </c>
      <c r="E687" s="6" t="str">
        <f>'Cleaning insurance claims'!F694</f>
        <v>OH</v>
      </c>
      <c r="F687" s="6" t="str">
        <f>'Cleaning insurance claims'!G694</f>
        <v>500/1000</v>
      </c>
      <c r="G687" s="6">
        <f>'Cleaning insurance claims'!H694</f>
        <v>500</v>
      </c>
      <c r="H687" s="6">
        <f>'Cleaning insurance claims'!I694</f>
        <v>1216.24</v>
      </c>
      <c r="I687" s="6">
        <f>'Cleaning insurance claims'!J694</f>
        <v>0</v>
      </c>
      <c r="J687" s="6">
        <f>'Cleaning insurance claims'!K694</f>
        <v>613945</v>
      </c>
      <c r="K687" s="6" t="str">
        <f>'Cleaning insurance claims'!L694</f>
        <v>MALE</v>
      </c>
      <c r="L687" s="6" t="str">
        <f>'Cleaning insurance claims'!M694</f>
        <v>Masters</v>
      </c>
      <c r="M687" s="6" t="str">
        <f>'Cleaning insurance claims'!N694</f>
        <v>priv-house-serv</v>
      </c>
      <c r="N687" s="6" t="str">
        <f>'Cleaning insurance claims'!O694</f>
        <v>polo</v>
      </c>
      <c r="O687" s="6" t="str">
        <f>'Cleaning insurance claims'!P694</f>
        <v>wife</v>
      </c>
      <c r="P687" s="6">
        <f>'Cleaning insurance claims'!Q694</f>
        <v>26700</v>
      </c>
      <c r="Q687" s="6">
        <f>'Cleaning insurance claims'!R694</f>
        <v>-47200</v>
      </c>
      <c r="R687" s="6">
        <f>'Cleaning insurance claims'!S694</f>
        <v>42018</v>
      </c>
      <c r="S687" s="6" t="str">
        <f>'Cleaning insurance claims'!T694</f>
        <v>Single Vehicle Collision</v>
      </c>
      <c r="T687" s="6" t="str">
        <f>'Cleaning insurance claims'!U694</f>
        <v>Rear Collision</v>
      </c>
      <c r="U687" s="6" t="str">
        <f>'Cleaning insurance claims'!V694</f>
        <v>Major Damage</v>
      </c>
      <c r="V687" s="6" t="str">
        <f>'Cleaning insurance claims'!W694</f>
        <v>Fire</v>
      </c>
      <c r="W687" s="6" t="str">
        <f>'Cleaning insurance claims'!X694</f>
        <v>NY</v>
      </c>
      <c r="X687" s="6" t="str">
        <f>'Cleaning insurance claims'!Y694</f>
        <v>Columbus</v>
      </c>
      <c r="Y687" s="6" t="str">
        <f>'Cleaning insurance claims'!Z694</f>
        <v>8639 5th Hwy</v>
      </c>
      <c r="Z687" s="6">
        <f>'Cleaning insurance claims'!AA694</f>
        <v>7</v>
      </c>
      <c r="AA687" s="6">
        <f>'Cleaning insurance claims'!AB694</f>
        <v>1</v>
      </c>
      <c r="AB687" s="6" t="str">
        <f>'Cleaning insurance claims'!AC694</f>
        <v>NO</v>
      </c>
      <c r="AC687" s="6">
        <f>'Cleaning insurance claims'!AD694</f>
        <v>2</v>
      </c>
      <c r="AD687" s="6">
        <f>'Cleaning insurance claims'!AE694</f>
        <v>0</v>
      </c>
      <c r="AE687" s="6" t="str">
        <f>'Cleaning insurance claims'!AF694</f>
        <v>?</v>
      </c>
      <c r="AF687" s="6">
        <f>'Cleaning insurance claims'!AG694</f>
        <v>50000</v>
      </c>
      <c r="AG687" s="6">
        <f>'Cleaning insurance claims'!AH694</f>
        <v>5000</v>
      </c>
      <c r="AH687" s="6">
        <f>'Cleaning insurance claims'!AI694</f>
        <v>10000</v>
      </c>
      <c r="AI687" s="6">
        <f>'Cleaning insurance claims'!AJ694</f>
        <v>35000</v>
      </c>
      <c r="AJ687" s="6" t="str">
        <f>'Cleaning insurance claims'!AK694</f>
        <v>Chevrolet</v>
      </c>
      <c r="AK687" s="6" t="str">
        <f>'Cleaning insurance claims'!AL694</f>
        <v>Silverado</v>
      </c>
      <c r="AL687" s="6">
        <f>'Cleaning insurance claims'!AM694</f>
        <v>2008</v>
      </c>
      <c r="AM687" s="6" t="str">
        <f>'Cleaning insurance claims'!AN694</f>
        <v>N</v>
      </c>
    </row>
    <row r="688" spans="1:39" x14ac:dyDescent="0.25">
      <c r="A688" s="6">
        <f>'Cleaning insurance claims'!B695</f>
        <v>190</v>
      </c>
      <c r="B688" s="6">
        <f>'Cleaning insurance claims'!C695</f>
        <v>35</v>
      </c>
      <c r="C688" s="6">
        <f>'Cleaning insurance claims'!D695</f>
        <v>284836</v>
      </c>
      <c r="D688" s="6">
        <f>'Cleaning insurance claims'!E695</f>
        <v>39757</v>
      </c>
      <c r="E688" s="6" t="str">
        <f>'Cleaning insurance claims'!F695</f>
        <v>IN</v>
      </c>
      <c r="F688" s="6" t="str">
        <f>'Cleaning insurance claims'!G695</f>
        <v>250/500</v>
      </c>
      <c r="G688" s="6">
        <f>'Cleaning insurance claims'!H695</f>
        <v>500</v>
      </c>
      <c r="H688" s="6">
        <f>'Cleaning insurance claims'!I695</f>
        <v>1484.72</v>
      </c>
      <c r="I688" s="6">
        <f>'Cleaning insurance claims'!J695</f>
        <v>5000000</v>
      </c>
      <c r="J688" s="6">
        <f>'Cleaning insurance claims'!K695</f>
        <v>432699</v>
      </c>
      <c r="K688" s="6" t="str">
        <f>'Cleaning insurance claims'!L695</f>
        <v>FEMALE</v>
      </c>
      <c r="L688" s="6" t="str">
        <f>'Cleaning insurance claims'!M695</f>
        <v>High School</v>
      </c>
      <c r="M688" s="6" t="str">
        <f>'Cleaning insurance claims'!N695</f>
        <v>tech-support</v>
      </c>
      <c r="N688" s="6" t="str">
        <f>'Cleaning insurance claims'!O695</f>
        <v>golf</v>
      </c>
      <c r="O688" s="6" t="str">
        <f>'Cleaning insurance claims'!P695</f>
        <v>husband</v>
      </c>
      <c r="P688" s="6">
        <f>'Cleaning insurance claims'!Q695</f>
        <v>0</v>
      </c>
      <c r="Q688" s="6">
        <f>'Cleaning insurance claims'!R695</f>
        <v>0</v>
      </c>
      <c r="R688" s="6">
        <f>'Cleaning insurance claims'!S695</f>
        <v>42037</v>
      </c>
      <c r="S688" s="6" t="str">
        <f>'Cleaning insurance claims'!T695</f>
        <v>Parked Car</v>
      </c>
      <c r="T688" s="6" t="str">
        <f>'Cleaning insurance claims'!U695</f>
        <v>?</v>
      </c>
      <c r="U688" s="6" t="str">
        <f>'Cleaning insurance claims'!V695</f>
        <v>Trivial Damage</v>
      </c>
      <c r="V688" s="6" t="str">
        <f>'Cleaning insurance claims'!W695</f>
        <v>None</v>
      </c>
      <c r="W688" s="6" t="str">
        <f>'Cleaning insurance claims'!X695</f>
        <v>NY</v>
      </c>
      <c r="X688" s="6" t="str">
        <f>'Cleaning insurance claims'!Y695</f>
        <v>Riverwood</v>
      </c>
      <c r="Y688" s="6" t="str">
        <f>'Cleaning insurance claims'!Z695</f>
        <v>5743 4th Ridge</v>
      </c>
      <c r="Z688" s="6">
        <f>'Cleaning insurance claims'!AA695</f>
        <v>4</v>
      </c>
      <c r="AA688" s="6">
        <f>'Cleaning insurance claims'!AB695</f>
        <v>1</v>
      </c>
      <c r="AB688" s="6" t="str">
        <f>'Cleaning insurance claims'!AC695</f>
        <v>NO</v>
      </c>
      <c r="AC688" s="6">
        <f>'Cleaning insurance claims'!AD695</f>
        <v>0</v>
      </c>
      <c r="AD688" s="6">
        <f>'Cleaning insurance claims'!AE695</f>
        <v>1</v>
      </c>
      <c r="AE688" s="6" t="str">
        <f>'Cleaning insurance claims'!AF695</f>
        <v>NO</v>
      </c>
      <c r="AF688" s="6">
        <f>'Cleaning insurance claims'!AG695</f>
        <v>3840</v>
      </c>
      <c r="AG688" s="6">
        <f>'Cleaning insurance claims'!AH695</f>
        <v>640</v>
      </c>
      <c r="AH688" s="6">
        <f>'Cleaning insurance claims'!AI695</f>
        <v>320</v>
      </c>
      <c r="AI688" s="6">
        <f>'Cleaning insurance claims'!AJ695</f>
        <v>2880</v>
      </c>
      <c r="AJ688" s="6" t="str">
        <f>'Cleaning insurance claims'!AK695</f>
        <v>Saab</v>
      </c>
      <c r="AK688" s="6" t="str">
        <f>'Cleaning insurance claims'!AL695</f>
        <v>92x</v>
      </c>
      <c r="AL688" s="6">
        <f>'Cleaning insurance claims'!AM695</f>
        <v>1998</v>
      </c>
      <c r="AM688" s="6" t="str">
        <f>'Cleaning insurance claims'!AN695</f>
        <v>N</v>
      </c>
    </row>
    <row r="689" spans="1:39" x14ac:dyDescent="0.25">
      <c r="A689" s="6">
        <f>'Cleaning insurance claims'!B696</f>
        <v>194</v>
      </c>
      <c r="B689" s="6">
        <f>'Cleaning insurance claims'!C696</f>
        <v>41</v>
      </c>
      <c r="C689" s="6">
        <f>'Cleaning insurance claims'!D696</f>
        <v>238196</v>
      </c>
      <c r="D689" s="6">
        <f>'Cleaning insurance claims'!E696</f>
        <v>34015</v>
      </c>
      <c r="E689" s="6" t="str">
        <f>'Cleaning insurance claims'!F696</f>
        <v>IL</v>
      </c>
      <c r="F689" s="6" t="str">
        <f>'Cleaning insurance claims'!G696</f>
        <v>250/500</v>
      </c>
      <c r="G689" s="6">
        <f>'Cleaning insurance claims'!H696</f>
        <v>500</v>
      </c>
      <c r="H689" s="6">
        <f>'Cleaning insurance claims'!I696</f>
        <v>1203.81</v>
      </c>
      <c r="I689" s="6">
        <f>'Cleaning insurance claims'!J696</f>
        <v>0</v>
      </c>
      <c r="J689" s="6">
        <f>'Cleaning insurance claims'!K696</f>
        <v>613119</v>
      </c>
      <c r="K689" s="6" t="str">
        <f>'Cleaning insurance claims'!L696</f>
        <v>MALE</v>
      </c>
      <c r="L689" s="6" t="str">
        <f>'Cleaning insurance claims'!M696</f>
        <v>JD</v>
      </c>
      <c r="M689" s="6" t="str">
        <f>'Cleaning insurance claims'!N696</f>
        <v>transport-moving</v>
      </c>
      <c r="N689" s="6" t="str">
        <f>'Cleaning insurance claims'!O696</f>
        <v>video-games</v>
      </c>
      <c r="O689" s="6" t="str">
        <f>'Cleaning insurance claims'!P696</f>
        <v>not-in-family</v>
      </c>
      <c r="P689" s="6">
        <f>'Cleaning insurance claims'!Q696</f>
        <v>52500</v>
      </c>
      <c r="Q689" s="6">
        <f>'Cleaning insurance claims'!R696</f>
        <v>-51300</v>
      </c>
      <c r="R689" s="6">
        <f>'Cleaning insurance claims'!S696</f>
        <v>42041</v>
      </c>
      <c r="S689" s="6" t="str">
        <f>'Cleaning insurance claims'!T696</f>
        <v>Multi-vehicle Collision</v>
      </c>
      <c r="T689" s="6" t="str">
        <f>'Cleaning insurance claims'!U696</f>
        <v>Rear Collision</v>
      </c>
      <c r="U689" s="6" t="str">
        <f>'Cleaning insurance claims'!V696</f>
        <v>Minor Damage</v>
      </c>
      <c r="V689" s="6" t="str">
        <f>'Cleaning insurance claims'!W696</f>
        <v>Police</v>
      </c>
      <c r="W689" s="6" t="str">
        <f>'Cleaning insurance claims'!X696</f>
        <v>WV</v>
      </c>
      <c r="X689" s="6" t="str">
        <f>'Cleaning insurance claims'!Y696</f>
        <v>Springfield</v>
      </c>
      <c r="Y689" s="6" t="str">
        <f>'Cleaning insurance claims'!Z696</f>
        <v>3555 Francis Ridge</v>
      </c>
      <c r="Z689" s="6">
        <f>'Cleaning insurance claims'!AA696</f>
        <v>17</v>
      </c>
      <c r="AA689" s="6">
        <f>'Cleaning insurance claims'!AB696</f>
        <v>3</v>
      </c>
      <c r="AB689" s="6" t="str">
        <f>'Cleaning insurance claims'!AC696</f>
        <v>?</v>
      </c>
      <c r="AC689" s="6">
        <f>'Cleaning insurance claims'!AD696</f>
        <v>0</v>
      </c>
      <c r="AD689" s="6">
        <f>'Cleaning insurance claims'!AE696</f>
        <v>2</v>
      </c>
      <c r="AE689" s="6" t="str">
        <f>'Cleaning insurance claims'!AF696</f>
        <v>?</v>
      </c>
      <c r="AF689" s="6">
        <f>'Cleaning insurance claims'!AG696</f>
        <v>95900</v>
      </c>
      <c r="AG689" s="6">
        <f>'Cleaning insurance claims'!AH696</f>
        <v>13700</v>
      </c>
      <c r="AH689" s="6">
        <f>'Cleaning insurance claims'!AI696</f>
        <v>20550</v>
      </c>
      <c r="AI689" s="6">
        <f>'Cleaning insurance claims'!AJ696</f>
        <v>61650</v>
      </c>
      <c r="AJ689" s="6" t="str">
        <f>'Cleaning insurance claims'!AK696</f>
        <v>Saab</v>
      </c>
      <c r="AK689" s="6">
        <f>'Cleaning insurance claims'!AL696</f>
        <v>95</v>
      </c>
      <c r="AL689" s="6">
        <f>'Cleaning insurance claims'!AM696</f>
        <v>1999</v>
      </c>
      <c r="AM689" s="6" t="str">
        <f>'Cleaning insurance claims'!AN696</f>
        <v>N</v>
      </c>
    </row>
    <row r="690" spans="1:39" x14ac:dyDescent="0.25">
      <c r="A690" s="6">
        <f>'Cleaning insurance claims'!B697</f>
        <v>290</v>
      </c>
      <c r="B690" s="6">
        <f>'Cleaning insurance claims'!C697</f>
        <v>47</v>
      </c>
      <c r="C690" s="6">
        <f>'Cleaning insurance claims'!D697</f>
        <v>885789</v>
      </c>
      <c r="D690" s="6">
        <f>'Cleaning insurance claims'!E697</f>
        <v>39650</v>
      </c>
      <c r="E690" s="6" t="str">
        <f>'Cleaning insurance claims'!F697</f>
        <v>IN</v>
      </c>
      <c r="F690" s="6" t="str">
        <f>'Cleaning insurance claims'!G697</f>
        <v>250/500</v>
      </c>
      <c r="G690" s="6">
        <f>'Cleaning insurance claims'!H697</f>
        <v>1000</v>
      </c>
      <c r="H690" s="6">
        <f>'Cleaning insurance claims'!I697</f>
        <v>1393.34</v>
      </c>
      <c r="I690" s="6">
        <f>'Cleaning insurance claims'!J697</f>
        <v>0</v>
      </c>
      <c r="J690" s="6">
        <f>'Cleaning insurance claims'!K697</f>
        <v>472922</v>
      </c>
      <c r="K690" s="6" t="str">
        <f>'Cleaning insurance claims'!L697</f>
        <v>MALE</v>
      </c>
      <c r="L690" s="6" t="str">
        <f>'Cleaning insurance claims'!M697</f>
        <v>High School</v>
      </c>
      <c r="M690" s="6" t="str">
        <f>'Cleaning insurance claims'!N697</f>
        <v>exec-managerial</v>
      </c>
      <c r="N690" s="6" t="str">
        <f>'Cleaning insurance claims'!O697</f>
        <v>bungie-jumping</v>
      </c>
      <c r="O690" s="6" t="str">
        <f>'Cleaning insurance claims'!P697</f>
        <v>other-relative</v>
      </c>
      <c r="P690" s="6">
        <f>'Cleaning insurance claims'!Q697</f>
        <v>0</v>
      </c>
      <c r="Q690" s="6">
        <f>'Cleaning insurance claims'!R697</f>
        <v>-61400</v>
      </c>
      <c r="R690" s="6">
        <f>'Cleaning insurance claims'!S697</f>
        <v>42019</v>
      </c>
      <c r="S690" s="6" t="str">
        <f>'Cleaning insurance claims'!T697</f>
        <v>Multi-vehicle Collision</v>
      </c>
      <c r="T690" s="6" t="str">
        <f>'Cleaning insurance claims'!U697</f>
        <v>Side Collision</v>
      </c>
      <c r="U690" s="6" t="str">
        <f>'Cleaning insurance claims'!V697</f>
        <v>Minor Damage</v>
      </c>
      <c r="V690" s="6" t="str">
        <f>'Cleaning insurance claims'!W697</f>
        <v>Ambulance</v>
      </c>
      <c r="W690" s="6" t="str">
        <f>'Cleaning insurance claims'!X697</f>
        <v>WV</v>
      </c>
      <c r="X690" s="6" t="str">
        <f>'Cleaning insurance claims'!Y697</f>
        <v>Northbend</v>
      </c>
      <c r="Y690" s="6" t="str">
        <f>'Cleaning insurance claims'!Z697</f>
        <v>4939 Oak Lane</v>
      </c>
      <c r="Z690" s="6">
        <f>'Cleaning insurance claims'!AA697</f>
        <v>20</v>
      </c>
      <c r="AA690" s="6">
        <f>'Cleaning insurance claims'!AB697</f>
        <v>3</v>
      </c>
      <c r="AB690" s="6" t="str">
        <f>'Cleaning insurance claims'!AC697</f>
        <v>YES</v>
      </c>
      <c r="AC690" s="6">
        <f>'Cleaning insurance claims'!AD697</f>
        <v>1</v>
      </c>
      <c r="AD690" s="6">
        <f>'Cleaning insurance claims'!AE697</f>
        <v>3</v>
      </c>
      <c r="AE690" s="6" t="str">
        <f>'Cleaning insurance claims'!AF697</f>
        <v>YES</v>
      </c>
      <c r="AF690" s="6">
        <f>'Cleaning insurance claims'!AG697</f>
        <v>56160</v>
      </c>
      <c r="AG690" s="6">
        <f>'Cleaning insurance claims'!AH697</f>
        <v>6240</v>
      </c>
      <c r="AH690" s="6">
        <f>'Cleaning insurance claims'!AI697</f>
        <v>12480</v>
      </c>
      <c r="AI690" s="6">
        <f>'Cleaning insurance claims'!AJ697</f>
        <v>37440</v>
      </c>
      <c r="AJ690" s="6" t="str">
        <f>'Cleaning insurance claims'!AK697</f>
        <v>Audi</v>
      </c>
      <c r="AK690" s="6" t="str">
        <f>'Cleaning insurance claims'!AL697</f>
        <v>A5</v>
      </c>
      <c r="AL690" s="6">
        <f>'Cleaning insurance claims'!AM697</f>
        <v>2002</v>
      </c>
      <c r="AM690" s="6" t="str">
        <f>'Cleaning insurance claims'!AN697</f>
        <v>N</v>
      </c>
    </row>
    <row r="691" spans="1:39" x14ac:dyDescent="0.25">
      <c r="A691" s="6">
        <f>'Cleaning insurance claims'!B698</f>
        <v>26</v>
      </c>
      <c r="B691" s="6">
        <f>'Cleaning insurance claims'!C698</f>
        <v>42</v>
      </c>
      <c r="C691" s="6">
        <f>'Cleaning insurance claims'!D698</f>
        <v>287436</v>
      </c>
      <c r="D691" s="6">
        <f>'Cleaning insurance claims'!E698</f>
        <v>40432</v>
      </c>
      <c r="E691" s="6" t="str">
        <f>'Cleaning insurance claims'!F698</f>
        <v>OH</v>
      </c>
      <c r="F691" s="6" t="str">
        <f>'Cleaning insurance claims'!G698</f>
        <v>100/300</v>
      </c>
      <c r="G691" s="6">
        <f>'Cleaning insurance claims'!H698</f>
        <v>1000</v>
      </c>
      <c r="H691" s="6">
        <f>'Cleaning insurance claims'!I698</f>
        <v>1484.48</v>
      </c>
      <c r="I691" s="6">
        <f>'Cleaning insurance claims'!J698</f>
        <v>0</v>
      </c>
      <c r="J691" s="6">
        <f>'Cleaning insurance claims'!K698</f>
        <v>613849</v>
      </c>
      <c r="K691" s="6" t="str">
        <f>'Cleaning insurance claims'!L698</f>
        <v>MALE</v>
      </c>
      <c r="L691" s="6" t="str">
        <f>'Cleaning insurance claims'!M698</f>
        <v>PhD</v>
      </c>
      <c r="M691" s="6" t="str">
        <f>'Cleaning insurance claims'!N698</f>
        <v>armed-forces</v>
      </c>
      <c r="N691" s="6" t="str">
        <f>'Cleaning insurance claims'!O698</f>
        <v>sleeping</v>
      </c>
      <c r="O691" s="6" t="str">
        <f>'Cleaning insurance claims'!P698</f>
        <v>not-in-family</v>
      </c>
      <c r="P691" s="6">
        <f>'Cleaning insurance claims'!Q698</f>
        <v>50700</v>
      </c>
      <c r="Q691" s="6">
        <f>'Cleaning insurance claims'!R698</f>
        <v>-36300</v>
      </c>
      <c r="R691" s="6">
        <f>'Cleaning insurance claims'!S698</f>
        <v>42059</v>
      </c>
      <c r="S691" s="6" t="str">
        <f>'Cleaning insurance claims'!T698</f>
        <v>Single Vehicle Collision</v>
      </c>
      <c r="T691" s="6" t="str">
        <f>'Cleaning insurance claims'!U698</f>
        <v>Side Collision</v>
      </c>
      <c r="U691" s="6" t="str">
        <f>'Cleaning insurance claims'!V698</f>
        <v>Major Damage</v>
      </c>
      <c r="V691" s="6" t="str">
        <f>'Cleaning insurance claims'!W698</f>
        <v>Police</v>
      </c>
      <c r="W691" s="6" t="str">
        <f>'Cleaning insurance claims'!X698</f>
        <v>SC</v>
      </c>
      <c r="X691" s="6" t="str">
        <f>'Cleaning insurance claims'!Y698</f>
        <v>Riverwood</v>
      </c>
      <c r="Y691" s="6" t="str">
        <f>'Cleaning insurance claims'!Z698</f>
        <v>3100 Best St</v>
      </c>
      <c r="Z691" s="6">
        <f>'Cleaning insurance claims'!AA698</f>
        <v>10</v>
      </c>
      <c r="AA691" s="6">
        <f>'Cleaning insurance claims'!AB698</f>
        <v>1</v>
      </c>
      <c r="AB691" s="6" t="str">
        <f>'Cleaning insurance claims'!AC698</f>
        <v>NO</v>
      </c>
      <c r="AC691" s="6">
        <f>'Cleaning insurance claims'!AD698</f>
        <v>2</v>
      </c>
      <c r="AD691" s="6">
        <f>'Cleaning insurance claims'!AE698</f>
        <v>3</v>
      </c>
      <c r="AE691" s="6" t="str">
        <f>'Cleaning insurance claims'!AF698</f>
        <v>?</v>
      </c>
      <c r="AF691" s="6">
        <f>'Cleaning insurance claims'!AG698</f>
        <v>63030</v>
      </c>
      <c r="AG691" s="6">
        <f>'Cleaning insurance claims'!AH698</f>
        <v>5730</v>
      </c>
      <c r="AH691" s="6">
        <f>'Cleaning insurance claims'!AI698</f>
        <v>11460</v>
      </c>
      <c r="AI691" s="6">
        <f>'Cleaning insurance claims'!AJ698</f>
        <v>45840</v>
      </c>
      <c r="AJ691" s="6" t="str">
        <f>'Cleaning insurance claims'!AK698</f>
        <v>Saab</v>
      </c>
      <c r="AK691" s="6" t="str">
        <f>'Cleaning insurance claims'!AL698</f>
        <v>92x</v>
      </c>
      <c r="AL691" s="6">
        <f>'Cleaning insurance claims'!AM698</f>
        <v>1996</v>
      </c>
      <c r="AM691" s="6" t="str">
        <f>'Cleaning insurance claims'!AN698</f>
        <v>N</v>
      </c>
    </row>
    <row r="692" spans="1:39" x14ac:dyDescent="0.25">
      <c r="A692" s="6">
        <f>'Cleaning insurance claims'!B699</f>
        <v>254</v>
      </c>
      <c r="B692" s="6">
        <f>'Cleaning insurance claims'!C699</f>
        <v>41</v>
      </c>
      <c r="C692" s="6">
        <f>'Cleaning insurance claims'!D699</f>
        <v>496067</v>
      </c>
      <c r="D692" s="6">
        <f>'Cleaning insurance claims'!E699</f>
        <v>35055</v>
      </c>
      <c r="E692" s="6" t="str">
        <f>'Cleaning insurance claims'!F699</f>
        <v>IL</v>
      </c>
      <c r="F692" s="6" t="str">
        <f>'Cleaning insurance claims'!G699</f>
        <v>250/500</v>
      </c>
      <c r="G692" s="6">
        <f>'Cleaning insurance claims'!H699</f>
        <v>500</v>
      </c>
      <c r="H692" s="6">
        <f>'Cleaning insurance claims'!I699</f>
        <v>1581.27</v>
      </c>
      <c r="I692" s="6">
        <f>'Cleaning insurance claims'!J699</f>
        <v>5000000</v>
      </c>
      <c r="J692" s="6">
        <f>'Cleaning insurance claims'!K699</f>
        <v>603827</v>
      </c>
      <c r="K692" s="6" t="str">
        <f>'Cleaning insurance claims'!L699</f>
        <v>FEMALE</v>
      </c>
      <c r="L692" s="6" t="str">
        <f>'Cleaning insurance claims'!M699</f>
        <v>PhD</v>
      </c>
      <c r="M692" s="6" t="str">
        <f>'Cleaning insurance claims'!N699</f>
        <v>handlers-cleaners</v>
      </c>
      <c r="N692" s="6" t="str">
        <f>'Cleaning insurance claims'!O699</f>
        <v>skydiving</v>
      </c>
      <c r="O692" s="6" t="str">
        <f>'Cleaning insurance claims'!P699</f>
        <v>own-child</v>
      </c>
      <c r="P692" s="6">
        <f>'Cleaning insurance claims'!Q699</f>
        <v>42200</v>
      </c>
      <c r="Q692" s="6">
        <f>'Cleaning insurance claims'!R699</f>
        <v>-48000</v>
      </c>
      <c r="R692" s="6">
        <f>'Cleaning insurance claims'!S699</f>
        <v>42011</v>
      </c>
      <c r="S692" s="6" t="str">
        <f>'Cleaning insurance claims'!T699</f>
        <v>Single Vehicle Collision</v>
      </c>
      <c r="T692" s="6" t="str">
        <f>'Cleaning insurance claims'!U699</f>
        <v>Front Collision</v>
      </c>
      <c r="U692" s="6" t="str">
        <f>'Cleaning insurance claims'!V699</f>
        <v>Minor Damage</v>
      </c>
      <c r="V692" s="6" t="str">
        <f>'Cleaning insurance claims'!W699</f>
        <v>Police</v>
      </c>
      <c r="W692" s="6" t="str">
        <f>'Cleaning insurance claims'!X699</f>
        <v>NY</v>
      </c>
      <c r="X692" s="6" t="str">
        <f>'Cleaning insurance claims'!Y699</f>
        <v>Riverwood</v>
      </c>
      <c r="Y692" s="6" t="str">
        <f>'Cleaning insurance claims'!Z699</f>
        <v>3029 5th Ave</v>
      </c>
      <c r="Z692" s="6">
        <f>'Cleaning insurance claims'!AA699</f>
        <v>8</v>
      </c>
      <c r="AA692" s="6">
        <f>'Cleaning insurance claims'!AB699</f>
        <v>1</v>
      </c>
      <c r="AB692" s="6" t="str">
        <f>'Cleaning insurance claims'!AC699</f>
        <v>YES</v>
      </c>
      <c r="AC692" s="6">
        <f>'Cleaning insurance claims'!AD699</f>
        <v>2</v>
      </c>
      <c r="AD692" s="6">
        <f>'Cleaning insurance claims'!AE699</f>
        <v>2</v>
      </c>
      <c r="AE692" s="6" t="str">
        <f>'Cleaning insurance claims'!AF699</f>
        <v>NO</v>
      </c>
      <c r="AF692" s="6">
        <f>'Cleaning insurance claims'!AG699</f>
        <v>63470</v>
      </c>
      <c r="AG692" s="6">
        <f>'Cleaning insurance claims'!AH699</f>
        <v>5770</v>
      </c>
      <c r="AH692" s="6">
        <f>'Cleaning insurance claims'!AI699</f>
        <v>11540</v>
      </c>
      <c r="AI692" s="6">
        <f>'Cleaning insurance claims'!AJ699</f>
        <v>46160</v>
      </c>
      <c r="AJ692" s="6" t="str">
        <f>'Cleaning insurance claims'!AK699</f>
        <v>BMW</v>
      </c>
      <c r="AK692" s="6" t="str">
        <f>'Cleaning insurance claims'!AL699</f>
        <v>X6</v>
      </c>
      <c r="AL692" s="6">
        <f>'Cleaning insurance claims'!AM699</f>
        <v>1999</v>
      </c>
      <c r="AM692" s="6" t="str">
        <f>'Cleaning insurance claims'!AN699</f>
        <v>N</v>
      </c>
    </row>
    <row r="693" spans="1:39" x14ac:dyDescent="0.25">
      <c r="A693" s="6">
        <f>'Cleaning insurance claims'!B700</f>
        <v>199</v>
      </c>
      <c r="B693" s="6">
        <f>'Cleaning insurance claims'!C700</f>
        <v>38</v>
      </c>
      <c r="C693" s="6">
        <f>'Cleaning insurance claims'!D700</f>
        <v>206004</v>
      </c>
      <c r="D693" s="6">
        <f>'Cleaning insurance claims'!E700</f>
        <v>33507</v>
      </c>
      <c r="E693" s="6" t="str">
        <f>'Cleaning insurance claims'!F700</f>
        <v>IL</v>
      </c>
      <c r="F693" s="6" t="str">
        <f>'Cleaning insurance claims'!G700</f>
        <v>250/500</v>
      </c>
      <c r="G693" s="6">
        <f>'Cleaning insurance claims'!H700</f>
        <v>1000</v>
      </c>
      <c r="H693" s="6">
        <f>'Cleaning insurance claims'!I700</f>
        <v>1281.25</v>
      </c>
      <c r="I693" s="6">
        <f>'Cleaning insurance claims'!J700</f>
        <v>0</v>
      </c>
      <c r="J693" s="6">
        <f>'Cleaning insurance claims'!K700</f>
        <v>467780</v>
      </c>
      <c r="K693" s="6" t="str">
        <f>'Cleaning insurance claims'!L700</f>
        <v>FEMALE</v>
      </c>
      <c r="L693" s="6" t="str">
        <f>'Cleaning insurance claims'!M700</f>
        <v>High School</v>
      </c>
      <c r="M693" s="6" t="str">
        <f>'Cleaning insurance claims'!N700</f>
        <v>tech-support</v>
      </c>
      <c r="N693" s="6" t="str">
        <f>'Cleaning insurance claims'!O700</f>
        <v>movies</v>
      </c>
      <c r="O693" s="6" t="str">
        <f>'Cleaning insurance claims'!P700</f>
        <v>other-relative</v>
      </c>
      <c r="P693" s="6">
        <f>'Cleaning insurance claims'!Q700</f>
        <v>0</v>
      </c>
      <c r="Q693" s="6">
        <f>'Cleaning insurance claims'!R700</f>
        <v>-53100</v>
      </c>
      <c r="R693" s="6">
        <f>'Cleaning insurance claims'!S700</f>
        <v>42039</v>
      </c>
      <c r="S693" s="6" t="str">
        <f>'Cleaning insurance claims'!T700</f>
        <v>Single Vehicle Collision</v>
      </c>
      <c r="T693" s="6" t="str">
        <f>'Cleaning insurance claims'!U700</f>
        <v>Front Collision</v>
      </c>
      <c r="U693" s="6" t="str">
        <f>'Cleaning insurance claims'!V700</f>
        <v>Major Damage</v>
      </c>
      <c r="V693" s="6" t="str">
        <f>'Cleaning insurance claims'!W700</f>
        <v>Police</v>
      </c>
      <c r="W693" s="6" t="str">
        <f>'Cleaning insurance claims'!X700</f>
        <v>WV</v>
      </c>
      <c r="X693" s="6" t="str">
        <f>'Cleaning insurance claims'!Y700</f>
        <v>Columbus</v>
      </c>
      <c r="Y693" s="6" t="str">
        <f>'Cleaning insurance claims'!Z700</f>
        <v>8941 Solo Ridge</v>
      </c>
      <c r="Z693" s="6">
        <f>'Cleaning insurance claims'!AA700</f>
        <v>6</v>
      </c>
      <c r="AA693" s="6">
        <f>'Cleaning insurance claims'!AB700</f>
        <v>1</v>
      </c>
      <c r="AB693" s="6" t="str">
        <f>'Cleaning insurance claims'!AC700</f>
        <v>?</v>
      </c>
      <c r="AC693" s="6">
        <f>'Cleaning insurance claims'!AD700</f>
        <v>0</v>
      </c>
      <c r="AD693" s="6">
        <f>'Cleaning insurance claims'!AE700</f>
        <v>2</v>
      </c>
      <c r="AE693" s="6" t="str">
        <f>'Cleaning insurance claims'!AF700</f>
        <v>NO</v>
      </c>
      <c r="AF693" s="6">
        <f>'Cleaning insurance claims'!AG700</f>
        <v>44440</v>
      </c>
      <c r="AG693" s="6">
        <f>'Cleaning insurance claims'!AH700</f>
        <v>8080</v>
      </c>
      <c r="AH693" s="6">
        <f>'Cleaning insurance claims'!AI700</f>
        <v>4040</v>
      </c>
      <c r="AI693" s="6">
        <f>'Cleaning insurance claims'!AJ700</f>
        <v>32320</v>
      </c>
      <c r="AJ693" s="6" t="str">
        <f>'Cleaning insurance claims'!AK700</f>
        <v>BMW</v>
      </c>
      <c r="AK693" s="6" t="str">
        <f>'Cleaning insurance claims'!AL700</f>
        <v>X6</v>
      </c>
      <c r="AL693" s="6">
        <f>'Cleaning insurance claims'!AM700</f>
        <v>2007</v>
      </c>
      <c r="AM693" s="6" t="str">
        <f>'Cleaning insurance claims'!AN700</f>
        <v>Y</v>
      </c>
    </row>
    <row r="694" spans="1:39" x14ac:dyDescent="0.25">
      <c r="A694" s="6">
        <f>'Cleaning insurance claims'!B701</f>
        <v>137</v>
      </c>
      <c r="B694" s="6">
        <f>'Cleaning insurance claims'!C701</f>
        <v>35</v>
      </c>
      <c r="C694" s="6">
        <f>'Cleaning insurance claims'!D701</f>
        <v>153027</v>
      </c>
      <c r="D694" s="6">
        <f>'Cleaning insurance claims'!E701</f>
        <v>40248</v>
      </c>
      <c r="E694" s="6" t="str">
        <f>'Cleaning insurance claims'!F701</f>
        <v>IN</v>
      </c>
      <c r="F694" s="6" t="str">
        <f>'Cleaning insurance claims'!G701</f>
        <v>250/500</v>
      </c>
      <c r="G694" s="6">
        <f>'Cleaning insurance claims'!H701</f>
        <v>500</v>
      </c>
      <c r="H694" s="6">
        <f>'Cleaning insurance claims'!I701</f>
        <v>1667.83</v>
      </c>
      <c r="I694" s="6">
        <f>'Cleaning insurance claims'!J701</f>
        <v>0</v>
      </c>
      <c r="J694" s="6">
        <f>'Cleaning insurance claims'!K701</f>
        <v>460586</v>
      </c>
      <c r="K694" s="6" t="str">
        <f>'Cleaning insurance claims'!L701</f>
        <v>MALE</v>
      </c>
      <c r="L694" s="6" t="str">
        <f>'Cleaning insurance claims'!M701</f>
        <v>JD</v>
      </c>
      <c r="M694" s="6" t="str">
        <f>'Cleaning insurance claims'!N701</f>
        <v>prof-specialty</v>
      </c>
      <c r="N694" s="6" t="str">
        <f>'Cleaning insurance claims'!O701</f>
        <v>paintball</v>
      </c>
      <c r="O694" s="6" t="str">
        <f>'Cleaning insurance claims'!P701</f>
        <v>husband</v>
      </c>
      <c r="P694" s="6">
        <f>'Cleaning insurance claims'!Q701</f>
        <v>48500</v>
      </c>
      <c r="Q694" s="6">
        <f>'Cleaning insurance claims'!R701</f>
        <v>-67400</v>
      </c>
      <c r="R694" s="6">
        <f>'Cleaning insurance claims'!S701</f>
        <v>42039</v>
      </c>
      <c r="S694" s="6" t="str">
        <f>'Cleaning insurance claims'!T701</f>
        <v>Parked Car</v>
      </c>
      <c r="T694" s="6" t="str">
        <f>'Cleaning insurance claims'!U701</f>
        <v>?</v>
      </c>
      <c r="U694" s="6" t="str">
        <f>'Cleaning insurance claims'!V701</f>
        <v>Minor Damage</v>
      </c>
      <c r="V694" s="6" t="str">
        <f>'Cleaning insurance claims'!W701</f>
        <v>Police</v>
      </c>
      <c r="W694" s="6" t="str">
        <f>'Cleaning insurance claims'!X701</f>
        <v>WV</v>
      </c>
      <c r="X694" s="6" t="str">
        <f>'Cleaning insurance claims'!Y701</f>
        <v>Northbrook</v>
      </c>
      <c r="Y694" s="6" t="str">
        <f>'Cleaning insurance claims'!Z701</f>
        <v>4447 Francis Hwy</v>
      </c>
      <c r="Z694" s="6">
        <f>'Cleaning insurance claims'!AA701</f>
        <v>4</v>
      </c>
      <c r="AA694" s="6">
        <f>'Cleaning insurance claims'!AB701</f>
        <v>1</v>
      </c>
      <c r="AB694" s="6" t="str">
        <f>'Cleaning insurance claims'!AC701</f>
        <v>YES</v>
      </c>
      <c r="AC694" s="6">
        <f>'Cleaning insurance claims'!AD701</f>
        <v>1</v>
      </c>
      <c r="AD694" s="6">
        <f>'Cleaning insurance claims'!AE701</f>
        <v>1</v>
      </c>
      <c r="AE694" s="6" t="str">
        <f>'Cleaning insurance claims'!AF701</f>
        <v>NO</v>
      </c>
      <c r="AF694" s="6">
        <f>'Cleaning insurance claims'!AG701</f>
        <v>6600</v>
      </c>
      <c r="AG694" s="6">
        <f>'Cleaning insurance claims'!AH701</f>
        <v>1200</v>
      </c>
      <c r="AH694" s="6">
        <f>'Cleaning insurance claims'!AI701</f>
        <v>1200</v>
      </c>
      <c r="AI694" s="6">
        <f>'Cleaning insurance claims'!AJ701</f>
        <v>4200</v>
      </c>
      <c r="AJ694" s="6" t="str">
        <f>'Cleaning insurance claims'!AK701</f>
        <v>Jeep</v>
      </c>
      <c r="AK694" s="6" t="str">
        <f>'Cleaning insurance claims'!AL701</f>
        <v>Grand Cherokee</v>
      </c>
      <c r="AL694" s="6">
        <f>'Cleaning insurance claims'!AM701</f>
        <v>2005</v>
      </c>
      <c r="AM694" s="6" t="str">
        <f>'Cleaning insurance claims'!AN701</f>
        <v>N</v>
      </c>
    </row>
    <row r="695" spans="1:39" x14ac:dyDescent="0.25">
      <c r="A695" s="6">
        <f>'Cleaning insurance claims'!B702</f>
        <v>134</v>
      </c>
      <c r="B695" s="6">
        <f>'Cleaning insurance claims'!C702</f>
        <v>36</v>
      </c>
      <c r="C695" s="6">
        <f>'Cleaning insurance claims'!D702</f>
        <v>469426</v>
      </c>
      <c r="D695" s="6">
        <f>'Cleaning insurance claims'!E702</f>
        <v>33069</v>
      </c>
      <c r="E695" s="6" t="str">
        <f>'Cleaning insurance claims'!F702</f>
        <v>OH</v>
      </c>
      <c r="F695" s="6" t="str">
        <f>'Cleaning insurance claims'!G702</f>
        <v>250/500</v>
      </c>
      <c r="G695" s="6">
        <f>'Cleaning insurance claims'!H702</f>
        <v>1000</v>
      </c>
      <c r="H695" s="6">
        <f>'Cleaning insurance claims'!I702</f>
        <v>1497.41</v>
      </c>
      <c r="I695" s="6">
        <f>'Cleaning insurance claims'!J702</f>
        <v>0</v>
      </c>
      <c r="J695" s="6">
        <f>'Cleaning insurance claims'!K702</f>
        <v>613842</v>
      </c>
      <c r="K695" s="6" t="str">
        <f>'Cleaning insurance claims'!L702</f>
        <v>MALE</v>
      </c>
      <c r="L695" s="6" t="str">
        <f>'Cleaning insurance claims'!M702</f>
        <v>PhD</v>
      </c>
      <c r="M695" s="6" t="str">
        <f>'Cleaning insurance claims'!N702</f>
        <v>machine-op-inspct</v>
      </c>
      <c r="N695" s="6" t="str">
        <f>'Cleaning insurance claims'!O702</f>
        <v>kayaking</v>
      </c>
      <c r="O695" s="6" t="str">
        <f>'Cleaning insurance claims'!P702</f>
        <v>husband</v>
      </c>
      <c r="P695" s="6">
        <f>'Cleaning insurance claims'!Q702</f>
        <v>14100</v>
      </c>
      <c r="Q695" s="6">
        <f>'Cleaning insurance claims'!R702</f>
        <v>-44500</v>
      </c>
      <c r="R695" s="6">
        <f>'Cleaning insurance claims'!S702</f>
        <v>42029</v>
      </c>
      <c r="S695" s="6" t="str">
        <f>'Cleaning insurance claims'!T702</f>
        <v>Multi-vehicle Collision</v>
      </c>
      <c r="T695" s="6" t="str">
        <f>'Cleaning insurance claims'!U702</f>
        <v>Side Collision</v>
      </c>
      <c r="U695" s="6" t="str">
        <f>'Cleaning insurance claims'!V702</f>
        <v>Minor Damage</v>
      </c>
      <c r="V695" s="6" t="str">
        <f>'Cleaning insurance claims'!W702</f>
        <v>Ambulance</v>
      </c>
      <c r="W695" s="6" t="str">
        <f>'Cleaning insurance claims'!X702</f>
        <v>WV</v>
      </c>
      <c r="X695" s="6" t="str">
        <f>'Cleaning insurance claims'!Y702</f>
        <v>Northbrook</v>
      </c>
      <c r="Y695" s="6" t="str">
        <f>'Cleaning insurance claims'!Z702</f>
        <v>7701 Tree St</v>
      </c>
      <c r="Z695" s="6">
        <f>'Cleaning insurance claims'!AA702</f>
        <v>17</v>
      </c>
      <c r="AA695" s="6">
        <f>'Cleaning insurance claims'!AB702</f>
        <v>3</v>
      </c>
      <c r="AB695" s="6" t="str">
        <f>'Cleaning insurance claims'!AC702</f>
        <v>NO</v>
      </c>
      <c r="AC695" s="6">
        <f>'Cleaning insurance claims'!AD702</f>
        <v>2</v>
      </c>
      <c r="AD695" s="6">
        <f>'Cleaning insurance claims'!AE702</f>
        <v>0</v>
      </c>
      <c r="AE695" s="6" t="str">
        <f>'Cleaning insurance claims'!AF702</f>
        <v>YES</v>
      </c>
      <c r="AF695" s="6">
        <f>'Cleaning insurance claims'!AG702</f>
        <v>77200</v>
      </c>
      <c r="AG695" s="6">
        <f>'Cleaning insurance claims'!AH702</f>
        <v>9650</v>
      </c>
      <c r="AH695" s="6">
        <f>'Cleaning insurance claims'!AI702</f>
        <v>9650</v>
      </c>
      <c r="AI695" s="6">
        <f>'Cleaning insurance claims'!AJ702</f>
        <v>57900</v>
      </c>
      <c r="AJ695" s="6" t="str">
        <f>'Cleaning insurance claims'!AK702</f>
        <v>Ford</v>
      </c>
      <c r="AK695" s="6" t="str">
        <f>'Cleaning insurance claims'!AL702</f>
        <v>Escape</v>
      </c>
      <c r="AL695" s="6">
        <f>'Cleaning insurance claims'!AM702</f>
        <v>1996</v>
      </c>
      <c r="AM695" s="6" t="str">
        <f>'Cleaning insurance claims'!AN702</f>
        <v>N</v>
      </c>
    </row>
    <row r="696" spans="1:39" x14ac:dyDescent="0.25">
      <c r="A696" s="6">
        <f>'Cleaning insurance claims'!B703</f>
        <v>73</v>
      </c>
      <c r="B696" s="6">
        <f>'Cleaning insurance claims'!C703</f>
        <v>30</v>
      </c>
      <c r="C696" s="6">
        <f>'Cleaning insurance claims'!D703</f>
        <v>654974</v>
      </c>
      <c r="D696" s="6">
        <f>'Cleaning insurance claims'!E703</f>
        <v>39943</v>
      </c>
      <c r="E696" s="6" t="str">
        <f>'Cleaning insurance claims'!F703</f>
        <v>OH</v>
      </c>
      <c r="F696" s="6" t="str">
        <f>'Cleaning insurance claims'!G703</f>
        <v>100/300</v>
      </c>
      <c r="G696" s="6">
        <f>'Cleaning insurance claims'!H703</f>
        <v>500</v>
      </c>
      <c r="H696" s="6">
        <f>'Cleaning insurance claims'!I703</f>
        <v>803.36</v>
      </c>
      <c r="I696" s="6">
        <f>'Cleaning insurance claims'!J703</f>
        <v>0</v>
      </c>
      <c r="J696" s="6">
        <f>'Cleaning insurance claims'!K703</f>
        <v>435371</v>
      </c>
      <c r="K696" s="6" t="str">
        <f>'Cleaning insurance claims'!L703</f>
        <v>FEMALE</v>
      </c>
      <c r="L696" s="6" t="str">
        <f>'Cleaning insurance claims'!M703</f>
        <v>High School</v>
      </c>
      <c r="M696" s="6" t="str">
        <f>'Cleaning insurance claims'!N703</f>
        <v>protective-serv</v>
      </c>
      <c r="N696" s="6" t="str">
        <f>'Cleaning insurance claims'!O703</f>
        <v>reading</v>
      </c>
      <c r="O696" s="6" t="str">
        <f>'Cleaning insurance claims'!P703</f>
        <v>husband</v>
      </c>
      <c r="P696" s="6">
        <f>'Cleaning insurance claims'!Q703</f>
        <v>0</v>
      </c>
      <c r="Q696" s="6">
        <f>'Cleaning insurance claims'!R703</f>
        <v>0</v>
      </c>
      <c r="R696" s="6">
        <f>'Cleaning insurance claims'!S703</f>
        <v>42060</v>
      </c>
      <c r="S696" s="6" t="str">
        <f>'Cleaning insurance claims'!T703</f>
        <v>Multi-vehicle Collision</v>
      </c>
      <c r="T696" s="6" t="str">
        <f>'Cleaning insurance claims'!U703</f>
        <v>Rear Collision</v>
      </c>
      <c r="U696" s="6" t="str">
        <f>'Cleaning insurance claims'!V703</f>
        <v>Total Loss</v>
      </c>
      <c r="V696" s="6" t="str">
        <f>'Cleaning insurance claims'!W703</f>
        <v>Other</v>
      </c>
      <c r="W696" s="6" t="str">
        <f>'Cleaning insurance claims'!X703</f>
        <v>WV</v>
      </c>
      <c r="X696" s="6" t="str">
        <f>'Cleaning insurance claims'!Y703</f>
        <v>Springfield</v>
      </c>
      <c r="Y696" s="6" t="str">
        <f>'Cleaning insurance claims'!Z703</f>
        <v>4653 Pine St</v>
      </c>
      <c r="Z696" s="6">
        <f>'Cleaning insurance claims'!AA703</f>
        <v>15</v>
      </c>
      <c r="AA696" s="6">
        <f>'Cleaning insurance claims'!AB703</f>
        <v>3</v>
      </c>
      <c r="AB696" s="6" t="str">
        <f>'Cleaning insurance claims'!AC703</f>
        <v>?</v>
      </c>
      <c r="AC696" s="6">
        <f>'Cleaning insurance claims'!AD703</f>
        <v>0</v>
      </c>
      <c r="AD696" s="6">
        <f>'Cleaning insurance claims'!AE703</f>
        <v>0</v>
      </c>
      <c r="AE696" s="6" t="str">
        <f>'Cleaning insurance claims'!AF703</f>
        <v>YES</v>
      </c>
      <c r="AF696" s="6">
        <f>'Cleaning insurance claims'!AG703</f>
        <v>57000</v>
      </c>
      <c r="AG696" s="6">
        <f>'Cleaning insurance claims'!AH703</f>
        <v>0</v>
      </c>
      <c r="AH696" s="6">
        <f>'Cleaning insurance claims'!AI703</f>
        <v>11400</v>
      </c>
      <c r="AI696" s="6">
        <f>'Cleaning insurance claims'!AJ703</f>
        <v>45600</v>
      </c>
      <c r="AJ696" s="6" t="str">
        <f>'Cleaning insurance claims'!AK703</f>
        <v>Audi</v>
      </c>
      <c r="AK696" s="6" t="str">
        <f>'Cleaning insurance claims'!AL703</f>
        <v>A3</v>
      </c>
      <c r="AL696" s="6">
        <f>'Cleaning insurance claims'!AM703</f>
        <v>2013</v>
      </c>
      <c r="AM696" s="6" t="str">
        <f>'Cleaning insurance claims'!AN703</f>
        <v>N</v>
      </c>
    </row>
    <row r="697" spans="1:39" x14ac:dyDescent="0.25">
      <c r="A697" s="6">
        <f>'Cleaning insurance claims'!B704</f>
        <v>289</v>
      </c>
      <c r="B697" s="6">
        <f>'Cleaning insurance claims'!C704</f>
        <v>45</v>
      </c>
      <c r="C697" s="6">
        <f>'Cleaning insurance claims'!D704</f>
        <v>943425</v>
      </c>
      <c r="D697" s="6">
        <f>'Cleaning insurance claims'!E704</f>
        <v>36461</v>
      </c>
      <c r="E697" s="6" t="str">
        <f>'Cleaning insurance claims'!F704</f>
        <v>OH</v>
      </c>
      <c r="F697" s="6" t="str">
        <f>'Cleaning insurance claims'!G704</f>
        <v>250/500</v>
      </c>
      <c r="G697" s="6">
        <f>'Cleaning insurance claims'!H704</f>
        <v>2000</v>
      </c>
      <c r="H697" s="6">
        <f>'Cleaning insurance claims'!I704</f>
        <v>1221.4100000000001</v>
      </c>
      <c r="I697" s="6">
        <f>'Cleaning insurance claims'!J704</f>
        <v>0</v>
      </c>
      <c r="J697" s="6">
        <f>'Cleaning insurance claims'!K704</f>
        <v>466289</v>
      </c>
      <c r="K697" s="6" t="str">
        <f>'Cleaning insurance claims'!L704</f>
        <v>FEMALE</v>
      </c>
      <c r="L697" s="6" t="str">
        <f>'Cleaning insurance claims'!M704</f>
        <v>Masters</v>
      </c>
      <c r="M697" s="6" t="str">
        <f>'Cleaning insurance claims'!N704</f>
        <v>farming-fishing</v>
      </c>
      <c r="N697" s="6" t="str">
        <f>'Cleaning insurance claims'!O704</f>
        <v>movies</v>
      </c>
      <c r="O697" s="6" t="str">
        <f>'Cleaning insurance claims'!P704</f>
        <v>wife</v>
      </c>
      <c r="P697" s="6">
        <f>'Cleaning insurance claims'!Q704</f>
        <v>46700</v>
      </c>
      <c r="Q697" s="6">
        <f>'Cleaning insurance claims'!R704</f>
        <v>-72500</v>
      </c>
      <c r="R697" s="6">
        <f>'Cleaning insurance claims'!S704</f>
        <v>42062</v>
      </c>
      <c r="S697" s="6" t="str">
        <f>'Cleaning insurance claims'!T704</f>
        <v>Vehicle Theft</v>
      </c>
      <c r="T697" s="6" t="str">
        <f>'Cleaning insurance claims'!U704</f>
        <v>?</v>
      </c>
      <c r="U697" s="6" t="str">
        <f>'Cleaning insurance claims'!V704</f>
        <v>Trivial Damage</v>
      </c>
      <c r="V697" s="6" t="str">
        <f>'Cleaning insurance claims'!W704</f>
        <v>Police</v>
      </c>
      <c r="W697" s="6" t="str">
        <f>'Cleaning insurance claims'!X704</f>
        <v>WV</v>
      </c>
      <c r="X697" s="6" t="str">
        <f>'Cleaning insurance claims'!Y704</f>
        <v>Riverwood</v>
      </c>
      <c r="Y697" s="6" t="str">
        <f>'Cleaning insurance claims'!Z704</f>
        <v>8742 4th St</v>
      </c>
      <c r="Z697" s="6">
        <f>'Cleaning insurance claims'!AA704</f>
        <v>9</v>
      </c>
      <c r="AA697" s="6">
        <f>'Cleaning insurance claims'!AB704</f>
        <v>1</v>
      </c>
      <c r="AB697" s="6" t="str">
        <f>'Cleaning insurance claims'!AC704</f>
        <v>NO</v>
      </c>
      <c r="AC697" s="6">
        <f>'Cleaning insurance claims'!AD704</f>
        <v>2</v>
      </c>
      <c r="AD697" s="6">
        <f>'Cleaning insurance claims'!AE704</f>
        <v>1</v>
      </c>
      <c r="AE697" s="6" t="str">
        <f>'Cleaning insurance claims'!AF704</f>
        <v>NO</v>
      </c>
      <c r="AF697" s="6">
        <f>'Cleaning insurance claims'!AG704</f>
        <v>2700</v>
      </c>
      <c r="AG697" s="6">
        <f>'Cleaning insurance claims'!AH704</f>
        <v>300</v>
      </c>
      <c r="AH697" s="6">
        <f>'Cleaning insurance claims'!AI704</f>
        <v>300</v>
      </c>
      <c r="AI697" s="6">
        <f>'Cleaning insurance claims'!AJ704</f>
        <v>2100</v>
      </c>
      <c r="AJ697" s="6" t="str">
        <f>'Cleaning insurance claims'!AK704</f>
        <v>Honda</v>
      </c>
      <c r="AK697" s="6" t="str">
        <f>'Cleaning insurance claims'!AL704</f>
        <v>Accord</v>
      </c>
      <c r="AL697" s="6">
        <f>'Cleaning insurance claims'!AM704</f>
        <v>2006</v>
      </c>
      <c r="AM697" s="6" t="str">
        <f>'Cleaning insurance claims'!AN704</f>
        <v>N</v>
      </c>
    </row>
    <row r="698" spans="1:39" x14ac:dyDescent="0.25">
      <c r="A698" s="6">
        <f>'Cleaning insurance claims'!B705</f>
        <v>176</v>
      </c>
      <c r="B698" s="6">
        <f>'Cleaning insurance claims'!C705</f>
        <v>36</v>
      </c>
      <c r="C698" s="6">
        <f>'Cleaning insurance claims'!D705</f>
        <v>641845</v>
      </c>
      <c r="D698" s="6">
        <f>'Cleaning insurance claims'!E705</f>
        <v>34788</v>
      </c>
      <c r="E698" s="6" t="str">
        <f>'Cleaning insurance claims'!F705</f>
        <v>OH</v>
      </c>
      <c r="F698" s="6" t="str">
        <f>'Cleaning insurance claims'!G705</f>
        <v>250/500</v>
      </c>
      <c r="G698" s="6">
        <f>'Cleaning insurance claims'!H705</f>
        <v>500</v>
      </c>
      <c r="H698" s="6">
        <f>'Cleaning insurance claims'!I705</f>
        <v>1865.83</v>
      </c>
      <c r="I698" s="6">
        <f>'Cleaning insurance claims'!J705</f>
        <v>5000000</v>
      </c>
      <c r="J698" s="6">
        <f>'Cleaning insurance claims'!K705</f>
        <v>436173</v>
      </c>
      <c r="K698" s="6" t="str">
        <f>'Cleaning insurance claims'!L705</f>
        <v>MALE</v>
      </c>
      <c r="L698" s="6" t="str">
        <f>'Cleaning insurance claims'!M705</f>
        <v>College</v>
      </c>
      <c r="M698" s="6" t="str">
        <f>'Cleaning insurance claims'!N705</f>
        <v>transport-moving</v>
      </c>
      <c r="N698" s="6" t="str">
        <f>'Cleaning insurance claims'!O705</f>
        <v>kayaking</v>
      </c>
      <c r="O698" s="6" t="str">
        <f>'Cleaning insurance claims'!P705</f>
        <v>unmarried</v>
      </c>
      <c r="P698" s="6">
        <f>'Cleaning insurance claims'!Q705</f>
        <v>32800</v>
      </c>
      <c r="Q698" s="6">
        <f>'Cleaning insurance claims'!R705</f>
        <v>-50600</v>
      </c>
      <c r="R698" s="6">
        <f>'Cleaning insurance claims'!S705</f>
        <v>42046</v>
      </c>
      <c r="S698" s="6" t="str">
        <f>'Cleaning insurance claims'!T705</f>
        <v>Single Vehicle Collision</v>
      </c>
      <c r="T698" s="6" t="str">
        <f>'Cleaning insurance claims'!U705</f>
        <v>Rear Collision</v>
      </c>
      <c r="U698" s="6" t="str">
        <f>'Cleaning insurance claims'!V705</f>
        <v>Total Loss</v>
      </c>
      <c r="V698" s="6" t="str">
        <f>'Cleaning insurance claims'!W705</f>
        <v>Police</v>
      </c>
      <c r="W698" s="6" t="str">
        <f>'Cleaning insurance claims'!X705</f>
        <v>WV</v>
      </c>
      <c r="X698" s="6" t="str">
        <f>'Cleaning insurance claims'!Y705</f>
        <v>Hillsdale</v>
      </c>
      <c r="Y698" s="6" t="str">
        <f>'Cleaning insurance claims'!Z705</f>
        <v>7316 Texas Ave</v>
      </c>
      <c r="Z698" s="6">
        <f>'Cleaning insurance claims'!AA705</f>
        <v>17</v>
      </c>
      <c r="AA698" s="6">
        <f>'Cleaning insurance claims'!AB705</f>
        <v>1</v>
      </c>
      <c r="AB698" s="6" t="str">
        <f>'Cleaning insurance claims'!AC705</f>
        <v>?</v>
      </c>
      <c r="AC698" s="6">
        <f>'Cleaning insurance claims'!AD705</f>
        <v>2</v>
      </c>
      <c r="AD698" s="6">
        <f>'Cleaning insurance claims'!AE705</f>
        <v>1</v>
      </c>
      <c r="AE698" s="6" t="str">
        <f>'Cleaning insurance claims'!AF705</f>
        <v>YES</v>
      </c>
      <c r="AF698" s="6">
        <f>'Cleaning insurance claims'!AG705</f>
        <v>47300</v>
      </c>
      <c r="AG698" s="6">
        <f>'Cleaning insurance claims'!AH705</f>
        <v>4300</v>
      </c>
      <c r="AH698" s="6">
        <f>'Cleaning insurance claims'!AI705</f>
        <v>8600</v>
      </c>
      <c r="AI698" s="6">
        <f>'Cleaning insurance claims'!AJ705</f>
        <v>34400</v>
      </c>
      <c r="AJ698" s="6" t="str">
        <f>'Cleaning insurance claims'!AK705</f>
        <v>Volkswagen</v>
      </c>
      <c r="AK698" s="6" t="str">
        <f>'Cleaning insurance claims'!AL705</f>
        <v>Jetta</v>
      </c>
      <c r="AL698" s="6">
        <f>'Cleaning insurance claims'!AM705</f>
        <v>2006</v>
      </c>
      <c r="AM698" s="6" t="str">
        <f>'Cleaning insurance claims'!AN705</f>
        <v>N</v>
      </c>
    </row>
    <row r="699" spans="1:39" x14ac:dyDescent="0.25">
      <c r="A699" s="6">
        <f>'Cleaning insurance claims'!B706</f>
        <v>145</v>
      </c>
      <c r="B699" s="6">
        <f>'Cleaning insurance claims'!C706</f>
        <v>37</v>
      </c>
      <c r="C699" s="6">
        <f>'Cleaning insurance claims'!D706</f>
        <v>794534</v>
      </c>
      <c r="D699" s="6">
        <f>'Cleaning insurance claims'!E706</f>
        <v>33586</v>
      </c>
      <c r="E699" s="6" t="str">
        <f>'Cleaning insurance claims'!F706</f>
        <v>OH</v>
      </c>
      <c r="F699" s="6" t="str">
        <f>'Cleaning insurance claims'!G706</f>
        <v>250/500</v>
      </c>
      <c r="G699" s="6">
        <f>'Cleaning insurance claims'!H706</f>
        <v>2000</v>
      </c>
      <c r="H699" s="6">
        <f>'Cleaning insurance claims'!I706</f>
        <v>1434.27</v>
      </c>
      <c r="I699" s="6">
        <f>'Cleaning insurance claims'!J706</f>
        <v>0</v>
      </c>
      <c r="J699" s="6">
        <f>'Cleaning insurance claims'!K706</f>
        <v>457234</v>
      </c>
      <c r="K699" s="6" t="str">
        <f>'Cleaning insurance claims'!L706</f>
        <v>FEMALE</v>
      </c>
      <c r="L699" s="6" t="str">
        <f>'Cleaning insurance claims'!M706</f>
        <v>Associate</v>
      </c>
      <c r="M699" s="6" t="str">
        <f>'Cleaning insurance claims'!N706</f>
        <v>tech-support</v>
      </c>
      <c r="N699" s="6" t="str">
        <f>'Cleaning insurance claims'!O706</f>
        <v>sleeping</v>
      </c>
      <c r="O699" s="6" t="str">
        <f>'Cleaning insurance claims'!P706</f>
        <v>unmarried</v>
      </c>
      <c r="P699" s="6">
        <f>'Cleaning insurance claims'!Q706</f>
        <v>0</v>
      </c>
      <c r="Q699" s="6">
        <f>'Cleaning insurance claims'!R706</f>
        <v>-35900</v>
      </c>
      <c r="R699" s="6">
        <f>'Cleaning insurance claims'!S706</f>
        <v>42008</v>
      </c>
      <c r="S699" s="6" t="str">
        <f>'Cleaning insurance claims'!T706</f>
        <v>Single Vehicle Collision</v>
      </c>
      <c r="T699" s="6" t="str">
        <f>'Cleaning insurance claims'!U706</f>
        <v>Rear Collision</v>
      </c>
      <c r="U699" s="6" t="str">
        <f>'Cleaning insurance claims'!V706</f>
        <v>Major Damage</v>
      </c>
      <c r="V699" s="6" t="str">
        <f>'Cleaning insurance claims'!W706</f>
        <v>Other</v>
      </c>
      <c r="W699" s="6" t="str">
        <f>'Cleaning insurance claims'!X706</f>
        <v>VA</v>
      </c>
      <c r="X699" s="6" t="str">
        <f>'Cleaning insurance claims'!Y706</f>
        <v>Arlington</v>
      </c>
      <c r="Y699" s="6" t="str">
        <f>'Cleaning insurance claims'!Z706</f>
        <v>2950 MLK Ave</v>
      </c>
      <c r="Z699" s="6">
        <f>'Cleaning insurance claims'!AA706</f>
        <v>13</v>
      </c>
      <c r="AA699" s="6">
        <f>'Cleaning insurance claims'!AB706</f>
        <v>1</v>
      </c>
      <c r="AB699" s="6" t="str">
        <f>'Cleaning insurance claims'!AC706</f>
        <v>?</v>
      </c>
      <c r="AC699" s="6">
        <f>'Cleaning insurance claims'!AD706</f>
        <v>2</v>
      </c>
      <c r="AD699" s="6">
        <f>'Cleaning insurance claims'!AE706</f>
        <v>3</v>
      </c>
      <c r="AE699" s="6" t="str">
        <f>'Cleaning insurance claims'!AF706</f>
        <v>?</v>
      </c>
      <c r="AF699" s="6">
        <f>'Cleaning insurance claims'!AG706</f>
        <v>55110</v>
      </c>
      <c r="AG699" s="6">
        <f>'Cleaning insurance claims'!AH706</f>
        <v>5010</v>
      </c>
      <c r="AH699" s="6">
        <f>'Cleaning insurance claims'!AI706</f>
        <v>10020</v>
      </c>
      <c r="AI699" s="6">
        <f>'Cleaning insurance claims'!AJ706</f>
        <v>40080</v>
      </c>
      <c r="AJ699" s="6" t="str">
        <f>'Cleaning insurance claims'!AK706</f>
        <v>Nissan</v>
      </c>
      <c r="AK699" s="6" t="str">
        <f>'Cleaning insurance claims'!AL706</f>
        <v>Maxima</v>
      </c>
      <c r="AL699" s="6">
        <f>'Cleaning insurance claims'!AM706</f>
        <v>2002</v>
      </c>
      <c r="AM699" s="6" t="str">
        <f>'Cleaning insurance claims'!AN706</f>
        <v>N</v>
      </c>
    </row>
    <row r="700" spans="1:39" x14ac:dyDescent="0.25">
      <c r="A700" s="6">
        <f>'Cleaning insurance claims'!B707</f>
        <v>164</v>
      </c>
      <c r="B700" s="6">
        <f>'Cleaning insurance claims'!C707</f>
        <v>31</v>
      </c>
      <c r="C700" s="6">
        <f>'Cleaning insurance claims'!D707</f>
        <v>357808</v>
      </c>
      <c r="D700" s="6">
        <f>'Cleaning insurance claims'!E707</f>
        <v>40574</v>
      </c>
      <c r="E700" s="6" t="str">
        <f>'Cleaning insurance claims'!F707</f>
        <v>IN</v>
      </c>
      <c r="F700" s="6" t="str">
        <f>'Cleaning insurance claims'!G707</f>
        <v>500/1000</v>
      </c>
      <c r="G700" s="6">
        <f>'Cleaning insurance claims'!H707</f>
        <v>500</v>
      </c>
      <c r="H700" s="6">
        <f>'Cleaning insurance claims'!I707</f>
        <v>1114.68</v>
      </c>
      <c r="I700" s="6">
        <f>'Cleaning insurance claims'!J707</f>
        <v>0</v>
      </c>
      <c r="J700" s="6">
        <f>'Cleaning insurance claims'!K707</f>
        <v>474758</v>
      </c>
      <c r="K700" s="6" t="str">
        <f>'Cleaning insurance claims'!L707</f>
        <v>FEMALE</v>
      </c>
      <c r="L700" s="6" t="str">
        <f>'Cleaning insurance claims'!M707</f>
        <v>Associate</v>
      </c>
      <c r="M700" s="6" t="str">
        <f>'Cleaning insurance claims'!N707</f>
        <v>other-service</v>
      </c>
      <c r="N700" s="6" t="str">
        <f>'Cleaning insurance claims'!O707</f>
        <v>reading</v>
      </c>
      <c r="O700" s="6" t="str">
        <f>'Cleaning insurance claims'!P707</f>
        <v>husband</v>
      </c>
      <c r="P700" s="6">
        <f>'Cleaning insurance claims'!Q707</f>
        <v>44500</v>
      </c>
      <c r="Q700" s="6">
        <f>'Cleaning insurance claims'!R707</f>
        <v>-55900</v>
      </c>
      <c r="R700" s="6">
        <f>'Cleaning insurance claims'!S707</f>
        <v>42030</v>
      </c>
      <c r="S700" s="6" t="str">
        <f>'Cleaning insurance claims'!T707</f>
        <v>Vehicle Theft</v>
      </c>
      <c r="T700" s="6" t="str">
        <f>'Cleaning insurance claims'!U707</f>
        <v>?</v>
      </c>
      <c r="U700" s="6" t="str">
        <f>'Cleaning insurance claims'!V707</f>
        <v>Trivial Damage</v>
      </c>
      <c r="V700" s="6" t="str">
        <f>'Cleaning insurance claims'!W707</f>
        <v>Police</v>
      </c>
      <c r="W700" s="6" t="str">
        <f>'Cleaning insurance claims'!X707</f>
        <v>SC</v>
      </c>
      <c r="X700" s="6" t="str">
        <f>'Cleaning insurance claims'!Y707</f>
        <v>Springfield</v>
      </c>
      <c r="Y700" s="6" t="str">
        <f>'Cleaning insurance claims'!Z707</f>
        <v>8233 Tree Drive</v>
      </c>
      <c r="Z700" s="6">
        <f>'Cleaning insurance claims'!AA707</f>
        <v>5</v>
      </c>
      <c r="AA700" s="6">
        <f>'Cleaning insurance claims'!AB707</f>
        <v>1</v>
      </c>
      <c r="AB700" s="6" t="str">
        <f>'Cleaning insurance claims'!AC707</f>
        <v>YES</v>
      </c>
      <c r="AC700" s="6">
        <f>'Cleaning insurance claims'!AD707</f>
        <v>1</v>
      </c>
      <c r="AD700" s="6">
        <f>'Cleaning insurance claims'!AE707</f>
        <v>0</v>
      </c>
      <c r="AE700" s="6" t="str">
        <f>'Cleaning insurance claims'!AF707</f>
        <v>NO</v>
      </c>
      <c r="AF700" s="6">
        <f>'Cleaning insurance claims'!AG707</f>
        <v>4320</v>
      </c>
      <c r="AG700" s="6">
        <f>'Cleaning insurance claims'!AH707</f>
        <v>480</v>
      </c>
      <c r="AH700" s="6">
        <f>'Cleaning insurance claims'!AI707</f>
        <v>480</v>
      </c>
      <c r="AI700" s="6">
        <f>'Cleaning insurance claims'!AJ707</f>
        <v>3360</v>
      </c>
      <c r="AJ700" s="6" t="str">
        <f>'Cleaning insurance claims'!AK707</f>
        <v>Mercedes</v>
      </c>
      <c r="AK700" s="6" t="str">
        <f>'Cleaning insurance claims'!AL707</f>
        <v>E400</v>
      </c>
      <c r="AL700" s="6">
        <f>'Cleaning insurance claims'!AM707</f>
        <v>2002</v>
      </c>
      <c r="AM700" s="6" t="str">
        <f>'Cleaning insurance claims'!AN707</f>
        <v>N</v>
      </c>
    </row>
    <row r="701" spans="1:39" x14ac:dyDescent="0.25">
      <c r="A701" s="6">
        <f>'Cleaning insurance claims'!B708</f>
        <v>186</v>
      </c>
      <c r="B701" s="6">
        <f>'Cleaning insurance claims'!C708</f>
        <v>38</v>
      </c>
      <c r="C701" s="6">
        <f>'Cleaning insurance claims'!D708</f>
        <v>536052</v>
      </c>
      <c r="D701" s="6">
        <f>'Cleaning insurance claims'!E708</f>
        <v>38828</v>
      </c>
      <c r="E701" s="6" t="str">
        <f>'Cleaning insurance claims'!F708</f>
        <v>OH</v>
      </c>
      <c r="F701" s="6" t="str">
        <f>'Cleaning insurance claims'!G708</f>
        <v>250/500</v>
      </c>
      <c r="G701" s="6">
        <f>'Cleaning insurance claims'!H708</f>
        <v>2000</v>
      </c>
      <c r="H701" s="6">
        <f>'Cleaning insurance claims'!I708</f>
        <v>1218.56</v>
      </c>
      <c r="I701" s="6">
        <f>'Cleaning insurance claims'!J708</f>
        <v>0</v>
      </c>
      <c r="J701" s="6">
        <f>'Cleaning insurance claims'!K708</f>
        <v>477373</v>
      </c>
      <c r="K701" s="6" t="str">
        <f>'Cleaning insurance claims'!L708</f>
        <v>FEMALE</v>
      </c>
      <c r="L701" s="6" t="str">
        <f>'Cleaning insurance claims'!M708</f>
        <v>Masters</v>
      </c>
      <c r="M701" s="6" t="str">
        <f>'Cleaning insurance claims'!N708</f>
        <v>transport-moving</v>
      </c>
      <c r="N701" s="6" t="str">
        <f>'Cleaning insurance claims'!O708</f>
        <v>video-games</v>
      </c>
      <c r="O701" s="6" t="str">
        <f>'Cleaning insurance claims'!P708</f>
        <v>husband</v>
      </c>
      <c r="P701" s="6">
        <f>'Cleaning insurance claims'!Q708</f>
        <v>39300</v>
      </c>
      <c r="Q701" s="6">
        <f>'Cleaning insurance claims'!R708</f>
        <v>-60300</v>
      </c>
      <c r="R701" s="6">
        <f>'Cleaning insurance claims'!S708</f>
        <v>42064</v>
      </c>
      <c r="S701" s="6" t="str">
        <f>'Cleaning insurance claims'!T708</f>
        <v>Multi-vehicle Collision</v>
      </c>
      <c r="T701" s="6" t="str">
        <f>'Cleaning insurance claims'!U708</f>
        <v>Front Collision</v>
      </c>
      <c r="U701" s="6" t="str">
        <f>'Cleaning insurance claims'!V708</f>
        <v>Total Loss</v>
      </c>
      <c r="V701" s="6" t="str">
        <f>'Cleaning insurance claims'!W708</f>
        <v>Police</v>
      </c>
      <c r="W701" s="6" t="str">
        <f>'Cleaning insurance claims'!X708</f>
        <v>VA</v>
      </c>
      <c r="X701" s="6" t="str">
        <f>'Cleaning insurance claims'!Y708</f>
        <v>Arlington</v>
      </c>
      <c r="Y701" s="6" t="str">
        <f>'Cleaning insurance claims'!Z708</f>
        <v>4642 Rock Ridge</v>
      </c>
      <c r="Z701" s="6">
        <f>'Cleaning insurance claims'!AA708</f>
        <v>23</v>
      </c>
      <c r="AA701" s="6">
        <f>'Cleaning insurance claims'!AB708</f>
        <v>3</v>
      </c>
      <c r="AB701" s="6" t="str">
        <f>'Cleaning insurance claims'!AC708</f>
        <v>YES</v>
      </c>
      <c r="AC701" s="6">
        <f>'Cleaning insurance claims'!AD708</f>
        <v>2</v>
      </c>
      <c r="AD701" s="6">
        <f>'Cleaning insurance claims'!AE708</f>
        <v>2</v>
      </c>
      <c r="AE701" s="6" t="str">
        <f>'Cleaning insurance claims'!AF708</f>
        <v>?</v>
      </c>
      <c r="AF701" s="6">
        <f>'Cleaning insurance claims'!AG708</f>
        <v>68760</v>
      </c>
      <c r="AG701" s="6">
        <f>'Cleaning insurance claims'!AH708</f>
        <v>11460</v>
      </c>
      <c r="AH701" s="6">
        <f>'Cleaning insurance claims'!AI708</f>
        <v>5730</v>
      </c>
      <c r="AI701" s="6">
        <f>'Cleaning insurance claims'!AJ708</f>
        <v>51570</v>
      </c>
      <c r="AJ701" s="6" t="str">
        <f>'Cleaning insurance claims'!AK708</f>
        <v>Saab</v>
      </c>
      <c r="AK701" s="6">
        <f>'Cleaning insurance claims'!AL708</f>
        <v>95</v>
      </c>
      <c r="AL701" s="6">
        <f>'Cleaning insurance claims'!AM708</f>
        <v>1998</v>
      </c>
      <c r="AM701" s="6" t="str">
        <f>'Cleaning insurance claims'!AN708</f>
        <v>Y</v>
      </c>
    </row>
    <row r="702" spans="1:39" x14ac:dyDescent="0.25">
      <c r="A702" s="6">
        <f>'Cleaning insurance claims'!B709</f>
        <v>85</v>
      </c>
      <c r="B702" s="6">
        <f>'Cleaning insurance claims'!C709</f>
        <v>31</v>
      </c>
      <c r="C702" s="6">
        <f>'Cleaning insurance claims'!D709</f>
        <v>873384</v>
      </c>
      <c r="D702" s="6">
        <f>'Cleaning insurance claims'!E709</f>
        <v>38056</v>
      </c>
      <c r="E702" s="6" t="str">
        <f>'Cleaning insurance claims'!F709</f>
        <v>IL</v>
      </c>
      <c r="F702" s="6" t="str">
        <f>'Cleaning insurance claims'!G709</f>
        <v>250/500</v>
      </c>
      <c r="G702" s="6">
        <f>'Cleaning insurance claims'!H709</f>
        <v>2000</v>
      </c>
      <c r="H702" s="6">
        <f>'Cleaning insurance claims'!I709</f>
        <v>1234.69</v>
      </c>
      <c r="I702" s="6">
        <f>'Cleaning insurance claims'!J709</f>
        <v>9000000</v>
      </c>
      <c r="J702" s="6">
        <f>'Cleaning insurance claims'!K709</f>
        <v>613471</v>
      </c>
      <c r="K702" s="6" t="str">
        <f>'Cleaning insurance claims'!L709</f>
        <v>FEMALE</v>
      </c>
      <c r="L702" s="6" t="str">
        <f>'Cleaning insurance claims'!M709</f>
        <v>MD</v>
      </c>
      <c r="M702" s="6" t="str">
        <f>'Cleaning insurance claims'!N709</f>
        <v>tech-support</v>
      </c>
      <c r="N702" s="6" t="str">
        <f>'Cleaning insurance claims'!O709</f>
        <v>paintball</v>
      </c>
      <c r="O702" s="6" t="str">
        <f>'Cleaning insurance claims'!P709</f>
        <v>husband</v>
      </c>
      <c r="P702" s="6">
        <f>'Cleaning insurance claims'!Q709</f>
        <v>0</v>
      </c>
      <c r="Q702" s="6">
        <f>'Cleaning insurance claims'!R709</f>
        <v>0</v>
      </c>
      <c r="R702" s="6">
        <f>'Cleaning insurance claims'!S709</f>
        <v>42041</v>
      </c>
      <c r="S702" s="6" t="str">
        <f>'Cleaning insurance claims'!T709</f>
        <v>Multi-vehicle Collision</v>
      </c>
      <c r="T702" s="6" t="str">
        <f>'Cleaning insurance claims'!U709</f>
        <v>Front Collision</v>
      </c>
      <c r="U702" s="6" t="str">
        <f>'Cleaning insurance claims'!V709</f>
        <v>Major Damage</v>
      </c>
      <c r="V702" s="6" t="str">
        <f>'Cleaning insurance claims'!W709</f>
        <v>Other</v>
      </c>
      <c r="W702" s="6" t="str">
        <f>'Cleaning insurance claims'!X709</f>
        <v>WV</v>
      </c>
      <c r="X702" s="6" t="str">
        <f>'Cleaning insurance claims'!Y709</f>
        <v>Arlington</v>
      </c>
      <c r="Y702" s="6" t="str">
        <f>'Cleaning insurance claims'!Z709</f>
        <v>7733 Britain Lane</v>
      </c>
      <c r="Z702" s="6">
        <f>'Cleaning insurance claims'!AA709</f>
        <v>1</v>
      </c>
      <c r="AA702" s="6">
        <f>'Cleaning insurance claims'!AB709</f>
        <v>2</v>
      </c>
      <c r="AB702" s="6" t="str">
        <f>'Cleaning insurance claims'!AC709</f>
        <v>NO</v>
      </c>
      <c r="AC702" s="6">
        <f>'Cleaning insurance claims'!AD709</f>
        <v>2</v>
      </c>
      <c r="AD702" s="6">
        <f>'Cleaning insurance claims'!AE709</f>
        <v>1</v>
      </c>
      <c r="AE702" s="6" t="str">
        <f>'Cleaning insurance claims'!AF709</f>
        <v>?</v>
      </c>
      <c r="AF702" s="6">
        <f>'Cleaning insurance claims'!AG709</f>
        <v>74400</v>
      </c>
      <c r="AG702" s="6">
        <f>'Cleaning insurance claims'!AH709</f>
        <v>14880</v>
      </c>
      <c r="AH702" s="6">
        <f>'Cleaning insurance claims'!AI709</f>
        <v>7440</v>
      </c>
      <c r="AI702" s="6">
        <f>'Cleaning insurance claims'!AJ709</f>
        <v>52080</v>
      </c>
      <c r="AJ702" s="6" t="str">
        <f>'Cleaning insurance claims'!AK709</f>
        <v>BMW</v>
      </c>
      <c r="AK702" s="6" t="str">
        <f>'Cleaning insurance claims'!AL709</f>
        <v>M5</v>
      </c>
      <c r="AL702" s="6">
        <f>'Cleaning insurance claims'!AM709</f>
        <v>2003</v>
      </c>
      <c r="AM702" s="6" t="str">
        <f>'Cleaning insurance claims'!AN709</f>
        <v>Y</v>
      </c>
    </row>
    <row r="703" spans="1:39" x14ac:dyDescent="0.25">
      <c r="A703" s="6">
        <f>'Cleaning insurance claims'!B710</f>
        <v>162</v>
      </c>
      <c r="B703" s="6">
        <f>'Cleaning insurance claims'!C710</f>
        <v>33</v>
      </c>
      <c r="C703" s="6">
        <f>'Cleaning insurance claims'!D710</f>
        <v>790225</v>
      </c>
      <c r="D703" s="6">
        <f>'Cleaning insurance claims'!E710</f>
        <v>33243</v>
      </c>
      <c r="E703" s="6" t="str">
        <f>'Cleaning insurance claims'!F710</f>
        <v>OH</v>
      </c>
      <c r="F703" s="6" t="str">
        <f>'Cleaning insurance claims'!G710</f>
        <v>250/500</v>
      </c>
      <c r="G703" s="6">
        <f>'Cleaning insurance claims'!H710</f>
        <v>500</v>
      </c>
      <c r="H703" s="6">
        <f>'Cleaning insurance claims'!I710</f>
        <v>964.92</v>
      </c>
      <c r="I703" s="6">
        <f>'Cleaning insurance claims'!J710</f>
        <v>0</v>
      </c>
      <c r="J703" s="6">
        <f>'Cleaning insurance claims'!K710</f>
        <v>601581</v>
      </c>
      <c r="K703" s="6" t="str">
        <f>'Cleaning insurance claims'!L710</f>
        <v>FEMALE</v>
      </c>
      <c r="L703" s="6" t="str">
        <f>'Cleaning insurance claims'!M710</f>
        <v>Associate</v>
      </c>
      <c r="M703" s="6" t="str">
        <f>'Cleaning insurance claims'!N710</f>
        <v>exec-managerial</v>
      </c>
      <c r="N703" s="6" t="str">
        <f>'Cleaning insurance claims'!O710</f>
        <v>base-jumping</v>
      </c>
      <c r="O703" s="6" t="str">
        <f>'Cleaning insurance claims'!P710</f>
        <v>other-relative</v>
      </c>
      <c r="P703" s="6">
        <f>'Cleaning insurance claims'!Q710</f>
        <v>45700</v>
      </c>
      <c r="Q703" s="6">
        <f>'Cleaning insurance claims'!R710</f>
        <v>0</v>
      </c>
      <c r="R703" s="6">
        <f>'Cleaning insurance claims'!S710</f>
        <v>42044</v>
      </c>
      <c r="S703" s="6" t="str">
        <f>'Cleaning insurance claims'!T710</f>
        <v>Multi-vehicle Collision</v>
      </c>
      <c r="T703" s="6" t="str">
        <f>'Cleaning insurance claims'!U710</f>
        <v>Rear Collision</v>
      </c>
      <c r="U703" s="6" t="str">
        <f>'Cleaning insurance claims'!V710</f>
        <v>Major Damage</v>
      </c>
      <c r="V703" s="6" t="str">
        <f>'Cleaning insurance claims'!W710</f>
        <v>Fire</v>
      </c>
      <c r="W703" s="6" t="str">
        <f>'Cleaning insurance claims'!X710</f>
        <v>NY</v>
      </c>
      <c r="X703" s="6" t="str">
        <f>'Cleaning insurance claims'!Y710</f>
        <v>Hillsdale</v>
      </c>
      <c r="Y703" s="6" t="str">
        <f>'Cleaning insurance claims'!Z710</f>
        <v>2753 Cherokee Ave</v>
      </c>
      <c r="Z703" s="6">
        <f>'Cleaning insurance claims'!AA710</f>
        <v>17</v>
      </c>
      <c r="AA703" s="6">
        <f>'Cleaning insurance claims'!AB710</f>
        <v>4</v>
      </c>
      <c r="AB703" s="6" t="str">
        <f>'Cleaning insurance claims'!AC710</f>
        <v>NO</v>
      </c>
      <c r="AC703" s="6">
        <f>'Cleaning insurance claims'!AD710</f>
        <v>2</v>
      </c>
      <c r="AD703" s="6">
        <f>'Cleaning insurance claims'!AE710</f>
        <v>1</v>
      </c>
      <c r="AE703" s="6" t="str">
        <f>'Cleaning insurance claims'!AF710</f>
        <v>NO</v>
      </c>
      <c r="AF703" s="6">
        <f>'Cleaning insurance claims'!AG710</f>
        <v>35300</v>
      </c>
      <c r="AG703" s="6">
        <f>'Cleaning insurance claims'!AH710</f>
        <v>3530</v>
      </c>
      <c r="AH703" s="6">
        <f>'Cleaning insurance claims'!AI710</f>
        <v>3530</v>
      </c>
      <c r="AI703" s="6">
        <f>'Cleaning insurance claims'!AJ710</f>
        <v>28240</v>
      </c>
      <c r="AJ703" s="6" t="str">
        <f>'Cleaning insurance claims'!AK710</f>
        <v>Mercedes</v>
      </c>
      <c r="AK703" s="6" t="str">
        <f>'Cleaning insurance claims'!AL710</f>
        <v>E400</v>
      </c>
      <c r="AL703" s="6">
        <f>'Cleaning insurance claims'!AM710</f>
        <v>1996</v>
      </c>
      <c r="AM703" s="6" t="str">
        <f>'Cleaning insurance claims'!AN710</f>
        <v>Y</v>
      </c>
    </row>
    <row r="704" spans="1:39" x14ac:dyDescent="0.25">
      <c r="A704" s="6">
        <f>'Cleaning insurance claims'!B711</f>
        <v>396</v>
      </c>
      <c r="B704" s="6">
        <f>'Cleaning insurance claims'!C711</f>
        <v>57</v>
      </c>
      <c r="C704" s="6">
        <f>'Cleaning insurance claims'!D711</f>
        <v>587498</v>
      </c>
      <c r="D704" s="6">
        <f>'Cleaning insurance claims'!E711</f>
        <v>35353</v>
      </c>
      <c r="E704" s="6" t="str">
        <f>'Cleaning insurance claims'!F711</f>
        <v>IL</v>
      </c>
      <c r="F704" s="6" t="str">
        <f>'Cleaning insurance claims'!G711</f>
        <v>500/1000</v>
      </c>
      <c r="G704" s="6">
        <f>'Cleaning insurance claims'!H711</f>
        <v>500</v>
      </c>
      <c r="H704" s="6">
        <f>'Cleaning insurance claims'!I711</f>
        <v>1351.72</v>
      </c>
      <c r="I704" s="6">
        <f>'Cleaning insurance claims'!J711</f>
        <v>0</v>
      </c>
      <c r="J704" s="6">
        <f>'Cleaning insurance claims'!K711</f>
        <v>612102</v>
      </c>
      <c r="K704" s="6" t="str">
        <f>'Cleaning insurance claims'!L711</f>
        <v>MALE</v>
      </c>
      <c r="L704" s="6" t="str">
        <f>'Cleaning insurance claims'!M711</f>
        <v>High School</v>
      </c>
      <c r="M704" s="6" t="str">
        <f>'Cleaning insurance claims'!N711</f>
        <v>tech-support</v>
      </c>
      <c r="N704" s="6" t="str">
        <f>'Cleaning insurance claims'!O711</f>
        <v>camping</v>
      </c>
      <c r="O704" s="6" t="str">
        <f>'Cleaning insurance claims'!P711</f>
        <v>wife</v>
      </c>
      <c r="P704" s="6">
        <f>'Cleaning insurance claims'!Q711</f>
        <v>0</v>
      </c>
      <c r="Q704" s="6">
        <f>'Cleaning insurance claims'!R711</f>
        <v>-49400</v>
      </c>
      <c r="R704" s="6">
        <f>'Cleaning insurance claims'!S711</f>
        <v>42040</v>
      </c>
      <c r="S704" s="6" t="str">
        <f>'Cleaning insurance claims'!T711</f>
        <v>Parked Car</v>
      </c>
      <c r="T704" s="6" t="str">
        <f>'Cleaning insurance claims'!U711</f>
        <v>?</v>
      </c>
      <c r="U704" s="6" t="str">
        <f>'Cleaning insurance claims'!V711</f>
        <v>Minor Damage</v>
      </c>
      <c r="V704" s="6" t="str">
        <f>'Cleaning insurance claims'!W711</f>
        <v>None</v>
      </c>
      <c r="W704" s="6" t="str">
        <f>'Cleaning insurance claims'!X711</f>
        <v>NY</v>
      </c>
      <c r="X704" s="6" t="str">
        <f>'Cleaning insurance claims'!Y711</f>
        <v>Springfield</v>
      </c>
      <c r="Y704" s="6" t="str">
        <f>'Cleaning insurance claims'!Z711</f>
        <v>3995 Lincoln Hwy</v>
      </c>
      <c r="Z704" s="6">
        <f>'Cleaning insurance claims'!AA711</f>
        <v>3</v>
      </c>
      <c r="AA704" s="6">
        <f>'Cleaning insurance claims'!AB711</f>
        <v>1</v>
      </c>
      <c r="AB704" s="6" t="str">
        <f>'Cleaning insurance claims'!AC711</f>
        <v>YES</v>
      </c>
      <c r="AC704" s="6">
        <f>'Cleaning insurance claims'!AD711</f>
        <v>1</v>
      </c>
      <c r="AD704" s="6">
        <f>'Cleaning insurance claims'!AE711</f>
        <v>3</v>
      </c>
      <c r="AE704" s="6" t="str">
        <f>'Cleaning insurance claims'!AF711</f>
        <v>?</v>
      </c>
      <c r="AF704" s="6">
        <f>'Cleaning insurance claims'!AG711</f>
        <v>2640</v>
      </c>
      <c r="AG704" s="6">
        <f>'Cleaning insurance claims'!AH711</f>
        <v>480</v>
      </c>
      <c r="AH704" s="6">
        <f>'Cleaning insurance claims'!AI711</f>
        <v>480</v>
      </c>
      <c r="AI704" s="6">
        <f>'Cleaning insurance claims'!AJ711</f>
        <v>1680</v>
      </c>
      <c r="AJ704" s="6" t="str">
        <f>'Cleaning insurance claims'!AK711</f>
        <v>Volkswagen</v>
      </c>
      <c r="AK704" s="6" t="str">
        <f>'Cleaning insurance claims'!AL711</f>
        <v>Passat</v>
      </c>
      <c r="AL704" s="6">
        <f>'Cleaning insurance claims'!AM711</f>
        <v>2000</v>
      </c>
      <c r="AM704" s="6" t="str">
        <f>'Cleaning insurance claims'!AN711</f>
        <v>N</v>
      </c>
    </row>
    <row r="705" spans="1:39" x14ac:dyDescent="0.25">
      <c r="A705" s="6">
        <f>'Cleaning insurance claims'!B712</f>
        <v>270</v>
      </c>
      <c r="B705" s="6">
        <f>'Cleaning insurance claims'!C712</f>
        <v>41</v>
      </c>
      <c r="C705" s="6">
        <f>'Cleaning insurance claims'!D712</f>
        <v>639027</v>
      </c>
      <c r="D705" s="6">
        <f>'Cleaning insurance claims'!E712</f>
        <v>34506</v>
      </c>
      <c r="E705" s="6" t="str">
        <f>'Cleaning insurance claims'!F712</f>
        <v>IL</v>
      </c>
      <c r="F705" s="6" t="str">
        <f>'Cleaning insurance claims'!G712</f>
        <v>250/500</v>
      </c>
      <c r="G705" s="6">
        <f>'Cleaning insurance claims'!H712</f>
        <v>1000</v>
      </c>
      <c r="H705" s="6">
        <f>'Cleaning insurance claims'!I712</f>
        <v>817.28</v>
      </c>
      <c r="I705" s="6">
        <f>'Cleaning insurance claims'!J712</f>
        <v>0</v>
      </c>
      <c r="J705" s="6">
        <f>'Cleaning insurance claims'!K712</f>
        <v>460263</v>
      </c>
      <c r="K705" s="6" t="str">
        <f>'Cleaning insurance claims'!L712</f>
        <v>MALE</v>
      </c>
      <c r="L705" s="6" t="str">
        <f>'Cleaning insurance claims'!M712</f>
        <v>High School</v>
      </c>
      <c r="M705" s="6" t="str">
        <f>'Cleaning insurance claims'!N712</f>
        <v>sales</v>
      </c>
      <c r="N705" s="6" t="str">
        <f>'Cleaning insurance claims'!O712</f>
        <v>cross-fit</v>
      </c>
      <c r="O705" s="6" t="str">
        <f>'Cleaning insurance claims'!P712</f>
        <v>unmarried</v>
      </c>
      <c r="P705" s="6">
        <f>'Cleaning insurance claims'!Q712</f>
        <v>62200</v>
      </c>
      <c r="Q705" s="6">
        <f>'Cleaning insurance claims'!R712</f>
        <v>0</v>
      </c>
      <c r="R705" s="6">
        <f>'Cleaning insurance claims'!S712</f>
        <v>42007</v>
      </c>
      <c r="S705" s="6" t="str">
        <f>'Cleaning insurance claims'!T712</f>
        <v>Multi-vehicle Collision</v>
      </c>
      <c r="T705" s="6" t="str">
        <f>'Cleaning insurance claims'!U712</f>
        <v>Rear Collision</v>
      </c>
      <c r="U705" s="6" t="str">
        <f>'Cleaning insurance claims'!V712</f>
        <v>Total Loss</v>
      </c>
      <c r="V705" s="6" t="str">
        <f>'Cleaning insurance claims'!W712</f>
        <v>Ambulance</v>
      </c>
      <c r="W705" s="6" t="str">
        <f>'Cleaning insurance claims'!X712</f>
        <v>SC</v>
      </c>
      <c r="X705" s="6" t="str">
        <f>'Cleaning insurance claims'!Y712</f>
        <v>Columbus</v>
      </c>
      <c r="Y705" s="6" t="str">
        <f>'Cleaning insurance claims'!Z712</f>
        <v>4095 MLK St</v>
      </c>
      <c r="Z705" s="6">
        <f>'Cleaning insurance claims'!AA712</f>
        <v>17</v>
      </c>
      <c r="AA705" s="6">
        <f>'Cleaning insurance claims'!AB712</f>
        <v>3</v>
      </c>
      <c r="AB705" s="6" t="str">
        <f>'Cleaning insurance claims'!AC712</f>
        <v>?</v>
      </c>
      <c r="AC705" s="6">
        <f>'Cleaning insurance claims'!AD712</f>
        <v>1</v>
      </c>
      <c r="AD705" s="6">
        <f>'Cleaning insurance claims'!AE712</f>
        <v>1</v>
      </c>
      <c r="AE705" s="6" t="str">
        <f>'Cleaning insurance claims'!AF712</f>
        <v>NO</v>
      </c>
      <c r="AF705" s="6">
        <f>'Cleaning insurance claims'!AG712</f>
        <v>60190</v>
      </c>
      <c r="AG705" s="6">
        <f>'Cleaning insurance claims'!AH712</f>
        <v>4630</v>
      </c>
      <c r="AH705" s="6">
        <f>'Cleaning insurance claims'!AI712</f>
        <v>9260</v>
      </c>
      <c r="AI705" s="6">
        <f>'Cleaning insurance claims'!AJ712</f>
        <v>46300</v>
      </c>
      <c r="AJ705" s="6" t="str">
        <f>'Cleaning insurance claims'!AK712</f>
        <v>Mercedes</v>
      </c>
      <c r="AK705" s="6" t="str">
        <f>'Cleaning insurance claims'!AL712</f>
        <v>ML350</v>
      </c>
      <c r="AL705" s="6">
        <f>'Cleaning insurance claims'!AM712</f>
        <v>2014</v>
      </c>
      <c r="AM705" s="6" t="str">
        <f>'Cleaning insurance claims'!AN712</f>
        <v>Y</v>
      </c>
    </row>
    <row r="706" spans="1:39" x14ac:dyDescent="0.25">
      <c r="A706" s="6">
        <f>'Cleaning insurance claims'!B713</f>
        <v>168</v>
      </c>
      <c r="B706" s="6">
        <f>'Cleaning insurance claims'!C713</f>
        <v>39</v>
      </c>
      <c r="C706" s="6">
        <f>'Cleaning insurance claims'!D713</f>
        <v>217899</v>
      </c>
      <c r="D706" s="6">
        <f>'Cleaning insurance claims'!E713</f>
        <v>34498</v>
      </c>
      <c r="E706" s="6" t="str">
        <f>'Cleaning insurance claims'!F713</f>
        <v>IL</v>
      </c>
      <c r="F706" s="6" t="str">
        <f>'Cleaning insurance claims'!G713</f>
        <v>500/1000</v>
      </c>
      <c r="G706" s="6">
        <f>'Cleaning insurance claims'!H713</f>
        <v>1000</v>
      </c>
      <c r="H706" s="6">
        <f>'Cleaning insurance claims'!I713</f>
        <v>1389.59</v>
      </c>
      <c r="I706" s="6">
        <f>'Cleaning insurance claims'!J713</f>
        <v>0</v>
      </c>
      <c r="J706" s="6">
        <f>'Cleaning insurance claims'!K713</f>
        <v>479134</v>
      </c>
      <c r="K706" s="6" t="str">
        <f>'Cleaning insurance claims'!L713</f>
        <v>FEMALE</v>
      </c>
      <c r="L706" s="6" t="str">
        <f>'Cleaning insurance claims'!M713</f>
        <v>Masters</v>
      </c>
      <c r="M706" s="6" t="str">
        <f>'Cleaning insurance claims'!N713</f>
        <v>machine-op-inspct</v>
      </c>
      <c r="N706" s="6" t="str">
        <f>'Cleaning insurance claims'!O713</f>
        <v>exercise</v>
      </c>
      <c r="O706" s="6" t="str">
        <f>'Cleaning insurance claims'!P713</f>
        <v>own-child</v>
      </c>
      <c r="P706" s="6">
        <f>'Cleaning insurance claims'!Q713</f>
        <v>0</v>
      </c>
      <c r="Q706" s="6">
        <f>'Cleaning insurance claims'!R713</f>
        <v>-42600</v>
      </c>
      <c r="R706" s="6">
        <f>'Cleaning insurance claims'!S713</f>
        <v>42059</v>
      </c>
      <c r="S706" s="6" t="str">
        <f>'Cleaning insurance claims'!T713</f>
        <v>Multi-vehicle Collision</v>
      </c>
      <c r="T706" s="6" t="str">
        <f>'Cleaning insurance claims'!U713</f>
        <v>Rear Collision</v>
      </c>
      <c r="U706" s="6" t="str">
        <f>'Cleaning insurance claims'!V713</f>
        <v>Major Damage</v>
      </c>
      <c r="V706" s="6" t="str">
        <f>'Cleaning insurance claims'!W713</f>
        <v>Fire</v>
      </c>
      <c r="W706" s="6" t="str">
        <f>'Cleaning insurance claims'!X713</f>
        <v>NY</v>
      </c>
      <c r="X706" s="6" t="str">
        <f>'Cleaning insurance claims'!Y713</f>
        <v>Northbend</v>
      </c>
      <c r="Y706" s="6" t="str">
        <f>'Cleaning insurance claims'!Z713</f>
        <v>5782 Rock Drive</v>
      </c>
      <c r="Z706" s="6">
        <f>'Cleaning insurance claims'!AA713</f>
        <v>23</v>
      </c>
      <c r="AA706" s="6">
        <f>'Cleaning insurance claims'!AB713</f>
        <v>3</v>
      </c>
      <c r="AB706" s="6" t="str">
        <f>'Cleaning insurance claims'!AC713</f>
        <v>YES</v>
      </c>
      <c r="AC706" s="6">
        <f>'Cleaning insurance claims'!AD713</f>
        <v>1</v>
      </c>
      <c r="AD706" s="6">
        <f>'Cleaning insurance claims'!AE713</f>
        <v>3</v>
      </c>
      <c r="AE706" s="6" t="str">
        <f>'Cleaning insurance claims'!AF713</f>
        <v>NO</v>
      </c>
      <c r="AF706" s="6">
        <f>'Cleaning insurance claims'!AG713</f>
        <v>41580</v>
      </c>
      <c r="AG706" s="6">
        <f>'Cleaning insurance claims'!AH713</f>
        <v>3780</v>
      </c>
      <c r="AH706" s="6">
        <f>'Cleaning insurance claims'!AI713</f>
        <v>7560</v>
      </c>
      <c r="AI706" s="6">
        <f>'Cleaning insurance claims'!AJ713</f>
        <v>30240</v>
      </c>
      <c r="AJ706" s="6" t="str">
        <f>'Cleaning insurance claims'!AK713</f>
        <v>Chevrolet</v>
      </c>
      <c r="AK706" s="6" t="str">
        <f>'Cleaning insurance claims'!AL713</f>
        <v>Malibu</v>
      </c>
      <c r="AL706" s="6">
        <f>'Cleaning insurance claims'!AM713</f>
        <v>2015</v>
      </c>
      <c r="AM706" s="6" t="str">
        <f>'Cleaning insurance claims'!AN713</f>
        <v>Y</v>
      </c>
    </row>
    <row r="707" spans="1:39" x14ac:dyDescent="0.25">
      <c r="A707" s="6">
        <f>'Cleaning insurance claims'!B714</f>
        <v>274</v>
      </c>
      <c r="B707" s="6">
        <f>'Cleaning insurance claims'!C714</f>
        <v>45</v>
      </c>
      <c r="C707" s="6">
        <f>'Cleaning insurance claims'!D714</f>
        <v>589094</v>
      </c>
      <c r="D707" s="6">
        <f>'Cleaning insurance claims'!E714</f>
        <v>37768</v>
      </c>
      <c r="E707" s="6" t="str">
        <f>'Cleaning insurance claims'!F714</f>
        <v>IN</v>
      </c>
      <c r="F707" s="6" t="str">
        <f>'Cleaning insurance claims'!G714</f>
        <v>250/500</v>
      </c>
      <c r="G707" s="6">
        <f>'Cleaning insurance claims'!H714</f>
        <v>1000</v>
      </c>
      <c r="H707" s="6">
        <f>'Cleaning insurance claims'!I714</f>
        <v>1353.53</v>
      </c>
      <c r="I707" s="6">
        <f>'Cleaning insurance claims'!J714</f>
        <v>0</v>
      </c>
      <c r="J707" s="6">
        <f>'Cleaning insurance claims'!K714</f>
        <v>451467</v>
      </c>
      <c r="K707" s="6" t="str">
        <f>'Cleaning insurance claims'!L714</f>
        <v>FEMALE</v>
      </c>
      <c r="L707" s="6" t="str">
        <f>'Cleaning insurance claims'!M714</f>
        <v>JD</v>
      </c>
      <c r="M707" s="6" t="str">
        <f>'Cleaning insurance claims'!N714</f>
        <v>tech-support</v>
      </c>
      <c r="N707" s="6" t="str">
        <f>'Cleaning insurance claims'!O714</f>
        <v>cross-fit</v>
      </c>
      <c r="O707" s="6" t="str">
        <f>'Cleaning insurance claims'!P714</f>
        <v>unmarried</v>
      </c>
      <c r="P707" s="6">
        <f>'Cleaning insurance claims'!Q714</f>
        <v>54700</v>
      </c>
      <c r="Q707" s="6">
        <f>'Cleaning insurance claims'!R714</f>
        <v>-47900</v>
      </c>
      <c r="R707" s="6">
        <f>'Cleaning insurance claims'!S714</f>
        <v>42018</v>
      </c>
      <c r="S707" s="6" t="str">
        <f>'Cleaning insurance claims'!T714</f>
        <v>Single Vehicle Collision</v>
      </c>
      <c r="T707" s="6" t="str">
        <f>'Cleaning insurance claims'!U714</f>
        <v>Side Collision</v>
      </c>
      <c r="U707" s="6" t="str">
        <f>'Cleaning insurance claims'!V714</f>
        <v>Minor Damage</v>
      </c>
      <c r="V707" s="6" t="str">
        <f>'Cleaning insurance claims'!W714</f>
        <v>Ambulance</v>
      </c>
      <c r="W707" s="6" t="str">
        <f>'Cleaning insurance claims'!X714</f>
        <v>NY</v>
      </c>
      <c r="X707" s="6" t="str">
        <f>'Cleaning insurance claims'!Y714</f>
        <v>Columbus</v>
      </c>
      <c r="Y707" s="6" t="str">
        <f>'Cleaning insurance claims'!Z714</f>
        <v>2900 Sky Drive</v>
      </c>
      <c r="Z707" s="6">
        <f>'Cleaning insurance claims'!AA714</f>
        <v>13</v>
      </c>
      <c r="AA707" s="6">
        <f>'Cleaning insurance claims'!AB714</f>
        <v>1</v>
      </c>
      <c r="AB707" s="6" t="str">
        <f>'Cleaning insurance claims'!AC714</f>
        <v>YES</v>
      </c>
      <c r="AC707" s="6">
        <f>'Cleaning insurance claims'!AD714</f>
        <v>0</v>
      </c>
      <c r="AD707" s="6">
        <f>'Cleaning insurance claims'!AE714</f>
        <v>0</v>
      </c>
      <c r="AE707" s="6" t="str">
        <f>'Cleaning insurance claims'!AF714</f>
        <v>NO</v>
      </c>
      <c r="AF707" s="6">
        <f>'Cleaning insurance claims'!AG714</f>
        <v>58500</v>
      </c>
      <c r="AG707" s="6">
        <f>'Cleaning insurance claims'!AH714</f>
        <v>11700</v>
      </c>
      <c r="AH707" s="6">
        <f>'Cleaning insurance claims'!AI714</f>
        <v>0</v>
      </c>
      <c r="AI707" s="6">
        <f>'Cleaning insurance claims'!AJ714</f>
        <v>46800</v>
      </c>
      <c r="AJ707" s="6" t="str">
        <f>'Cleaning insurance claims'!AK714</f>
        <v>Accura</v>
      </c>
      <c r="AK707" s="6" t="str">
        <f>'Cleaning insurance claims'!AL714</f>
        <v>MDX</v>
      </c>
      <c r="AL707" s="6">
        <f>'Cleaning insurance claims'!AM714</f>
        <v>1995</v>
      </c>
      <c r="AM707" s="6" t="str">
        <f>'Cleaning insurance claims'!AN714</f>
        <v>Y</v>
      </c>
    </row>
    <row r="708" spans="1:39" x14ac:dyDescent="0.25">
      <c r="A708" s="6">
        <f>'Cleaning insurance claims'!B715</f>
        <v>263</v>
      </c>
      <c r="B708" s="6">
        <f>'Cleaning insurance claims'!C715</f>
        <v>43</v>
      </c>
      <c r="C708" s="6">
        <f>'Cleaning insurance claims'!D715</f>
        <v>458829</v>
      </c>
      <c r="D708" s="6">
        <f>'Cleaning insurance claims'!E715</f>
        <v>35252</v>
      </c>
      <c r="E708" s="6" t="str">
        <f>'Cleaning insurance claims'!F715</f>
        <v>IN</v>
      </c>
      <c r="F708" s="6" t="str">
        <f>'Cleaning insurance claims'!G715</f>
        <v>500/1000</v>
      </c>
      <c r="G708" s="6">
        <f>'Cleaning insurance claims'!H715</f>
        <v>1000</v>
      </c>
      <c r="H708" s="6">
        <f>'Cleaning insurance claims'!I715</f>
        <v>1294.04</v>
      </c>
      <c r="I708" s="6">
        <f>'Cleaning insurance claims'!J715</f>
        <v>0</v>
      </c>
      <c r="J708" s="6">
        <f>'Cleaning insurance claims'!K715</f>
        <v>602670</v>
      </c>
      <c r="K708" s="6" t="str">
        <f>'Cleaning insurance claims'!L715</f>
        <v>FEMALE</v>
      </c>
      <c r="L708" s="6" t="str">
        <f>'Cleaning insurance claims'!M715</f>
        <v>Masters</v>
      </c>
      <c r="M708" s="6" t="str">
        <f>'Cleaning insurance claims'!N715</f>
        <v>handlers-cleaners</v>
      </c>
      <c r="N708" s="6" t="str">
        <f>'Cleaning insurance claims'!O715</f>
        <v>movies</v>
      </c>
      <c r="O708" s="6" t="str">
        <f>'Cleaning insurance claims'!P715</f>
        <v>not-in-family</v>
      </c>
      <c r="P708" s="6">
        <f>'Cleaning insurance claims'!Q715</f>
        <v>0</v>
      </c>
      <c r="Q708" s="6">
        <f>'Cleaning insurance claims'!R715</f>
        <v>0</v>
      </c>
      <c r="R708" s="6">
        <f>'Cleaning insurance claims'!S715</f>
        <v>42012</v>
      </c>
      <c r="S708" s="6" t="str">
        <f>'Cleaning insurance claims'!T715</f>
        <v>Single Vehicle Collision</v>
      </c>
      <c r="T708" s="6" t="str">
        <f>'Cleaning insurance claims'!U715</f>
        <v>Rear Collision</v>
      </c>
      <c r="U708" s="6" t="str">
        <f>'Cleaning insurance claims'!V715</f>
        <v>Minor Damage</v>
      </c>
      <c r="V708" s="6" t="str">
        <f>'Cleaning insurance claims'!W715</f>
        <v>Fire</v>
      </c>
      <c r="W708" s="6" t="str">
        <f>'Cleaning insurance claims'!X715</f>
        <v>SC</v>
      </c>
      <c r="X708" s="6" t="str">
        <f>'Cleaning insurance claims'!Y715</f>
        <v>Riverwood</v>
      </c>
      <c r="Y708" s="6" t="str">
        <f>'Cleaning insurance claims'!Z715</f>
        <v>1515 Pine Lane</v>
      </c>
      <c r="Z708" s="6">
        <f>'Cleaning insurance claims'!AA715</f>
        <v>17</v>
      </c>
      <c r="AA708" s="6">
        <f>'Cleaning insurance claims'!AB715</f>
        <v>1</v>
      </c>
      <c r="AB708" s="6" t="str">
        <f>'Cleaning insurance claims'!AC715</f>
        <v>YES</v>
      </c>
      <c r="AC708" s="6">
        <f>'Cleaning insurance claims'!AD715</f>
        <v>2</v>
      </c>
      <c r="AD708" s="6">
        <f>'Cleaning insurance claims'!AE715</f>
        <v>3</v>
      </c>
      <c r="AE708" s="6" t="str">
        <f>'Cleaning insurance claims'!AF715</f>
        <v>YES</v>
      </c>
      <c r="AF708" s="6">
        <f>'Cleaning insurance claims'!AG715</f>
        <v>79320</v>
      </c>
      <c r="AG708" s="6">
        <f>'Cleaning insurance claims'!AH715</f>
        <v>13220</v>
      </c>
      <c r="AH708" s="6">
        <f>'Cleaning insurance claims'!AI715</f>
        <v>6610</v>
      </c>
      <c r="AI708" s="6">
        <f>'Cleaning insurance claims'!AJ715</f>
        <v>59490</v>
      </c>
      <c r="AJ708" s="6" t="str">
        <f>'Cleaning insurance claims'!AK715</f>
        <v>Nissan</v>
      </c>
      <c r="AK708" s="6" t="str">
        <f>'Cleaning insurance claims'!AL715</f>
        <v>Ultima</v>
      </c>
      <c r="AL708" s="6">
        <f>'Cleaning insurance claims'!AM715</f>
        <v>1997</v>
      </c>
      <c r="AM708" s="6" t="str">
        <f>'Cleaning insurance claims'!AN715</f>
        <v>N</v>
      </c>
    </row>
    <row r="709" spans="1:39" x14ac:dyDescent="0.25">
      <c r="A709" s="6">
        <f>'Cleaning insurance claims'!B716</f>
        <v>152</v>
      </c>
      <c r="B709" s="6">
        <f>'Cleaning insurance claims'!C716</f>
        <v>33</v>
      </c>
      <c r="C709" s="6">
        <f>'Cleaning insurance claims'!D716</f>
        <v>626208</v>
      </c>
      <c r="D709" s="6">
        <f>'Cleaning insurance claims'!E716</f>
        <v>38480</v>
      </c>
      <c r="E709" s="6" t="str">
        <f>'Cleaning insurance claims'!F716</f>
        <v>OH</v>
      </c>
      <c r="F709" s="6" t="str">
        <f>'Cleaning insurance claims'!G716</f>
        <v>100/300</v>
      </c>
      <c r="G709" s="6">
        <f>'Cleaning insurance claims'!H716</f>
        <v>1000</v>
      </c>
      <c r="H709" s="6">
        <f>'Cleaning insurance claims'!I716</f>
        <v>840.81</v>
      </c>
      <c r="I709" s="6">
        <f>'Cleaning insurance claims'!J716</f>
        <v>0</v>
      </c>
      <c r="J709" s="6">
        <f>'Cleaning insurance claims'!K716</f>
        <v>613607</v>
      </c>
      <c r="K709" s="6" t="str">
        <f>'Cleaning insurance claims'!L716</f>
        <v>FEMALE</v>
      </c>
      <c r="L709" s="6" t="str">
        <f>'Cleaning insurance claims'!M716</f>
        <v>High School</v>
      </c>
      <c r="M709" s="6" t="str">
        <f>'Cleaning insurance claims'!N716</f>
        <v>farming-fishing</v>
      </c>
      <c r="N709" s="6" t="str">
        <f>'Cleaning insurance claims'!O716</f>
        <v>chess</v>
      </c>
      <c r="O709" s="6" t="str">
        <f>'Cleaning insurance claims'!P716</f>
        <v>husband</v>
      </c>
      <c r="P709" s="6">
        <f>'Cleaning insurance claims'!Q716</f>
        <v>0</v>
      </c>
      <c r="Q709" s="6">
        <f>'Cleaning insurance claims'!R716</f>
        <v>0</v>
      </c>
      <c r="R709" s="6">
        <f>'Cleaning insurance claims'!S716</f>
        <v>42049</v>
      </c>
      <c r="S709" s="6" t="str">
        <f>'Cleaning insurance claims'!T716</f>
        <v>Single Vehicle Collision</v>
      </c>
      <c r="T709" s="6" t="str">
        <f>'Cleaning insurance claims'!U716</f>
        <v>Rear Collision</v>
      </c>
      <c r="U709" s="6" t="str">
        <f>'Cleaning insurance claims'!V716</f>
        <v>Minor Damage</v>
      </c>
      <c r="V709" s="6" t="str">
        <f>'Cleaning insurance claims'!W716</f>
        <v>Ambulance</v>
      </c>
      <c r="W709" s="6" t="str">
        <f>'Cleaning insurance claims'!X716</f>
        <v>NY</v>
      </c>
      <c r="X709" s="6" t="str">
        <f>'Cleaning insurance claims'!Y716</f>
        <v>Arlington</v>
      </c>
      <c r="Y709" s="6" t="str">
        <f>'Cleaning insurance claims'!Z716</f>
        <v>4876 Washington Drive</v>
      </c>
      <c r="Z709" s="6">
        <f>'Cleaning insurance claims'!AA716</f>
        <v>2</v>
      </c>
      <c r="AA709" s="6">
        <f>'Cleaning insurance claims'!AB716</f>
        <v>1</v>
      </c>
      <c r="AB709" s="6" t="str">
        <f>'Cleaning insurance claims'!AC716</f>
        <v>YES</v>
      </c>
      <c r="AC709" s="6">
        <f>'Cleaning insurance claims'!AD716</f>
        <v>0</v>
      </c>
      <c r="AD709" s="6">
        <f>'Cleaning insurance claims'!AE716</f>
        <v>2</v>
      </c>
      <c r="AE709" s="6" t="str">
        <f>'Cleaning insurance claims'!AF716</f>
        <v>?</v>
      </c>
      <c r="AF709" s="6">
        <f>'Cleaning insurance claims'!AG716</f>
        <v>82610</v>
      </c>
      <c r="AG709" s="6">
        <f>'Cleaning insurance claims'!AH716</f>
        <v>7510</v>
      </c>
      <c r="AH709" s="6">
        <f>'Cleaning insurance claims'!AI716</f>
        <v>7510</v>
      </c>
      <c r="AI709" s="6">
        <f>'Cleaning insurance claims'!AJ716</f>
        <v>67590</v>
      </c>
      <c r="AJ709" s="6" t="str">
        <f>'Cleaning insurance claims'!AK716</f>
        <v>Ford</v>
      </c>
      <c r="AK709" s="6" t="str">
        <f>'Cleaning insurance claims'!AL716</f>
        <v>Escape</v>
      </c>
      <c r="AL709" s="6">
        <f>'Cleaning insurance claims'!AM716</f>
        <v>2002</v>
      </c>
      <c r="AM709" s="6" t="str">
        <f>'Cleaning insurance claims'!AN716</f>
        <v>Y</v>
      </c>
    </row>
    <row r="710" spans="1:39" x14ac:dyDescent="0.25">
      <c r="A710" s="6">
        <f>'Cleaning insurance claims'!B717</f>
        <v>46</v>
      </c>
      <c r="B710" s="6">
        <f>'Cleaning insurance claims'!C717</f>
        <v>41</v>
      </c>
      <c r="C710" s="6">
        <f>'Cleaning insurance claims'!D717</f>
        <v>315041</v>
      </c>
      <c r="D710" s="6">
        <f>'Cleaning insurance claims'!E717</f>
        <v>40484</v>
      </c>
      <c r="E710" s="6" t="str">
        <f>'Cleaning insurance claims'!F717</f>
        <v>OH</v>
      </c>
      <c r="F710" s="6" t="str">
        <f>'Cleaning insurance claims'!G717</f>
        <v>100/300</v>
      </c>
      <c r="G710" s="6">
        <f>'Cleaning insurance claims'!H717</f>
        <v>2000</v>
      </c>
      <c r="H710" s="6">
        <f>'Cleaning insurance claims'!I717</f>
        <v>998.19</v>
      </c>
      <c r="I710" s="6">
        <f>'Cleaning insurance claims'!J717</f>
        <v>0</v>
      </c>
      <c r="J710" s="6">
        <f>'Cleaning insurance claims'!K717</f>
        <v>611556</v>
      </c>
      <c r="K710" s="6" t="str">
        <f>'Cleaning insurance claims'!L717</f>
        <v>FEMALE</v>
      </c>
      <c r="L710" s="6" t="str">
        <f>'Cleaning insurance claims'!M717</f>
        <v>MD</v>
      </c>
      <c r="M710" s="6" t="str">
        <f>'Cleaning insurance claims'!N717</f>
        <v>priv-house-serv</v>
      </c>
      <c r="N710" s="6" t="str">
        <f>'Cleaning insurance claims'!O717</f>
        <v>video-games</v>
      </c>
      <c r="O710" s="6" t="str">
        <f>'Cleaning insurance claims'!P717</f>
        <v>husband</v>
      </c>
      <c r="P710" s="6">
        <f>'Cleaning insurance claims'!Q717</f>
        <v>43700</v>
      </c>
      <c r="Q710" s="6">
        <f>'Cleaning insurance claims'!R717</f>
        <v>-66300</v>
      </c>
      <c r="R710" s="6">
        <f>'Cleaning insurance claims'!S717</f>
        <v>42027</v>
      </c>
      <c r="S710" s="6" t="str">
        <f>'Cleaning insurance claims'!T717</f>
        <v>Multi-vehicle Collision</v>
      </c>
      <c r="T710" s="6" t="str">
        <f>'Cleaning insurance claims'!U717</f>
        <v>Rear Collision</v>
      </c>
      <c r="U710" s="6" t="str">
        <f>'Cleaning insurance claims'!V717</f>
        <v>Total Loss</v>
      </c>
      <c r="V710" s="6" t="str">
        <f>'Cleaning insurance claims'!W717</f>
        <v>Ambulance</v>
      </c>
      <c r="W710" s="6" t="str">
        <f>'Cleaning insurance claims'!X717</f>
        <v>SC</v>
      </c>
      <c r="X710" s="6" t="str">
        <f>'Cleaning insurance claims'!Y717</f>
        <v>Hillsdale</v>
      </c>
      <c r="Y710" s="6" t="str">
        <f>'Cleaning insurance claims'!Z717</f>
        <v>5779 2nd Lane</v>
      </c>
      <c r="Z710" s="6">
        <f>'Cleaning insurance claims'!AA717</f>
        <v>23</v>
      </c>
      <c r="AA710" s="6">
        <f>'Cleaning insurance claims'!AB717</f>
        <v>3</v>
      </c>
      <c r="AB710" s="6" t="str">
        <f>'Cleaning insurance claims'!AC717</f>
        <v>NO</v>
      </c>
      <c r="AC710" s="6">
        <f>'Cleaning insurance claims'!AD717</f>
        <v>1</v>
      </c>
      <c r="AD710" s="6">
        <f>'Cleaning insurance claims'!AE717</f>
        <v>3</v>
      </c>
      <c r="AE710" s="6" t="str">
        <f>'Cleaning insurance claims'!AF717</f>
        <v>?</v>
      </c>
      <c r="AF710" s="6">
        <f>'Cleaning insurance claims'!AG717</f>
        <v>78600</v>
      </c>
      <c r="AG710" s="6">
        <f>'Cleaning insurance claims'!AH717</f>
        <v>13100</v>
      </c>
      <c r="AH710" s="6">
        <f>'Cleaning insurance claims'!AI717</f>
        <v>19650</v>
      </c>
      <c r="AI710" s="6">
        <f>'Cleaning insurance claims'!AJ717</f>
        <v>45850</v>
      </c>
      <c r="AJ710" s="6" t="str">
        <f>'Cleaning insurance claims'!AK717</f>
        <v>Dodge</v>
      </c>
      <c r="AK710" s="6" t="str">
        <f>'Cleaning insurance claims'!AL717</f>
        <v>RAM</v>
      </c>
      <c r="AL710" s="6">
        <f>'Cleaning insurance claims'!AM717</f>
        <v>2004</v>
      </c>
      <c r="AM710" s="6" t="str">
        <f>'Cleaning insurance claims'!AN717</f>
        <v>Y</v>
      </c>
    </row>
    <row r="711" spans="1:39" x14ac:dyDescent="0.25">
      <c r="A711" s="6">
        <f>'Cleaning insurance claims'!B718</f>
        <v>276</v>
      </c>
      <c r="B711" s="6">
        <f>'Cleaning insurance claims'!C718</f>
        <v>46</v>
      </c>
      <c r="C711" s="6">
        <f>'Cleaning insurance claims'!D718</f>
        <v>283267</v>
      </c>
      <c r="D711" s="6">
        <f>'Cleaning insurance claims'!E718</f>
        <v>41119</v>
      </c>
      <c r="E711" s="6" t="str">
        <f>'Cleaning insurance claims'!F718</f>
        <v>OH</v>
      </c>
      <c r="F711" s="6" t="str">
        <f>'Cleaning insurance claims'!G718</f>
        <v>100/300</v>
      </c>
      <c r="G711" s="6">
        <f>'Cleaning insurance claims'!H718</f>
        <v>2000</v>
      </c>
      <c r="H711" s="6">
        <f>'Cleaning insurance claims'!I718</f>
        <v>1090.32</v>
      </c>
      <c r="I711" s="6">
        <f>'Cleaning insurance claims'!J718</f>
        <v>0</v>
      </c>
      <c r="J711" s="6">
        <f>'Cleaning insurance claims'!K718</f>
        <v>435518</v>
      </c>
      <c r="K711" s="6" t="str">
        <f>'Cleaning insurance claims'!L718</f>
        <v>MALE</v>
      </c>
      <c r="L711" s="6" t="str">
        <f>'Cleaning insurance claims'!M718</f>
        <v>College</v>
      </c>
      <c r="M711" s="6" t="str">
        <f>'Cleaning insurance claims'!N718</f>
        <v>handlers-cleaners</v>
      </c>
      <c r="N711" s="6" t="str">
        <f>'Cleaning insurance claims'!O718</f>
        <v>chess</v>
      </c>
      <c r="O711" s="6" t="str">
        <f>'Cleaning insurance claims'!P718</f>
        <v>husband</v>
      </c>
      <c r="P711" s="6">
        <f>'Cleaning insurance claims'!Q718</f>
        <v>0</v>
      </c>
      <c r="Q711" s="6">
        <f>'Cleaning insurance claims'!R718</f>
        <v>-70400</v>
      </c>
      <c r="R711" s="6">
        <f>'Cleaning insurance claims'!S718</f>
        <v>42009</v>
      </c>
      <c r="S711" s="6" t="str">
        <f>'Cleaning insurance claims'!T718</f>
        <v>Single Vehicle Collision</v>
      </c>
      <c r="T711" s="6" t="str">
        <f>'Cleaning insurance claims'!U718</f>
        <v>Front Collision</v>
      </c>
      <c r="U711" s="6" t="str">
        <f>'Cleaning insurance claims'!V718</f>
        <v>Minor Damage</v>
      </c>
      <c r="V711" s="6" t="str">
        <f>'Cleaning insurance claims'!W718</f>
        <v>Ambulance</v>
      </c>
      <c r="W711" s="6" t="str">
        <f>'Cleaning insurance claims'!X718</f>
        <v>SC</v>
      </c>
      <c r="X711" s="6" t="str">
        <f>'Cleaning insurance claims'!Y718</f>
        <v>Columbus</v>
      </c>
      <c r="Y711" s="6" t="str">
        <f>'Cleaning insurance claims'!Z718</f>
        <v>6706 Francis Drive</v>
      </c>
      <c r="Z711" s="6">
        <f>'Cleaning insurance claims'!AA718</f>
        <v>17</v>
      </c>
      <c r="AA711" s="6">
        <f>'Cleaning insurance claims'!AB718</f>
        <v>1</v>
      </c>
      <c r="AB711" s="6" t="str">
        <f>'Cleaning insurance claims'!AC718</f>
        <v>NO</v>
      </c>
      <c r="AC711" s="6">
        <f>'Cleaning insurance claims'!AD718</f>
        <v>1</v>
      </c>
      <c r="AD711" s="6">
        <f>'Cleaning insurance claims'!AE718</f>
        <v>2</v>
      </c>
      <c r="AE711" s="6" t="str">
        <f>'Cleaning insurance claims'!AF718</f>
        <v>?</v>
      </c>
      <c r="AF711" s="6">
        <f>'Cleaning insurance claims'!AG718</f>
        <v>51390</v>
      </c>
      <c r="AG711" s="6">
        <f>'Cleaning insurance claims'!AH718</f>
        <v>5710</v>
      </c>
      <c r="AH711" s="6">
        <f>'Cleaning insurance claims'!AI718</f>
        <v>5710</v>
      </c>
      <c r="AI711" s="6">
        <f>'Cleaning insurance claims'!AJ718</f>
        <v>39970</v>
      </c>
      <c r="AJ711" s="6" t="str">
        <f>'Cleaning insurance claims'!AK718</f>
        <v>Volkswagen</v>
      </c>
      <c r="AK711" s="6" t="str">
        <f>'Cleaning insurance claims'!AL718</f>
        <v>Jetta</v>
      </c>
      <c r="AL711" s="6">
        <f>'Cleaning insurance claims'!AM718</f>
        <v>2007</v>
      </c>
      <c r="AM711" s="6" t="str">
        <f>'Cleaning insurance claims'!AN718</f>
        <v>Y</v>
      </c>
    </row>
    <row r="712" spans="1:39" x14ac:dyDescent="0.25">
      <c r="A712" s="6">
        <f>'Cleaning insurance claims'!B719</f>
        <v>234</v>
      </c>
      <c r="B712" s="6">
        <f>'Cleaning insurance claims'!C719</f>
        <v>44</v>
      </c>
      <c r="C712" s="6">
        <f>'Cleaning insurance claims'!D719</f>
        <v>442494</v>
      </c>
      <c r="D712" s="6">
        <f>'Cleaning insurance claims'!E719</f>
        <v>37413</v>
      </c>
      <c r="E712" s="6" t="str">
        <f>'Cleaning insurance claims'!F719</f>
        <v>IN</v>
      </c>
      <c r="F712" s="6" t="str">
        <f>'Cleaning insurance claims'!G719</f>
        <v>500/1000</v>
      </c>
      <c r="G712" s="6">
        <f>'Cleaning insurance claims'!H719</f>
        <v>500</v>
      </c>
      <c r="H712" s="6">
        <f>'Cleaning insurance claims'!I719</f>
        <v>1780.67</v>
      </c>
      <c r="I712" s="6">
        <f>'Cleaning insurance claims'!J719</f>
        <v>0</v>
      </c>
      <c r="J712" s="6">
        <f>'Cleaning insurance claims'!K719</f>
        <v>465942</v>
      </c>
      <c r="K712" s="6" t="str">
        <f>'Cleaning insurance claims'!L719</f>
        <v>MALE</v>
      </c>
      <c r="L712" s="6" t="str">
        <f>'Cleaning insurance claims'!M719</f>
        <v>Associate</v>
      </c>
      <c r="M712" s="6" t="str">
        <f>'Cleaning insurance claims'!N719</f>
        <v>other-service</v>
      </c>
      <c r="N712" s="6" t="str">
        <f>'Cleaning insurance claims'!O719</f>
        <v>exercise</v>
      </c>
      <c r="O712" s="6" t="str">
        <f>'Cleaning insurance claims'!P719</f>
        <v>other-relative</v>
      </c>
      <c r="P712" s="6">
        <f>'Cleaning insurance claims'!Q719</f>
        <v>0</v>
      </c>
      <c r="Q712" s="6">
        <f>'Cleaning insurance claims'!R719</f>
        <v>0</v>
      </c>
      <c r="R712" s="6">
        <f>'Cleaning insurance claims'!S719</f>
        <v>42054</v>
      </c>
      <c r="S712" s="6" t="str">
        <f>'Cleaning insurance claims'!T719</f>
        <v>Single Vehicle Collision</v>
      </c>
      <c r="T712" s="6" t="str">
        <f>'Cleaning insurance claims'!U719</f>
        <v>Side Collision</v>
      </c>
      <c r="U712" s="6" t="str">
        <f>'Cleaning insurance claims'!V719</f>
        <v>Major Damage</v>
      </c>
      <c r="V712" s="6" t="str">
        <f>'Cleaning insurance claims'!W719</f>
        <v>Ambulance</v>
      </c>
      <c r="W712" s="6" t="str">
        <f>'Cleaning insurance claims'!X719</f>
        <v>NC</v>
      </c>
      <c r="X712" s="6" t="str">
        <f>'Cleaning insurance claims'!Y719</f>
        <v>Springfield</v>
      </c>
      <c r="Y712" s="6" t="str">
        <f>'Cleaning insurance claims'!Z719</f>
        <v>6384 5th Ridge</v>
      </c>
      <c r="Z712" s="6">
        <f>'Cleaning insurance claims'!AA719</f>
        <v>3</v>
      </c>
      <c r="AA712" s="6">
        <f>'Cleaning insurance claims'!AB719</f>
        <v>1</v>
      </c>
      <c r="AB712" s="6" t="str">
        <f>'Cleaning insurance claims'!AC719</f>
        <v>NO</v>
      </c>
      <c r="AC712" s="6">
        <f>'Cleaning insurance claims'!AD719</f>
        <v>1</v>
      </c>
      <c r="AD712" s="6">
        <f>'Cleaning insurance claims'!AE719</f>
        <v>0</v>
      </c>
      <c r="AE712" s="6" t="str">
        <f>'Cleaning insurance claims'!AF719</f>
        <v>NO</v>
      </c>
      <c r="AF712" s="6">
        <f>'Cleaning insurance claims'!AG719</f>
        <v>70200</v>
      </c>
      <c r="AG712" s="6">
        <f>'Cleaning insurance claims'!AH719</f>
        <v>7020</v>
      </c>
      <c r="AH712" s="6">
        <f>'Cleaning insurance claims'!AI719</f>
        <v>7020</v>
      </c>
      <c r="AI712" s="6">
        <f>'Cleaning insurance claims'!AJ719</f>
        <v>56160</v>
      </c>
      <c r="AJ712" s="6" t="str">
        <f>'Cleaning insurance claims'!AK719</f>
        <v>Ford</v>
      </c>
      <c r="AK712" s="6" t="str">
        <f>'Cleaning insurance claims'!AL719</f>
        <v>F150</v>
      </c>
      <c r="AL712" s="6">
        <f>'Cleaning insurance claims'!AM719</f>
        <v>2012</v>
      </c>
      <c r="AM712" s="6" t="str">
        <f>'Cleaning insurance claims'!AN719</f>
        <v>Y</v>
      </c>
    </row>
    <row r="713" spans="1:39" x14ac:dyDescent="0.25">
      <c r="A713" s="6">
        <f>'Cleaning insurance claims'!B720</f>
        <v>64</v>
      </c>
      <c r="B713" s="6">
        <f>'Cleaning insurance claims'!C720</f>
        <v>30</v>
      </c>
      <c r="C713" s="6">
        <f>'Cleaning insurance claims'!D720</f>
        <v>159243</v>
      </c>
      <c r="D713" s="6">
        <f>'Cleaning insurance claims'!E720</f>
        <v>33500</v>
      </c>
      <c r="E713" s="6" t="str">
        <f>'Cleaning insurance claims'!F720</f>
        <v>IL</v>
      </c>
      <c r="F713" s="6" t="str">
        <f>'Cleaning insurance claims'!G720</f>
        <v>250/500</v>
      </c>
      <c r="G713" s="6">
        <f>'Cleaning insurance claims'!H720</f>
        <v>2000</v>
      </c>
      <c r="H713" s="6">
        <f>'Cleaning insurance claims'!I720</f>
        <v>1681.01</v>
      </c>
      <c r="I713" s="6">
        <f>'Cleaning insurance claims'!J720</f>
        <v>0</v>
      </c>
      <c r="J713" s="6">
        <f>'Cleaning insurance claims'!K720</f>
        <v>446174</v>
      </c>
      <c r="K713" s="6" t="str">
        <f>'Cleaning insurance claims'!L720</f>
        <v>MALE</v>
      </c>
      <c r="L713" s="6" t="str">
        <f>'Cleaning insurance claims'!M720</f>
        <v>JD</v>
      </c>
      <c r="M713" s="6" t="str">
        <f>'Cleaning insurance claims'!N720</f>
        <v>protective-serv</v>
      </c>
      <c r="N713" s="6" t="str">
        <f>'Cleaning insurance claims'!O720</f>
        <v>base-jumping</v>
      </c>
      <c r="O713" s="6" t="str">
        <f>'Cleaning insurance claims'!P720</f>
        <v>own-child</v>
      </c>
      <c r="P713" s="6">
        <f>'Cleaning insurance claims'!Q720</f>
        <v>0</v>
      </c>
      <c r="Q713" s="6">
        <f>'Cleaning insurance claims'!R720</f>
        <v>-51100</v>
      </c>
      <c r="R713" s="6">
        <f>'Cleaning insurance claims'!S720</f>
        <v>42042</v>
      </c>
      <c r="S713" s="6" t="str">
        <f>'Cleaning insurance claims'!T720</f>
        <v>Parked Car</v>
      </c>
      <c r="T713" s="6" t="str">
        <f>'Cleaning insurance claims'!U720</f>
        <v>?</v>
      </c>
      <c r="U713" s="6" t="str">
        <f>'Cleaning insurance claims'!V720</f>
        <v>Minor Damage</v>
      </c>
      <c r="V713" s="6" t="str">
        <f>'Cleaning insurance claims'!W720</f>
        <v>None</v>
      </c>
      <c r="W713" s="6" t="str">
        <f>'Cleaning insurance claims'!X720</f>
        <v>SC</v>
      </c>
      <c r="X713" s="6" t="str">
        <f>'Cleaning insurance claims'!Y720</f>
        <v>Riverwood</v>
      </c>
      <c r="Y713" s="6" t="str">
        <f>'Cleaning insurance claims'!Z720</f>
        <v>3006 Lincoln Ridge</v>
      </c>
      <c r="Z713" s="6">
        <f>'Cleaning insurance claims'!AA720</f>
        <v>16</v>
      </c>
      <c r="AA713" s="6">
        <f>'Cleaning insurance claims'!AB720</f>
        <v>1</v>
      </c>
      <c r="AB713" s="6" t="str">
        <f>'Cleaning insurance claims'!AC720</f>
        <v>NO</v>
      </c>
      <c r="AC713" s="6">
        <f>'Cleaning insurance claims'!AD720</f>
        <v>2</v>
      </c>
      <c r="AD713" s="6">
        <f>'Cleaning insurance claims'!AE720</f>
        <v>1</v>
      </c>
      <c r="AE713" s="6" t="str">
        <f>'Cleaning insurance claims'!AF720</f>
        <v>NO</v>
      </c>
      <c r="AF713" s="6">
        <f>'Cleaning insurance claims'!AG720</f>
        <v>4900</v>
      </c>
      <c r="AG713" s="6">
        <f>'Cleaning insurance claims'!AH720</f>
        <v>490</v>
      </c>
      <c r="AH713" s="6">
        <f>'Cleaning insurance claims'!AI720</f>
        <v>1470</v>
      </c>
      <c r="AI713" s="6">
        <f>'Cleaning insurance claims'!AJ720</f>
        <v>2940</v>
      </c>
      <c r="AJ713" s="6" t="str">
        <f>'Cleaning insurance claims'!AK720</f>
        <v>Jeep</v>
      </c>
      <c r="AK713" s="6" t="str">
        <f>'Cleaning insurance claims'!AL720</f>
        <v>Wrangler</v>
      </c>
      <c r="AL713" s="6">
        <f>'Cleaning insurance claims'!AM720</f>
        <v>2015</v>
      </c>
      <c r="AM713" s="6" t="str">
        <f>'Cleaning insurance claims'!AN720</f>
        <v>N</v>
      </c>
    </row>
    <row r="714" spans="1:39" x14ac:dyDescent="0.25">
      <c r="A714" s="6">
        <f>'Cleaning insurance claims'!B721</f>
        <v>456</v>
      </c>
      <c r="B714" s="6">
        <f>'Cleaning insurance claims'!C721</f>
        <v>62</v>
      </c>
      <c r="C714" s="6">
        <f>'Cleaning insurance claims'!D721</f>
        <v>669800</v>
      </c>
      <c r="D714" s="6">
        <f>'Cleaning insurance claims'!E721</f>
        <v>39988</v>
      </c>
      <c r="E714" s="6" t="str">
        <f>'Cleaning insurance claims'!F721</f>
        <v>OH</v>
      </c>
      <c r="F714" s="6" t="str">
        <f>'Cleaning insurance claims'!G721</f>
        <v>250/500</v>
      </c>
      <c r="G714" s="6">
        <f>'Cleaning insurance claims'!H721</f>
        <v>1000</v>
      </c>
      <c r="H714" s="6">
        <f>'Cleaning insurance claims'!I721</f>
        <v>1395.77</v>
      </c>
      <c r="I714" s="6">
        <f>'Cleaning insurance claims'!J721</f>
        <v>0</v>
      </c>
      <c r="J714" s="6">
        <f>'Cleaning insurance claims'!K721</f>
        <v>611651</v>
      </c>
      <c r="K714" s="6" t="str">
        <f>'Cleaning insurance claims'!L721</f>
        <v>FEMALE</v>
      </c>
      <c r="L714" s="6" t="str">
        <f>'Cleaning insurance claims'!M721</f>
        <v>MD</v>
      </c>
      <c r="M714" s="6" t="str">
        <f>'Cleaning insurance claims'!N721</f>
        <v>protective-serv</v>
      </c>
      <c r="N714" s="6" t="str">
        <f>'Cleaning insurance claims'!O721</f>
        <v>chess</v>
      </c>
      <c r="O714" s="6" t="str">
        <f>'Cleaning insurance claims'!P721</f>
        <v>own-child</v>
      </c>
      <c r="P714" s="6">
        <f>'Cleaning insurance claims'!Q721</f>
        <v>82600</v>
      </c>
      <c r="Q714" s="6">
        <f>'Cleaning insurance claims'!R721</f>
        <v>-49500</v>
      </c>
      <c r="R714" s="6">
        <f>'Cleaning insurance claims'!S721</f>
        <v>42042</v>
      </c>
      <c r="S714" s="6" t="str">
        <f>'Cleaning insurance claims'!T721</f>
        <v>Multi-vehicle Collision</v>
      </c>
      <c r="T714" s="6" t="str">
        <f>'Cleaning insurance claims'!U721</f>
        <v>Side Collision</v>
      </c>
      <c r="U714" s="6" t="str">
        <f>'Cleaning insurance claims'!V721</f>
        <v>Major Damage</v>
      </c>
      <c r="V714" s="6" t="str">
        <f>'Cleaning insurance claims'!W721</f>
        <v>Other</v>
      </c>
      <c r="W714" s="6" t="str">
        <f>'Cleaning insurance claims'!X721</f>
        <v>PA</v>
      </c>
      <c r="X714" s="6" t="str">
        <f>'Cleaning insurance claims'!Y721</f>
        <v>Hillsdale</v>
      </c>
      <c r="Y714" s="6" t="str">
        <f>'Cleaning insurance claims'!Z721</f>
        <v>5352 Lincoln Drive</v>
      </c>
      <c r="Z714" s="6">
        <f>'Cleaning insurance claims'!AA721</f>
        <v>13</v>
      </c>
      <c r="AA714" s="6">
        <f>'Cleaning insurance claims'!AB721</f>
        <v>3</v>
      </c>
      <c r="AB714" s="6" t="str">
        <f>'Cleaning insurance claims'!AC721</f>
        <v>?</v>
      </c>
      <c r="AC714" s="6">
        <f>'Cleaning insurance claims'!AD721</f>
        <v>1</v>
      </c>
      <c r="AD714" s="6">
        <f>'Cleaning insurance claims'!AE721</f>
        <v>3</v>
      </c>
      <c r="AE714" s="6" t="str">
        <f>'Cleaning insurance claims'!AF721</f>
        <v>NO</v>
      </c>
      <c r="AF714" s="6">
        <f>'Cleaning insurance claims'!AG721</f>
        <v>66480</v>
      </c>
      <c r="AG714" s="6">
        <f>'Cleaning insurance claims'!AH721</f>
        <v>5540</v>
      </c>
      <c r="AH714" s="6">
        <f>'Cleaning insurance claims'!AI721</f>
        <v>11080</v>
      </c>
      <c r="AI714" s="6">
        <f>'Cleaning insurance claims'!AJ721</f>
        <v>49860</v>
      </c>
      <c r="AJ714" s="6" t="str">
        <f>'Cleaning insurance claims'!AK721</f>
        <v>Saab</v>
      </c>
      <c r="AK714" s="6" t="str">
        <f>'Cleaning insurance claims'!AL721</f>
        <v>92x</v>
      </c>
      <c r="AL714" s="6">
        <f>'Cleaning insurance claims'!AM721</f>
        <v>2012</v>
      </c>
      <c r="AM714" s="6" t="str">
        <f>'Cleaning insurance claims'!AN721</f>
        <v>Y</v>
      </c>
    </row>
    <row r="715" spans="1:39" x14ac:dyDescent="0.25">
      <c r="A715" s="6">
        <f>'Cleaning insurance claims'!B722</f>
        <v>58</v>
      </c>
      <c r="B715" s="6">
        <f>'Cleaning insurance claims'!C722</f>
        <v>23</v>
      </c>
      <c r="C715" s="6">
        <f>'Cleaning insurance claims'!D722</f>
        <v>520179</v>
      </c>
      <c r="D715" s="6">
        <f>'Cleaning insurance claims'!E722</f>
        <v>33753</v>
      </c>
      <c r="E715" s="6" t="str">
        <f>'Cleaning insurance claims'!F722</f>
        <v>OH</v>
      </c>
      <c r="F715" s="6" t="str">
        <f>'Cleaning insurance claims'!G722</f>
        <v>500/1000</v>
      </c>
      <c r="G715" s="6">
        <f>'Cleaning insurance claims'!H722</f>
        <v>2000</v>
      </c>
      <c r="H715" s="6">
        <f>'Cleaning insurance claims'!I722</f>
        <v>1471.44</v>
      </c>
      <c r="I715" s="6">
        <f>'Cleaning insurance claims'!J722</f>
        <v>5000000</v>
      </c>
      <c r="J715" s="6">
        <f>'Cleaning insurance claims'!K722</f>
        <v>446657</v>
      </c>
      <c r="K715" s="6" t="str">
        <f>'Cleaning insurance claims'!L722</f>
        <v>MALE</v>
      </c>
      <c r="L715" s="6" t="str">
        <f>'Cleaning insurance claims'!M722</f>
        <v>High School</v>
      </c>
      <c r="M715" s="6" t="str">
        <f>'Cleaning insurance claims'!N722</f>
        <v>transport-moving</v>
      </c>
      <c r="N715" s="6" t="str">
        <f>'Cleaning insurance claims'!O722</f>
        <v>reading</v>
      </c>
      <c r="O715" s="6" t="str">
        <f>'Cleaning insurance claims'!P722</f>
        <v>own-child</v>
      </c>
      <c r="P715" s="6">
        <f>'Cleaning insurance claims'!Q722</f>
        <v>57500</v>
      </c>
      <c r="Q715" s="6">
        <f>'Cleaning insurance claims'!R722</f>
        <v>0</v>
      </c>
      <c r="R715" s="6">
        <f>'Cleaning insurance claims'!S722</f>
        <v>42024</v>
      </c>
      <c r="S715" s="6" t="str">
        <f>'Cleaning insurance claims'!T722</f>
        <v>Single Vehicle Collision</v>
      </c>
      <c r="T715" s="6" t="str">
        <f>'Cleaning insurance claims'!U722</f>
        <v>Rear Collision</v>
      </c>
      <c r="U715" s="6" t="str">
        <f>'Cleaning insurance claims'!V722</f>
        <v>Major Damage</v>
      </c>
      <c r="V715" s="6" t="str">
        <f>'Cleaning insurance claims'!W722</f>
        <v>Fire</v>
      </c>
      <c r="W715" s="6" t="str">
        <f>'Cleaning insurance claims'!X722</f>
        <v>NC</v>
      </c>
      <c r="X715" s="6" t="str">
        <f>'Cleaning insurance claims'!Y722</f>
        <v>Riverwood</v>
      </c>
      <c r="Y715" s="6" t="str">
        <f>'Cleaning insurance claims'!Z722</f>
        <v>6110 Rock Ridge</v>
      </c>
      <c r="Z715" s="6">
        <f>'Cleaning insurance claims'!AA722</f>
        <v>8</v>
      </c>
      <c r="AA715" s="6">
        <f>'Cleaning insurance claims'!AB722</f>
        <v>1</v>
      </c>
      <c r="AB715" s="6" t="str">
        <f>'Cleaning insurance claims'!AC722</f>
        <v>NO</v>
      </c>
      <c r="AC715" s="6">
        <f>'Cleaning insurance claims'!AD722</f>
        <v>2</v>
      </c>
      <c r="AD715" s="6">
        <f>'Cleaning insurance claims'!AE722</f>
        <v>1</v>
      </c>
      <c r="AE715" s="6" t="str">
        <f>'Cleaning insurance claims'!AF722</f>
        <v>NO</v>
      </c>
      <c r="AF715" s="6">
        <f>'Cleaning insurance claims'!AG722</f>
        <v>50380</v>
      </c>
      <c r="AG715" s="6">
        <f>'Cleaning insurance claims'!AH722</f>
        <v>4580</v>
      </c>
      <c r="AH715" s="6">
        <f>'Cleaning insurance claims'!AI722</f>
        <v>9160</v>
      </c>
      <c r="AI715" s="6">
        <f>'Cleaning insurance claims'!AJ722</f>
        <v>36640</v>
      </c>
      <c r="AJ715" s="6" t="str">
        <f>'Cleaning insurance claims'!AK722</f>
        <v>Chevrolet</v>
      </c>
      <c r="AK715" s="6" t="str">
        <f>'Cleaning insurance claims'!AL722</f>
        <v>Tahoe</v>
      </c>
      <c r="AL715" s="6">
        <f>'Cleaning insurance claims'!AM722</f>
        <v>2007</v>
      </c>
      <c r="AM715" s="6" t="str">
        <f>'Cleaning insurance claims'!AN722</f>
        <v>Y</v>
      </c>
    </row>
    <row r="716" spans="1:39" x14ac:dyDescent="0.25">
      <c r="A716" s="6">
        <f>'Cleaning insurance claims'!B723</f>
        <v>475</v>
      </c>
      <c r="B716" s="6">
        <f>'Cleaning insurance claims'!C723</f>
        <v>61</v>
      </c>
      <c r="C716" s="6">
        <f>'Cleaning insurance claims'!D723</f>
        <v>607974</v>
      </c>
      <c r="D716" s="6">
        <f>'Cleaning insurance claims'!E723</f>
        <v>38211</v>
      </c>
      <c r="E716" s="6" t="str">
        <f>'Cleaning insurance claims'!F723</f>
        <v>IL</v>
      </c>
      <c r="F716" s="6" t="str">
        <f>'Cleaning insurance claims'!G723</f>
        <v>500/1000</v>
      </c>
      <c r="G716" s="6">
        <f>'Cleaning insurance claims'!H723</f>
        <v>500</v>
      </c>
      <c r="H716" s="6">
        <f>'Cleaning insurance claims'!I723</f>
        <v>1265.72</v>
      </c>
      <c r="I716" s="6">
        <f>'Cleaning insurance claims'!J723</f>
        <v>0</v>
      </c>
      <c r="J716" s="6">
        <f>'Cleaning insurance claims'!K723</f>
        <v>612506</v>
      </c>
      <c r="K716" s="6" t="str">
        <f>'Cleaning insurance claims'!L723</f>
        <v>FEMALE</v>
      </c>
      <c r="L716" s="6" t="str">
        <f>'Cleaning insurance claims'!M723</f>
        <v>Masters</v>
      </c>
      <c r="M716" s="6" t="str">
        <f>'Cleaning insurance claims'!N723</f>
        <v>handlers-cleaners</v>
      </c>
      <c r="N716" s="6" t="str">
        <f>'Cleaning insurance claims'!O723</f>
        <v>paintball</v>
      </c>
      <c r="O716" s="6" t="str">
        <f>'Cleaning insurance claims'!P723</f>
        <v>wife</v>
      </c>
      <c r="P716" s="6">
        <f>'Cleaning insurance claims'!Q723</f>
        <v>0</v>
      </c>
      <c r="Q716" s="6">
        <f>'Cleaning insurance claims'!R723</f>
        <v>-59500</v>
      </c>
      <c r="R716" s="6">
        <f>'Cleaning insurance claims'!S723</f>
        <v>42053</v>
      </c>
      <c r="S716" s="6" t="str">
        <f>'Cleaning insurance claims'!T723</f>
        <v>Single Vehicle Collision</v>
      </c>
      <c r="T716" s="6" t="str">
        <f>'Cleaning insurance claims'!U723</f>
        <v>Front Collision</v>
      </c>
      <c r="U716" s="6" t="str">
        <f>'Cleaning insurance claims'!V723</f>
        <v>Major Damage</v>
      </c>
      <c r="V716" s="6" t="str">
        <f>'Cleaning insurance claims'!W723</f>
        <v>Fire</v>
      </c>
      <c r="W716" s="6" t="str">
        <f>'Cleaning insurance claims'!X723</f>
        <v>SC</v>
      </c>
      <c r="X716" s="6" t="str">
        <f>'Cleaning insurance claims'!Y723</f>
        <v>Columbus</v>
      </c>
      <c r="Y716" s="6" t="str">
        <f>'Cleaning insurance claims'!Z723</f>
        <v>7797 Tree Ridge</v>
      </c>
      <c r="Z716" s="6">
        <f>'Cleaning insurance claims'!AA723</f>
        <v>23</v>
      </c>
      <c r="AA716" s="6">
        <f>'Cleaning insurance claims'!AB723</f>
        <v>1</v>
      </c>
      <c r="AB716" s="6" t="str">
        <f>'Cleaning insurance claims'!AC723</f>
        <v>YES</v>
      </c>
      <c r="AC716" s="6">
        <f>'Cleaning insurance claims'!AD723</f>
        <v>0</v>
      </c>
      <c r="AD716" s="6">
        <f>'Cleaning insurance claims'!AE723</f>
        <v>2</v>
      </c>
      <c r="AE716" s="6" t="str">
        <f>'Cleaning insurance claims'!AF723</f>
        <v>?</v>
      </c>
      <c r="AF716" s="6">
        <f>'Cleaning insurance claims'!AG723</f>
        <v>64350</v>
      </c>
      <c r="AG716" s="6">
        <f>'Cleaning insurance claims'!AH723</f>
        <v>9900</v>
      </c>
      <c r="AH716" s="6">
        <f>'Cleaning insurance claims'!AI723</f>
        <v>9900</v>
      </c>
      <c r="AI716" s="6">
        <f>'Cleaning insurance claims'!AJ723</f>
        <v>44550</v>
      </c>
      <c r="AJ716" s="6" t="str">
        <f>'Cleaning insurance claims'!AK723</f>
        <v>Mercedes</v>
      </c>
      <c r="AK716" s="6" t="str">
        <f>'Cleaning insurance claims'!AL723</f>
        <v>E400</v>
      </c>
      <c r="AL716" s="6">
        <f>'Cleaning insurance claims'!AM723</f>
        <v>1998</v>
      </c>
      <c r="AM716" s="6" t="str">
        <f>'Cleaning insurance claims'!AN723</f>
        <v>N</v>
      </c>
    </row>
    <row r="717" spans="1:39" x14ac:dyDescent="0.25">
      <c r="A717" s="6">
        <f>'Cleaning insurance claims'!B724</f>
        <v>96</v>
      </c>
      <c r="B717" s="6">
        <f>'Cleaning insurance claims'!C724</f>
        <v>29</v>
      </c>
      <c r="C717" s="6">
        <f>'Cleaning insurance claims'!D724</f>
        <v>465065</v>
      </c>
      <c r="D717" s="6">
        <f>'Cleaning insurance claims'!E724</f>
        <v>39075</v>
      </c>
      <c r="E717" s="6" t="str">
        <f>'Cleaning insurance claims'!F724</f>
        <v>IN</v>
      </c>
      <c r="F717" s="6" t="str">
        <f>'Cleaning insurance claims'!G724</f>
        <v>250/500</v>
      </c>
      <c r="G717" s="6">
        <f>'Cleaning insurance claims'!H724</f>
        <v>1000</v>
      </c>
      <c r="H717" s="6">
        <f>'Cleaning insurance claims'!I724</f>
        <v>1274.7</v>
      </c>
      <c r="I717" s="6">
        <f>'Cleaning insurance claims'!J724</f>
        <v>5000000</v>
      </c>
      <c r="J717" s="6">
        <f>'Cleaning insurance claims'!K724</f>
        <v>618493</v>
      </c>
      <c r="K717" s="6" t="str">
        <f>'Cleaning insurance claims'!L724</f>
        <v>MALE</v>
      </c>
      <c r="L717" s="6" t="str">
        <f>'Cleaning insurance claims'!M724</f>
        <v>College</v>
      </c>
      <c r="M717" s="6" t="str">
        <f>'Cleaning insurance claims'!N724</f>
        <v>prof-specialty</v>
      </c>
      <c r="N717" s="6" t="str">
        <f>'Cleaning insurance claims'!O724</f>
        <v>hiking</v>
      </c>
      <c r="O717" s="6" t="str">
        <f>'Cleaning insurance claims'!P724</f>
        <v>other-relative</v>
      </c>
      <c r="P717" s="6">
        <f>'Cleaning insurance claims'!Q724</f>
        <v>47500</v>
      </c>
      <c r="Q717" s="6">
        <f>'Cleaning insurance claims'!R724</f>
        <v>-58700</v>
      </c>
      <c r="R717" s="6">
        <f>'Cleaning insurance claims'!S724</f>
        <v>42015</v>
      </c>
      <c r="S717" s="6" t="str">
        <f>'Cleaning insurance claims'!T724</f>
        <v>Multi-vehicle Collision</v>
      </c>
      <c r="T717" s="6" t="str">
        <f>'Cleaning insurance claims'!U724</f>
        <v>Rear Collision</v>
      </c>
      <c r="U717" s="6" t="str">
        <f>'Cleaning insurance claims'!V724</f>
        <v>Major Damage</v>
      </c>
      <c r="V717" s="6" t="str">
        <f>'Cleaning insurance claims'!W724</f>
        <v>Ambulance</v>
      </c>
      <c r="W717" s="6" t="str">
        <f>'Cleaning insurance claims'!X724</f>
        <v>NC</v>
      </c>
      <c r="X717" s="6" t="str">
        <f>'Cleaning insurance claims'!Y724</f>
        <v>Springfield</v>
      </c>
      <c r="Y717" s="6" t="str">
        <f>'Cleaning insurance claims'!Z724</f>
        <v>4910 1st Lane</v>
      </c>
      <c r="Z717" s="6">
        <f>'Cleaning insurance claims'!AA724</f>
        <v>15</v>
      </c>
      <c r="AA717" s="6">
        <f>'Cleaning insurance claims'!AB724</f>
        <v>3</v>
      </c>
      <c r="AB717" s="6" t="str">
        <f>'Cleaning insurance claims'!AC724</f>
        <v>YES</v>
      </c>
      <c r="AC717" s="6">
        <f>'Cleaning insurance claims'!AD724</f>
        <v>2</v>
      </c>
      <c r="AD717" s="6">
        <f>'Cleaning insurance claims'!AE724</f>
        <v>3</v>
      </c>
      <c r="AE717" s="6" t="str">
        <f>'Cleaning insurance claims'!AF724</f>
        <v>YES</v>
      </c>
      <c r="AF717" s="6">
        <f>'Cleaning insurance claims'!AG724</f>
        <v>55400</v>
      </c>
      <c r="AG717" s="6">
        <f>'Cleaning insurance claims'!AH724</f>
        <v>5540</v>
      </c>
      <c r="AH717" s="6">
        <f>'Cleaning insurance claims'!AI724</f>
        <v>11080</v>
      </c>
      <c r="AI717" s="6">
        <f>'Cleaning insurance claims'!AJ724</f>
        <v>38780</v>
      </c>
      <c r="AJ717" s="6" t="str">
        <f>'Cleaning insurance claims'!AK724</f>
        <v>Chevrolet</v>
      </c>
      <c r="AK717" s="6" t="str">
        <f>'Cleaning insurance claims'!AL724</f>
        <v>Silverado</v>
      </c>
      <c r="AL717" s="6">
        <f>'Cleaning insurance claims'!AM724</f>
        <v>2004</v>
      </c>
      <c r="AM717" s="6" t="str">
        <f>'Cleaning insurance claims'!AN724</f>
        <v>Y</v>
      </c>
    </row>
    <row r="718" spans="1:39" x14ac:dyDescent="0.25">
      <c r="A718" s="6">
        <f>'Cleaning insurance claims'!B725</f>
        <v>99</v>
      </c>
      <c r="B718" s="6">
        <f>'Cleaning insurance claims'!C725</f>
        <v>28</v>
      </c>
      <c r="C718" s="6">
        <f>'Cleaning insurance claims'!D725</f>
        <v>369941</v>
      </c>
      <c r="D718" s="6">
        <f>'Cleaning insurance claims'!E725</f>
        <v>39287</v>
      </c>
      <c r="E718" s="6" t="str">
        <f>'Cleaning insurance claims'!F725</f>
        <v>OH</v>
      </c>
      <c r="F718" s="6" t="str">
        <f>'Cleaning insurance claims'!G725</f>
        <v>100/300</v>
      </c>
      <c r="G718" s="6">
        <f>'Cleaning insurance claims'!H725</f>
        <v>500</v>
      </c>
      <c r="H718" s="6">
        <f>'Cleaning insurance claims'!I725</f>
        <v>1330.39</v>
      </c>
      <c r="I718" s="6">
        <f>'Cleaning insurance claims'!J725</f>
        <v>0</v>
      </c>
      <c r="J718" s="6">
        <f>'Cleaning insurance claims'!K725</f>
        <v>612664</v>
      </c>
      <c r="K718" s="6" t="str">
        <f>'Cleaning insurance claims'!L725</f>
        <v>MALE</v>
      </c>
      <c r="L718" s="6" t="str">
        <f>'Cleaning insurance claims'!M725</f>
        <v>MD</v>
      </c>
      <c r="M718" s="6" t="str">
        <f>'Cleaning insurance claims'!N725</f>
        <v>prof-specialty</v>
      </c>
      <c r="N718" s="6" t="str">
        <f>'Cleaning insurance claims'!O725</f>
        <v>basketball</v>
      </c>
      <c r="O718" s="6" t="str">
        <f>'Cleaning insurance claims'!P725</f>
        <v>wife</v>
      </c>
      <c r="P718" s="6">
        <f>'Cleaning insurance claims'!Q725</f>
        <v>0</v>
      </c>
      <c r="Q718" s="6">
        <f>'Cleaning insurance claims'!R725</f>
        <v>0</v>
      </c>
      <c r="R718" s="6">
        <f>'Cleaning insurance claims'!S725</f>
        <v>42026</v>
      </c>
      <c r="S718" s="6" t="str">
        <f>'Cleaning insurance claims'!T725</f>
        <v>Single Vehicle Collision</v>
      </c>
      <c r="T718" s="6" t="str">
        <f>'Cleaning insurance claims'!U725</f>
        <v>Front Collision</v>
      </c>
      <c r="U718" s="6" t="str">
        <f>'Cleaning insurance claims'!V725</f>
        <v>Total Loss</v>
      </c>
      <c r="V718" s="6" t="str">
        <f>'Cleaning insurance claims'!W725</f>
        <v>Other</v>
      </c>
      <c r="W718" s="6" t="str">
        <f>'Cleaning insurance claims'!X725</f>
        <v>NY</v>
      </c>
      <c r="X718" s="6" t="str">
        <f>'Cleaning insurance claims'!Y725</f>
        <v>Columbus</v>
      </c>
      <c r="Y718" s="6" t="str">
        <f>'Cleaning insurance claims'!Z725</f>
        <v>8766 Lincoln Lane</v>
      </c>
      <c r="Z718" s="6">
        <f>'Cleaning insurance claims'!AA725</f>
        <v>3</v>
      </c>
      <c r="AA718" s="6">
        <f>'Cleaning insurance claims'!AB725</f>
        <v>1</v>
      </c>
      <c r="AB718" s="6" t="str">
        <f>'Cleaning insurance claims'!AC725</f>
        <v>NO</v>
      </c>
      <c r="AC718" s="6">
        <f>'Cleaning insurance claims'!AD725</f>
        <v>2</v>
      </c>
      <c r="AD718" s="6">
        <f>'Cleaning insurance claims'!AE725</f>
        <v>2</v>
      </c>
      <c r="AE718" s="6" t="str">
        <f>'Cleaning insurance claims'!AF725</f>
        <v>YES</v>
      </c>
      <c r="AF718" s="6">
        <f>'Cleaning insurance claims'!AG725</f>
        <v>49900</v>
      </c>
      <c r="AG718" s="6">
        <f>'Cleaning insurance claims'!AH725</f>
        <v>4990</v>
      </c>
      <c r="AH718" s="6">
        <f>'Cleaning insurance claims'!AI725</f>
        <v>9980</v>
      </c>
      <c r="AI718" s="6">
        <f>'Cleaning insurance claims'!AJ725</f>
        <v>34930</v>
      </c>
      <c r="AJ718" s="6" t="str">
        <f>'Cleaning insurance claims'!AK725</f>
        <v>Dodge</v>
      </c>
      <c r="AK718" s="6" t="str">
        <f>'Cleaning insurance claims'!AL725</f>
        <v>Neon</v>
      </c>
      <c r="AL718" s="6">
        <f>'Cleaning insurance claims'!AM725</f>
        <v>1998</v>
      </c>
      <c r="AM718" s="6" t="str">
        <f>'Cleaning insurance claims'!AN725</f>
        <v>N</v>
      </c>
    </row>
    <row r="719" spans="1:39" x14ac:dyDescent="0.25">
      <c r="A719" s="6">
        <f>'Cleaning insurance claims'!B726</f>
        <v>38</v>
      </c>
      <c r="B719" s="6">
        <f>'Cleaning insurance claims'!C726</f>
        <v>28</v>
      </c>
      <c r="C719" s="6">
        <f>'Cleaning insurance claims'!D726</f>
        <v>447226</v>
      </c>
      <c r="D719" s="6">
        <f>'Cleaning insurance claims'!E726</f>
        <v>34563</v>
      </c>
      <c r="E719" s="6" t="str">
        <f>'Cleaning insurance claims'!F726</f>
        <v>OH</v>
      </c>
      <c r="F719" s="6" t="str">
        <f>'Cleaning insurance claims'!G726</f>
        <v>500/1000</v>
      </c>
      <c r="G719" s="6">
        <f>'Cleaning insurance claims'!H726</f>
        <v>500</v>
      </c>
      <c r="H719" s="6">
        <f>'Cleaning insurance claims'!I726</f>
        <v>1122.95</v>
      </c>
      <c r="I719" s="6">
        <f>'Cleaning insurance claims'!J726</f>
        <v>4000000</v>
      </c>
      <c r="J719" s="6">
        <f>'Cleaning insurance claims'!K726</f>
        <v>473653</v>
      </c>
      <c r="K719" s="6" t="str">
        <f>'Cleaning insurance claims'!L726</f>
        <v>MALE</v>
      </c>
      <c r="L719" s="6" t="str">
        <f>'Cleaning insurance claims'!M726</f>
        <v>Masters</v>
      </c>
      <c r="M719" s="6" t="str">
        <f>'Cleaning insurance claims'!N726</f>
        <v>priv-house-serv</v>
      </c>
      <c r="N719" s="6" t="str">
        <f>'Cleaning insurance claims'!O726</f>
        <v>golf</v>
      </c>
      <c r="O719" s="6" t="str">
        <f>'Cleaning insurance claims'!P726</f>
        <v>other-relative</v>
      </c>
      <c r="P719" s="6">
        <f>'Cleaning insurance claims'!Q726</f>
        <v>78000</v>
      </c>
      <c r="Q719" s="6">
        <f>'Cleaning insurance claims'!R726</f>
        <v>0</v>
      </c>
      <c r="R719" s="6">
        <f>'Cleaning insurance claims'!S726</f>
        <v>42058</v>
      </c>
      <c r="S719" s="6" t="str">
        <f>'Cleaning insurance claims'!T726</f>
        <v>Multi-vehicle Collision</v>
      </c>
      <c r="T719" s="6" t="str">
        <f>'Cleaning insurance claims'!U726</f>
        <v>Side Collision</v>
      </c>
      <c r="U719" s="6" t="str">
        <f>'Cleaning insurance claims'!V726</f>
        <v>Minor Damage</v>
      </c>
      <c r="V719" s="6" t="str">
        <f>'Cleaning insurance claims'!W726</f>
        <v>Ambulance</v>
      </c>
      <c r="W719" s="6" t="str">
        <f>'Cleaning insurance claims'!X726</f>
        <v>WV</v>
      </c>
      <c r="X719" s="6" t="str">
        <f>'Cleaning insurance claims'!Y726</f>
        <v>Northbrook</v>
      </c>
      <c r="Y719" s="6" t="str">
        <f>'Cleaning insurance claims'!Z726</f>
        <v>6399 Oak Drive</v>
      </c>
      <c r="Z719" s="6">
        <f>'Cleaning insurance claims'!AA726</f>
        <v>4</v>
      </c>
      <c r="AA719" s="6">
        <f>'Cleaning insurance claims'!AB726</f>
        <v>3</v>
      </c>
      <c r="AB719" s="6" t="str">
        <f>'Cleaning insurance claims'!AC726</f>
        <v>NO</v>
      </c>
      <c r="AC719" s="6">
        <f>'Cleaning insurance claims'!AD726</f>
        <v>0</v>
      </c>
      <c r="AD719" s="6">
        <f>'Cleaning insurance claims'!AE726</f>
        <v>3</v>
      </c>
      <c r="AE719" s="6" t="str">
        <f>'Cleaning insurance claims'!AF726</f>
        <v>YES</v>
      </c>
      <c r="AF719" s="6">
        <f>'Cleaning insurance claims'!AG726</f>
        <v>74880</v>
      </c>
      <c r="AG719" s="6">
        <f>'Cleaning insurance claims'!AH726</f>
        <v>12480</v>
      </c>
      <c r="AH719" s="6">
        <f>'Cleaning insurance claims'!AI726</f>
        <v>12480</v>
      </c>
      <c r="AI719" s="6">
        <f>'Cleaning insurance claims'!AJ726</f>
        <v>49920</v>
      </c>
      <c r="AJ719" s="6" t="str">
        <f>'Cleaning insurance claims'!AK726</f>
        <v>Accura</v>
      </c>
      <c r="AK719" s="6" t="str">
        <f>'Cleaning insurance claims'!AL726</f>
        <v>TL</v>
      </c>
      <c r="AL719" s="6">
        <f>'Cleaning insurance claims'!AM726</f>
        <v>2000</v>
      </c>
      <c r="AM719" s="6" t="str">
        <f>'Cleaning insurance claims'!AN726</f>
        <v>N</v>
      </c>
    </row>
    <row r="720" spans="1:39" x14ac:dyDescent="0.25">
      <c r="A720" s="6">
        <f>'Cleaning insurance claims'!B727</f>
        <v>259</v>
      </c>
      <c r="B720" s="6">
        <f>'Cleaning insurance claims'!C727</f>
        <v>44</v>
      </c>
      <c r="C720" s="6">
        <f>'Cleaning insurance claims'!D727</f>
        <v>831668</v>
      </c>
      <c r="D720" s="6">
        <f>'Cleaning insurance claims'!E727</f>
        <v>35165</v>
      </c>
      <c r="E720" s="6" t="str">
        <f>'Cleaning insurance claims'!F727</f>
        <v>OH</v>
      </c>
      <c r="F720" s="6" t="str">
        <f>'Cleaning insurance claims'!G727</f>
        <v>250/500</v>
      </c>
      <c r="G720" s="6">
        <f>'Cleaning insurance claims'!H727</f>
        <v>2000</v>
      </c>
      <c r="H720" s="6">
        <f>'Cleaning insurance claims'!I727</f>
        <v>1655.79</v>
      </c>
      <c r="I720" s="6">
        <f>'Cleaning insurance claims'!J727</f>
        <v>0</v>
      </c>
      <c r="J720" s="6">
        <f>'Cleaning insurance claims'!K727</f>
        <v>454529</v>
      </c>
      <c r="K720" s="6" t="str">
        <f>'Cleaning insurance claims'!L727</f>
        <v>FEMALE</v>
      </c>
      <c r="L720" s="6" t="str">
        <f>'Cleaning insurance claims'!M727</f>
        <v>Masters</v>
      </c>
      <c r="M720" s="6" t="str">
        <f>'Cleaning insurance claims'!N727</f>
        <v>exec-managerial</v>
      </c>
      <c r="N720" s="6" t="str">
        <f>'Cleaning insurance claims'!O727</f>
        <v>exercise</v>
      </c>
      <c r="O720" s="6" t="str">
        <f>'Cleaning insurance claims'!P727</f>
        <v>husband</v>
      </c>
      <c r="P720" s="6">
        <f>'Cleaning insurance claims'!Q727</f>
        <v>0</v>
      </c>
      <c r="Q720" s="6">
        <f>'Cleaning insurance claims'!R727</f>
        <v>0</v>
      </c>
      <c r="R720" s="6">
        <f>'Cleaning insurance claims'!S727</f>
        <v>42019</v>
      </c>
      <c r="S720" s="6" t="str">
        <f>'Cleaning insurance claims'!T727</f>
        <v>Single Vehicle Collision</v>
      </c>
      <c r="T720" s="6" t="str">
        <f>'Cleaning insurance claims'!U727</f>
        <v>Front Collision</v>
      </c>
      <c r="U720" s="6" t="str">
        <f>'Cleaning insurance claims'!V727</f>
        <v>Minor Damage</v>
      </c>
      <c r="V720" s="6" t="str">
        <f>'Cleaning insurance claims'!W727</f>
        <v>Other</v>
      </c>
      <c r="W720" s="6" t="str">
        <f>'Cleaning insurance claims'!X727</f>
        <v>NY</v>
      </c>
      <c r="X720" s="6" t="str">
        <f>'Cleaning insurance claims'!Y727</f>
        <v>Northbend</v>
      </c>
      <c r="Y720" s="6" t="str">
        <f>'Cleaning insurance claims'!Z727</f>
        <v>3127 Flute St</v>
      </c>
      <c r="Z720" s="6">
        <f>'Cleaning insurance claims'!AA727</f>
        <v>8</v>
      </c>
      <c r="AA720" s="6">
        <f>'Cleaning insurance claims'!AB727</f>
        <v>1</v>
      </c>
      <c r="AB720" s="6" t="str">
        <f>'Cleaning insurance claims'!AC727</f>
        <v>YES</v>
      </c>
      <c r="AC720" s="6">
        <f>'Cleaning insurance claims'!AD727</f>
        <v>0</v>
      </c>
      <c r="AD720" s="6">
        <f>'Cleaning insurance claims'!AE727</f>
        <v>0</v>
      </c>
      <c r="AE720" s="6" t="str">
        <f>'Cleaning insurance claims'!AF727</f>
        <v>YES</v>
      </c>
      <c r="AF720" s="6">
        <f>'Cleaning insurance claims'!AG727</f>
        <v>105820</v>
      </c>
      <c r="AG720" s="6">
        <f>'Cleaning insurance claims'!AH727</f>
        <v>16280</v>
      </c>
      <c r="AH720" s="6">
        <f>'Cleaning insurance claims'!AI727</f>
        <v>16280</v>
      </c>
      <c r="AI720" s="6">
        <f>'Cleaning insurance claims'!AJ727</f>
        <v>73260</v>
      </c>
      <c r="AJ720" s="6" t="str">
        <f>'Cleaning insurance claims'!AK727</f>
        <v>Audi</v>
      </c>
      <c r="AK720" s="6" t="str">
        <f>'Cleaning insurance claims'!AL727</f>
        <v>A3</v>
      </c>
      <c r="AL720" s="6">
        <f>'Cleaning insurance claims'!AM727</f>
        <v>2002</v>
      </c>
      <c r="AM720" s="6" t="str">
        <f>'Cleaning insurance claims'!AN727</f>
        <v>N</v>
      </c>
    </row>
    <row r="721" spans="1:39" x14ac:dyDescent="0.25">
      <c r="A721" s="6">
        <f>'Cleaning insurance claims'!B728</f>
        <v>241</v>
      </c>
      <c r="B721" s="6">
        <f>'Cleaning insurance claims'!C728</f>
        <v>43</v>
      </c>
      <c r="C721" s="6">
        <f>'Cleaning insurance claims'!D728</f>
        <v>922937</v>
      </c>
      <c r="D721" s="6">
        <f>'Cleaning insurance claims'!E728</f>
        <v>33949</v>
      </c>
      <c r="E721" s="6" t="str">
        <f>'Cleaning insurance claims'!F728</f>
        <v>IN</v>
      </c>
      <c r="F721" s="6" t="str">
        <f>'Cleaning insurance claims'!G728</f>
        <v>250/500</v>
      </c>
      <c r="G721" s="6">
        <f>'Cleaning insurance claims'!H728</f>
        <v>1000</v>
      </c>
      <c r="H721" s="6">
        <f>'Cleaning insurance claims'!I728</f>
        <v>935.77</v>
      </c>
      <c r="I721" s="6">
        <f>'Cleaning insurance claims'!J728</f>
        <v>0</v>
      </c>
      <c r="J721" s="6">
        <f>'Cleaning insurance claims'!K728</f>
        <v>437422</v>
      </c>
      <c r="K721" s="6" t="str">
        <f>'Cleaning insurance claims'!L728</f>
        <v>MALE</v>
      </c>
      <c r="L721" s="6" t="str">
        <f>'Cleaning insurance claims'!M728</f>
        <v>Associate</v>
      </c>
      <c r="M721" s="6" t="str">
        <f>'Cleaning insurance claims'!N728</f>
        <v>prof-specialty</v>
      </c>
      <c r="N721" s="6" t="str">
        <f>'Cleaning insurance claims'!O728</f>
        <v>golf</v>
      </c>
      <c r="O721" s="6" t="str">
        <f>'Cleaning insurance claims'!P728</f>
        <v>own-child</v>
      </c>
      <c r="P721" s="6">
        <f>'Cleaning insurance claims'!Q728</f>
        <v>0</v>
      </c>
      <c r="Q721" s="6">
        <f>'Cleaning insurance claims'!R728</f>
        <v>-36000</v>
      </c>
      <c r="R721" s="6">
        <f>'Cleaning insurance claims'!S728</f>
        <v>42055</v>
      </c>
      <c r="S721" s="6" t="str">
        <f>'Cleaning insurance claims'!T728</f>
        <v>Vehicle Theft</v>
      </c>
      <c r="T721" s="6" t="str">
        <f>'Cleaning insurance claims'!U728</f>
        <v>?</v>
      </c>
      <c r="U721" s="6" t="str">
        <f>'Cleaning insurance claims'!V728</f>
        <v>Trivial Damage</v>
      </c>
      <c r="V721" s="6" t="str">
        <f>'Cleaning insurance claims'!W728</f>
        <v>Police</v>
      </c>
      <c r="W721" s="6" t="str">
        <f>'Cleaning insurance claims'!X728</f>
        <v>PA</v>
      </c>
      <c r="X721" s="6" t="str">
        <f>'Cleaning insurance claims'!Y728</f>
        <v>Northbend</v>
      </c>
      <c r="Y721" s="6" t="str">
        <f>'Cleaning insurance claims'!Z728</f>
        <v>8920 Best Ave</v>
      </c>
      <c r="Z721" s="6">
        <f>'Cleaning insurance claims'!AA728</f>
        <v>21</v>
      </c>
      <c r="AA721" s="6">
        <f>'Cleaning insurance claims'!AB728</f>
        <v>1</v>
      </c>
      <c r="AB721" s="6" t="str">
        <f>'Cleaning insurance claims'!AC728</f>
        <v>NO</v>
      </c>
      <c r="AC721" s="6">
        <f>'Cleaning insurance claims'!AD728</f>
        <v>1</v>
      </c>
      <c r="AD721" s="6">
        <f>'Cleaning insurance claims'!AE728</f>
        <v>0</v>
      </c>
      <c r="AE721" s="6" t="str">
        <f>'Cleaning insurance claims'!AF728</f>
        <v>YES</v>
      </c>
      <c r="AF721" s="6">
        <f>'Cleaning insurance claims'!AG728</f>
        <v>7150</v>
      </c>
      <c r="AG721" s="6">
        <f>'Cleaning insurance claims'!AH728</f>
        <v>1300</v>
      </c>
      <c r="AH721" s="6">
        <f>'Cleaning insurance claims'!AI728</f>
        <v>650</v>
      </c>
      <c r="AI721" s="6">
        <f>'Cleaning insurance claims'!AJ728</f>
        <v>5200</v>
      </c>
      <c r="AJ721" s="6" t="str">
        <f>'Cleaning insurance claims'!AK728</f>
        <v>Volkswagen</v>
      </c>
      <c r="AK721" s="6" t="str">
        <f>'Cleaning insurance claims'!AL728</f>
        <v>Jetta</v>
      </c>
      <c r="AL721" s="6">
        <f>'Cleaning insurance claims'!AM728</f>
        <v>2003</v>
      </c>
      <c r="AM721" s="6" t="str">
        <f>'Cleaning insurance claims'!AN728</f>
        <v>N</v>
      </c>
    </row>
    <row r="722" spans="1:39" x14ac:dyDescent="0.25">
      <c r="A722" s="6">
        <f>'Cleaning insurance claims'!B729</f>
        <v>437</v>
      </c>
      <c r="B722" s="6">
        <f>'Cleaning insurance claims'!C729</f>
        <v>58</v>
      </c>
      <c r="C722" s="6">
        <f>'Cleaning insurance claims'!D729</f>
        <v>640474</v>
      </c>
      <c r="D722" s="6">
        <f>'Cleaning insurance claims'!E729</f>
        <v>40391</v>
      </c>
      <c r="E722" s="6" t="str">
        <f>'Cleaning insurance claims'!F729</f>
        <v>IN</v>
      </c>
      <c r="F722" s="6" t="str">
        <f>'Cleaning insurance claims'!G729</f>
        <v>500/1000</v>
      </c>
      <c r="G722" s="6">
        <f>'Cleaning insurance claims'!H729</f>
        <v>2000</v>
      </c>
      <c r="H722" s="6">
        <f>'Cleaning insurance claims'!I729</f>
        <v>1192.04</v>
      </c>
      <c r="I722" s="6">
        <f>'Cleaning insurance claims'!J729</f>
        <v>0</v>
      </c>
      <c r="J722" s="6">
        <f>'Cleaning insurance claims'!K729</f>
        <v>619470</v>
      </c>
      <c r="K722" s="6" t="str">
        <f>'Cleaning insurance claims'!L729</f>
        <v>MALE</v>
      </c>
      <c r="L722" s="6" t="str">
        <f>'Cleaning insurance claims'!M729</f>
        <v>Associate</v>
      </c>
      <c r="M722" s="6" t="str">
        <f>'Cleaning insurance claims'!N729</f>
        <v>craft-repair</v>
      </c>
      <c r="N722" s="6" t="str">
        <f>'Cleaning insurance claims'!O729</f>
        <v>dancing</v>
      </c>
      <c r="O722" s="6" t="str">
        <f>'Cleaning insurance claims'!P729</f>
        <v>own-child</v>
      </c>
      <c r="P722" s="6">
        <f>'Cleaning insurance claims'!Q729</f>
        <v>66100</v>
      </c>
      <c r="Q722" s="6">
        <f>'Cleaning insurance claims'!R729</f>
        <v>-31400</v>
      </c>
      <c r="R722" s="6">
        <f>'Cleaning insurance claims'!S729</f>
        <v>42023</v>
      </c>
      <c r="S722" s="6" t="str">
        <f>'Cleaning insurance claims'!T729</f>
        <v>Single Vehicle Collision</v>
      </c>
      <c r="T722" s="6" t="str">
        <f>'Cleaning insurance claims'!U729</f>
        <v>Front Collision</v>
      </c>
      <c r="U722" s="6" t="str">
        <f>'Cleaning insurance claims'!V729</f>
        <v>Total Loss</v>
      </c>
      <c r="V722" s="6" t="str">
        <f>'Cleaning insurance claims'!W729</f>
        <v>Ambulance</v>
      </c>
      <c r="W722" s="6" t="str">
        <f>'Cleaning insurance claims'!X729</f>
        <v>SC</v>
      </c>
      <c r="X722" s="6" t="str">
        <f>'Cleaning insurance claims'!Y729</f>
        <v>Northbrook</v>
      </c>
      <c r="Y722" s="6" t="str">
        <f>'Cleaning insurance claims'!Z729</f>
        <v>7314 Tree Drive</v>
      </c>
      <c r="Z722" s="6">
        <f>'Cleaning insurance claims'!AA729</f>
        <v>23</v>
      </c>
      <c r="AA722" s="6">
        <f>'Cleaning insurance claims'!AB729</f>
        <v>1</v>
      </c>
      <c r="AB722" s="6" t="str">
        <f>'Cleaning insurance claims'!AC729</f>
        <v>YES</v>
      </c>
      <c r="AC722" s="6">
        <f>'Cleaning insurance claims'!AD729</f>
        <v>0</v>
      </c>
      <c r="AD722" s="6">
        <f>'Cleaning insurance claims'!AE729</f>
        <v>0</v>
      </c>
      <c r="AE722" s="6" t="str">
        <f>'Cleaning insurance claims'!AF729</f>
        <v>NO</v>
      </c>
      <c r="AF722" s="6">
        <f>'Cleaning insurance claims'!AG729</f>
        <v>55800</v>
      </c>
      <c r="AG722" s="6">
        <f>'Cleaning insurance claims'!AH729</f>
        <v>11160</v>
      </c>
      <c r="AH722" s="6">
        <f>'Cleaning insurance claims'!AI729</f>
        <v>11160</v>
      </c>
      <c r="AI722" s="6">
        <f>'Cleaning insurance claims'!AJ729</f>
        <v>33480</v>
      </c>
      <c r="AJ722" s="6" t="str">
        <f>'Cleaning insurance claims'!AK729</f>
        <v>Dodge</v>
      </c>
      <c r="AK722" s="6" t="str">
        <f>'Cleaning insurance claims'!AL729</f>
        <v>RAM</v>
      </c>
      <c r="AL722" s="6">
        <f>'Cleaning insurance claims'!AM729</f>
        <v>2004</v>
      </c>
      <c r="AM722" s="6" t="str">
        <f>'Cleaning insurance claims'!AN729</f>
        <v>N</v>
      </c>
    </row>
    <row r="723" spans="1:39" x14ac:dyDescent="0.25">
      <c r="A723" s="6">
        <f>'Cleaning insurance claims'!B730</f>
        <v>130</v>
      </c>
      <c r="B723" s="6">
        <f>'Cleaning insurance claims'!C730</f>
        <v>34</v>
      </c>
      <c r="C723" s="6">
        <f>'Cleaning insurance claims'!D730</f>
        <v>153298</v>
      </c>
      <c r="D723" s="6">
        <f>'Cleaning insurance claims'!E730</f>
        <v>39895</v>
      </c>
      <c r="E723" s="6" t="str">
        <f>'Cleaning insurance claims'!F730</f>
        <v>OH</v>
      </c>
      <c r="F723" s="6" t="str">
        <f>'Cleaning insurance claims'!G730</f>
        <v>100/300</v>
      </c>
      <c r="G723" s="6">
        <f>'Cleaning insurance claims'!H730</f>
        <v>500</v>
      </c>
      <c r="H723" s="6">
        <f>'Cleaning insurance claims'!I730</f>
        <v>990.11</v>
      </c>
      <c r="I723" s="6">
        <f>'Cleaning insurance claims'!J730</f>
        <v>0</v>
      </c>
      <c r="J723" s="6">
        <f>'Cleaning insurance claims'!K730</f>
        <v>442666</v>
      </c>
      <c r="K723" s="6" t="str">
        <f>'Cleaning insurance claims'!L730</f>
        <v>MALE</v>
      </c>
      <c r="L723" s="6" t="str">
        <f>'Cleaning insurance claims'!M730</f>
        <v>Masters</v>
      </c>
      <c r="M723" s="6" t="str">
        <f>'Cleaning insurance claims'!N730</f>
        <v>sales</v>
      </c>
      <c r="N723" s="6" t="str">
        <f>'Cleaning insurance claims'!O730</f>
        <v>kayaking</v>
      </c>
      <c r="O723" s="6" t="str">
        <f>'Cleaning insurance claims'!P730</f>
        <v>other-relative</v>
      </c>
      <c r="P723" s="6">
        <f>'Cleaning insurance claims'!Q730</f>
        <v>0</v>
      </c>
      <c r="Q723" s="6">
        <f>'Cleaning insurance claims'!R730</f>
        <v>-41200</v>
      </c>
      <c r="R723" s="6">
        <f>'Cleaning insurance claims'!S730</f>
        <v>42014</v>
      </c>
      <c r="S723" s="6" t="str">
        <f>'Cleaning insurance claims'!T730</f>
        <v>Parked Car</v>
      </c>
      <c r="T723" s="6" t="str">
        <f>'Cleaning insurance claims'!U730</f>
        <v>?</v>
      </c>
      <c r="U723" s="6" t="str">
        <f>'Cleaning insurance claims'!V730</f>
        <v>Trivial Damage</v>
      </c>
      <c r="V723" s="6" t="str">
        <f>'Cleaning insurance claims'!W730</f>
        <v>None</v>
      </c>
      <c r="W723" s="6" t="str">
        <f>'Cleaning insurance claims'!X730</f>
        <v>NY</v>
      </c>
      <c r="X723" s="6" t="str">
        <f>'Cleaning insurance claims'!Y730</f>
        <v>Riverwood</v>
      </c>
      <c r="Y723" s="6" t="str">
        <f>'Cleaning insurance claims'!Z730</f>
        <v>8872 Oak Ridge</v>
      </c>
      <c r="Z723" s="6">
        <f>'Cleaning insurance claims'!AA730</f>
        <v>8</v>
      </c>
      <c r="AA723" s="6">
        <f>'Cleaning insurance claims'!AB730</f>
        <v>1</v>
      </c>
      <c r="AB723" s="6" t="str">
        <f>'Cleaning insurance claims'!AC730</f>
        <v>?</v>
      </c>
      <c r="AC723" s="6">
        <f>'Cleaning insurance claims'!AD730</f>
        <v>1</v>
      </c>
      <c r="AD723" s="6">
        <f>'Cleaning insurance claims'!AE730</f>
        <v>3</v>
      </c>
      <c r="AE723" s="6" t="str">
        <f>'Cleaning insurance claims'!AF730</f>
        <v>YES</v>
      </c>
      <c r="AF723" s="6">
        <f>'Cleaning insurance claims'!AG730</f>
        <v>5830</v>
      </c>
      <c r="AG723" s="6">
        <f>'Cleaning insurance claims'!AH730</f>
        <v>1060</v>
      </c>
      <c r="AH723" s="6">
        <f>'Cleaning insurance claims'!AI730</f>
        <v>1060</v>
      </c>
      <c r="AI723" s="6">
        <f>'Cleaning insurance claims'!AJ730</f>
        <v>3710</v>
      </c>
      <c r="AJ723" s="6" t="str">
        <f>'Cleaning insurance claims'!AK730</f>
        <v>Dodge</v>
      </c>
      <c r="AK723" s="6" t="str">
        <f>'Cleaning insurance claims'!AL730</f>
        <v>RAM</v>
      </c>
      <c r="AL723" s="6">
        <f>'Cleaning insurance claims'!AM730</f>
        <v>2015</v>
      </c>
      <c r="AM723" s="6" t="str">
        <f>'Cleaning insurance claims'!AN730</f>
        <v>N</v>
      </c>
    </row>
    <row r="724" spans="1:39" x14ac:dyDescent="0.25">
      <c r="A724" s="6">
        <f>'Cleaning insurance claims'!B731</f>
        <v>269</v>
      </c>
      <c r="B724" s="6">
        <f>'Cleaning insurance claims'!C731</f>
        <v>41</v>
      </c>
      <c r="C724" s="6">
        <f>'Cleaning insurance claims'!D731</f>
        <v>334749</v>
      </c>
      <c r="D724" s="6">
        <f>'Cleaning insurance claims'!E731</f>
        <v>35275</v>
      </c>
      <c r="E724" s="6" t="str">
        <f>'Cleaning insurance claims'!F731</f>
        <v>OH</v>
      </c>
      <c r="F724" s="6" t="str">
        <f>'Cleaning insurance claims'!G731</f>
        <v>100/300</v>
      </c>
      <c r="G724" s="6">
        <f>'Cleaning insurance claims'!H731</f>
        <v>2000</v>
      </c>
      <c r="H724" s="6">
        <f>'Cleaning insurance claims'!I731</f>
        <v>1422.21</v>
      </c>
      <c r="I724" s="6">
        <f>'Cleaning insurance claims'!J731</f>
        <v>0</v>
      </c>
      <c r="J724" s="6">
        <f>'Cleaning insurance claims'!K731</f>
        <v>620507</v>
      </c>
      <c r="K724" s="6" t="str">
        <f>'Cleaning insurance claims'!L731</f>
        <v>FEMALE</v>
      </c>
      <c r="L724" s="6" t="str">
        <f>'Cleaning insurance claims'!M731</f>
        <v>Associate</v>
      </c>
      <c r="M724" s="6" t="str">
        <f>'Cleaning insurance claims'!N731</f>
        <v>handlers-cleaners</v>
      </c>
      <c r="N724" s="6" t="str">
        <f>'Cleaning insurance claims'!O731</f>
        <v>polo</v>
      </c>
      <c r="O724" s="6" t="str">
        <f>'Cleaning insurance claims'!P731</f>
        <v>unmarried</v>
      </c>
      <c r="P724" s="6">
        <f>'Cleaning insurance claims'!Q731</f>
        <v>0</v>
      </c>
      <c r="Q724" s="6">
        <f>'Cleaning insurance claims'!R731</f>
        <v>-46400</v>
      </c>
      <c r="R724" s="6">
        <f>'Cleaning insurance claims'!S731</f>
        <v>42020</v>
      </c>
      <c r="S724" s="6" t="str">
        <f>'Cleaning insurance claims'!T731</f>
        <v>Single Vehicle Collision</v>
      </c>
      <c r="T724" s="6" t="str">
        <f>'Cleaning insurance claims'!U731</f>
        <v>Side Collision</v>
      </c>
      <c r="U724" s="6" t="str">
        <f>'Cleaning insurance claims'!V731</f>
        <v>Major Damage</v>
      </c>
      <c r="V724" s="6" t="str">
        <f>'Cleaning insurance claims'!W731</f>
        <v>Ambulance</v>
      </c>
      <c r="W724" s="6" t="str">
        <f>'Cleaning insurance claims'!X731</f>
        <v>WV</v>
      </c>
      <c r="X724" s="6" t="str">
        <f>'Cleaning insurance claims'!Y731</f>
        <v>Riverwood</v>
      </c>
      <c r="Y724" s="6" t="str">
        <f>'Cleaning insurance claims'!Z731</f>
        <v>5022 1st St</v>
      </c>
      <c r="Z724" s="6">
        <f>'Cleaning insurance claims'!AA731</f>
        <v>21</v>
      </c>
      <c r="AA724" s="6">
        <f>'Cleaning insurance claims'!AB731</f>
        <v>1</v>
      </c>
      <c r="AB724" s="6" t="str">
        <f>'Cleaning insurance claims'!AC731</f>
        <v>YES</v>
      </c>
      <c r="AC724" s="6">
        <f>'Cleaning insurance claims'!AD731</f>
        <v>2</v>
      </c>
      <c r="AD724" s="6">
        <f>'Cleaning insurance claims'!AE731</f>
        <v>1</v>
      </c>
      <c r="AE724" s="6" t="str">
        <f>'Cleaning insurance claims'!AF731</f>
        <v>NO</v>
      </c>
      <c r="AF724" s="6">
        <f>'Cleaning insurance claims'!AG731</f>
        <v>85900</v>
      </c>
      <c r="AG724" s="6">
        <f>'Cleaning insurance claims'!AH731</f>
        <v>17180</v>
      </c>
      <c r="AH724" s="6">
        <f>'Cleaning insurance claims'!AI731</f>
        <v>17180</v>
      </c>
      <c r="AI724" s="6">
        <f>'Cleaning insurance claims'!AJ731</f>
        <v>51540</v>
      </c>
      <c r="AJ724" s="6" t="str">
        <f>'Cleaning insurance claims'!AK731</f>
        <v>Suburu</v>
      </c>
      <c r="AK724" s="6" t="str">
        <f>'Cleaning insurance claims'!AL731</f>
        <v>Forrestor</v>
      </c>
      <c r="AL724" s="6">
        <f>'Cleaning insurance claims'!AM731</f>
        <v>2005</v>
      </c>
      <c r="AM724" s="6" t="str">
        <f>'Cleaning insurance claims'!AN731</f>
        <v>Y</v>
      </c>
    </row>
    <row r="725" spans="1:39" x14ac:dyDescent="0.25">
      <c r="A725" s="6">
        <f>'Cleaning insurance claims'!B732</f>
        <v>103</v>
      </c>
      <c r="B725" s="6">
        <f>'Cleaning insurance claims'!C732</f>
        <v>29</v>
      </c>
      <c r="C725" s="6">
        <f>'Cleaning insurance claims'!D732</f>
        <v>221283</v>
      </c>
      <c r="D725" s="6">
        <f>'Cleaning insurance claims'!E732</f>
        <v>34569</v>
      </c>
      <c r="E725" s="6" t="str">
        <f>'Cleaning insurance claims'!F732</f>
        <v>OH</v>
      </c>
      <c r="F725" s="6" t="str">
        <f>'Cleaning insurance claims'!G732</f>
        <v>500/1000</v>
      </c>
      <c r="G725" s="6">
        <f>'Cleaning insurance claims'!H732</f>
        <v>500</v>
      </c>
      <c r="H725" s="6">
        <f>'Cleaning insurance claims'!I732</f>
        <v>914.85</v>
      </c>
      <c r="I725" s="6">
        <f>'Cleaning insurance claims'!J732</f>
        <v>0</v>
      </c>
      <c r="J725" s="6">
        <f>'Cleaning insurance claims'!K732</f>
        <v>614867</v>
      </c>
      <c r="K725" s="6" t="str">
        <f>'Cleaning insurance claims'!L732</f>
        <v>MALE</v>
      </c>
      <c r="L725" s="6" t="str">
        <f>'Cleaning insurance claims'!M732</f>
        <v>Associate</v>
      </c>
      <c r="M725" s="6" t="str">
        <f>'Cleaning insurance claims'!N732</f>
        <v>prof-specialty</v>
      </c>
      <c r="N725" s="6" t="str">
        <f>'Cleaning insurance claims'!O732</f>
        <v>base-jumping</v>
      </c>
      <c r="O725" s="6" t="str">
        <f>'Cleaning insurance claims'!P732</f>
        <v>other-relative</v>
      </c>
      <c r="P725" s="6">
        <f>'Cleaning insurance claims'!Q732</f>
        <v>72100</v>
      </c>
      <c r="Q725" s="6">
        <f>'Cleaning insurance claims'!R732</f>
        <v>0</v>
      </c>
      <c r="R725" s="6">
        <f>'Cleaning insurance claims'!S732</f>
        <v>42047</v>
      </c>
      <c r="S725" s="6" t="str">
        <f>'Cleaning insurance claims'!T732</f>
        <v>Parked Car</v>
      </c>
      <c r="T725" s="6" t="str">
        <f>'Cleaning insurance claims'!U732</f>
        <v>?</v>
      </c>
      <c r="U725" s="6" t="str">
        <f>'Cleaning insurance claims'!V732</f>
        <v>Minor Damage</v>
      </c>
      <c r="V725" s="6" t="str">
        <f>'Cleaning insurance claims'!W732</f>
        <v>Police</v>
      </c>
      <c r="W725" s="6" t="str">
        <f>'Cleaning insurance claims'!X732</f>
        <v>OH</v>
      </c>
      <c r="X725" s="6" t="str">
        <f>'Cleaning insurance claims'!Y732</f>
        <v>Columbus</v>
      </c>
      <c r="Y725" s="6" t="str">
        <f>'Cleaning insurance claims'!Z732</f>
        <v>3423 Francis Ave</v>
      </c>
      <c r="Z725" s="6">
        <f>'Cleaning insurance claims'!AA732</f>
        <v>5</v>
      </c>
      <c r="AA725" s="6">
        <f>'Cleaning insurance claims'!AB732</f>
        <v>1</v>
      </c>
      <c r="AB725" s="6" t="str">
        <f>'Cleaning insurance claims'!AC732</f>
        <v>NO</v>
      </c>
      <c r="AC725" s="6">
        <f>'Cleaning insurance claims'!AD732</f>
        <v>2</v>
      </c>
      <c r="AD725" s="6">
        <f>'Cleaning insurance claims'!AE732</f>
        <v>3</v>
      </c>
      <c r="AE725" s="6" t="str">
        <f>'Cleaning insurance claims'!AF732</f>
        <v>NO</v>
      </c>
      <c r="AF725" s="6">
        <f>'Cleaning insurance claims'!AG732</f>
        <v>7110</v>
      </c>
      <c r="AG725" s="6">
        <f>'Cleaning insurance claims'!AH732</f>
        <v>790</v>
      </c>
      <c r="AH725" s="6">
        <f>'Cleaning insurance claims'!AI732</f>
        <v>1580</v>
      </c>
      <c r="AI725" s="6">
        <f>'Cleaning insurance claims'!AJ732</f>
        <v>4740</v>
      </c>
      <c r="AJ725" s="6" t="str">
        <f>'Cleaning insurance claims'!AK732</f>
        <v>Accura</v>
      </c>
      <c r="AK725" s="6" t="str">
        <f>'Cleaning insurance claims'!AL732</f>
        <v>MDX</v>
      </c>
      <c r="AL725" s="6">
        <f>'Cleaning insurance claims'!AM732</f>
        <v>2005</v>
      </c>
      <c r="AM725" s="6" t="str">
        <f>'Cleaning insurance claims'!AN732</f>
        <v>N</v>
      </c>
    </row>
    <row r="726" spans="1:39" x14ac:dyDescent="0.25">
      <c r="A726" s="6">
        <f>'Cleaning insurance claims'!B733</f>
        <v>284</v>
      </c>
      <c r="B726" s="6">
        <f>'Cleaning insurance claims'!C733</f>
        <v>43</v>
      </c>
      <c r="C726" s="6">
        <f>'Cleaning insurance claims'!D733</f>
        <v>961496</v>
      </c>
      <c r="D726" s="6">
        <f>'Cleaning insurance claims'!E733</f>
        <v>33608</v>
      </c>
      <c r="E726" s="6" t="str">
        <f>'Cleaning insurance claims'!F733</f>
        <v>IL</v>
      </c>
      <c r="F726" s="6" t="str">
        <f>'Cleaning insurance claims'!G733</f>
        <v>250/500</v>
      </c>
      <c r="G726" s="6">
        <f>'Cleaning insurance claims'!H733</f>
        <v>500</v>
      </c>
      <c r="H726" s="6">
        <f>'Cleaning insurance claims'!I733</f>
        <v>1123.8399999999999</v>
      </c>
      <c r="I726" s="6">
        <f>'Cleaning insurance claims'!J733</f>
        <v>0</v>
      </c>
      <c r="J726" s="6">
        <f>'Cleaning insurance claims'!K733</f>
        <v>609898</v>
      </c>
      <c r="K726" s="6" t="str">
        <f>'Cleaning insurance claims'!L733</f>
        <v>MALE</v>
      </c>
      <c r="L726" s="6" t="str">
        <f>'Cleaning insurance claims'!M733</f>
        <v>PhD</v>
      </c>
      <c r="M726" s="6" t="str">
        <f>'Cleaning insurance claims'!N733</f>
        <v>prof-specialty</v>
      </c>
      <c r="N726" s="6" t="str">
        <f>'Cleaning insurance claims'!O733</f>
        <v>kayaking</v>
      </c>
      <c r="O726" s="6" t="str">
        <f>'Cleaning insurance claims'!P733</f>
        <v>other-relative</v>
      </c>
      <c r="P726" s="6">
        <f>'Cleaning insurance claims'!Q733</f>
        <v>48200</v>
      </c>
      <c r="Q726" s="6">
        <f>'Cleaning insurance claims'!R733</f>
        <v>0</v>
      </c>
      <c r="R726" s="6">
        <f>'Cleaning insurance claims'!S733</f>
        <v>42027</v>
      </c>
      <c r="S726" s="6" t="str">
        <f>'Cleaning insurance claims'!T733</f>
        <v>Multi-vehicle Collision</v>
      </c>
      <c r="T726" s="6" t="str">
        <f>'Cleaning insurance claims'!U733</f>
        <v>Side Collision</v>
      </c>
      <c r="U726" s="6" t="str">
        <f>'Cleaning insurance claims'!V733</f>
        <v>Total Loss</v>
      </c>
      <c r="V726" s="6" t="str">
        <f>'Cleaning insurance claims'!W733</f>
        <v>Fire</v>
      </c>
      <c r="W726" s="6" t="str">
        <f>'Cleaning insurance claims'!X733</f>
        <v>WV</v>
      </c>
      <c r="X726" s="6" t="str">
        <f>'Cleaning insurance claims'!Y733</f>
        <v>Columbus</v>
      </c>
      <c r="Y726" s="6" t="str">
        <f>'Cleaning insurance claims'!Z733</f>
        <v>9529 4th Drive</v>
      </c>
      <c r="Z726" s="6">
        <f>'Cleaning insurance claims'!AA733</f>
        <v>12</v>
      </c>
      <c r="AA726" s="6">
        <f>'Cleaning insurance claims'!AB733</f>
        <v>3</v>
      </c>
      <c r="AB726" s="6" t="str">
        <f>'Cleaning insurance claims'!AC733</f>
        <v>NO</v>
      </c>
      <c r="AC726" s="6">
        <f>'Cleaning insurance claims'!AD733</f>
        <v>0</v>
      </c>
      <c r="AD726" s="6">
        <f>'Cleaning insurance claims'!AE733</f>
        <v>0</v>
      </c>
      <c r="AE726" s="6" t="str">
        <f>'Cleaning insurance claims'!AF733</f>
        <v>YES</v>
      </c>
      <c r="AF726" s="6">
        <f>'Cleaning insurance claims'!AG733</f>
        <v>36960</v>
      </c>
      <c r="AG726" s="6">
        <f>'Cleaning insurance claims'!AH733</f>
        <v>6720</v>
      </c>
      <c r="AH726" s="6">
        <f>'Cleaning insurance claims'!AI733</f>
        <v>3360</v>
      </c>
      <c r="AI726" s="6">
        <f>'Cleaning insurance claims'!AJ733</f>
        <v>26880</v>
      </c>
      <c r="AJ726" s="6" t="str">
        <f>'Cleaning insurance claims'!AK733</f>
        <v>Chevrolet</v>
      </c>
      <c r="AK726" s="6" t="str">
        <f>'Cleaning insurance claims'!AL733</f>
        <v>Tahoe</v>
      </c>
      <c r="AL726" s="6">
        <f>'Cleaning insurance claims'!AM733</f>
        <v>2007</v>
      </c>
      <c r="AM726" s="6" t="str">
        <f>'Cleaning insurance claims'!AN733</f>
        <v>N</v>
      </c>
    </row>
    <row r="727" spans="1:39" x14ac:dyDescent="0.25">
      <c r="A727" s="6">
        <f>'Cleaning insurance claims'!B734</f>
        <v>189</v>
      </c>
      <c r="B727" s="6">
        <f>'Cleaning insurance claims'!C734</f>
        <v>39</v>
      </c>
      <c r="C727" s="6">
        <f>'Cleaning insurance claims'!D734</f>
        <v>804751</v>
      </c>
      <c r="D727" s="6">
        <f>'Cleaning insurance claims'!E734</f>
        <v>35684</v>
      </c>
      <c r="E727" s="6" t="str">
        <f>'Cleaning insurance claims'!F734</f>
        <v>OH</v>
      </c>
      <c r="F727" s="6" t="str">
        <f>'Cleaning insurance claims'!G734</f>
        <v>250/500</v>
      </c>
      <c r="G727" s="6">
        <f>'Cleaning insurance claims'!H734</f>
        <v>2000</v>
      </c>
      <c r="H727" s="6">
        <f>'Cleaning insurance claims'!I734</f>
        <v>838.02</v>
      </c>
      <c r="I727" s="6">
        <f>'Cleaning insurance claims'!J734</f>
        <v>0</v>
      </c>
      <c r="J727" s="6">
        <f>'Cleaning insurance claims'!K734</f>
        <v>450702</v>
      </c>
      <c r="K727" s="6" t="str">
        <f>'Cleaning insurance claims'!L734</f>
        <v>FEMALE</v>
      </c>
      <c r="L727" s="6" t="str">
        <f>'Cleaning insurance claims'!M734</f>
        <v>College</v>
      </c>
      <c r="M727" s="6" t="str">
        <f>'Cleaning insurance claims'!N734</f>
        <v>tech-support</v>
      </c>
      <c r="N727" s="6" t="str">
        <f>'Cleaning insurance claims'!O734</f>
        <v>movies</v>
      </c>
      <c r="O727" s="6" t="str">
        <f>'Cleaning insurance claims'!P734</f>
        <v>own-child</v>
      </c>
      <c r="P727" s="6">
        <f>'Cleaning insurance claims'!Q734</f>
        <v>0</v>
      </c>
      <c r="Q727" s="6">
        <f>'Cleaning insurance claims'!R734</f>
        <v>0</v>
      </c>
      <c r="R727" s="6">
        <f>'Cleaning insurance claims'!S734</f>
        <v>42048</v>
      </c>
      <c r="S727" s="6" t="str">
        <f>'Cleaning insurance claims'!T734</f>
        <v>Multi-vehicle Collision</v>
      </c>
      <c r="T727" s="6" t="str">
        <f>'Cleaning insurance claims'!U734</f>
        <v>Rear Collision</v>
      </c>
      <c r="U727" s="6" t="str">
        <f>'Cleaning insurance claims'!V734</f>
        <v>Minor Damage</v>
      </c>
      <c r="V727" s="6" t="str">
        <f>'Cleaning insurance claims'!W734</f>
        <v>Police</v>
      </c>
      <c r="W727" s="6" t="str">
        <f>'Cleaning insurance claims'!X734</f>
        <v>VA</v>
      </c>
      <c r="X727" s="6" t="str">
        <f>'Cleaning insurance claims'!Y734</f>
        <v>Northbrook</v>
      </c>
      <c r="Y727" s="6" t="str">
        <f>'Cleaning insurance claims'!Z734</f>
        <v>1818 Tree St</v>
      </c>
      <c r="Z727" s="6">
        <f>'Cleaning insurance claims'!AA734</f>
        <v>7</v>
      </c>
      <c r="AA727" s="6">
        <f>'Cleaning insurance claims'!AB734</f>
        <v>3</v>
      </c>
      <c r="AB727" s="6" t="str">
        <f>'Cleaning insurance claims'!AC734</f>
        <v>?</v>
      </c>
      <c r="AC727" s="6">
        <f>'Cleaning insurance claims'!AD734</f>
        <v>2</v>
      </c>
      <c r="AD727" s="6">
        <f>'Cleaning insurance claims'!AE734</f>
        <v>0</v>
      </c>
      <c r="AE727" s="6" t="str">
        <f>'Cleaning insurance claims'!AF734</f>
        <v>YES</v>
      </c>
      <c r="AF727" s="6">
        <f>'Cleaning insurance claims'!AG734</f>
        <v>64400</v>
      </c>
      <c r="AG727" s="6">
        <f>'Cleaning insurance claims'!AH734</f>
        <v>6440</v>
      </c>
      <c r="AH727" s="6">
        <f>'Cleaning insurance claims'!AI734</f>
        <v>6440</v>
      </c>
      <c r="AI727" s="6">
        <f>'Cleaning insurance claims'!AJ734</f>
        <v>51520</v>
      </c>
      <c r="AJ727" s="6" t="str">
        <f>'Cleaning insurance claims'!AK734</f>
        <v>Dodge</v>
      </c>
      <c r="AK727" s="6" t="str">
        <f>'Cleaning insurance claims'!AL734</f>
        <v>Neon</v>
      </c>
      <c r="AL727" s="6">
        <f>'Cleaning insurance claims'!AM734</f>
        <v>1997</v>
      </c>
      <c r="AM727" s="6" t="str">
        <f>'Cleaning insurance claims'!AN734</f>
        <v>N</v>
      </c>
    </row>
    <row r="728" spans="1:39" x14ac:dyDescent="0.25">
      <c r="A728" s="6">
        <f>'Cleaning insurance claims'!B735</f>
        <v>267</v>
      </c>
      <c r="B728" s="6">
        <f>'Cleaning insurance claims'!C735</f>
        <v>43</v>
      </c>
      <c r="C728" s="6">
        <f>'Cleaning insurance claims'!D735</f>
        <v>369226</v>
      </c>
      <c r="D728" s="6">
        <f>'Cleaning insurance claims'!E735</f>
        <v>37297</v>
      </c>
      <c r="E728" s="6" t="str">
        <f>'Cleaning insurance claims'!F735</f>
        <v>OH</v>
      </c>
      <c r="F728" s="6" t="str">
        <f>'Cleaning insurance claims'!G735</f>
        <v>250/500</v>
      </c>
      <c r="G728" s="6">
        <f>'Cleaning insurance claims'!H735</f>
        <v>500</v>
      </c>
      <c r="H728" s="6">
        <f>'Cleaning insurance claims'!I735</f>
        <v>1300.68</v>
      </c>
      <c r="I728" s="6">
        <f>'Cleaning insurance claims'!J735</f>
        <v>0</v>
      </c>
      <c r="J728" s="6">
        <f>'Cleaning insurance claims'!K735</f>
        <v>600418</v>
      </c>
      <c r="K728" s="6" t="str">
        <f>'Cleaning insurance claims'!L735</f>
        <v>MALE</v>
      </c>
      <c r="L728" s="6" t="str">
        <f>'Cleaning insurance claims'!M735</f>
        <v>PhD</v>
      </c>
      <c r="M728" s="6" t="str">
        <f>'Cleaning insurance claims'!N735</f>
        <v>adm-clerical</v>
      </c>
      <c r="N728" s="6" t="str">
        <f>'Cleaning insurance claims'!O735</f>
        <v>sleeping</v>
      </c>
      <c r="O728" s="6" t="str">
        <f>'Cleaning insurance claims'!P735</f>
        <v>unmarried</v>
      </c>
      <c r="P728" s="6">
        <f>'Cleaning insurance claims'!Q735</f>
        <v>49000</v>
      </c>
      <c r="Q728" s="6">
        <f>'Cleaning insurance claims'!R735</f>
        <v>0</v>
      </c>
      <c r="R728" s="6">
        <f>'Cleaning insurance claims'!S735</f>
        <v>42031</v>
      </c>
      <c r="S728" s="6" t="str">
        <f>'Cleaning insurance claims'!T735</f>
        <v>Parked Car</v>
      </c>
      <c r="T728" s="6" t="str">
        <f>'Cleaning insurance claims'!U735</f>
        <v>?</v>
      </c>
      <c r="U728" s="6" t="str">
        <f>'Cleaning insurance claims'!V735</f>
        <v>Minor Damage</v>
      </c>
      <c r="V728" s="6" t="str">
        <f>'Cleaning insurance claims'!W735</f>
        <v>None</v>
      </c>
      <c r="W728" s="6" t="str">
        <f>'Cleaning insurance claims'!X735</f>
        <v>NC</v>
      </c>
      <c r="X728" s="6" t="str">
        <f>'Cleaning insurance claims'!Y735</f>
        <v>Northbend</v>
      </c>
      <c r="Y728" s="6" t="str">
        <f>'Cleaning insurance claims'!Z735</f>
        <v>4431 Rock St</v>
      </c>
      <c r="Z728" s="6">
        <f>'Cleaning insurance claims'!AA735</f>
        <v>0</v>
      </c>
      <c r="AA728" s="6">
        <f>'Cleaning insurance claims'!AB735</f>
        <v>1</v>
      </c>
      <c r="AB728" s="6" t="str">
        <f>'Cleaning insurance claims'!AC735</f>
        <v>NO</v>
      </c>
      <c r="AC728" s="6">
        <f>'Cleaning insurance claims'!AD735</f>
        <v>1</v>
      </c>
      <c r="AD728" s="6">
        <f>'Cleaning insurance claims'!AE735</f>
        <v>3</v>
      </c>
      <c r="AE728" s="6" t="str">
        <f>'Cleaning insurance claims'!AF735</f>
        <v>YES</v>
      </c>
      <c r="AF728" s="6">
        <f>'Cleaning insurance claims'!AG735</f>
        <v>1920</v>
      </c>
      <c r="AG728" s="6">
        <f>'Cleaning insurance claims'!AH735</f>
        <v>480</v>
      </c>
      <c r="AH728" s="6">
        <f>'Cleaning insurance claims'!AI735</f>
        <v>0</v>
      </c>
      <c r="AI728" s="6">
        <f>'Cleaning insurance claims'!AJ735</f>
        <v>1440</v>
      </c>
      <c r="AJ728" s="6" t="str">
        <f>'Cleaning insurance claims'!AK735</f>
        <v>Chevrolet</v>
      </c>
      <c r="AK728" s="6" t="str">
        <f>'Cleaning insurance claims'!AL735</f>
        <v>Tahoe</v>
      </c>
      <c r="AL728" s="6">
        <f>'Cleaning insurance claims'!AM735</f>
        <v>2011</v>
      </c>
      <c r="AM728" s="6" t="str">
        <f>'Cleaning insurance claims'!AN735</f>
        <v>N</v>
      </c>
    </row>
    <row r="729" spans="1:39" x14ac:dyDescent="0.25">
      <c r="A729" s="6">
        <f>'Cleaning insurance claims'!B736</f>
        <v>39</v>
      </c>
      <c r="B729" s="6">
        <f>'Cleaning insurance claims'!C736</f>
        <v>22</v>
      </c>
      <c r="C729" s="6">
        <f>'Cleaning insurance claims'!D736</f>
        <v>691115</v>
      </c>
      <c r="D729" s="6">
        <f>'Cleaning insurance claims'!E736</f>
        <v>33997</v>
      </c>
      <c r="E729" s="6" t="str">
        <f>'Cleaning insurance claims'!F736</f>
        <v>IN</v>
      </c>
      <c r="F729" s="6" t="str">
        <f>'Cleaning insurance claims'!G736</f>
        <v>500/1000</v>
      </c>
      <c r="G729" s="6">
        <f>'Cleaning insurance claims'!H736</f>
        <v>500</v>
      </c>
      <c r="H729" s="6">
        <f>'Cleaning insurance claims'!I736</f>
        <v>1173.21</v>
      </c>
      <c r="I729" s="6">
        <f>'Cleaning insurance claims'!J736</f>
        <v>0</v>
      </c>
      <c r="J729" s="6">
        <f>'Cleaning insurance claims'!K736</f>
        <v>431202</v>
      </c>
      <c r="K729" s="6" t="str">
        <f>'Cleaning insurance claims'!L736</f>
        <v>MALE</v>
      </c>
      <c r="L729" s="6" t="str">
        <f>'Cleaning insurance claims'!M736</f>
        <v>JD</v>
      </c>
      <c r="M729" s="6" t="str">
        <f>'Cleaning insurance claims'!N736</f>
        <v>farming-fishing</v>
      </c>
      <c r="N729" s="6" t="str">
        <f>'Cleaning insurance claims'!O736</f>
        <v>polo</v>
      </c>
      <c r="O729" s="6" t="str">
        <f>'Cleaning insurance claims'!P736</f>
        <v>not-in-family</v>
      </c>
      <c r="P729" s="6">
        <f>'Cleaning insurance claims'!Q736</f>
        <v>0</v>
      </c>
      <c r="Q729" s="6">
        <f>'Cleaning insurance claims'!R736</f>
        <v>0</v>
      </c>
      <c r="R729" s="6">
        <f>'Cleaning insurance claims'!S736</f>
        <v>42049</v>
      </c>
      <c r="S729" s="6" t="str">
        <f>'Cleaning insurance claims'!T736</f>
        <v>Single Vehicle Collision</v>
      </c>
      <c r="T729" s="6" t="str">
        <f>'Cleaning insurance claims'!U736</f>
        <v>Rear Collision</v>
      </c>
      <c r="U729" s="6" t="str">
        <f>'Cleaning insurance claims'!V736</f>
        <v>Major Damage</v>
      </c>
      <c r="V729" s="6" t="str">
        <f>'Cleaning insurance claims'!W736</f>
        <v>Police</v>
      </c>
      <c r="W729" s="6" t="str">
        <f>'Cleaning insurance claims'!X736</f>
        <v>SC</v>
      </c>
      <c r="X729" s="6" t="str">
        <f>'Cleaning insurance claims'!Y736</f>
        <v>Northbend</v>
      </c>
      <c r="Y729" s="6" t="str">
        <f>'Cleaning insurance claims'!Z736</f>
        <v>4782 Sky Lane</v>
      </c>
      <c r="Z729" s="6">
        <f>'Cleaning insurance claims'!AA736</f>
        <v>14</v>
      </c>
      <c r="AA729" s="6">
        <f>'Cleaning insurance claims'!AB736</f>
        <v>1</v>
      </c>
      <c r="AB729" s="6" t="str">
        <f>'Cleaning insurance claims'!AC736</f>
        <v>YES</v>
      </c>
      <c r="AC729" s="6">
        <f>'Cleaning insurance claims'!AD736</f>
        <v>0</v>
      </c>
      <c r="AD729" s="6">
        <f>'Cleaning insurance claims'!AE736</f>
        <v>1</v>
      </c>
      <c r="AE729" s="6" t="str">
        <f>'Cleaning insurance claims'!AF736</f>
        <v>YES</v>
      </c>
      <c r="AF729" s="6">
        <f>'Cleaning insurance claims'!AG736</f>
        <v>86130</v>
      </c>
      <c r="AG729" s="6">
        <f>'Cleaning insurance claims'!AH736</f>
        <v>15660</v>
      </c>
      <c r="AH729" s="6">
        <f>'Cleaning insurance claims'!AI736</f>
        <v>7830</v>
      </c>
      <c r="AI729" s="6">
        <f>'Cleaning insurance claims'!AJ736</f>
        <v>62640</v>
      </c>
      <c r="AJ729" s="6" t="str">
        <f>'Cleaning insurance claims'!AK736</f>
        <v>Suburu</v>
      </c>
      <c r="AK729" s="6" t="str">
        <f>'Cleaning insurance claims'!AL736</f>
        <v>Legacy</v>
      </c>
      <c r="AL729" s="6">
        <f>'Cleaning insurance claims'!AM736</f>
        <v>2009</v>
      </c>
      <c r="AM729" s="6" t="str">
        <f>'Cleaning insurance claims'!AN736</f>
        <v>Y</v>
      </c>
    </row>
    <row r="730" spans="1:39" x14ac:dyDescent="0.25">
      <c r="A730" s="6">
        <f>'Cleaning insurance claims'!B737</f>
        <v>140</v>
      </c>
      <c r="B730" s="6">
        <f>'Cleaning insurance claims'!C737</f>
        <v>32</v>
      </c>
      <c r="C730" s="6">
        <f>'Cleaning insurance claims'!D737</f>
        <v>713172</v>
      </c>
      <c r="D730" s="6">
        <f>'Cleaning insurance claims'!E737</f>
        <v>35361</v>
      </c>
      <c r="E730" s="6" t="str">
        <f>'Cleaning insurance claims'!F737</f>
        <v>IL</v>
      </c>
      <c r="F730" s="6" t="str">
        <f>'Cleaning insurance claims'!G737</f>
        <v>250/500</v>
      </c>
      <c r="G730" s="6">
        <f>'Cleaning insurance claims'!H737</f>
        <v>1000</v>
      </c>
      <c r="H730" s="6">
        <f>'Cleaning insurance claims'!I737</f>
        <v>985.97</v>
      </c>
      <c r="I730" s="6">
        <f>'Cleaning insurance claims'!J737</f>
        <v>5000000</v>
      </c>
      <c r="J730" s="6">
        <f>'Cleaning insurance claims'!K737</f>
        <v>457793</v>
      </c>
      <c r="K730" s="6" t="str">
        <f>'Cleaning insurance claims'!L737</f>
        <v>FEMALE</v>
      </c>
      <c r="L730" s="6" t="str">
        <f>'Cleaning insurance claims'!M737</f>
        <v>College</v>
      </c>
      <c r="M730" s="6" t="str">
        <f>'Cleaning insurance claims'!N737</f>
        <v>protective-serv</v>
      </c>
      <c r="N730" s="6" t="str">
        <f>'Cleaning insurance claims'!O737</f>
        <v>cross-fit</v>
      </c>
      <c r="O730" s="6" t="str">
        <f>'Cleaning insurance claims'!P737</f>
        <v>other-relative</v>
      </c>
      <c r="P730" s="6">
        <f>'Cleaning insurance claims'!Q737</f>
        <v>0</v>
      </c>
      <c r="Q730" s="6">
        <f>'Cleaning insurance claims'!R737</f>
        <v>0</v>
      </c>
      <c r="R730" s="6">
        <f>'Cleaning insurance claims'!S737</f>
        <v>42036</v>
      </c>
      <c r="S730" s="6" t="str">
        <f>'Cleaning insurance claims'!T737</f>
        <v>Single Vehicle Collision</v>
      </c>
      <c r="T730" s="6" t="str">
        <f>'Cleaning insurance claims'!U737</f>
        <v>Side Collision</v>
      </c>
      <c r="U730" s="6" t="str">
        <f>'Cleaning insurance claims'!V737</f>
        <v>Major Damage</v>
      </c>
      <c r="V730" s="6" t="str">
        <f>'Cleaning insurance claims'!W737</f>
        <v>Fire</v>
      </c>
      <c r="W730" s="6" t="str">
        <f>'Cleaning insurance claims'!X737</f>
        <v>VA</v>
      </c>
      <c r="X730" s="6" t="str">
        <f>'Cleaning insurance claims'!Y737</f>
        <v>Northbrook</v>
      </c>
      <c r="Y730" s="6" t="str">
        <f>'Cleaning insurance claims'!Z737</f>
        <v>7112 Weaver Ave</v>
      </c>
      <c r="Z730" s="6">
        <f>'Cleaning insurance claims'!AA737</f>
        <v>13</v>
      </c>
      <c r="AA730" s="6">
        <f>'Cleaning insurance claims'!AB737</f>
        <v>1</v>
      </c>
      <c r="AB730" s="6" t="str">
        <f>'Cleaning insurance claims'!AC737</f>
        <v>?</v>
      </c>
      <c r="AC730" s="6">
        <f>'Cleaning insurance claims'!AD737</f>
        <v>2</v>
      </c>
      <c r="AD730" s="6">
        <f>'Cleaning insurance claims'!AE737</f>
        <v>3</v>
      </c>
      <c r="AE730" s="6" t="str">
        <f>'Cleaning insurance claims'!AF737</f>
        <v>?</v>
      </c>
      <c r="AF730" s="6">
        <f>'Cleaning insurance claims'!AG737</f>
        <v>82170</v>
      </c>
      <c r="AG730" s="6">
        <f>'Cleaning insurance claims'!AH737</f>
        <v>14940</v>
      </c>
      <c r="AH730" s="6">
        <f>'Cleaning insurance claims'!AI737</f>
        <v>7470</v>
      </c>
      <c r="AI730" s="6">
        <f>'Cleaning insurance claims'!AJ737</f>
        <v>59760</v>
      </c>
      <c r="AJ730" s="6" t="str">
        <f>'Cleaning insurance claims'!AK737</f>
        <v>Chevrolet</v>
      </c>
      <c r="AK730" s="6" t="str">
        <f>'Cleaning insurance claims'!AL737</f>
        <v>Silverado</v>
      </c>
      <c r="AL730" s="6">
        <f>'Cleaning insurance claims'!AM737</f>
        <v>1995</v>
      </c>
      <c r="AM730" s="6" t="str">
        <f>'Cleaning insurance claims'!AN737</f>
        <v>Y</v>
      </c>
    </row>
    <row r="731" spans="1:39" x14ac:dyDescent="0.25">
      <c r="A731" s="6">
        <f>'Cleaning insurance claims'!B738</f>
        <v>243</v>
      </c>
      <c r="B731" s="6">
        <f>'Cleaning insurance claims'!C738</f>
        <v>41</v>
      </c>
      <c r="C731" s="6">
        <f>'Cleaning insurance claims'!D738</f>
        <v>621756</v>
      </c>
      <c r="D731" s="6">
        <f>'Cleaning insurance claims'!E738</f>
        <v>35541</v>
      </c>
      <c r="E731" s="6" t="str">
        <f>'Cleaning insurance claims'!F738</f>
        <v>IN</v>
      </c>
      <c r="F731" s="6" t="str">
        <f>'Cleaning insurance claims'!G738</f>
        <v>100/300</v>
      </c>
      <c r="G731" s="6">
        <f>'Cleaning insurance claims'!H738</f>
        <v>1000</v>
      </c>
      <c r="H731" s="6">
        <f>'Cleaning insurance claims'!I738</f>
        <v>1129.23</v>
      </c>
      <c r="I731" s="6">
        <f>'Cleaning insurance claims'!J738</f>
        <v>0</v>
      </c>
      <c r="J731" s="6">
        <f>'Cleaning insurance claims'!K738</f>
        <v>470190</v>
      </c>
      <c r="K731" s="6" t="str">
        <f>'Cleaning insurance claims'!L738</f>
        <v>FEMALE</v>
      </c>
      <c r="L731" s="6" t="str">
        <f>'Cleaning insurance claims'!M738</f>
        <v>College</v>
      </c>
      <c r="M731" s="6" t="str">
        <f>'Cleaning insurance claims'!N738</f>
        <v>farming-fishing</v>
      </c>
      <c r="N731" s="6" t="str">
        <f>'Cleaning insurance claims'!O738</f>
        <v>camping</v>
      </c>
      <c r="O731" s="6" t="str">
        <f>'Cleaning insurance claims'!P738</f>
        <v>own-child</v>
      </c>
      <c r="P731" s="6">
        <f>'Cleaning insurance claims'!Q738</f>
        <v>17300</v>
      </c>
      <c r="Q731" s="6">
        <f>'Cleaning insurance claims'!R738</f>
        <v>-60400</v>
      </c>
      <c r="R731" s="6">
        <f>'Cleaning insurance claims'!S738</f>
        <v>42058</v>
      </c>
      <c r="S731" s="6" t="str">
        <f>'Cleaning insurance claims'!T738</f>
        <v>Single Vehicle Collision</v>
      </c>
      <c r="T731" s="6" t="str">
        <f>'Cleaning insurance claims'!U738</f>
        <v>Front Collision</v>
      </c>
      <c r="U731" s="6" t="str">
        <f>'Cleaning insurance claims'!V738</f>
        <v>Major Damage</v>
      </c>
      <c r="V731" s="6" t="str">
        <f>'Cleaning insurance claims'!W738</f>
        <v>Fire</v>
      </c>
      <c r="W731" s="6" t="str">
        <f>'Cleaning insurance claims'!X738</f>
        <v>WV</v>
      </c>
      <c r="X731" s="6" t="str">
        <f>'Cleaning insurance claims'!Y738</f>
        <v>Hillsdale</v>
      </c>
      <c r="Y731" s="6" t="str">
        <f>'Cleaning insurance claims'!Z738</f>
        <v>4020 Best Drive</v>
      </c>
      <c r="Z731" s="6">
        <f>'Cleaning insurance claims'!AA738</f>
        <v>1</v>
      </c>
      <c r="AA731" s="6">
        <f>'Cleaning insurance claims'!AB738</f>
        <v>1</v>
      </c>
      <c r="AB731" s="6" t="str">
        <f>'Cleaning insurance claims'!AC738</f>
        <v>?</v>
      </c>
      <c r="AC731" s="6">
        <f>'Cleaning insurance claims'!AD738</f>
        <v>1</v>
      </c>
      <c r="AD731" s="6">
        <f>'Cleaning insurance claims'!AE738</f>
        <v>0</v>
      </c>
      <c r="AE731" s="6" t="str">
        <f>'Cleaning insurance claims'!AF738</f>
        <v>YES</v>
      </c>
      <c r="AF731" s="6">
        <f>'Cleaning insurance claims'!AG738</f>
        <v>50300</v>
      </c>
      <c r="AG731" s="6">
        <f>'Cleaning insurance claims'!AH738</f>
        <v>10060</v>
      </c>
      <c r="AH731" s="6">
        <f>'Cleaning insurance claims'!AI738</f>
        <v>5030</v>
      </c>
      <c r="AI731" s="6">
        <f>'Cleaning insurance claims'!AJ738</f>
        <v>35210</v>
      </c>
      <c r="AJ731" s="6" t="str">
        <f>'Cleaning insurance claims'!AK738</f>
        <v>Suburu</v>
      </c>
      <c r="AK731" s="6" t="str">
        <f>'Cleaning insurance claims'!AL738</f>
        <v>Legacy</v>
      </c>
      <c r="AL731" s="6">
        <f>'Cleaning insurance claims'!AM738</f>
        <v>1999</v>
      </c>
      <c r="AM731" s="6" t="str">
        <f>'Cleaning insurance claims'!AN738</f>
        <v>Y</v>
      </c>
    </row>
    <row r="732" spans="1:39" x14ac:dyDescent="0.25">
      <c r="A732" s="6">
        <f>'Cleaning insurance claims'!B739</f>
        <v>116</v>
      </c>
      <c r="B732" s="6">
        <f>'Cleaning insurance claims'!C739</f>
        <v>31</v>
      </c>
      <c r="C732" s="6">
        <f>'Cleaning insurance claims'!D739</f>
        <v>615116</v>
      </c>
      <c r="D732" s="6">
        <f>'Cleaning insurance claims'!E739</f>
        <v>39761</v>
      </c>
      <c r="E732" s="6" t="str">
        <f>'Cleaning insurance claims'!F739</f>
        <v>IN</v>
      </c>
      <c r="F732" s="6" t="str">
        <f>'Cleaning insurance claims'!G739</f>
        <v>250/500</v>
      </c>
      <c r="G732" s="6">
        <f>'Cleaning insurance claims'!H739</f>
        <v>500</v>
      </c>
      <c r="H732" s="6">
        <f>'Cleaning insurance claims'!I739</f>
        <v>1194.83</v>
      </c>
      <c r="I732" s="6">
        <f>'Cleaning insurance claims'!J739</f>
        <v>0</v>
      </c>
      <c r="J732" s="6">
        <f>'Cleaning insurance claims'!K739</f>
        <v>603733</v>
      </c>
      <c r="K732" s="6" t="str">
        <f>'Cleaning insurance claims'!L739</f>
        <v>FEMALE</v>
      </c>
      <c r="L732" s="6" t="str">
        <f>'Cleaning insurance claims'!M739</f>
        <v>MD</v>
      </c>
      <c r="M732" s="6" t="str">
        <f>'Cleaning insurance claims'!N739</f>
        <v>prof-specialty</v>
      </c>
      <c r="N732" s="6" t="str">
        <f>'Cleaning insurance claims'!O739</f>
        <v>camping</v>
      </c>
      <c r="O732" s="6" t="str">
        <f>'Cleaning insurance claims'!P739</f>
        <v>husband</v>
      </c>
      <c r="P732" s="6">
        <f>'Cleaning insurance claims'!Q739</f>
        <v>28600</v>
      </c>
      <c r="Q732" s="6">
        <f>'Cleaning insurance claims'!R739</f>
        <v>0</v>
      </c>
      <c r="R732" s="6">
        <f>'Cleaning insurance claims'!S739</f>
        <v>42024</v>
      </c>
      <c r="S732" s="6" t="str">
        <f>'Cleaning insurance claims'!T739</f>
        <v>Single Vehicle Collision</v>
      </c>
      <c r="T732" s="6" t="str">
        <f>'Cleaning insurance claims'!U739</f>
        <v>Side Collision</v>
      </c>
      <c r="U732" s="6" t="str">
        <f>'Cleaning insurance claims'!V739</f>
        <v>Major Damage</v>
      </c>
      <c r="V732" s="6" t="str">
        <f>'Cleaning insurance claims'!W739</f>
        <v>Police</v>
      </c>
      <c r="W732" s="6" t="str">
        <f>'Cleaning insurance claims'!X739</f>
        <v>SC</v>
      </c>
      <c r="X732" s="6" t="str">
        <f>'Cleaning insurance claims'!Y739</f>
        <v>Riverwood</v>
      </c>
      <c r="Y732" s="6" t="str">
        <f>'Cleaning insurance claims'!Z739</f>
        <v>2037 5th Drive</v>
      </c>
      <c r="Z732" s="6">
        <f>'Cleaning insurance claims'!AA739</f>
        <v>23</v>
      </c>
      <c r="AA732" s="6">
        <f>'Cleaning insurance claims'!AB739</f>
        <v>1</v>
      </c>
      <c r="AB732" s="6" t="str">
        <f>'Cleaning insurance claims'!AC739</f>
        <v>NO</v>
      </c>
      <c r="AC732" s="6">
        <f>'Cleaning insurance claims'!AD739</f>
        <v>0</v>
      </c>
      <c r="AD732" s="6">
        <f>'Cleaning insurance claims'!AE739</f>
        <v>0</v>
      </c>
      <c r="AE732" s="6" t="str">
        <f>'Cleaning insurance claims'!AF739</f>
        <v>NO</v>
      </c>
      <c r="AF732" s="6">
        <f>'Cleaning insurance claims'!AG739</f>
        <v>44200</v>
      </c>
      <c r="AG732" s="6">
        <f>'Cleaning insurance claims'!AH739</f>
        <v>4420</v>
      </c>
      <c r="AH732" s="6">
        <f>'Cleaning insurance claims'!AI739</f>
        <v>8840</v>
      </c>
      <c r="AI732" s="6">
        <f>'Cleaning insurance claims'!AJ739</f>
        <v>30940</v>
      </c>
      <c r="AJ732" s="6" t="str">
        <f>'Cleaning insurance claims'!AK739</f>
        <v>Suburu</v>
      </c>
      <c r="AK732" s="6" t="str">
        <f>'Cleaning insurance claims'!AL739</f>
        <v>Forrestor</v>
      </c>
      <c r="AL732" s="6">
        <f>'Cleaning insurance claims'!AM739</f>
        <v>1997</v>
      </c>
      <c r="AM732" s="6" t="str">
        <f>'Cleaning insurance claims'!AN739</f>
        <v>N</v>
      </c>
    </row>
    <row r="733" spans="1:39" x14ac:dyDescent="0.25">
      <c r="A733" s="6">
        <f>'Cleaning insurance claims'!B740</f>
        <v>219</v>
      </c>
      <c r="B733" s="6">
        <f>'Cleaning insurance claims'!C740</f>
        <v>43</v>
      </c>
      <c r="C733" s="6">
        <f>'Cleaning insurance claims'!D740</f>
        <v>947598</v>
      </c>
      <c r="D733" s="6">
        <f>'Cleaning insurance claims'!E740</f>
        <v>37427</v>
      </c>
      <c r="E733" s="6" t="str">
        <f>'Cleaning insurance claims'!F740</f>
        <v>IN</v>
      </c>
      <c r="F733" s="6" t="str">
        <f>'Cleaning insurance claims'!G740</f>
        <v>100/300</v>
      </c>
      <c r="G733" s="6">
        <f>'Cleaning insurance claims'!H740</f>
        <v>1000</v>
      </c>
      <c r="H733" s="6">
        <f>'Cleaning insurance claims'!I740</f>
        <v>1114.29</v>
      </c>
      <c r="I733" s="6">
        <f>'Cleaning insurance claims'!J740</f>
        <v>0</v>
      </c>
      <c r="J733" s="6">
        <f>'Cleaning insurance claims'!K740</f>
        <v>465136</v>
      </c>
      <c r="K733" s="6" t="str">
        <f>'Cleaning insurance claims'!L740</f>
        <v>FEMALE</v>
      </c>
      <c r="L733" s="6" t="str">
        <f>'Cleaning insurance claims'!M740</f>
        <v>High School</v>
      </c>
      <c r="M733" s="6" t="str">
        <f>'Cleaning insurance claims'!N740</f>
        <v>transport-moving</v>
      </c>
      <c r="N733" s="6" t="str">
        <f>'Cleaning insurance claims'!O740</f>
        <v>polo</v>
      </c>
      <c r="O733" s="6" t="str">
        <f>'Cleaning insurance claims'!P740</f>
        <v>other-relative</v>
      </c>
      <c r="P733" s="6">
        <f>'Cleaning insurance claims'!Q740</f>
        <v>51300</v>
      </c>
      <c r="Q733" s="6">
        <f>'Cleaning insurance claims'!R740</f>
        <v>0</v>
      </c>
      <c r="R733" s="6">
        <f>'Cleaning insurance claims'!S740</f>
        <v>42012</v>
      </c>
      <c r="S733" s="6" t="str">
        <f>'Cleaning insurance claims'!T740</f>
        <v>Single Vehicle Collision</v>
      </c>
      <c r="T733" s="6" t="str">
        <f>'Cleaning insurance claims'!U740</f>
        <v>Side Collision</v>
      </c>
      <c r="U733" s="6" t="str">
        <f>'Cleaning insurance claims'!V740</f>
        <v>Major Damage</v>
      </c>
      <c r="V733" s="6" t="str">
        <f>'Cleaning insurance claims'!W740</f>
        <v>Ambulance</v>
      </c>
      <c r="W733" s="6" t="str">
        <f>'Cleaning insurance claims'!X740</f>
        <v>VA</v>
      </c>
      <c r="X733" s="6" t="str">
        <f>'Cleaning insurance claims'!Y740</f>
        <v>Northbrook</v>
      </c>
      <c r="Y733" s="6" t="str">
        <f>'Cleaning insurance claims'!Z740</f>
        <v>4699 Texas Ridge</v>
      </c>
      <c r="Z733" s="6">
        <f>'Cleaning insurance claims'!AA740</f>
        <v>1</v>
      </c>
      <c r="AA733" s="6">
        <f>'Cleaning insurance claims'!AB740</f>
        <v>1</v>
      </c>
      <c r="AB733" s="6" t="str">
        <f>'Cleaning insurance claims'!AC740</f>
        <v>?</v>
      </c>
      <c r="AC733" s="6">
        <f>'Cleaning insurance claims'!AD740</f>
        <v>2</v>
      </c>
      <c r="AD733" s="6">
        <f>'Cleaning insurance claims'!AE740</f>
        <v>2</v>
      </c>
      <c r="AE733" s="6" t="str">
        <f>'Cleaning insurance claims'!AF740</f>
        <v>YES</v>
      </c>
      <c r="AF733" s="6">
        <f>'Cleaning insurance claims'!AG740</f>
        <v>66660</v>
      </c>
      <c r="AG733" s="6">
        <f>'Cleaning insurance claims'!AH740</f>
        <v>6060</v>
      </c>
      <c r="AH733" s="6">
        <f>'Cleaning insurance claims'!AI740</f>
        <v>6060</v>
      </c>
      <c r="AI733" s="6">
        <f>'Cleaning insurance claims'!AJ740</f>
        <v>54540</v>
      </c>
      <c r="AJ733" s="6" t="str">
        <f>'Cleaning insurance claims'!AK740</f>
        <v>Toyota</v>
      </c>
      <c r="AK733" s="6" t="str">
        <f>'Cleaning insurance claims'!AL740</f>
        <v>Highlander</v>
      </c>
      <c r="AL733" s="6">
        <f>'Cleaning insurance claims'!AM740</f>
        <v>2006</v>
      </c>
      <c r="AM733" s="6" t="str">
        <f>'Cleaning insurance claims'!AN740</f>
        <v>N</v>
      </c>
    </row>
    <row r="734" spans="1:39" x14ac:dyDescent="0.25">
      <c r="A734" s="6">
        <f>'Cleaning insurance claims'!B741</f>
        <v>96</v>
      </c>
      <c r="B734" s="6">
        <f>'Cleaning insurance claims'!C741</f>
        <v>26</v>
      </c>
      <c r="C734" s="6">
        <f>'Cleaning insurance claims'!D741</f>
        <v>658002</v>
      </c>
      <c r="D734" s="6">
        <f>'Cleaning insurance claims'!E741</f>
        <v>38646</v>
      </c>
      <c r="E734" s="6" t="str">
        <f>'Cleaning insurance claims'!F741</f>
        <v>OH</v>
      </c>
      <c r="F734" s="6" t="str">
        <f>'Cleaning insurance claims'!G741</f>
        <v>250/500</v>
      </c>
      <c r="G734" s="6">
        <f>'Cleaning insurance claims'!H741</f>
        <v>2000</v>
      </c>
      <c r="H734" s="6">
        <f>'Cleaning insurance claims'!I741</f>
        <v>1509.04</v>
      </c>
      <c r="I734" s="6">
        <f>'Cleaning insurance claims'!J741</f>
        <v>0</v>
      </c>
      <c r="J734" s="6">
        <f>'Cleaning insurance claims'!K741</f>
        <v>611723</v>
      </c>
      <c r="K734" s="6" t="str">
        <f>'Cleaning insurance claims'!L741</f>
        <v>FEMALE</v>
      </c>
      <c r="L734" s="6" t="str">
        <f>'Cleaning insurance claims'!M741</f>
        <v>Associate</v>
      </c>
      <c r="M734" s="6" t="str">
        <f>'Cleaning insurance claims'!N741</f>
        <v>prof-specialty</v>
      </c>
      <c r="N734" s="6" t="str">
        <f>'Cleaning insurance claims'!O741</f>
        <v>bungie-jumping</v>
      </c>
      <c r="O734" s="6" t="str">
        <f>'Cleaning insurance claims'!P741</f>
        <v>husband</v>
      </c>
      <c r="P734" s="6">
        <f>'Cleaning insurance claims'!Q741</f>
        <v>10000</v>
      </c>
      <c r="Q734" s="6">
        <f>'Cleaning insurance claims'!R741</f>
        <v>0</v>
      </c>
      <c r="R734" s="6">
        <f>'Cleaning insurance claims'!S741</f>
        <v>42058</v>
      </c>
      <c r="S734" s="6" t="str">
        <f>'Cleaning insurance claims'!T741</f>
        <v>Single Vehicle Collision</v>
      </c>
      <c r="T734" s="6" t="str">
        <f>'Cleaning insurance claims'!U741</f>
        <v>Front Collision</v>
      </c>
      <c r="U734" s="6" t="str">
        <f>'Cleaning insurance claims'!V741</f>
        <v>Total Loss</v>
      </c>
      <c r="V734" s="6" t="str">
        <f>'Cleaning insurance claims'!W741</f>
        <v>Ambulance</v>
      </c>
      <c r="W734" s="6" t="str">
        <f>'Cleaning insurance claims'!X741</f>
        <v>SC</v>
      </c>
      <c r="X734" s="6" t="str">
        <f>'Cleaning insurance claims'!Y741</f>
        <v>Riverwood</v>
      </c>
      <c r="Y734" s="6" t="str">
        <f>'Cleaning insurance claims'!Z741</f>
        <v>1832 Elm Hwy</v>
      </c>
      <c r="Z734" s="6">
        <f>'Cleaning insurance claims'!AA741</f>
        <v>9</v>
      </c>
      <c r="AA734" s="6">
        <f>'Cleaning insurance claims'!AB741</f>
        <v>1</v>
      </c>
      <c r="AB734" s="6" t="str">
        <f>'Cleaning insurance claims'!AC741</f>
        <v>YES</v>
      </c>
      <c r="AC734" s="6">
        <f>'Cleaning insurance claims'!AD741</f>
        <v>2</v>
      </c>
      <c r="AD734" s="6">
        <f>'Cleaning insurance claims'!AE741</f>
        <v>3</v>
      </c>
      <c r="AE734" s="6" t="str">
        <f>'Cleaning insurance claims'!AF741</f>
        <v>NO</v>
      </c>
      <c r="AF734" s="6">
        <f>'Cleaning insurance claims'!AG741</f>
        <v>78320</v>
      </c>
      <c r="AG734" s="6">
        <f>'Cleaning insurance claims'!AH741</f>
        <v>7120</v>
      </c>
      <c r="AH734" s="6">
        <f>'Cleaning insurance claims'!AI741</f>
        <v>14240</v>
      </c>
      <c r="AI734" s="6">
        <f>'Cleaning insurance claims'!AJ741</f>
        <v>56960</v>
      </c>
      <c r="AJ734" s="6" t="str">
        <f>'Cleaning insurance claims'!AK741</f>
        <v>Saab</v>
      </c>
      <c r="AK734" s="6" t="str">
        <f>'Cleaning insurance claims'!AL741</f>
        <v>92x</v>
      </c>
      <c r="AL734" s="6">
        <f>'Cleaning insurance claims'!AM741</f>
        <v>2007</v>
      </c>
      <c r="AM734" s="6" t="str">
        <f>'Cleaning insurance claims'!AN741</f>
        <v>N</v>
      </c>
    </row>
    <row r="735" spans="1:39" x14ac:dyDescent="0.25">
      <c r="A735" s="6">
        <f>'Cleaning insurance claims'!B742</f>
        <v>149</v>
      </c>
      <c r="B735" s="6">
        <f>'Cleaning insurance claims'!C742</f>
        <v>34</v>
      </c>
      <c r="C735" s="6">
        <f>'Cleaning insurance claims'!D742</f>
        <v>374545</v>
      </c>
      <c r="D735" s="6">
        <f>'Cleaning insurance claims'!E742</f>
        <v>38592</v>
      </c>
      <c r="E735" s="6" t="str">
        <f>'Cleaning insurance claims'!F742</f>
        <v>IN</v>
      </c>
      <c r="F735" s="6" t="str">
        <f>'Cleaning insurance claims'!G742</f>
        <v>250/500</v>
      </c>
      <c r="G735" s="6">
        <f>'Cleaning insurance claims'!H742</f>
        <v>500</v>
      </c>
      <c r="H735" s="6">
        <f>'Cleaning insurance claims'!I742</f>
        <v>664.86</v>
      </c>
      <c r="I735" s="6">
        <f>'Cleaning insurance claims'!J742</f>
        <v>0</v>
      </c>
      <c r="J735" s="6">
        <f>'Cleaning insurance claims'!K742</f>
        <v>608963</v>
      </c>
      <c r="K735" s="6" t="str">
        <f>'Cleaning insurance claims'!L742</f>
        <v>FEMALE</v>
      </c>
      <c r="L735" s="6" t="str">
        <f>'Cleaning insurance claims'!M742</f>
        <v>PhD</v>
      </c>
      <c r="M735" s="6" t="str">
        <f>'Cleaning insurance claims'!N742</f>
        <v>craft-repair</v>
      </c>
      <c r="N735" s="6" t="str">
        <f>'Cleaning insurance claims'!O742</f>
        <v>skydiving</v>
      </c>
      <c r="O735" s="6" t="str">
        <f>'Cleaning insurance claims'!P742</f>
        <v>wife</v>
      </c>
      <c r="P735" s="6">
        <f>'Cleaning insurance claims'!Q742</f>
        <v>0</v>
      </c>
      <c r="Q735" s="6">
        <f>'Cleaning insurance claims'!R742</f>
        <v>-60000</v>
      </c>
      <c r="R735" s="6">
        <f>'Cleaning insurance claims'!S742</f>
        <v>42039</v>
      </c>
      <c r="S735" s="6" t="str">
        <f>'Cleaning insurance claims'!T742</f>
        <v>Single Vehicle Collision</v>
      </c>
      <c r="T735" s="6" t="str">
        <f>'Cleaning insurance claims'!U742</f>
        <v>Rear Collision</v>
      </c>
      <c r="U735" s="6" t="str">
        <f>'Cleaning insurance claims'!V742</f>
        <v>Total Loss</v>
      </c>
      <c r="V735" s="6" t="str">
        <f>'Cleaning insurance claims'!W742</f>
        <v>Fire</v>
      </c>
      <c r="W735" s="6" t="str">
        <f>'Cleaning insurance claims'!X742</f>
        <v>WV</v>
      </c>
      <c r="X735" s="6" t="str">
        <f>'Cleaning insurance claims'!Y742</f>
        <v>Columbus</v>
      </c>
      <c r="Y735" s="6" t="str">
        <f>'Cleaning insurance claims'!Z742</f>
        <v>5226 Maple St</v>
      </c>
      <c r="Z735" s="6">
        <f>'Cleaning insurance claims'!AA742</f>
        <v>3</v>
      </c>
      <c r="AA735" s="6">
        <f>'Cleaning insurance claims'!AB742</f>
        <v>1</v>
      </c>
      <c r="AB735" s="6" t="str">
        <f>'Cleaning insurance claims'!AC742</f>
        <v>?</v>
      </c>
      <c r="AC735" s="6">
        <f>'Cleaning insurance claims'!AD742</f>
        <v>0</v>
      </c>
      <c r="AD735" s="6">
        <f>'Cleaning insurance claims'!AE742</f>
        <v>1</v>
      </c>
      <c r="AE735" s="6" t="str">
        <f>'Cleaning insurance claims'!AF742</f>
        <v>NO</v>
      </c>
      <c r="AF735" s="6">
        <f>'Cleaning insurance claims'!AG742</f>
        <v>105040</v>
      </c>
      <c r="AG735" s="6">
        <f>'Cleaning insurance claims'!AH742</f>
        <v>16160</v>
      </c>
      <c r="AH735" s="6">
        <f>'Cleaning insurance claims'!AI742</f>
        <v>16160</v>
      </c>
      <c r="AI735" s="6">
        <f>'Cleaning insurance claims'!AJ742</f>
        <v>72720</v>
      </c>
      <c r="AJ735" s="6" t="str">
        <f>'Cleaning insurance claims'!AK742</f>
        <v>Dodge</v>
      </c>
      <c r="AK735" s="6" t="str">
        <f>'Cleaning insurance claims'!AL742</f>
        <v>RAM</v>
      </c>
      <c r="AL735" s="6">
        <f>'Cleaning insurance claims'!AM742</f>
        <v>1999</v>
      </c>
      <c r="AM735" s="6" t="str">
        <f>'Cleaning insurance claims'!AN742</f>
        <v>N</v>
      </c>
    </row>
    <row r="736" spans="1:39" x14ac:dyDescent="0.25">
      <c r="A736" s="6">
        <f>'Cleaning insurance claims'!B743</f>
        <v>246</v>
      </c>
      <c r="B736" s="6">
        <f>'Cleaning insurance claims'!C743</f>
        <v>43</v>
      </c>
      <c r="C736" s="6">
        <f>'Cleaning insurance claims'!D743</f>
        <v>805806</v>
      </c>
      <c r="D736" s="6">
        <f>'Cleaning insurance claims'!E743</f>
        <v>41290</v>
      </c>
      <c r="E736" s="6" t="str">
        <f>'Cleaning insurance claims'!F743</f>
        <v>IN</v>
      </c>
      <c r="F736" s="6" t="str">
        <f>'Cleaning insurance claims'!G743</f>
        <v>250/500</v>
      </c>
      <c r="G736" s="6">
        <f>'Cleaning insurance claims'!H743</f>
        <v>1000</v>
      </c>
      <c r="H736" s="6">
        <f>'Cleaning insurance claims'!I743</f>
        <v>1267.4000000000001</v>
      </c>
      <c r="I736" s="6">
        <f>'Cleaning insurance claims'!J743</f>
        <v>6000000</v>
      </c>
      <c r="J736" s="6">
        <f>'Cleaning insurance claims'!K743</f>
        <v>454139</v>
      </c>
      <c r="K736" s="6" t="str">
        <f>'Cleaning insurance claims'!L743</f>
        <v>MALE</v>
      </c>
      <c r="L736" s="6" t="str">
        <f>'Cleaning insurance claims'!M743</f>
        <v>JD</v>
      </c>
      <c r="M736" s="6" t="str">
        <f>'Cleaning insurance claims'!N743</f>
        <v>adm-clerical</v>
      </c>
      <c r="N736" s="6" t="str">
        <f>'Cleaning insurance claims'!O743</f>
        <v>basketball</v>
      </c>
      <c r="O736" s="6" t="str">
        <f>'Cleaning insurance claims'!P743</f>
        <v>husband</v>
      </c>
      <c r="P736" s="6">
        <f>'Cleaning insurance claims'!Q743</f>
        <v>0</v>
      </c>
      <c r="Q736" s="6">
        <f>'Cleaning insurance claims'!R743</f>
        <v>0</v>
      </c>
      <c r="R736" s="6">
        <f>'Cleaning insurance claims'!S743</f>
        <v>42044</v>
      </c>
      <c r="S736" s="6" t="str">
        <f>'Cleaning insurance claims'!T743</f>
        <v>Single Vehicle Collision</v>
      </c>
      <c r="T736" s="6" t="str">
        <f>'Cleaning insurance claims'!U743</f>
        <v>Side Collision</v>
      </c>
      <c r="U736" s="6" t="str">
        <f>'Cleaning insurance claims'!V743</f>
        <v>Minor Damage</v>
      </c>
      <c r="V736" s="6" t="str">
        <f>'Cleaning insurance claims'!W743</f>
        <v>Fire</v>
      </c>
      <c r="W736" s="6" t="str">
        <f>'Cleaning insurance claims'!X743</f>
        <v>NY</v>
      </c>
      <c r="X736" s="6" t="str">
        <f>'Cleaning insurance claims'!Y743</f>
        <v>Hillsdale</v>
      </c>
      <c r="Y736" s="6" t="str">
        <f>'Cleaning insurance claims'!Z743</f>
        <v>3771 4th St</v>
      </c>
      <c r="Z736" s="6">
        <f>'Cleaning insurance claims'!AA743</f>
        <v>0</v>
      </c>
      <c r="AA736" s="6">
        <f>'Cleaning insurance claims'!AB743</f>
        <v>1</v>
      </c>
      <c r="AB736" s="6" t="str">
        <f>'Cleaning insurance claims'!AC743</f>
        <v>NO</v>
      </c>
      <c r="AC736" s="6">
        <f>'Cleaning insurance claims'!AD743</f>
        <v>2</v>
      </c>
      <c r="AD736" s="6">
        <f>'Cleaning insurance claims'!AE743</f>
        <v>1</v>
      </c>
      <c r="AE736" s="6" t="str">
        <f>'Cleaning insurance claims'!AF743</f>
        <v>?</v>
      </c>
      <c r="AF736" s="6">
        <f>'Cleaning insurance claims'!AG743</f>
        <v>50700</v>
      </c>
      <c r="AG736" s="6">
        <f>'Cleaning insurance claims'!AH743</f>
        <v>5070</v>
      </c>
      <c r="AH736" s="6">
        <f>'Cleaning insurance claims'!AI743</f>
        <v>5070</v>
      </c>
      <c r="AI736" s="6">
        <f>'Cleaning insurance claims'!AJ743</f>
        <v>40560</v>
      </c>
      <c r="AJ736" s="6" t="str">
        <f>'Cleaning insurance claims'!AK743</f>
        <v>Accura</v>
      </c>
      <c r="AK736" s="6" t="str">
        <f>'Cleaning insurance claims'!AL743</f>
        <v>RSX</v>
      </c>
      <c r="AL736" s="6">
        <f>'Cleaning insurance claims'!AM743</f>
        <v>2006</v>
      </c>
      <c r="AM736" s="6" t="str">
        <f>'Cleaning insurance claims'!AN743</f>
        <v>N</v>
      </c>
    </row>
    <row r="737" spans="1:39" x14ac:dyDescent="0.25">
      <c r="A737" s="6">
        <f>'Cleaning insurance claims'!B744</f>
        <v>293</v>
      </c>
      <c r="B737" s="6">
        <f>'Cleaning insurance claims'!C744</f>
        <v>45</v>
      </c>
      <c r="C737" s="6">
        <f>'Cleaning insurance claims'!D744</f>
        <v>235097</v>
      </c>
      <c r="D737" s="6">
        <f>'Cleaning insurance claims'!E744</f>
        <v>33722</v>
      </c>
      <c r="E737" s="6" t="str">
        <f>'Cleaning insurance claims'!F744</f>
        <v>IL</v>
      </c>
      <c r="F737" s="6" t="str">
        <f>'Cleaning insurance claims'!G744</f>
        <v>100/300</v>
      </c>
      <c r="G737" s="6">
        <f>'Cleaning insurance claims'!H744</f>
        <v>1000</v>
      </c>
      <c r="H737" s="6">
        <f>'Cleaning insurance claims'!I744</f>
        <v>1119.23</v>
      </c>
      <c r="I737" s="6">
        <f>'Cleaning insurance claims'!J744</f>
        <v>0</v>
      </c>
      <c r="J737" s="6">
        <f>'Cleaning insurance claims'!K744</f>
        <v>447560</v>
      </c>
      <c r="K737" s="6" t="str">
        <f>'Cleaning insurance claims'!L744</f>
        <v>FEMALE</v>
      </c>
      <c r="L737" s="6" t="str">
        <f>'Cleaning insurance claims'!M744</f>
        <v>MD</v>
      </c>
      <c r="M737" s="6" t="str">
        <f>'Cleaning insurance claims'!N744</f>
        <v>exec-managerial</v>
      </c>
      <c r="N737" s="6" t="str">
        <f>'Cleaning insurance claims'!O744</f>
        <v>exercise</v>
      </c>
      <c r="O737" s="6" t="str">
        <f>'Cleaning insurance claims'!P744</f>
        <v>unmarried</v>
      </c>
      <c r="P737" s="6">
        <f>'Cleaning insurance claims'!Q744</f>
        <v>51500</v>
      </c>
      <c r="Q737" s="6">
        <f>'Cleaning insurance claims'!R744</f>
        <v>0</v>
      </c>
      <c r="R737" s="6">
        <f>'Cleaning insurance claims'!S744</f>
        <v>42053</v>
      </c>
      <c r="S737" s="6" t="str">
        <f>'Cleaning insurance claims'!T744</f>
        <v>Multi-vehicle Collision</v>
      </c>
      <c r="T737" s="6" t="str">
        <f>'Cleaning insurance claims'!U744</f>
        <v>Front Collision</v>
      </c>
      <c r="U737" s="6" t="str">
        <f>'Cleaning insurance claims'!V744</f>
        <v>Total Loss</v>
      </c>
      <c r="V737" s="6" t="str">
        <f>'Cleaning insurance claims'!W744</f>
        <v>Fire</v>
      </c>
      <c r="W737" s="6" t="str">
        <f>'Cleaning insurance claims'!X744</f>
        <v>WV</v>
      </c>
      <c r="X737" s="6" t="str">
        <f>'Cleaning insurance claims'!Y744</f>
        <v>Northbend</v>
      </c>
      <c r="Y737" s="6" t="str">
        <f>'Cleaning insurance claims'!Z744</f>
        <v>8701 5th Lane</v>
      </c>
      <c r="Z737" s="6">
        <f>'Cleaning insurance claims'!AA744</f>
        <v>13</v>
      </c>
      <c r="AA737" s="6">
        <f>'Cleaning insurance claims'!AB744</f>
        <v>3</v>
      </c>
      <c r="AB737" s="6" t="str">
        <f>'Cleaning insurance claims'!AC744</f>
        <v>NO</v>
      </c>
      <c r="AC737" s="6">
        <f>'Cleaning insurance claims'!AD744</f>
        <v>1</v>
      </c>
      <c r="AD737" s="6">
        <f>'Cleaning insurance claims'!AE744</f>
        <v>1</v>
      </c>
      <c r="AE737" s="6" t="str">
        <f>'Cleaning insurance claims'!AF744</f>
        <v>NO</v>
      </c>
      <c r="AF737" s="6">
        <f>'Cleaning insurance claims'!AG744</f>
        <v>51210</v>
      </c>
      <c r="AG737" s="6">
        <f>'Cleaning insurance claims'!AH744</f>
        <v>11380</v>
      </c>
      <c r="AH737" s="6">
        <f>'Cleaning insurance claims'!AI744</f>
        <v>5690</v>
      </c>
      <c r="AI737" s="6">
        <f>'Cleaning insurance claims'!AJ744</f>
        <v>34140</v>
      </c>
      <c r="AJ737" s="6" t="str">
        <f>'Cleaning insurance claims'!AK744</f>
        <v>Jeep</v>
      </c>
      <c r="AK737" s="6" t="str">
        <f>'Cleaning insurance claims'!AL744</f>
        <v>Wrangler</v>
      </c>
      <c r="AL737" s="6">
        <f>'Cleaning insurance claims'!AM744</f>
        <v>2015</v>
      </c>
      <c r="AM737" s="6" t="str">
        <f>'Cleaning insurance claims'!AN744</f>
        <v>N</v>
      </c>
    </row>
    <row r="738" spans="1:39" x14ac:dyDescent="0.25">
      <c r="A738" s="6">
        <f>'Cleaning insurance claims'!B745</f>
        <v>339</v>
      </c>
      <c r="B738" s="6">
        <f>'Cleaning insurance claims'!C745</f>
        <v>48</v>
      </c>
      <c r="C738" s="6">
        <f>'Cleaning insurance claims'!D745</f>
        <v>290971</v>
      </c>
      <c r="D738" s="6">
        <f>'Cleaning insurance claims'!E745</f>
        <v>38635</v>
      </c>
      <c r="E738" s="6" t="str">
        <f>'Cleaning insurance claims'!F745</f>
        <v>OH</v>
      </c>
      <c r="F738" s="6" t="str">
        <f>'Cleaning insurance claims'!G745</f>
        <v>100/300</v>
      </c>
      <c r="G738" s="6">
        <f>'Cleaning insurance claims'!H745</f>
        <v>500</v>
      </c>
      <c r="H738" s="6">
        <f>'Cleaning insurance claims'!I745</f>
        <v>1698.51</v>
      </c>
      <c r="I738" s="6">
        <f>'Cleaning insurance claims'!J745</f>
        <v>0</v>
      </c>
      <c r="J738" s="6">
        <f>'Cleaning insurance claims'!K745</f>
        <v>444378</v>
      </c>
      <c r="K738" s="6" t="str">
        <f>'Cleaning insurance claims'!L745</f>
        <v>MALE</v>
      </c>
      <c r="L738" s="6" t="str">
        <f>'Cleaning insurance claims'!M745</f>
        <v>JD</v>
      </c>
      <c r="M738" s="6" t="str">
        <f>'Cleaning insurance claims'!N745</f>
        <v>other-service</v>
      </c>
      <c r="N738" s="6" t="str">
        <f>'Cleaning insurance claims'!O745</f>
        <v>dancing</v>
      </c>
      <c r="O738" s="6" t="str">
        <f>'Cleaning insurance claims'!P745</f>
        <v>unmarried</v>
      </c>
      <c r="P738" s="6">
        <f>'Cleaning insurance claims'!Q745</f>
        <v>0</v>
      </c>
      <c r="Q738" s="6">
        <f>'Cleaning insurance claims'!R745</f>
        <v>0</v>
      </c>
      <c r="R738" s="6">
        <f>'Cleaning insurance claims'!S745</f>
        <v>42045</v>
      </c>
      <c r="S738" s="6" t="str">
        <f>'Cleaning insurance claims'!T745</f>
        <v>Multi-vehicle Collision</v>
      </c>
      <c r="T738" s="6" t="str">
        <f>'Cleaning insurance claims'!U745</f>
        <v>Rear Collision</v>
      </c>
      <c r="U738" s="6" t="str">
        <f>'Cleaning insurance claims'!V745</f>
        <v>Total Loss</v>
      </c>
      <c r="V738" s="6" t="str">
        <f>'Cleaning insurance claims'!W745</f>
        <v>Fire</v>
      </c>
      <c r="W738" s="6" t="str">
        <f>'Cleaning insurance claims'!X745</f>
        <v>SC</v>
      </c>
      <c r="X738" s="6" t="str">
        <f>'Cleaning insurance claims'!Y745</f>
        <v>Hillsdale</v>
      </c>
      <c r="Y738" s="6" t="str">
        <f>'Cleaning insurance claims'!Z745</f>
        <v>7574 4th St</v>
      </c>
      <c r="Z738" s="6">
        <f>'Cleaning insurance claims'!AA745</f>
        <v>18</v>
      </c>
      <c r="AA738" s="6">
        <f>'Cleaning insurance claims'!AB745</f>
        <v>3</v>
      </c>
      <c r="AB738" s="6" t="str">
        <f>'Cleaning insurance claims'!AC745</f>
        <v>NO</v>
      </c>
      <c r="AC738" s="6">
        <f>'Cleaning insurance claims'!AD745</f>
        <v>2</v>
      </c>
      <c r="AD738" s="6">
        <f>'Cleaning insurance claims'!AE745</f>
        <v>1</v>
      </c>
      <c r="AE738" s="6" t="str">
        <f>'Cleaning insurance claims'!AF745</f>
        <v>?</v>
      </c>
      <c r="AF738" s="6">
        <f>'Cleaning insurance claims'!AG745</f>
        <v>51840</v>
      </c>
      <c r="AG738" s="6">
        <f>'Cleaning insurance claims'!AH745</f>
        <v>8640</v>
      </c>
      <c r="AH738" s="6">
        <f>'Cleaning insurance claims'!AI745</f>
        <v>8640</v>
      </c>
      <c r="AI738" s="6">
        <f>'Cleaning insurance claims'!AJ745</f>
        <v>34560</v>
      </c>
      <c r="AJ738" s="6" t="str">
        <f>'Cleaning insurance claims'!AK745</f>
        <v>Volkswagen</v>
      </c>
      <c r="AK738" s="6" t="str">
        <f>'Cleaning insurance claims'!AL745</f>
        <v>Jetta</v>
      </c>
      <c r="AL738" s="6">
        <f>'Cleaning insurance claims'!AM745</f>
        <v>2001</v>
      </c>
      <c r="AM738" s="6" t="str">
        <f>'Cleaning insurance claims'!AN745</f>
        <v>N</v>
      </c>
    </row>
    <row r="739" spans="1:39" x14ac:dyDescent="0.25">
      <c r="A739" s="6">
        <f>'Cleaning insurance claims'!B746</f>
        <v>160</v>
      </c>
      <c r="B739" s="6">
        <f>'Cleaning insurance claims'!C746</f>
        <v>33</v>
      </c>
      <c r="C739" s="6">
        <f>'Cleaning insurance claims'!D746</f>
        <v>180286</v>
      </c>
      <c r="D739" s="6">
        <f>'Cleaning insurance claims'!E746</f>
        <v>39852</v>
      </c>
      <c r="E739" s="6" t="str">
        <f>'Cleaning insurance claims'!F746</f>
        <v>IL</v>
      </c>
      <c r="F739" s="6" t="str">
        <f>'Cleaning insurance claims'!G746</f>
        <v>500/1000</v>
      </c>
      <c r="G739" s="6">
        <f>'Cleaning insurance claims'!H746</f>
        <v>1000</v>
      </c>
      <c r="H739" s="6">
        <f>'Cleaning insurance claims'!I746</f>
        <v>1422.78</v>
      </c>
      <c r="I739" s="6">
        <f>'Cleaning insurance claims'!J746</f>
        <v>0</v>
      </c>
      <c r="J739" s="6">
        <f>'Cleaning insurance claims'!K746</f>
        <v>616583</v>
      </c>
      <c r="K739" s="6" t="str">
        <f>'Cleaning insurance claims'!L746</f>
        <v>FEMALE</v>
      </c>
      <c r="L739" s="6" t="str">
        <f>'Cleaning insurance claims'!M746</f>
        <v>High School</v>
      </c>
      <c r="M739" s="6" t="str">
        <f>'Cleaning insurance claims'!N746</f>
        <v>exec-managerial</v>
      </c>
      <c r="N739" s="6" t="str">
        <f>'Cleaning insurance claims'!O746</f>
        <v>exercise</v>
      </c>
      <c r="O739" s="6" t="str">
        <f>'Cleaning insurance claims'!P746</f>
        <v>husband</v>
      </c>
      <c r="P739" s="6">
        <f>'Cleaning insurance claims'!Q746</f>
        <v>61600</v>
      </c>
      <c r="Q739" s="6">
        <f>'Cleaning insurance claims'!R746</f>
        <v>0</v>
      </c>
      <c r="R739" s="6">
        <f>'Cleaning insurance claims'!S746</f>
        <v>42024</v>
      </c>
      <c r="S739" s="6" t="str">
        <f>'Cleaning insurance claims'!T746</f>
        <v>Multi-vehicle Collision</v>
      </c>
      <c r="T739" s="6" t="str">
        <f>'Cleaning insurance claims'!U746</f>
        <v>Front Collision</v>
      </c>
      <c r="U739" s="6" t="str">
        <f>'Cleaning insurance claims'!V746</f>
        <v>Total Loss</v>
      </c>
      <c r="V739" s="6" t="str">
        <f>'Cleaning insurance claims'!W746</f>
        <v>Ambulance</v>
      </c>
      <c r="W739" s="6" t="str">
        <f>'Cleaning insurance claims'!X746</f>
        <v>NC</v>
      </c>
      <c r="X739" s="6" t="str">
        <f>'Cleaning insurance claims'!Y746</f>
        <v>Riverwood</v>
      </c>
      <c r="Y739" s="6" t="str">
        <f>'Cleaning insurance claims'!Z746</f>
        <v>1989 Solo Lane</v>
      </c>
      <c r="Z739" s="6">
        <f>'Cleaning insurance claims'!AA746</f>
        <v>17</v>
      </c>
      <c r="AA739" s="6">
        <f>'Cleaning insurance claims'!AB746</f>
        <v>3</v>
      </c>
      <c r="AB739" s="6" t="str">
        <f>'Cleaning insurance claims'!AC746</f>
        <v>?</v>
      </c>
      <c r="AC739" s="6">
        <f>'Cleaning insurance claims'!AD746</f>
        <v>2</v>
      </c>
      <c r="AD739" s="6">
        <f>'Cleaning insurance claims'!AE746</f>
        <v>3</v>
      </c>
      <c r="AE739" s="6" t="str">
        <f>'Cleaning insurance claims'!AF746</f>
        <v>YES</v>
      </c>
      <c r="AF739" s="6">
        <f>'Cleaning insurance claims'!AG746</f>
        <v>52800</v>
      </c>
      <c r="AG739" s="6">
        <f>'Cleaning insurance claims'!AH746</f>
        <v>5280</v>
      </c>
      <c r="AH739" s="6">
        <f>'Cleaning insurance claims'!AI746</f>
        <v>5280</v>
      </c>
      <c r="AI739" s="6">
        <f>'Cleaning insurance claims'!AJ746</f>
        <v>42240</v>
      </c>
      <c r="AJ739" s="6" t="str">
        <f>'Cleaning insurance claims'!AK746</f>
        <v>Nissan</v>
      </c>
      <c r="AK739" s="6" t="str">
        <f>'Cleaning insurance claims'!AL746</f>
        <v>Pathfinder</v>
      </c>
      <c r="AL739" s="6">
        <f>'Cleaning insurance claims'!AM746</f>
        <v>2006</v>
      </c>
      <c r="AM739" s="6" t="str">
        <f>'Cleaning insurance claims'!AN746</f>
        <v>N</v>
      </c>
    </row>
    <row r="740" spans="1:39" x14ac:dyDescent="0.25">
      <c r="A740" s="6">
        <f>'Cleaning insurance claims'!B747</f>
        <v>224</v>
      </c>
      <c r="B740" s="6">
        <f>'Cleaning insurance claims'!C747</f>
        <v>42</v>
      </c>
      <c r="C740" s="6">
        <f>'Cleaning insurance claims'!D747</f>
        <v>662088</v>
      </c>
      <c r="D740" s="6">
        <f>'Cleaning insurance claims'!E747</f>
        <v>38417</v>
      </c>
      <c r="E740" s="6" t="str">
        <f>'Cleaning insurance claims'!F747</f>
        <v>OH</v>
      </c>
      <c r="F740" s="6" t="str">
        <f>'Cleaning insurance claims'!G747</f>
        <v>500/1000</v>
      </c>
      <c r="G740" s="6">
        <f>'Cleaning insurance claims'!H747</f>
        <v>500</v>
      </c>
      <c r="H740" s="6">
        <f>'Cleaning insurance claims'!I747</f>
        <v>1212.75</v>
      </c>
      <c r="I740" s="6">
        <f>'Cleaning insurance claims'!J747</f>
        <v>0</v>
      </c>
      <c r="J740" s="6">
        <f>'Cleaning insurance claims'!K747</f>
        <v>455913</v>
      </c>
      <c r="K740" s="6" t="str">
        <f>'Cleaning insurance claims'!L747</f>
        <v>FEMALE</v>
      </c>
      <c r="L740" s="6" t="str">
        <f>'Cleaning insurance claims'!M747</f>
        <v>College</v>
      </c>
      <c r="M740" s="6" t="str">
        <f>'Cleaning insurance claims'!N747</f>
        <v>prof-specialty</v>
      </c>
      <c r="N740" s="6" t="str">
        <f>'Cleaning insurance claims'!O747</f>
        <v>kayaking</v>
      </c>
      <c r="O740" s="6" t="str">
        <f>'Cleaning insurance claims'!P747</f>
        <v>own-child</v>
      </c>
      <c r="P740" s="6">
        <f>'Cleaning insurance claims'!Q747</f>
        <v>0</v>
      </c>
      <c r="Q740" s="6">
        <f>'Cleaning insurance claims'!R747</f>
        <v>-51400</v>
      </c>
      <c r="R740" s="6">
        <f>'Cleaning insurance claims'!S747</f>
        <v>42031</v>
      </c>
      <c r="S740" s="6" t="str">
        <f>'Cleaning insurance claims'!T747</f>
        <v>Single Vehicle Collision</v>
      </c>
      <c r="T740" s="6" t="str">
        <f>'Cleaning insurance claims'!U747</f>
        <v>Front Collision</v>
      </c>
      <c r="U740" s="6" t="str">
        <f>'Cleaning insurance claims'!V747</f>
        <v>Minor Damage</v>
      </c>
      <c r="V740" s="6" t="str">
        <f>'Cleaning insurance claims'!W747</f>
        <v>Fire</v>
      </c>
      <c r="W740" s="6" t="str">
        <f>'Cleaning insurance claims'!X747</f>
        <v>WV</v>
      </c>
      <c r="X740" s="6" t="str">
        <f>'Cleaning insurance claims'!Y747</f>
        <v>Springfield</v>
      </c>
      <c r="Y740" s="6" t="str">
        <f>'Cleaning insurance claims'!Z747</f>
        <v>6331 MLK Ave</v>
      </c>
      <c r="Z740" s="6">
        <f>'Cleaning insurance claims'!AA747</f>
        <v>11</v>
      </c>
      <c r="AA740" s="6">
        <f>'Cleaning insurance claims'!AB747</f>
        <v>1</v>
      </c>
      <c r="AB740" s="6" t="str">
        <f>'Cleaning insurance claims'!AC747</f>
        <v>?</v>
      </c>
      <c r="AC740" s="6">
        <f>'Cleaning insurance claims'!AD747</f>
        <v>0</v>
      </c>
      <c r="AD740" s="6">
        <f>'Cleaning insurance claims'!AE747</f>
        <v>0</v>
      </c>
      <c r="AE740" s="6" t="str">
        <f>'Cleaning insurance claims'!AF747</f>
        <v>YES</v>
      </c>
      <c r="AF740" s="6">
        <f>'Cleaning insurance claims'!AG747</f>
        <v>55200</v>
      </c>
      <c r="AG740" s="6">
        <f>'Cleaning insurance claims'!AH747</f>
        <v>9200</v>
      </c>
      <c r="AH740" s="6">
        <f>'Cleaning insurance claims'!AI747</f>
        <v>13800</v>
      </c>
      <c r="AI740" s="6">
        <f>'Cleaning insurance claims'!AJ747</f>
        <v>32200</v>
      </c>
      <c r="AJ740" s="6" t="str">
        <f>'Cleaning insurance claims'!AK747</f>
        <v>Honda</v>
      </c>
      <c r="AK740" s="6" t="str">
        <f>'Cleaning insurance claims'!AL747</f>
        <v>Civic</v>
      </c>
      <c r="AL740" s="6">
        <f>'Cleaning insurance claims'!AM747</f>
        <v>1998</v>
      </c>
      <c r="AM740" s="6" t="str">
        <f>'Cleaning insurance claims'!AN747</f>
        <v>N</v>
      </c>
    </row>
    <row r="741" spans="1:39" x14ac:dyDescent="0.25">
      <c r="A741" s="6">
        <f>'Cleaning insurance claims'!B748</f>
        <v>194</v>
      </c>
      <c r="B741" s="6">
        <f>'Cleaning insurance claims'!C748</f>
        <v>34</v>
      </c>
      <c r="C741" s="6">
        <f>'Cleaning insurance claims'!D748</f>
        <v>884365</v>
      </c>
      <c r="D741" s="6">
        <f>'Cleaning insurance claims'!E748</f>
        <v>34471</v>
      </c>
      <c r="E741" s="6" t="str">
        <f>'Cleaning insurance claims'!F748</f>
        <v>IN</v>
      </c>
      <c r="F741" s="6" t="str">
        <f>'Cleaning insurance claims'!G748</f>
        <v>100/300</v>
      </c>
      <c r="G741" s="6">
        <f>'Cleaning insurance claims'!H748</f>
        <v>1000</v>
      </c>
      <c r="H741" s="6">
        <f>'Cleaning insurance claims'!I748</f>
        <v>1423.34</v>
      </c>
      <c r="I741" s="6">
        <f>'Cleaning insurance claims'!J748</f>
        <v>0</v>
      </c>
      <c r="J741" s="6">
        <f>'Cleaning insurance claims'!K748</f>
        <v>454399</v>
      </c>
      <c r="K741" s="6" t="str">
        <f>'Cleaning insurance claims'!L748</f>
        <v>MALE</v>
      </c>
      <c r="L741" s="6" t="str">
        <f>'Cleaning insurance claims'!M748</f>
        <v>Associate</v>
      </c>
      <c r="M741" s="6" t="str">
        <f>'Cleaning insurance claims'!N748</f>
        <v>sales</v>
      </c>
      <c r="N741" s="6" t="str">
        <f>'Cleaning insurance claims'!O748</f>
        <v>camping</v>
      </c>
      <c r="O741" s="6" t="str">
        <f>'Cleaning insurance claims'!P748</f>
        <v>not-in-family</v>
      </c>
      <c r="P741" s="6">
        <f>'Cleaning insurance claims'!Q748</f>
        <v>55300</v>
      </c>
      <c r="Q741" s="6">
        <f>'Cleaning insurance claims'!R748</f>
        <v>-37900</v>
      </c>
      <c r="R741" s="6">
        <f>'Cleaning insurance claims'!S748</f>
        <v>42025</v>
      </c>
      <c r="S741" s="6" t="str">
        <f>'Cleaning insurance claims'!T748</f>
        <v>Vehicle Theft</v>
      </c>
      <c r="T741" s="6" t="str">
        <f>'Cleaning insurance claims'!U748</f>
        <v>?</v>
      </c>
      <c r="U741" s="6" t="str">
        <f>'Cleaning insurance claims'!V748</f>
        <v>Minor Damage</v>
      </c>
      <c r="V741" s="6" t="str">
        <f>'Cleaning insurance claims'!W748</f>
        <v>None</v>
      </c>
      <c r="W741" s="6" t="str">
        <f>'Cleaning insurance claims'!X748</f>
        <v>WV</v>
      </c>
      <c r="X741" s="6" t="str">
        <f>'Cleaning insurance claims'!Y748</f>
        <v>Riverwood</v>
      </c>
      <c r="Y741" s="6" t="str">
        <f>'Cleaning insurance claims'!Z748</f>
        <v>8453 Elm St</v>
      </c>
      <c r="Z741" s="6">
        <f>'Cleaning insurance claims'!AA748</f>
        <v>0</v>
      </c>
      <c r="AA741" s="6">
        <f>'Cleaning insurance claims'!AB748</f>
        <v>1</v>
      </c>
      <c r="AB741" s="6" t="str">
        <f>'Cleaning insurance claims'!AC748</f>
        <v>YES</v>
      </c>
      <c r="AC741" s="6">
        <f>'Cleaning insurance claims'!AD748</f>
        <v>0</v>
      </c>
      <c r="AD741" s="6">
        <f>'Cleaning insurance claims'!AE748</f>
        <v>3</v>
      </c>
      <c r="AE741" s="6" t="str">
        <f>'Cleaning insurance claims'!AF748</f>
        <v>NO</v>
      </c>
      <c r="AF741" s="6">
        <f>'Cleaning insurance claims'!AG748</f>
        <v>9100</v>
      </c>
      <c r="AG741" s="6">
        <f>'Cleaning insurance claims'!AH748</f>
        <v>1400</v>
      </c>
      <c r="AH741" s="6">
        <f>'Cleaning insurance claims'!AI748</f>
        <v>1400</v>
      </c>
      <c r="AI741" s="6">
        <f>'Cleaning insurance claims'!AJ748</f>
        <v>6300</v>
      </c>
      <c r="AJ741" s="6" t="str">
        <f>'Cleaning insurance claims'!AK748</f>
        <v>Chevrolet</v>
      </c>
      <c r="AK741" s="6" t="str">
        <f>'Cleaning insurance claims'!AL748</f>
        <v>Malibu</v>
      </c>
      <c r="AL741" s="6">
        <f>'Cleaning insurance claims'!AM748</f>
        <v>2003</v>
      </c>
      <c r="AM741" s="6" t="str">
        <f>'Cleaning insurance claims'!AN748</f>
        <v>N</v>
      </c>
    </row>
    <row r="742" spans="1:39" x14ac:dyDescent="0.25">
      <c r="A742" s="6">
        <f>'Cleaning insurance claims'!B749</f>
        <v>385</v>
      </c>
      <c r="B742" s="6">
        <f>'Cleaning insurance claims'!C749</f>
        <v>51</v>
      </c>
      <c r="C742" s="6">
        <f>'Cleaning insurance claims'!D749</f>
        <v>178081</v>
      </c>
      <c r="D742" s="6">
        <f>'Cleaning insurance claims'!E749</f>
        <v>33074</v>
      </c>
      <c r="E742" s="6" t="str">
        <f>'Cleaning insurance claims'!F749</f>
        <v>IN</v>
      </c>
      <c r="F742" s="6" t="str">
        <f>'Cleaning insurance claims'!G749</f>
        <v>250/500</v>
      </c>
      <c r="G742" s="6">
        <f>'Cleaning insurance claims'!H749</f>
        <v>1000</v>
      </c>
      <c r="H742" s="6">
        <f>'Cleaning insurance claims'!I749</f>
        <v>976.37</v>
      </c>
      <c r="I742" s="6">
        <f>'Cleaning insurance claims'!J749</f>
        <v>0</v>
      </c>
      <c r="J742" s="6">
        <f>'Cleaning insurance claims'!K749</f>
        <v>602842</v>
      </c>
      <c r="K742" s="6" t="str">
        <f>'Cleaning insurance claims'!L749</f>
        <v>FEMALE</v>
      </c>
      <c r="L742" s="6" t="str">
        <f>'Cleaning insurance claims'!M749</f>
        <v>MD</v>
      </c>
      <c r="M742" s="6" t="str">
        <f>'Cleaning insurance claims'!N749</f>
        <v>craft-repair</v>
      </c>
      <c r="N742" s="6" t="str">
        <f>'Cleaning insurance claims'!O749</f>
        <v>reading</v>
      </c>
      <c r="O742" s="6" t="str">
        <f>'Cleaning insurance claims'!P749</f>
        <v>husband</v>
      </c>
      <c r="P742" s="6">
        <f>'Cleaning insurance claims'!Q749</f>
        <v>0</v>
      </c>
      <c r="Q742" s="6">
        <f>'Cleaning insurance claims'!R749</f>
        <v>-61000</v>
      </c>
      <c r="R742" s="6">
        <f>'Cleaning insurance claims'!S749</f>
        <v>42053</v>
      </c>
      <c r="S742" s="6" t="str">
        <f>'Cleaning insurance claims'!T749</f>
        <v>Multi-vehicle Collision</v>
      </c>
      <c r="T742" s="6" t="str">
        <f>'Cleaning insurance claims'!U749</f>
        <v>Rear Collision</v>
      </c>
      <c r="U742" s="6" t="str">
        <f>'Cleaning insurance claims'!V749</f>
        <v>Minor Damage</v>
      </c>
      <c r="V742" s="6" t="str">
        <f>'Cleaning insurance claims'!W749</f>
        <v>Other</v>
      </c>
      <c r="W742" s="6" t="str">
        <f>'Cleaning insurance claims'!X749</f>
        <v>WV</v>
      </c>
      <c r="X742" s="6" t="str">
        <f>'Cleaning insurance claims'!Y749</f>
        <v>Riverwood</v>
      </c>
      <c r="Y742" s="6" t="str">
        <f>'Cleaning insurance claims'!Z749</f>
        <v>1422 Flute Ave</v>
      </c>
      <c r="Z742" s="6">
        <f>'Cleaning insurance claims'!AA749</f>
        <v>14</v>
      </c>
      <c r="AA742" s="6">
        <f>'Cleaning insurance claims'!AB749</f>
        <v>3</v>
      </c>
      <c r="AB742" s="6" t="str">
        <f>'Cleaning insurance claims'!AC749</f>
        <v>?</v>
      </c>
      <c r="AC742" s="6">
        <f>'Cleaning insurance claims'!AD749</f>
        <v>1</v>
      </c>
      <c r="AD742" s="6">
        <f>'Cleaning insurance claims'!AE749</f>
        <v>3</v>
      </c>
      <c r="AE742" s="6" t="str">
        <f>'Cleaning insurance claims'!AF749</f>
        <v>?</v>
      </c>
      <c r="AF742" s="6">
        <f>'Cleaning insurance claims'!AG749</f>
        <v>67600</v>
      </c>
      <c r="AG742" s="6">
        <f>'Cleaning insurance claims'!AH749</f>
        <v>13520</v>
      </c>
      <c r="AH742" s="6">
        <f>'Cleaning insurance claims'!AI749</f>
        <v>6760</v>
      </c>
      <c r="AI742" s="6">
        <f>'Cleaning insurance claims'!AJ749</f>
        <v>47320</v>
      </c>
      <c r="AJ742" s="6" t="str">
        <f>'Cleaning insurance claims'!AK749</f>
        <v>Suburu</v>
      </c>
      <c r="AK742" s="6" t="str">
        <f>'Cleaning insurance claims'!AL749</f>
        <v>Legacy</v>
      </c>
      <c r="AL742" s="6">
        <f>'Cleaning insurance claims'!AM749</f>
        <v>2007</v>
      </c>
      <c r="AM742" s="6" t="str">
        <f>'Cleaning insurance claims'!AN749</f>
        <v>N</v>
      </c>
    </row>
    <row r="743" spans="1:39" x14ac:dyDescent="0.25">
      <c r="A743" s="6">
        <f>'Cleaning insurance claims'!B750</f>
        <v>100</v>
      </c>
      <c r="B743" s="6">
        <f>'Cleaning insurance claims'!C750</f>
        <v>33</v>
      </c>
      <c r="C743" s="6">
        <f>'Cleaning insurance claims'!D750</f>
        <v>507452</v>
      </c>
      <c r="D743" s="6">
        <f>'Cleaning insurance claims'!E750</f>
        <v>38459</v>
      </c>
      <c r="E743" s="6" t="str">
        <f>'Cleaning insurance claims'!F750</f>
        <v>OH</v>
      </c>
      <c r="F743" s="6" t="str">
        <f>'Cleaning insurance claims'!G750</f>
        <v>250/500</v>
      </c>
      <c r="G743" s="6">
        <f>'Cleaning insurance claims'!H750</f>
        <v>500</v>
      </c>
      <c r="H743" s="6">
        <f>'Cleaning insurance claims'!I750</f>
        <v>1124.5899999999999</v>
      </c>
      <c r="I743" s="6">
        <f>'Cleaning insurance claims'!J750</f>
        <v>6000000</v>
      </c>
      <c r="J743" s="6">
        <f>'Cleaning insurance claims'!K750</f>
        <v>459428</v>
      </c>
      <c r="K743" s="6" t="str">
        <f>'Cleaning insurance claims'!L750</f>
        <v>MALE</v>
      </c>
      <c r="L743" s="6" t="str">
        <f>'Cleaning insurance claims'!M750</f>
        <v>College</v>
      </c>
      <c r="M743" s="6" t="str">
        <f>'Cleaning insurance claims'!N750</f>
        <v>adm-clerical</v>
      </c>
      <c r="N743" s="6" t="str">
        <f>'Cleaning insurance claims'!O750</f>
        <v>golf</v>
      </c>
      <c r="O743" s="6" t="str">
        <f>'Cleaning insurance claims'!P750</f>
        <v>not-in-family</v>
      </c>
      <c r="P743" s="6">
        <f>'Cleaning insurance claims'!Q750</f>
        <v>67300</v>
      </c>
      <c r="Q743" s="6">
        <f>'Cleaning insurance claims'!R750</f>
        <v>0</v>
      </c>
      <c r="R743" s="6">
        <f>'Cleaning insurance claims'!S750</f>
        <v>42061</v>
      </c>
      <c r="S743" s="6" t="str">
        <f>'Cleaning insurance claims'!T750</f>
        <v>Single Vehicle Collision</v>
      </c>
      <c r="T743" s="6" t="str">
        <f>'Cleaning insurance claims'!U750</f>
        <v>Rear Collision</v>
      </c>
      <c r="U743" s="6" t="str">
        <f>'Cleaning insurance claims'!V750</f>
        <v>Minor Damage</v>
      </c>
      <c r="V743" s="6" t="str">
        <f>'Cleaning insurance claims'!W750</f>
        <v>Other</v>
      </c>
      <c r="W743" s="6" t="str">
        <f>'Cleaning insurance claims'!X750</f>
        <v>NC</v>
      </c>
      <c r="X743" s="6" t="str">
        <f>'Cleaning insurance claims'!Y750</f>
        <v>Columbus</v>
      </c>
      <c r="Y743" s="6" t="str">
        <f>'Cleaning insurance claims'!Z750</f>
        <v>5058 4th Lane</v>
      </c>
      <c r="Z743" s="6">
        <f>'Cleaning insurance claims'!AA750</f>
        <v>4</v>
      </c>
      <c r="AA743" s="6">
        <f>'Cleaning insurance claims'!AB750</f>
        <v>1</v>
      </c>
      <c r="AB743" s="6" t="str">
        <f>'Cleaning insurance claims'!AC750</f>
        <v>NO</v>
      </c>
      <c r="AC743" s="6">
        <f>'Cleaning insurance claims'!AD750</f>
        <v>1</v>
      </c>
      <c r="AD743" s="6">
        <f>'Cleaning insurance claims'!AE750</f>
        <v>2</v>
      </c>
      <c r="AE743" s="6" t="str">
        <f>'Cleaning insurance claims'!AF750</f>
        <v>NO</v>
      </c>
      <c r="AF743" s="6">
        <f>'Cleaning insurance claims'!AG750</f>
        <v>40800</v>
      </c>
      <c r="AG743" s="6">
        <f>'Cleaning insurance claims'!AH750</f>
        <v>6800</v>
      </c>
      <c r="AH743" s="6">
        <f>'Cleaning insurance claims'!AI750</f>
        <v>6800</v>
      </c>
      <c r="AI743" s="6">
        <f>'Cleaning insurance claims'!AJ750</f>
        <v>27200</v>
      </c>
      <c r="AJ743" s="6" t="str">
        <f>'Cleaning insurance claims'!AK750</f>
        <v>BMW</v>
      </c>
      <c r="AK743" s="6" t="str">
        <f>'Cleaning insurance claims'!AL750</f>
        <v>X5</v>
      </c>
      <c r="AL743" s="6">
        <f>'Cleaning insurance claims'!AM750</f>
        <v>2004</v>
      </c>
      <c r="AM743" s="6" t="str">
        <f>'Cleaning insurance claims'!AN750</f>
        <v>N</v>
      </c>
    </row>
    <row r="744" spans="1:39" x14ac:dyDescent="0.25">
      <c r="A744" s="6">
        <f>'Cleaning insurance claims'!B751</f>
        <v>371</v>
      </c>
      <c r="B744" s="6">
        <f>'Cleaning insurance claims'!C751</f>
        <v>50</v>
      </c>
      <c r="C744" s="6">
        <f>'Cleaning insurance claims'!D751</f>
        <v>990624</v>
      </c>
      <c r="D744" s="6">
        <f>'Cleaning insurance claims'!E751</f>
        <v>34375</v>
      </c>
      <c r="E744" s="6" t="str">
        <f>'Cleaning insurance claims'!F751</f>
        <v>IN</v>
      </c>
      <c r="F744" s="6" t="str">
        <f>'Cleaning insurance claims'!G751</f>
        <v>250/500</v>
      </c>
      <c r="G744" s="6">
        <f>'Cleaning insurance claims'!H751</f>
        <v>1000</v>
      </c>
      <c r="H744" s="6">
        <f>'Cleaning insurance claims'!I751</f>
        <v>1569.33</v>
      </c>
      <c r="I744" s="6">
        <f>'Cleaning insurance claims'!J751</f>
        <v>0</v>
      </c>
      <c r="J744" s="6">
        <f>'Cleaning insurance claims'!K751</f>
        <v>613114</v>
      </c>
      <c r="K744" s="6" t="str">
        <f>'Cleaning insurance claims'!L751</f>
        <v>MALE</v>
      </c>
      <c r="L744" s="6" t="str">
        <f>'Cleaning insurance claims'!M751</f>
        <v>PhD</v>
      </c>
      <c r="M744" s="6" t="str">
        <f>'Cleaning insurance claims'!N751</f>
        <v>machine-op-inspct</v>
      </c>
      <c r="N744" s="6" t="str">
        <f>'Cleaning insurance claims'!O751</f>
        <v>board-games</v>
      </c>
      <c r="O744" s="6" t="str">
        <f>'Cleaning insurance claims'!P751</f>
        <v>not-in-family</v>
      </c>
      <c r="P744" s="6">
        <f>'Cleaning insurance claims'!Q751</f>
        <v>79600</v>
      </c>
      <c r="Q744" s="6">
        <f>'Cleaning insurance claims'!R751</f>
        <v>0</v>
      </c>
      <c r="R744" s="6">
        <f>'Cleaning insurance claims'!S751</f>
        <v>42033</v>
      </c>
      <c r="S744" s="6" t="str">
        <f>'Cleaning insurance claims'!T751</f>
        <v>Multi-vehicle Collision</v>
      </c>
      <c r="T744" s="6" t="str">
        <f>'Cleaning insurance claims'!U751</f>
        <v>Side Collision</v>
      </c>
      <c r="U744" s="6" t="str">
        <f>'Cleaning insurance claims'!V751</f>
        <v>Major Damage</v>
      </c>
      <c r="V744" s="6" t="str">
        <f>'Cleaning insurance claims'!W751</f>
        <v>Other</v>
      </c>
      <c r="W744" s="6" t="str">
        <f>'Cleaning insurance claims'!X751</f>
        <v>WV</v>
      </c>
      <c r="X744" s="6" t="str">
        <f>'Cleaning insurance claims'!Y751</f>
        <v>Springfield</v>
      </c>
      <c r="Y744" s="6" t="str">
        <f>'Cleaning insurance claims'!Z751</f>
        <v>3098 Oak Lane</v>
      </c>
      <c r="Z744" s="6">
        <f>'Cleaning insurance claims'!AA751</f>
        <v>2</v>
      </c>
      <c r="AA744" s="6">
        <f>'Cleaning insurance claims'!AB751</f>
        <v>3</v>
      </c>
      <c r="AB744" s="6" t="str">
        <f>'Cleaning insurance claims'!AC751</f>
        <v>NO</v>
      </c>
      <c r="AC744" s="6">
        <f>'Cleaning insurance claims'!AD751</f>
        <v>2</v>
      </c>
      <c r="AD744" s="6">
        <f>'Cleaning insurance claims'!AE751</f>
        <v>1</v>
      </c>
      <c r="AE744" s="6" t="str">
        <f>'Cleaning insurance claims'!AF751</f>
        <v>YES</v>
      </c>
      <c r="AF744" s="6">
        <f>'Cleaning insurance claims'!AG751</f>
        <v>84500</v>
      </c>
      <c r="AG744" s="6">
        <f>'Cleaning insurance claims'!AH751</f>
        <v>13000</v>
      </c>
      <c r="AH744" s="6">
        <f>'Cleaning insurance claims'!AI751</f>
        <v>13000</v>
      </c>
      <c r="AI744" s="6">
        <f>'Cleaning insurance claims'!AJ751</f>
        <v>58500</v>
      </c>
      <c r="AJ744" s="6" t="str">
        <f>'Cleaning insurance claims'!AK751</f>
        <v>Volkswagen</v>
      </c>
      <c r="AK744" s="6" t="str">
        <f>'Cleaning insurance claims'!AL751</f>
        <v>Passat</v>
      </c>
      <c r="AL744" s="6">
        <f>'Cleaning insurance claims'!AM751</f>
        <v>2011</v>
      </c>
      <c r="AM744" s="6" t="str">
        <f>'Cleaning insurance claims'!AN751</f>
        <v>Y</v>
      </c>
    </row>
    <row r="745" spans="1:39" x14ac:dyDescent="0.25">
      <c r="A745" s="6">
        <f>'Cleaning insurance claims'!B752</f>
        <v>175</v>
      </c>
      <c r="B745" s="6">
        <f>'Cleaning insurance claims'!C752</f>
        <v>39</v>
      </c>
      <c r="C745" s="6">
        <f>'Cleaning insurance claims'!D752</f>
        <v>892148</v>
      </c>
      <c r="D745" s="6">
        <f>'Cleaning insurance claims'!E752</f>
        <v>34787</v>
      </c>
      <c r="E745" s="6" t="str">
        <f>'Cleaning insurance claims'!F752</f>
        <v>IN</v>
      </c>
      <c r="F745" s="6" t="str">
        <f>'Cleaning insurance claims'!G752</f>
        <v>500/1000</v>
      </c>
      <c r="G745" s="6">
        <f>'Cleaning insurance claims'!H752</f>
        <v>500</v>
      </c>
      <c r="H745" s="6">
        <f>'Cleaning insurance claims'!I752</f>
        <v>1359.36</v>
      </c>
      <c r="I745" s="6">
        <f>'Cleaning insurance claims'!J752</f>
        <v>5000000</v>
      </c>
      <c r="J745" s="6">
        <f>'Cleaning insurance claims'!K752</f>
        <v>450709</v>
      </c>
      <c r="K745" s="6" t="str">
        <f>'Cleaning insurance claims'!L752</f>
        <v>MALE</v>
      </c>
      <c r="L745" s="6" t="str">
        <f>'Cleaning insurance claims'!M752</f>
        <v>PhD</v>
      </c>
      <c r="M745" s="6" t="str">
        <f>'Cleaning insurance claims'!N752</f>
        <v>exec-managerial</v>
      </c>
      <c r="N745" s="6" t="str">
        <f>'Cleaning insurance claims'!O752</f>
        <v>hiking</v>
      </c>
      <c r="O745" s="6" t="str">
        <f>'Cleaning insurance claims'!P752</f>
        <v>husband</v>
      </c>
      <c r="P745" s="6">
        <f>'Cleaning insurance claims'!Q752</f>
        <v>0</v>
      </c>
      <c r="Q745" s="6">
        <f>'Cleaning insurance claims'!R752</f>
        <v>-43600</v>
      </c>
      <c r="R745" s="6">
        <f>'Cleaning insurance claims'!S752</f>
        <v>42043</v>
      </c>
      <c r="S745" s="6" t="str">
        <f>'Cleaning insurance claims'!T752</f>
        <v>Multi-vehicle Collision</v>
      </c>
      <c r="T745" s="6" t="str">
        <f>'Cleaning insurance claims'!U752</f>
        <v>Front Collision</v>
      </c>
      <c r="U745" s="6" t="str">
        <f>'Cleaning insurance claims'!V752</f>
        <v>Major Damage</v>
      </c>
      <c r="V745" s="6" t="str">
        <f>'Cleaning insurance claims'!W752</f>
        <v>Other</v>
      </c>
      <c r="W745" s="6" t="str">
        <f>'Cleaning insurance claims'!X752</f>
        <v>SC</v>
      </c>
      <c r="X745" s="6" t="str">
        <f>'Cleaning insurance claims'!Y752</f>
        <v>Arlington</v>
      </c>
      <c r="Y745" s="6" t="str">
        <f>'Cleaning insurance claims'!Z752</f>
        <v>9103 MLK Lane</v>
      </c>
      <c r="Z745" s="6">
        <f>'Cleaning insurance claims'!AA752</f>
        <v>9</v>
      </c>
      <c r="AA745" s="6">
        <f>'Cleaning insurance claims'!AB752</f>
        <v>3</v>
      </c>
      <c r="AB745" s="6" t="str">
        <f>'Cleaning insurance claims'!AC752</f>
        <v>YES</v>
      </c>
      <c r="AC745" s="6">
        <f>'Cleaning insurance claims'!AD752</f>
        <v>2</v>
      </c>
      <c r="AD745" s="6">
        <f>'Cleaning insurance claims'!AE752</f>
        <v>2</v>
      </c>
      <c r="AE745" s="6" t="str">
        <f>'Cleaning insurance claims'!AF752</f>
        <v>YES</v>
      </c>
      <c r="AF745" s="6">
        <f>'Cleaning insurance claims'!AG752</f>
        <v>71610</v>
      </c>
      <c r="AG745" s="6">
        <f>'Cleaning insurance claims'!AH752</f>
        <v>13020</v>
      </c>
      <c r="AH745" s="6">
        <f>'Cleaning insurance claims'!AI752</f>
        <v>6510</v>
      </c>
      <c r="AI745" s="6">
        <f>'Cleaning insurance claims'!AJ752</f>
        <v>52080</v>
      </c>
      <c r="AJ745" s="6" t="str">
        <f>'Cleaning insurance claims'!AK752</f>
        <v>Toyota</v>
      </c>
      <c r="AK745" s="6" t="str">
        <f>'Cleaning insurance claims'!AL752</f>
        <v>Highlander</v>
      </c>
      <c r="AL745" s="6">
        <f>'Cleaning insurance claims'!AM752</f>
        <v>2012</v>
      </c>
      <c r="AM745" s="6" t="str">
        <f>'Cleaning insurance claims'!AN752</f>
        <v>Y</v>
      </c>
    </row>
    <row r="746" spans="1:39" x14ac:dyDescent="0.25">
      <c r="A746" s="6">
        <f>'Cleaning insurance claims'!B753</f>
        <v>373</v>
      </c>
      <c r="B746" s="6">
        <f>'Cleaning insurance claims'!C753</f>
        <v>55</v>
      </c>
      <c r="C746" s="6">
        <f>'Cleaning insurance claims'!D753</f>
        <v>398683</v>
      </c>
      <c r="D746" s="6">
        <f>'Cleaning insurance claims'!E753</f>
        <v>39202</v>
      </c>
      <c r="E746" s="6" t="str">
        <f>'Cleaning insurance claims'!F753</f>
        <v>IN</v>
      </c>
      <c r="F746" s="6" t="str">
        <f>'Cleaning insurance claims'!G753</f>
        <v>250/500</v>
      </c>
      <c r="G746" s="6">
        <f>'Cleaning insurance claims'!H753</f>
        <v>500</v>
      </c>
      <c r="H746" s="6">
        <f>'Cleaning insurance claims'!I753</f>
        <v>1607.36</v>
      </c>
      <c r="I746" s="6">
        <f>'Cleaning insurance claims'!J753</f>
        <v>0</v>
      </c>
      <c r="J746" s="6">
        <f>'Cleaning insurance claims'!K753</f>
        <v>444626</v>
      </c>
      <c r="K746" s="6" t="str">
        <f>'Cleaning insurance claims'!L753</f>
        <v>MALE</v>
      </c>
      <c r="L746" s="6" t="str">
        <f>'Cleaning insurance claims'!M753</f>
        <v>MD</v>
      </c>
      <c r="M746" s="6" t="str">
        <f>'Cleaning insurance claims'!N753</f>
        <v>sales</v>
      </c>
      <c r="N746" s="6" t="str">
        <f>'Cleaning insurance claims'!O753</f>
        <v>yachting</v>
      </c>
      <c r="O746" s="6" t="str">
        <f>'Cleaning insurance claims'!P753</f>
        <v>own-child</v>
      </c>
      <c r="P746" s="6">
        <f>'Cleaning insurance claims'!Q753</f>
        <v>0</v>
      </c>
      <c r="Q746" s="6">
        <f>'Cleaning insurance claims'!R753</f>
        <v>0</v>
      </c>
      <c r="R746" s="6">
        <f>'Cleaning insurance claims'!S753</f>
        <v>42023</v>
      </c>
      <c r="S746" s="6" t="str">
        <f>'Cleaning insurance claims'!T753</f>
        <v>Multi-vehicle Collision</v>
      </c>
      <c r="T746" s="6" t="str">
        <f>'Cleaning insurance claims'!U753</f>
        <v>Rear Collision</v>
      </c>
      <c r="U746" s="6" t="str">
        <f>'Cleaning insurance claims'!V753</f>
        <v>Major Damage</v>
      </c>
      <c r="V746" s="6" t="str">
        <f>'Cleaning insurance claims'!W753</f>
        <v>Other</v>
      </c>
      <c r="W746" s="6" t="str">
        <f>'Cleaning insurance claims'!X753</f>
        <v>SC</v>
      </c>
      <c r="X746" s="6" t="str">
        <f>'Cleaning insurance claims'!Y753</f>
        <v>Arlington</v>
      </c>
      <c r="Y746" s="6" t="str">
        <f>'Cleaning insurance claims'!Z753</f>
        <v>8624 Francis Ave</v>
      </c>
      <c r="Z746" s="6">
        <f>'Cleaning insurance claims'!AA753</f>
        <v>21</v>
      </c>
      <c r="AA746" s="6">
        <f>'Cleaning insurance claims'!AB753</f>
        <v>4</v>
      </c>
      <c r="AB746" s="6" t="str">
        <f>'Cleaning insurance claims'!AC753</f>
        <v>?</v>
      </c>
      <c r="AC746" s="6">
        <f>'Cleaning insurance claims'!AD753</f>
        <v>0</v>
      </c>
      <c r="AD746" s="6">
        <f>'Cleaning insurance claims'!AE753</f>
        <v>2</v>
      </c>
      <c r="AE746" s="6" t="str">
        <f>'Cleaning insurance claims'!AF753</f>
        <v>NO</v>
      </c>
      <c r="AF746" s="6">
        <f>'Cleaning insurance claims'!AG753</f>
        <v>60600</v>
      </c>
      <c r="AG746" s="6">
        <f>'Cleaning insurance claims'!AH753</f>
        <v>6060</v>
      </c>
      <c r="AH746" s="6">
        <f>'Cleaning insurance claims'!AI753</f>
        <v>12120</v>
      </c>
      <c r="AI746" s="6">
        <f>'Cleaning insurance claims'!AJ753</f>
        <v>42420</v>
      </c>
      <c r="AJ746" s="6" t="str">
        <f>'Cleaning insurance claims'!AK753</f>
        <v>Dodge</v>
      </c>
      <c r="AK746" s="6" t="str">
        <f>'Cleaning insurance claims'!AL753</f>
        <v>RAM</v>
      </c>
      <c r="AL746" s="6">
        <f>'Cleaning insurance claims'!AM753</f>
        <v>2007</v>
      </c>
      <c r="AM746" s="6" t="str">
        <f>'Cleaning insurance claims'!AN753</f>
        <v>Y</v>
      </c>
    </row>
    <row r="747" spans="1:39" x14ac:dyDescent="0.25">
      <c r="A747" s="6">
        <f>'Cleaning insurance claims'!B754</f>
        <v>258</v>
      </c>
      <c r="B747" s="6">
        <f>'Cleaning insurance claims'!C754</f>
        <v>41</v>
      </c>
      <c r="C747" s="6">
        <f>'Cleaning insurance claims'!D754</f>
        <v>605100</v>
      </c>
      <c r="D747" s="6">
        <f>'Cleaning insurance claims'!E754</f>
        <v>36937</v>
      </c>
      <c r="E747" s="6" t="str">
        <f>'Cleaning insurance claims'!F754</f>
        <v>IL</v>
      </c>
      <c r="F747" s="6" t="str">
        <f>'Cleaning insurance claims'!G754</f>
        <v>100/300</v>
      </c>
      <c r="G747" s="6">
        <f>'Cleaning insurance claims'!H754</f>
        <v>500</v>
      </c>
      <c r="H747" s="6">
        <f>'Cleaning insurance claims'!I754</f>
        <v>1042.25</v>
      </c>
      <c r="I747" s="6">
        <f>'Cleaning insurance claims'!J754</f>
        <v>0</v>
      </c>
      <c r="J747" s="6">
        <f>'Cleaning insurance claims'!K754</f>
        <v>601206</v>
      </c>
      <c r="K747" s="6" t="str">
        <f>'Cleaning insurance claims'!L754</f>
        <v>MALE</v>
      </c>
      <c r="L747" s="6" t="str">
        <f>'Cleaning insurance claims'!M754</f>
        <v>Masters</v>
      </c>
      <c r="M747" s="6" t="str">
        <f>'Cleaning insurance claims'!N754</f>
        <v>exec-managerial</v>
      </c>
      <c r="N747" s="6" t="str">
        <f>'Cleaning insurance claims'!O754</f>
        <v>reading</v>
      </c>
      <c r="O747" s="6" t="str">
        <f>'Cleaning insurance claims'!P754</f>
        <v>unmarried</v>
      </c>
      <c r="P747" s="6">
        <f>'Cleaning insurance claims'!Q754</f>
        <v>0</v>
      </c>
      <c r="Q747" s="6">
        <f>'Cleaning insurance claims'!R754</f>
        <v>-44400</v>
      </c>
      <c r="R747" s="6">
        <f>'Cleaning insurance claims'!S754</f>
        <v>42043</v>
      </c>
      <c r="S747" s="6" t="str">
        <f>'Cleaning insurance claims'!T754</f>
        <v>Multi-vehicle Collision</v>
      </c>
      <c r="T747" s="6" t="str">
        <f>'Cleaning insurance claims'!U754</f>
        <v>Rear Collision</v>
      </c>
      <c r="U747" s="6" t="str">
        <f>'Cleaning insurance claims'!V754</f>
        <v>Major Damage</v>
      </c>
      <c r="V747" s="6" t="str">
        <f>'Cleaning insurance claims'!W754</f>
        <v>Fire</v>
      </c>
      <c r="W747" s="6" t="str">
        <f>'Cleaning insurance claims'!X754</f>
        <v>NC</v>
      </c>
      <c r="X747" s="6" t="str">
        <f>'Cleaning insurance claims'!Y754</f>
        <v>Riverwood</v>
      </c>
      <c r="Y747" s="6" t="str">
        <f>'Cleaning insurance claims'!Z754</f>
        <v>2905 Embaracadero Drive</v>
      </c>
      <c r="Z747" s="6">
        <f>'Cleaning insurance claims'!AA754</f>
        <v>0</v>
      </c>
      <c r="AA747" s="6">
        <f>'Cleaning insurance claims'!AB754</f>
        <v>3</v>
      </c>
      <c r="AB747" s="6" t="str">
        <f>'Cleaning insurance claims'!AC754</f>
        <v>NO</v>
      </c>
      <c r="AC747" s="6">
        <f>'Cleaning insurance claims'!AD754</f>
        <v>2</v>
      </c>
      <c r="AD747" s="6">
        <f>'Cleaning insurance claims'!AE754</f>
        <v>3</v>
      </c>
      <c r="AE747" s="6" t="str">
        <f>'Cleaning insurance claims'!AF754</f>
        <v>NO</v>
      </c>
      <c r="AF747" s="6">
        <f>'Cleaning insurance claims'!AG754</f>
        <v>81240</v>
      </c>
      <c r="AG747" s="6">
        <f>'Cleaning insurance claims'!AH754</f>
        <v>6770</v>
      </c>
      <c r="AH747" s="6">
        <f>'Cleaning insurance claims'!AI754</f>
        <v>20310</v>
      </c>
      <c r="AI747" s="6">
        <f>'Cleaning insurance claims'!AJ754</f>
        <v>54160</v>
      </c>
      <c r="AJ747" s="6" t="str">
        <f>'Cleaning insurance claims'!AK754</f>
        <v>Mercedes</v>
      </c>
      <c r="AK747" s="6" t="str">
        <f>'Cleaning insurance claims'!AL754</f>
        <v>C300</v>
      </c>
      <c r="AL747" s="6">
        <f>'Cleaning insurance claims'!AM754</f>
        <v>2008</v>
      </c>
      <c r="AM747" s="6" t="str">
        <f>'Cleaning insurance claims'!AN754</f>
        <v>Y</v>
      </c>
    </row>
    <row r="748" spans="1:39" x14ac:dyDescent="0.25">
      <c r="A748" s="6">
        <f>'Cleaning insurance claims'!B755</f>
        <v>255</v>
      </c>
      <c r="B748" s="6">
        <f>'Cleaning insurance claims'!C755</f>
        <v>39</v>
      </c>
      <c r="C748" s="6">
        <f>'Cleaning insurance claims'!D755</f>
        <v>143109</v>
      </c>
      <c r="D748" s="6">
        <f>'Cleaning insurance claims'!E755</f>
        <v>37081</v>
      </c>
      <c r="E748" s="6" t="str">
        <f>'Cleaning insurance claims'!F755</f>
        <v>OH</v>
      </c>
      <c r="F748" s="6" t="str">
        <f>'Cleaning insurance claims'!G755</f>
        <v>250/500</v>
      </c>
      <c r="G748" s="6">
        <f>'Cleaning insurance claims'!H755</f>
        <v>500</v>
      </c>
      <c r="H748" s="6">
        <f>'Cleaning insurance claims'!I755</f>
        <v>1453.95</v>
      </c>
      <c r="I748" s="6">
        <f>'Cleaning insurance claims'!J755</f>
        <v>0</v>
      </c>
      <c r="J748" s="6">
        <f>'Cleaning insurance claims'!K755</f>
        <v>470389</v>
      </c>
      <c r="K748" s="6" t="str">
        <f>'Cleaning insurance claims'!L755</f>
        <v>FEMALE</v>
      </c>
      <c r="L748" s="6" t="str">
        <f>'Cleaning insurance claims'!M755</f>
        <v>PhD</v>
      </c>
      <c r="M748" s="6" t="str">
        <f>'Cleaning insurance claims'!N755</f>
        <v>armed-forces</v>
      </c>
      <c r="N748" s="6" t="str">
        <f>'Cleaning insurance claims'!O755</f>
        <v>bungie-jumping</v>
      </c>
      <c r="O748" s="6" t="str">
        <f>'Cleaning insurance claims'!P755</f>
        <v>not-in-family</v>
      </c>
      <c r="P748" s="6">
        <f>'Cleaning insurance claims'!Q755</f>
        <v>38200</v>
      </c>
      <c r="Q748" s="6">
        <f>'Cleaning insurance claims'!R755</f>
        <v>0</v>
      </c>
      <c r="R748" s="6">
        <f>'Cleaning insurance claims'!S755</f>
        <v>42011</v>
      </c>
      <c r="S748" s="6" t="str">
        <f>'Cleaning insurance claims'!T755</f>
        <v>Multi-vehicle Collision</v>
      </c>
      <c r="T748" s="6" t="str">
        <f>'Cleaning insurance claims'!U755</f>
        <v>Side Collision</v>
      </c>
      <c r="U748" s="6" t="str">
        <f>'Cleaning insurance claims'!V755</f>
        <v>Total Loss</v>
      </c>
      <c r="V748" s="6" t="str">
        <f>'Cleaning insurance claims'!W755</f>
        <v>Fire</v>
      </c>
      <c r="W748" s="6" t="str">
        <f>'Cleaning insurance claims'!X755</f>
        <v>WV</v>
      </c>
      <c r="X748" s="6" t="str">
        <f>'Cleaning insurance claims'!Y755</f>
        <v>Springfield</v>
      </c>
      <c r="Y748" s="6" t="str">
        <f>'Cleaning insurance claims'!Z755</f>
        <v>3443 Maple Ridge</v>
      </c>
      <c r="Z748" s="6">
        <f>'Cleaning insurance claims'!AA755</f>
        <v>17</v>
      </c>
      <c r="AA748" s="6">
        <f>'Cleaning insurance claims'!AB755</f>
        <v>3</v>
      </c>
      <c r="AB748" s="6" t="str">
        <f>'Cleaning insurance claims'!AC755</f>
        <v>YES</v>
      </c>
      <c r="AC748" s="6">
        <f>'Cleaning insurance claims'!AD755</f>
        <v>0</v>
      </c>
      <c r="AD748" s="6">
        <f>'Cleaning insurance claims'!AE755</f>
        <v>3</v>
      </c>
      <c r="AE748" s="6" t="str">
        <f>'Cleaning insurance claims'!AF755</f>
        <v>NO</v>
      </c>
      <c r="AF748" s="6">
        <f>'Cleaning insurance claims'!AG755</f>
        <v>29300</v>
      </c>
      <c r="AG748" s="6">
        <f>'Cleaning insurance claims'!AH755</f>
        <v>2930</v>
      </c>
      <c r="AH748" s="6">
        <f>'Cleaning insurance claims'!AI755</f>
        <v>5860</v>
      </c>
      <c r="AI748" s="6">
        <f>'Cleaning insurance claims'!AJ755</f>
        <v>20510</v>
      </c>
      <c r="AJ748" s="6" t="str">
        <f>'Cleaning insurance claims'!AK755</f>
        <v>Audi</v>
      </c>
      <c r="AK748" s="6" t="str">
        <f>'Cleaning insurance claims'!AL755</f>
        <v>A3</v>
      </c>
      <c r="AL748" s="6">
        <f>'Cleaning insurance claims'!AM755</f>
        <v>2010</v>
      </c>
      <c r="AM748" s="6" t="str">
        <f>'Cleaning insurance claims'!AN755</f>
        <v>N</v>
      </c>
    </row>
    <row r="749" spans="1:39" x14ac:dyDescent="0.25">
      <c r="A749" s="6">
        <f>'Cleaning insurance claims'!B756</f>
        <v>37</v>
      </c>
      <c r="B749" s="6">
        <f>'Cleaning insurance claims'!C756</f>
        <v>31</v>
      </c>
      <c r="C749" s="6">
        <f>'Cleaning insurance claims'!D756</f>
        <v>230223</v>
      </c>
      <c r="D749" s="6">
        <f>'Cleaning insurance claims'!E756</f>
        <v>39697</v>
      </c>
      <c r="E749" s="6" t="str">
        <f>'Cleaning insurance claims'!F756</f>
        <v>IL</v>
      </c>
      <c r="F749" s="6" t="str">
        <f>'Cleaning insurance claims'!G756</f>
        <v>500/1000</v>
      </c>
      <c r="G749" s="6">
        <f>'Cleaning insurance claims'!H756</f>
        <v>500</v>
      </c>
      <c r="H749" s="6">
        <f>'Cleaning insurance claims'!I756</f>
        <v>1969.63</v>
      </c>
      <c r="I749" s="6">
        <f>'Cleaning insurance claims'!J756</f>
        <v>0</v>
      </c>
      <c r="J749" s="6">
        <f>'Cleaning insurance claims'!K756</f>
        <v>615218</v>
      </c>
      <c r="K749" s="6" t="str">
        <f>'Cleaning insurance claims'!L756</f>
        <v>FEMALE</v>
      </c>
      <c r="L749" s="6" t="str">
        <f>'Cleaning insurance claims'!M756</f>
        <v>MD</v>
      </c>
      <c r="M749" s="6" t="str">
        <f>'Cleaning insurance claims'!N756</f>
        <v>sales</v>
      </c>
      <c r="N749" s="6" t="str">
        <f>'Cleaning insurance claims'!O756</f>
        <v>skydiving</v>
      </c>
      <c r="O749" s="6" t="str">
        <f>'Cleaning insurance claims'!P756</f>
        <v>own-child</v>
      </c>
      <c r="P749" s="6">
        <f>'Cleaning insurance claims'!Q756</f>
        <v>0</v>
      </c>
      <c r="Q749" s="6">
        <f>'Cleaning insurance claims'!R756</f>
        <v>0</v>
      </c>
      <c r="R749" s="6">
        <f>'Cleaning insurance claims'!S756</f>
        <v>42048</v>
      </c>
      <c r="S749" s="6" t="str">
        <f>'Cleaning insurance claims'!T756</f>
        <v>Multi-vehicle Collision</v>
      </c>
      <c r="T749" s="6" t="str">
        <f>'Cleaning insurance claims'!U756</f>
        <v>Side Collision</v>
      </c>
      <c r="U749" s="6" t="str">
        <f>'Cleaning insurance claims'!V756</f>
        <v>Total Loss</v>
      </c>
      <c r="V749" s="6" t="str">
        <f>'Cleaning insurance claims'!W756</f>
        <v>Fire</v>
      </c>
      <c r="W749" s="6" t="str">
        <f>'Cleaning insurance claims'!X756</f>
        <v>WV</v>
      </c>
      <c r="X749" s="6" t="str">
        <f>'Cleaning insurance claims'!Y756</f>
        <v>Northbend</v>
      </c>
      <c r="Y749" s="6" t="str">
        <f>'Cleaning insurance claims'!Z756</f>
        <v>1618 Maple Hwy</v>
      </c>
      <c r="Z749" s="6">
        <f>'Cleaning insurance claims'!AA756</f>
        <v>21</v>
      </c>
      <c r="AA749" s="6">
        <f>'Cleaning insurance claims'!AB756</f>
        <v>3</v>
      </c>
      <c r="AB749" s="6" t="str">
        <f>'Cleaning insurance claims'!AC756</f>
        <v>NO</v>
      </c>
      <c r="AC749" s="6">
        <f>'Cleaning insurance claims'!AD756</f>
        <v>1</v>
      </c>
      <c r="AD749" s="6">
        <f>'Cleaning insurance claims'!AE756</f>
        <v>1</v>
      </c>
      <c r="AE749" s="6" t="str">
        <f>'Cleaning insurance claims'!AF756</f>
        <v>YES</v>
      </c>
      <c r="AF749" s="6">
        <f>'Cleaning insurance claims'!AG756</f>
        <v>76450</v>
      </c>
      <c r="AG749" s="6">
        <f>'Cleaning insurance claims'!AH756</f>
        <v>6950</v>
      </c>
      <c r="AH749" s="6">
        <f>'Cleaning insurance claims'!AI756</f>
        <v>13900</v>
      </c>
      <c r="AI749" s="6">
        <f>'Cleaning insurance claims'!AJ756</f>
        <v>55600</v>
      </c>
      <c r="AJ749" s="6" t="str">
        <f>'Cleaning insurance claims'!AK756</f>
        <v>Dodge</v>
      </c>
      <c r="AK749" s="6" t="str">
        <f>'Cleaning insurance claims'!AL756</f>
        <v>RAM</v>
      </c>
      <c r="AL749" s="6">
        <f>'Cleaning insurance claims'!AM756</f>
        <v>1995</v>
      </c>
      <c r="AM749" s="6" t="str">
        <f>'Cleaning insurance claims'!AN756</f>
        <v>N</v>
      </c>
    </row>
    <row r="750" spans="1:39" x14ac:dyDescent="0.25">
      <c r="A750" s="6">
        <f>'Cleaning insurance claims'!B757</f>
        <v>322</v>
      </c>
      <c r="B750" s="6">
        <f>'Cleaning insurance claims'!C757</f>
        <v>44</v>
      </c>
      <c r="C750" s="6">
        <f>'Cleaning insurance claims'!D757</f>
        <v>769602</v>
      </c>
      <c r="D750" s="6">
        <f>'Cleaning insurance claims'!E757</f>
        <v>38340</v>
      </c>
      <c r="E750" s="6" t="str">
        <f>'Cleaning insurance claims'!F757</f>
        <v>IL</v>
      </c>
      <c r="F750" s="6" t="str">
        <f>'Cleaning insurance claims'!G757</f>
        <v>100/300</v>
      </c>
      <c r="G750" s="6">
        <f>'Cleaning insurance claims'!H757</f>
        <v>1000</v>
      </c>
      <c r="H750" s="6">
        <f>'Cleaning insurance claims'!I757</f>
        <v>1156.19</v>
      </c>
      <c r="I750" s="6">
        <f>'Cleaning insurance claims'!J757</f>
        <v>0</v>
      </c>
      <c r="J750" s="6">
        <f>'Cleaning insurance claims'!K757</f>
        <v>606249</v>
      </c>
      <c r="K750" s="6" t="str">
        <f>'Cleaning insurance claims'!L757</f>
        <v>FEMALE</v>
      </c>
      <c r="L750" s="6" t="str">
        <f>'Cleaning insurance claims'!M757</f>
        <v>College</v>
      </c>
      <c r="M750" s="6" t="str">
        <f>'Cleaning insurance claims'!N757</f>
        <v>machine-op-inspct</v>
      </c>
      <c r="N750" s="6" t="str">
        <f>'Cleaning insurance claims'!O757</f>
        <v>cross-fit</v>
      </c>
      <c r="O750" s="6" t="str">
        <f>'Cleaning insurance claims'!P757</f>
        <v>husband</v>
      </c>
      <c r="P750" s="6">
        <f>'Cleaning insurance claims'!Q757</f>
        <v>49900</v>
      </c>
      <c r="Q750" s="6">
        <f>'Cleaning insurance claims'!R757</f>
        <v>-62700</v>
      </c>
      <c r="R750" s="6">
        <f>'Cleaning insurance claims'!S757</f>
        <v>42050</v>
      </c>
      <c r="S750" s="6" t="str">
        <f>'Cleaning insurance claims'!T757</f>
        <v>Multi-vehicle Collision</v>
      </c>
      <c r="T750" s="6" t="str">
        <f>'Cleaning insurance claims'!U757</f>
        <v>Side Collision</v>
      </c>
      <c r="U750" s="6" t="str">
        <f>'Cleaning insurance claims'!V757</f>
        <v>Major Damage</v>
      </c>
      <c r="V750" s="6" t="str">
        <f>'Cleaning insurance claims'!W757</f>
        <v>Fire</v>
      </c>
      <c r="W750" s="6" t="str">
        <f>'Cleaning insurance claims'!X757</f>
        <v>NY</v>
      </c>
      <c r="X750" s="6" t="str">
        <f>'Cleaning insurance claims'!Y757</f>
        <v>Northbrook</v>
      </c>
      <c r="Y750" s="6" t="str">
        <f>'Cleaning insurance claims'!Z757</f>
        <v>3751 Tree Hwy</v>
      </c>
      <c r="Z750" s="6">
        <f>'Cleaning insurance claims'!AA757</f>
        <v>20</v>
      </c>
      <c r="AA750" s="6">
        <f>'Cleaning insurance claims'!AB757</f>
        <v>3</v>
      </c>
      <c r="AB750" s="6" t="str">
        <f>'Cleaning insurance claims'!AC757</f>
        <v>YES</v>
      </c>
      <c r="AC750" s="6">
        <f>'Cleaning insurance claims'!AD757</f>
        <v>0</v>
      </c>
      <c r="AD750" s="6">
        <f>'Cleaning insurance claims'!AE757</f>
        <v>3</v>
      </c>
      <c r="AE750" s="6" t="str">
        <f>'Cleaning insurance claims'!AF757</f>
        <v>?</v>
      </c>
      <c r="AF750" s="6">
        <f>'Cleaning insurance claims'!AG757</f>
        <v>49400</v>
      </c>
      <c r="AG750" s="6">
        <f>'Cleaning insurance claims'!AH757</f>
        <v>9880</v>
      </c>
      <c r="AH750" s="6">
        <f>'Cleaning insurance claims'!AI757</f>
        <v>4940</v>
      </c>
      <c r="AI750" s="6">
        <f>'Cleaning insurance claims'!AJ757</f>
        <v>34580</v>
      </c>
      <c r="AJ750" s="6" t="str">
        <f>'Cleaning insurance claims'!AK757</f>
        <v>Jeep</v>
      </c>
      <c r="AK750" s="6" t="str">
        <f>'Cleaning insurance claims'!AL757</f>
        <v>Wrangler</v>
      </c>
      <c r="AL750" s="6">
        <f>'Cleaning insurance claims'!AM757</f>
        <v>2010</v>
      </c>
      <c r="AM750" s="6" t="str">
        <f>'Cleaning insurance claims'!AN757</f>
        <v>N</v>
      </c>
    </row>
    <row r="751" spans="1:39" x14ac:dyDescent="0.25">
      <c r="A751" s="6">
        <f>'Cleaning insurance claims'!B758</f>
        <v>204</v>
      </c>
      <c r="B751" s="6">
        <f>'Cleaning insurance claims'!C758</f>
        <v>38</v>
      </c>
      <c r="C751" s="6">
        <f>'Cleaning insurance claims'!D758</f>
        <v>420815</v>
      </c>
      <c r="D751" s="6">
        <f>'Cleaning insurance claims'!E758</f>
        <v>36845</v>
      </c>
      <c r="E751" s="6" t="str">
        <f>'Cleaning insurance claims'!F758</f>
        <v>IL</v>
      </c>
      <c r="F751" s="6" t="str">
        <f>'Cleaning insurance claims'!G758</f>
        <v>100/300</v>
      </c>
      <c r="G751" s="6">
        <f>'Cleaning insurance claims'!H758</f>
        <v>2000</v>
      </c>
      <c r="H751" s="6">
        <f>'Cleaning insurance claims'!I758</f>
        <v>1124.47</v>
      </c>
      <c r="I751" s="6">
        <f>'Cleaning insurance claims'!J758</f>
        <v>0</v>
      </c>
      <c r="J751" s="6">
        <f>'Cleaning insurance claims'!K758</f>
        <v>616161</v>
      </c>
      <c r="K751" s="6" t="str">
        <f>'Cleaning insurance claims'!L758</f>
        <v>FEMALE</v>
      </c>
      <c r="L751" s="6" t="str">
        <f>'Cleaning insurance claims'!M758</f>
        <v>MD</v>
      </c>
      <c r="M751" s="6" t="str">
        <f>'Cleaning insurance claims'!N758</f>
        <v>tech-support</v>
      </c>
      <c r="N751" s="6" t="str">
        <f>'Cleaning insurance claims'!O758</f>
        <v>kayaking</v>
      </c>
      <c r="O751" s="6" t="str">
        <f>'Cleaning insurance claims'!P758</f>
        <v>wife</v>
      </c>
      <c r="P751" s="6">
        <f>'Cleaning insurance claims'!Q758</f>
        <v>0</v>
      </c>
      <c r="Q751" s="6">
        <f>'Cleaning insurance claims'!R758</f>
        <v>-45100</v>
      </c>
      <c r="R751" s="6">
        <f>'Cleaning insurance claims'!S758</f>
        <v>42049</v>
      </c>
      <c r="S751" s="6" t="str">
        <f>'Cleaning insurance claims'!T758</f>
        <v>Single Vehicle Collision</v>
      </c>
      <c r="T751" s="6" t="str">
        <f>'Cleaning insurance claims'!U758</f>
        <v>Side Collision</v>
      </c>
      <c r="U751" s="6" t="str">
        <f>'Cleaning insurance claims'!V758</f>
        <v>Total Loss</v>
      </c>
      <c r="V751" s="6" t="str">
        <f>'Cleaning insurance claims'!W758</f>
        <v>Ambulance</v>
      </c>
      <c r="W751" s="6" t="str">
        <f>'Cleaning insurance claims'!X758</f>
        <v>SC</v>
      </c>
      <c r="X751" s="6" t="str">
        <f>'Cleaning insurance claims'!Y758</f>
        <v>Northbrook</v>
      </c>
      <c r="Y751" s="6" t="str">
        <f>'Cleaning insurance claims'!Z758</f>
        <v>6848 Elm Hwy</v>
      </c>
      <c r="Z751" s="6">
        <f>'Cleaning insurance claims'!AA758</f>
        <v>5</v>
      </c>
      <c r="AA751" s="6">
        <f>'Cleaning insurance claims'!AB758</f>
        <v>1</v>
      </c>
      <c r="AB751" s="6" t="str">
        <f>'Cleaning insurance claims'!AC758</f>
        <v>NO</v>
      </c>
      <c r="AC751" s="6">
        <f>'Cleaning insurance claims'!AD758</f>
        <v>0</v>
      </c>
      <c r="AD751" s="6">
        <f>'Cleaning insurance claims'!AE758</f>
        <v>1</v>
      </c>
      <c r="AE751" s="6" t="str">
        <f>'Cleaning insurance claims'!AF758</f>
        <v>?</v>
      </c>
      <c r="AF751" s="6">
        <f>'Cleaning insurance claims'!AG758</f>
        <v>90530</v>
      </c>
      <c r="AG751" s="6">
        <f>'Cleaning insurance claims'!AH758</f>
        <v>16460</v>
      </c>
      <c r="AH751" s="6">
        <f>'Cleaning insurance claims'!AI758</f>
        <v>16460</v>
      </c>
      <c r="AI751" s="6">
        <f>'Cleaning insurance claims'!AJ758</f>
        <v>57610</v>
      </c>
      <c r="AJ751" s="6" t="str">
        <f>'Cleaning insurance claims'!AK758</f>
        <v>Ford</v>
      </c>
      <c r="AK751" s="6" t="str">
        <f>'Cleaning insurance claims'!AL758</f>
        <v>F150</v>
      </c>
      <c r="AL751" s="6">
        <f>'Cleaning insurance claims'!AM758</f>
        <v>2003</v>
      </c>
      <c r="AM751" s="6" t="str">
        <f>'Cleaning insurance claims'!AN758</f>
        <v>N</v>
      </c>
    </row>
    <row r="752" spans="1:39" x14ac:dyDescent="0.25">
      <c r="A752" s="6">
        <f>'Cleaning insurance claims'!B759</f>
        <v>76</v>
      </c>
      <c r="B752" s="6">
        <f>'Cleaning insurance claims'!C759</f>
        <v>31</v>
      </c>
      <c r="C752" s="6">
        <f>'Cleaning insurance claims'!D759</f>
        <v>973546</v>
      </c>
      <c r="D752" s="6">
        <f>'Cleaning insurance claims'!E759</f>
        <v>39155</v>
      </c>
      <c r="E752" s="6" t="str">
        <f>'Cleaning insurance claims'!F759</f>
        <v>OH</v>
      </c>
      <c r="F752" s="6" t="str">
        <f>'Cleaning insurance claims'!G759</f>
        <v>500/1000</v>
      </c>
      <c r="G752" s="6">
        <f>'Cleaning insurance claims'!H759</f>
        <v>500</v>
      </c>
      <c r="H752" s="6">
        <f>'Cleaning insurance claims'!I759</f>
        <v>1493.5</v>
      </c>
      <c r="I752" s="6">
        <f>'Cleaning insurance claims'!J759</f>
        <v>5000000</v>
      </c>
      <c r="J752" s="6">
        <f>'Cleaning insurance claims'!K759</f>
        <v>442335</v>
      </c>
      <c r="K752" s="6" t="str">
        <f>'Cleaning insurance claims'!L759</f>
        <v>FEMALE</v>
      </c>
      <c r="L752" s="6" t="str">
        <f>'Cleaning insurance claims'!M759</f>
        <v>Associate</v>
      </c>
      <c r="M752" s="6" t="str">
        <f>'Cleaning insurance claims'!N759</f>
        <v>priv-house-serv</v>
      </c>
      <c r="N752" s="6" t="str">
        <f>'Cleaning insurance claims'!O759</f>
        <v>movies</v>
      </c>
      <c r="O752" s="6" t="str">
        <f>'Cleaning insurance claims'!P759</f>
        <v>not-in-family</v>
      </c>
      <c r="P752" s="6">
        <f>'Cleaning insurance claims'!Q759</f>
        <v>39900</v>
      </c>
      <c r="Q752" s="6">
        <f>'Cleaning insurance claims'!R759</f>
        <v>-44000</v>
      </c>
      <c r="R752" s="6">
        <f>'Cleaning insurance claims'!S759</f>
        <v>42035</v>
      </c>
      <c r="S752" s="6" t="str">
        <f>'Cleaning insurance claims'!T759</f>
        <v>Vehicle Theft</v>
      </c>
      <c r="T752" s="6" t="str">
        <f>'Cleaning insurance claims'!U759</f>
        <v>?</v>
      </c>
      <c r="U752" s="6" t="str">
        <f>'Cleaning insurance claims'!V759</f>
        <v>Minor Damage</v>
      </c>
      <c r="V752" s="6" t="str">
        <f>'Cleaning insurance claims'!W759</f>
        <v>Police</v>
      </c>
      <c r="W752" s="6" t="str">
        <f>'Cleaning insurance claims'!X759</f>
        <v>WV</v>
      </c>
      <c r="X752" s="6" t="str">
        <f>'Cleaning insurance claims'!Y759</f>
        <v>Northbrook</v>
      </c>
      <c r="Y752" s="6" t="str">
        <f>'Cleaning insurance claims'!Z759</f>
        <v>4237 4th St</v>
      </c>
      <c r="Z752" s="6">
        <f>'Cleaning insurance claims'!AA759</f>
        <v>7</v>
      </c>
      <c r="AA752" s="6">
        <f>'Cleaning insurance claims'!AB759</f>
        <v>1</v>
      </c>
      <c r="AB752" s="6" t="str">
        <f>'Cleaning insurance claims'!AC759</f>
        <v>NO</v>
      </c>
      <c r="AC752" s="6">
        <f>'Cleaning insurance claims'!AD759</f>
        <v>2</v>
      </c>
      <c r="AD752" s="6">
        <f>'Cleaning insurance claims'!AE759</f>
        <v>1</v>
      </c>
      <c r="AE752" s="6" t="str">
        <f>'Cleaning insurance claims'!AF759</f>
        <v>NO</v>
      </c>
      <c r="AF752" s="6">
        <f>'Cleaning insurance claims'!AG759</f>
        <v>8030</v>
      </c>
      <c r="AG752" s="6">
        <f>'Cleaning insurance claims'!AH759</f>
        <v>1460</v>
      </c>
      <c r="AH752" s="6">
        <f>'Cleaning insurance claims'!AI759</f>
        <v>730</v>
      </c>
      <c r="AI752" s="6">
        <f>'Cleaning insurance claims'!AJ759</f>
        <v>5840</v>
      </c>
      <c r="AJ752" s="6" t="str">
        <f>'Cleaning insurance claims'!AK759</f>
        <v>Mercedes</v>
      </c>
      <c r="AK752" s="6" t="str">
        <f>'Cleaning insurance claims'!AL759</f>
        <v>E400</v>
      </c>
      <c r="AL752" s="6">
        <f>'Cleaning insurance claims'!AM759</f>
        <v>1995</v>
      </c>
      <c r="AM752" s="6" t="str">
        <f>'Cleaning insurance claims'!AN759</f>
        <v>N</v>
      </c>
    </row>
    <row r="753" spans="1:39" x14ac:dyDescent="0.25">
      <c r="A753" s="6">
        <f>'Cleaning insurance claims'!B760</f>
        <v>193</v>
      </c>
      <c r="B753" s="6">
        <f>'Cleaning insurance claims'!C760</f>
        <v>40</v>
      </c>
      <c r="C753" s="6">
        <f>'Cleaning insurance claims'!D760</f>
        <v>608039</v>
      </c>
      <c r="D753" s="6">
        <f>'Cleaning insurance claims'!E760</f>
        <v>38349</v>
      </c>
      <c r="E753" s="6" t="str">
        <f>'Cleaning insurance claims'!F760</f>
        <v>IL</v>
      </c>
      <c r="F753" s="6" t="str">
        <f>'Cleaning insurance claims'!G760</f>
        <v>100/300</v>
      </c>
      <c r="G753" s="6">
        <f>'Cleaning insurance claims'!H760</f>
        <v>500</v>
      </c>
      <c r="H753" s="6">
        <f>'Cleaning insurance claims'!I760</f>
        <v>1155.3800000000001</v>
      </c>
      <c r="I753" s="6">
        <f>'Cleaning insurance claims'!J760</f>
        <v>0</v>
      </c>
      <c r="J753" s="6">
        <f>'Cleaning insurance claims'!K760</f>
        <v>604952</v>
      </c>
      <c r="K753" s="6" t="str">
        <f>'Cleaning insurance claims'!L760</f>
        <v>FEMALE</v>
      </c>
      <c r="L753" s="6" t="str">
        <f>'Cleaning insurance claims'!M760</f>
        <v>PhD</v>
      </c>
      <c r="M753" s="6" t="str">
        <f>'Cleaning insurance claims'!N760</f>
        <v>handlers-cleaners</v>
      </c>
      <c r="N753" s="6" t="str">
        <f>'Cleaning insurance claims'!O760</f>
        <v>movies</v>
      </c>
      <c r="O753" s="6" t="str">
        <f>'Cleaning insurance claims'!P760</f>
        <v>not-in-family</v>
      </c>
      <c r="P753" s="6">
        <f>'Cleaning insurance claims'!Q760</f>
        <v>34200</v>
      </c>
      <c r="Q753" s="6">
        <f>'Cleaning insurance claims'!R760</f>
        <v>-32300</v>
      </c>
      <c r="R753" s="6">
        <f>'Cleaning insurance claims'!S760</f>
        <v>42032</v>
      </c>
      <c r="S753" s="6" t="str">
        <f>'Cleaning insurance claims'!T760</f>
        <v>Single Vehicle Collision</v>
      </c>
      <c r="T753" s="6" t="str">
        <f>'Cleaning insurance claims'!U760</f>
        <v>Side Collision</v>
      </c>
      <c r="U753" s="6" t="str">
        <f>'Cleaning insurance claims'!V760</f>
        <v>Minor Damage</v>
      </c>
      <c r="V753" s="6" t="str">
        <f>'Cleaning insurance claims'!W760</f>
        <v>Fire</v>
      </c>
      <c r="W753" s="6" t="str">
        <f>'Cleaning insurance claims'!X760</f>
        <v>NY</v>
      </c>
      <c r="X753" s="6" t="str">
        <f>'Cleaning insurance claims'!Y760</f>
        <v>Columbus</v>
      </c>
      <c r="Y753" s="6" t="str">
        <f>'Cleaning insurance claims'!Z760</f>
        <v>6581 Rock Ridge</v>
      </c>
      <c r="Z753" s="6">
        <f>'Cleaning insurance claims'!AA760</f>
        <v>6</v>
      </c>
      <c r="AA753" s="6">
        <f>'Cleaning insurance claims'!AB760</f>
        <v>1</v>
      </c>
      <c r="AB753" s="6" t="str">
        <f>'Cleaning insurance claims'!AC760</f>
        <v>NO</v>
      </c>
      <c r="AC753" s="6">
        <f>'Cleaning insurance claims'!AD760</f>
        <v>0</v>
      </c>
      <c r="AD753" s="6">
        <f>'Cleaning insurance claims'!AE760</f>
        <v>0</v>
      </c>
      <c r="AE753" s="6" t="str">
        <f>'Cleaning insurance claims'!AF760</f>
        <v>YES</v>
      </c>
      <c r="AF753" s="6">
        <f>'Cleaning insurance claims'!AG760</f>
        <v>63900</v>
      </c>
      <c r="AG753" s="6">
        <f>'Cleaning insurance claims'!AH760</f>
        <v>6390</v>
      </c>
      <c r="AH753" s="6">
        <f>'Cleaning insurance claims'!AI760</f>
        <v>6390</v>
      </c>
      <c r="AI753" s="6">
        <f>'Cleaning insurance claims'!AJ760</f>
        <v>51120</v>
      </c>
      <c r="AJ753" s="6" t="str">
        <f>'Cleaning insurance claims'!AK760</f>
        <v>Accura</v>
      </c>
      <c r="AK753" s="6" t="str">
        <f>'Cleaning insurance claims'!AL760</f>
        <v>TL</v>
      </c>
      <c r="AL753" s="6">
        <f>'Cleaning insurance claims'!AM760</f>
        <v>2001</v>
      </c>
      <c r="AM753" s="6" t="str">
        <f>'Cleaning insurance claims'!AN760</f>
        <v>N</v>
      </c>
    </row>
    <row r="754" spans="1:39" x14ac:dyDescent="0.25">
      <c r="A754" s="6">
        <f>'Cleaning insurance claims'!B761</f>
        <v>405</v>
      </c>
      <c r="B754" s="6">
        <f>'Cleaning insurance claims'!C761</f>
        <v>55</v>
      </c>
      <c r="C754" s="6">
        <f>'Cleaning insurance claims'!D761</f>
        <v>250162</v>
      </c>
      <c r="D754" s="6">
        <f>'Cleaning insurance claims'!E761</f>
        <v>36346</v>
      </c>
      <c r="E754" s="6" t="str">
        <f>'Cleaning insurance claims'!F761</f>
        <v>IL</v>
      </c>
      <c r="F754" s="6" t="str">
        <f>'Cleaning insurance claims'!G761</f>
        <v>250/500</v>
      </c>
      <c r="G754" s="6">
        <f>'Cleaning insurance claims'!H761</f>
        <v>500</v>
      </c>
      <c r="H754" s="6">
        <f>'Cleaning insurance claims'!I761</f>
        <v>878.19</v>
      </c>
      <c r="I754" s="6">
        <f>'Cleaning insurance claims'!J761</f>
        <v>0</v>
      </c>
      <c r="J754" s="6">
        <f>'Cleaning insurance claims'!K761</f>
        <v>441533</v>
      </c>
      <c r="K754" s="6" t="str">
        <f>'Cleaning insurance claims'!L761</f>
        <v>MALE</v>
      </c>
      <c r="L754" s="6" t="str">
        <f>'Cleaning insurance claims'!M761</f>
        <v>PhD</v>
      </c>
      <c r="M754" s="6" t="str">
        <f>'Cleaning insurance claims'!N761</f>
        <v>machine-op-inspct</v>
      </c>
      <c r="N754" s="6" t="str">
        <f>'Cleaning insurance claims'!O761</f>
        <v>golf</v>
      </c>
      <c r="O754" s="6" t="str">
        <f>'Cleaning insurance claims'!P761</f>
        <v>unmarried</v>
      </c>
      <c r="P754" s="6">
        <f>'Cleaning insurance claims'!Q761</f>
        <v>57100</v>
      </c>
      <c r="Q754" s="6">
        <f>'Cleaning insurance claims'!R761</f>
        <v>0</v>
      </c>
      <c r="R754" s="6">
        <f>'Cleaning insurance claims'!S761</f>
        <v>42064</v>
      </c>
      <c r="S754" s="6" t="str">
        <f>'Cleaning insurance claims'!T761</f>
        <v>Multi-vehicle Collision</v>
      </c>
      <c r="T754" s="6" t="str">
        <f>'Cleaning insurance claims'!U761</f>
        <v>Rear Collision</v>
      </c>
      <c r="U754" s="6" t="str">
        <f>'Cleaning insurance claims'!V761</f>
        <v>Minor Damage</v>
      </c>
      <c r="V754" s="6" t="str">
        <f>'Cleaning insurance claims'!W761</f>
        <v>Fire</v>
      </c>
      <c r="W754" s="6" t="str">
        <f>'Cleaning insurance claims'!X761</f>
        <v>NC</v>
      </c>
      <c r="X754" s="6" t="str">
        <f>'Cleaning insurance claims'!Y761</f>
        <v>Northbend</v>
      </c>
      <c r="Y754" s="6" t="str">
        <f>'Cleaning insurance claims'!Z761</f>
        <v>7236 Apache Lane</v>
      </c>
      <c r="Z754" s="6">
        <f>'Cleaning insurance claims'!AA761</f>
        <v>2</v>
      </c>
      <c r="AA754" s="6">
        <f>'Cleaning insurance claims'!AB761</f>
        <v>4</v>
      </c>
      <c r="AB754" s="6" t="str">
        <f>'Cleaning insurance claims'!AC761</f>
        <v>YES</v>
      </c>
      <c r="AC754" s="6">
        <f>'Cleaning insurance claims'!AD761</f>
        <v>0</v>
      </c>
      <c r="AD754" s="6">
        <f>'Cleaning insurance claims'!AE761</f>
        <v>2</v>
      </c>
      <c r="AE754" s="6" t="str">
        <f>'Cleaning insurance claims'!AF761</f>
        <v>NO</v>
      </c>
      <c r="AF754" s="6">
        <f>'Cleaning insurance claims'!AG761</f>
        <v>38640</v>
      </c>
      <c r="AG754" s="6">
        <f>'Cleaning insurance claims'!AH761</f>
        <v>4830</v>
      </c>
      <c r="AH754" s="6">
        <f>'Cleaning insurance claims'!AI761</f>
        <v>4830</v>
      </c>
      <c r="AI754" s="6">
        <f>'Cleaning insurance claims'!AJ761</f>
        <v>28980</v>
      </c>
      <c r="AJ754" s="6" t="str">
        <f>'Cleaning insurance claims'!AK761</f>
        <v>Chevrolet</v>
      </c>
      <c r="AK754" s="6" t="str">
        <f>'Cleaning insurance claims'!AL761</f>
        <v>Tahoe</v>
      </c>
      <c r="AL754" s="6">
        <f>'Cleaning insurance claims'!AM761</f>
        <v>1997</v>
      </c>
      <c r="AM754" s="6" t="str">
        <f>'Cleaning insurance claims'!AN761</f>
        <v>N</v>
      </c>
    </row>
    <row r="755" spans="1:39" x14ac:dyDescent="0.25">
      <c r="A755" s="6">
        <f>'Cleaning insurance claims'!B762</f>
        <v>435</v>
      </c>
      <c r="B755" s="6">
        <f>'Cleaning insurance claims'!C762</f>
        <v>58</v>
      </c>
      <c r="C755" s="6">
        <f>'Cleaning insurance claims'!D762</f>
        <v>786432</v>
      </c>
      <c r="D755" s="6">
        <f>'Cleaning insurance claims'!E762</f>
        <v>35749</v>
      </c>
      <c r="E755" s="6" t="str">
        <f>'Cleaning insurance claims'!F762</f>
        <v>IN</v>
      </c>
      <c r="F755" s="6" t="str">
        <f>'Cleaning insurance claims'!G762</f>
        <v>100/300</v>
      </c>
      <c r="G755" s="6">
        <f>'Cleaning insurance claims'!H762</f>
        <v>2000</v>
      </c>
      <c r="H755" s="6">
        <f>'Cleaning insurance claims'!I762</f>
        <v>1145.8499999999999</v>
      </c>
      <c r="I755" s="6">
        <f>'Cleaning insurance claims'!J762</f>
        <v>0</v>
      </c>
      <c r="J755" s="6">
        <f>'Cleaning insurance claims'!K762</f>
        <v>471784</v>
      </c>
      <c r="K755" s="6" t="str">
        <f>'Cleaning insurance claims'!L762</f>
        <v>MALE</v>
      </c>
      <c r="L755" s="6" t="str">
        <f>'Cleaning insurance claims'!M762</f>
        <v>JD</v>
      </c>
      <c r="M755" s="6" t="str">
        <f>'Cleaning insurance claims'!N762</f>
        <v>sales</v>
      </c>
      <c r="N755" s="6" t="str">
        <f>'Cleaning insurance claims'!O762</f>
        <v>movies</v>
      </c>
      <c r="O755" s="6" t="str">
        <f>'Cleaning insurance claims'!P762</f>
        <v>not-in-family</v>
      </c>
      <c r="P755" s="6">
        <f>'Cleaning insurance claims'!Q762</f>
        <v>0</v>
      </c>
      <c r="Q755" s="6">
        <f>'Cleaning insurance claims'!R762</f>
        <v>-40000</v>
      </c>
      <c r="R755" s="6">
        <f>'Cleaning insurance claims'!S762</f>
        <v>42014</v>
      </c>
      <c r="S755" s="6" t="str">
        <f>'Cleaning insurance claims'!T762</f>
        <v>Multi-vehicle Collision</v>
      </c>
      <c r="T755" s="6" t="str">
        <f>'Cleaning insurance claims'!U762</f>
        <v>Rear Collision</v>
      </c>
      <c r="U755" s="6" t="str">
        <f>'Cleaning insurance claims'!V762</f>
        <v>Total Loss</v>
      </c>
      <c r="V755" s="6" t="str">
        <f>'Cleaning insurance claims'!W762</f>
        <v>Other</v>
      </c>
      <c r="W755" s="6" t="str">
        <f>'Cleaning insurance claims'!X762</f>
        <v>NY</v>
      </c>
      <c r="X755" s="6" t="str">
        <f>'Cleaning insurance claims'!Y762</f>
        <v>Columbus</v>
      </c>
      <c r="Y755" s="6" t="str">
        <f>'Cleaning insurance claims'!Z762</f>
        <v>3846 4th Hwy</v>
      </c>
      <c r="Z755" s="6">
        <f>'Cleaning insurance claims'!AA762</f>
        <v>19</v>
      </c>
      <c r="AA755" s="6">
        <f>'Cleaning insurance claims'!AB762</f>
        <v>3</v>
      </c>
      <c r="AB755" s="6" t="str">
        <f>'Cleaning insurance claims'!AC762</f>
        <v>?</v>
      </c>
      <c r="AC755" s="6">
        <f>'Cleaning insurance claims'!AD762</f>
        <v>1</v>
      </c>
      <c r="AD755" s="6">
        <f>'Cleaning insurance claims'!AE762</f>
        <v>1</v>
      </c>
      <c r="AE755" s="6" t="str">
        <f>'Cleaning insurance claims'!AF762</f>
        <v>YES</v>
      </c>
      <c r="AF755" s="6">
        <f>'Cleaning insurance claims'!AG762</f>
        <v>41490</v>
      </c>
      <c r="AG755" s="6">
        <f>'Cleaning insurance claims'!AH762</f>
        <v>9220</v>
      </c>
      <c r="AH755" s="6">
        <f>'Cleaning insurance claims'!AI762</f>
        <v>4610</v>
      </c>
      <c r="AI755" s="6">
        <f>'Cleaning insurance claims'!AJ762</f>
        <v>27660</v>
      </c>
      <c r="AJ755" s="6" t="str">
        <f>'Cleaning insurance claims'!AK762</f>
        <v>Mercedes</v>
      </c>
      <c r="AK755" s="6" t="str">
        <f>'Cleaning insurance claims'!AL762</f>
        <v>E400</v>
      </c>
      <c r="AL755" s="6">
        <f>'Cleaning insurance claims'!AM762</f>
        <v>2004</v>
      </c>
      <c r="AM755" s="6" t="str">
        <f>'Cleaning insurance claims'!AN762</f>
        <v>N</v>
      </c>
    </row>
    <row r="756" spans="1:39" x14ac:dyDescent="0.25">
      <c r="A756" s="6">
        <f>'Cleaning insurance claims'!B763</f>
        <v>54</v>
      </c>
      <c r="B756" s="6">
        <f>'Cleaning insurance claims'!C763</f>
        <v>35</v>
      </c>
      <c r="C756" s="6">
        <f>'Cleaning insurance claims'!D763</f>
        <v>445195</v>
      </c>
      <c r="D756" s="6">
        <f>'Cleaning insurance claims'!E763</f>
        <v>40448</v>
      </c>
      <c r="E756" s="6" t="str">
        <f>'Cleaning insurance claims'!F763</f>
        <v>IN</v>
      </c>
      <c r="F756" s="6" t="str">
        <f>'Cleaning insurance claims'!G763</f>
        <v>100/300</v>
      </c>
      <c r="G756" s="6">
        <f>'Cleaning insurance claims'!H763</f>
        <v>500</v>
      </c>
      <c r="H756" s="6">
        <f>'Cleaning insurance claims'!I763</f>
        <v>1261.28</v>
      </c>
      <c r="I756" s="6">
        <f>'Cleaning insurance claims'!J763</f>
        <v>0</v>
      </c>
      <c r="J756" s="6">
        <f>'Cleaning insurance claims'!K763</f>
        <v>453265</v>
      </c>
      <c r="K756" s="6" t="str">
        <f>'Cleaning insurance claims'!L763</f>
        <v>FEMALE</v>
      </c>
      <c r="L756" s="6" t="str">
        <f>'Cleaning insurance claims'!M763</f>
        <v>MD</v>
      </c>
      <c r="M756" s="6" t="str">
        <f>'Cleaning insurance claims'!N763</f>
        <v>protective-serv</v>
      </c>
      <c r="N756" s="6" t="str">
        <f>'Cleaning insurance claims'!O763</f>
        <v>hiking</v>
      </c>
      <c r="O756" s="6" t="str">
        <f>'Cleaning insurance claims'!P763</f>
        <v>unmarried</v>
      </c>
      <c r="P756" s="6">
        <f>'Cleaning insurance claims'!Q763</f>
        <v>68500</v>
      </c>
      <c r="Q756" s="6">
        <f>'Cleaning insurance claims'!R763</f>
        <v>-42100</v>
      </c>
      <c r="R756" s="6">
        <f>'Cleaning insurance claims'!S763</f>
        <v>42060</v>
      </c>
      <c r="S756" s="6" t="str">
        <f>'Cleaning insurance claims'!T763</f>
        <v>Multi-vehicle Collision</v>
      </c>
      <c r="T756" s="6" t="str">
        <f>'Cleaning insurance claims'!U763</f>
        <v>Side Collision</v>
      </c>
      <c r="U756" s="6" t="str">
        <f>'Cleaning insurance claims'!V763</f>
        <v>Minor Damage</v>
      </c>
      <c r="V756" s="6" t="str">
        <f>'Cleaning insurance claims'!W763</f>
        <v>Fire</v>
      </c>
      <c r="W756" s="6" t="str">
        <f>'Cleaning insurance claims'!X763</f>
        <v>VA</v>
      </c>
      <c r="X756" s="6" t="str">
        <f>'Cleaning insurance claims'!Y763</f>
        <v>Springfield</v>
      </c>
      <c r="Y756" s="6" t="str">
        <f>'Cleaning insurance claims'!Z763</f>
        <v>5028 Maple Ridge</v>
      </c>
      <c r="Z756" s="6">
        <f>'Cleaning insurance claims'!AA763</f>
        <v>21</v>
      </c>
      <c r="AA756" s="6">
        <f>'Cleaning insurance claims'!AB763</f>
        <v>3</v>
      </c>
      <c r="AB756" s="6" t="str">
        <f>'Cleaning insurance claims'!AC763</f>
        <v>YES</v>
      </c>
      <c r="AC756" s="6">
        <f>'Cleaning insurance claims'!AD763</f>
        <v>2</v>
      </c>
      <c r="AD756" s="6">
        <f>'Cleaning insurance claims'!AE763</f>
        <v>0</v>
      </c>
      <c r="AE756" s="6" t="str">
        <f>'Cleaning insurance claims'!AF763</f>
        <v>?</v>
      </c>
      <c r="AF756" s="6">
        <f>'Cleaning insurance claims'!AG763</f>
        <v>79090</v>
      </c>
      <c r="AG756" s="6">
        <f>'Cleaning insurance claims'!AH763</f>
        <v>14380</v>
      </c>
      <c r="AH756" s="6">
        <f>'Cleaning insurance claims'!AI763</f>
        <v>7190</v>
      </c>
      <c r="AI756" s="6">
        <f>'Cleaning insurance claims'!AJ763</f>
        <v>57520</v>
      </c>
      <c r="AJ756" s="6" t="str">
        <f>'Cleaning insurance claims'!AK763</f>
        <v>Nissan</v>
      </c>
      <c r="AK756" s="6" t="str">
        <f>'Cleaning insurance claims'!AL763</f>
        <v>Maxima</v>
      </c>
      <c r="AL756" s="6">
        <f>'Cleaning insurance claims'!AM763</f>
        <v>2012</v>
      </c>
      <c r="AM756" s="6" t="str">
        <f>'Cleaning insurance claims'!AN763</f>
        <v>N</v>
      </c>
    </row>
    <row r="757" spans="1:39" x14ac:dyDescent="0.25">
      <c r="A757" s="6">
        <f>'Cleaning insurance claims'!B764</f>
        <v>144</v>
      </c>
      <c r="B757" s="6">
        <f>'Cleaning insurance claims'!C764</f>
        <v>35</v>
      </c>
      <c r="C757" s="6">
        <f>'Cleaning insurance claims'!D764</f>
        <v>938634</v>
      </c>
      <c r="D757" s="6">
        <f>'Cleaning insurance claims'!E764</f>
        <v>34211</v>
      </c>
      <c r="E757" s="6" t="str">
        <f>'Cleaning insurance claims'!F764</f>
        <v>IL</v>
      </c>
      <c r="F757" s="6" t="str">
        <f>'Cleaning insurance claims'!G764</f>
        <v>100/300</v>
      </c>
      <c r="G757" s="6">
        <f>'Cleaning insurance claims'!H764</f>
        <v>500</v>
      </c>
      <c r="H757" s="6">
        <f>'Cleaning insurance claims'!I764</f>
        <v>1427.46</v>
      </c>
      <c r="I757" s="6">
        <f>'Cleaning insurance claims'!J764</f>
        <v>0</v>
      </c>
      <c r="J757" s="6">
        <f>'Cleaning insurance claims'!K764</f>
        <v>444922</v>
      </c>
      <c r="K757" s="6" t="str">
        <f>'Cleaning insurance claims'!L764</f>
        <v>MALE</v>
      </c>
      <c r="L757" s="6" t="str">
        <f>'Cleaning insurance claims'!M764</f>
        <v>High School</v>
      </c>
      <c r="M757" s="6" t="str">
        <f>'Cleaning insurance claims'!N764</f>
        <v>machine-op-inspct</v>
      </c>
      <c r="N757" s="6" t="str">
        <f>'Cleaning insurance claims'!O764</f>
        <v>cross-fit</v>
      </c>
      <c r="O757" s="6" t="str">
        <f>'Cleaning insurance claims'!P764</f>
        <v>wife</v>
      </c>
      <c r="P757" s="6">
        <f>'Cleaning insurance claims'!Q764</f>
        <v>0</v>
      </c>
      <c r="Q757" s="6">
        <f>'Cleaning insurance claims'!R764</f>
        <v>0</v>
      </c>
      <c r="R757" s="6">
        <f>'Cleaning insurance claims'!S764</f>
        <v>42034</v>
      </c>
      <c r="S757" s="6" t="str">
        <f>'Cleaning insurance claims'!T764</f>
        <v>Multi-vehicle Collision</v>
      </c>
      <c r="T757" s="6" t="str">
        <f>'Cleaning insurance claims'!U764</f>
        <v>Side Collision</v>
      </c>
      <c r="U757" s="6" t="str">
        <f>'Cleaning insurance claims'!V764</f>
        <v>Major Damage</v>
      </c>
      <c r="V757" s="6" t="str">
        <f>'Cleaning insurance claims'!W764</f>
        <v>Police</v>
      </c>
      <c r="W757" s="6" t="str">
        <f>'Cleaning insurance claims'!X764</f>
        <v>WV</v>
      </c>
      <c r="X757" s="6" t="str">
        <f>'Cleaning insurance claims'!Y764</f>
        <v>Springfield</v>
      </c>
      <c r="Y757" s="6" t="str">
        <f>'Cleaning insurance claims'!Z764</f>
        <v>7426 Rock Drive</v>
      </c>
      <c r="Z757" s="6">
        <f>'Cleaning insurance claims'!AA764</f>
        <v>3</v>
      </c>
      <c r="AA757" s="6">
        <f>'Cleaning insurance claims'!AB764</f>
        <v>3</v>
      </c>
      <c r="AB757" s="6" t="str">
        <f>'Cleaning insurance claims'!AC764</f>
        <v>?</v>
      </c>
      <c r="AC757" s="6">
        <f>'Cleaning insurance claims'!AD764</f>
        <v>0</v>
      </c>
      <c r="AD757" s="6">
        <f>'Cleaning insurance claims'!AE764</f>
        <v>0</v>
      </c>
      <c r="AE757" s="6" t="str">
        <f>'Cleaning insurance claims'!AF764</f>
        <v>?</v>
      </c>
      <c r="AF757" s="6">
        <f>'Cleaning insurance claims'!AG764</f>
        <v>87900</v>
      </c>
      <c r="AG757" s="6">
        <f>'Cleaning insurance claims'!AH764</f>
        <v>17580</v>
      </c>
      <c r="AH757" s="6">
        <f>'Cleaning insurance claims'!AI764</f>
        <v>8790</v>
      </c>
      <c r="AI757" s="6">
        <f>'Cleaning insurance claims'!AJ764</f>
        <v>61530</v>
      </c>
      <c r="AJ757" s="6" t="str">
        <f>'Cleaning insurance claims'!AK764</f>
        <v>Dodge</v>
      </c>
      <c r="AK757" s="6" t="str">
        <f>'Cleaning insurance claims'!AL764</f>
        <v>Neon</v>
      </c>
      <c r="AL757" s="6">
        <f>'Cleaning insurance claims'!AM764</f>
        <v>1995</v>
      </c>
      <c r="AM757" s="6" t="str">
        <f>'Cleaning insurance claims'!AN764</f>
        <v>N</v>
      </c>
    </row>
    <row r="758" spans="1:39" x14ac:dyDescent="0.25">
      <c r="A758" s="6">
        <f>'Cleaning insurance claims'!B765</f>
        <v>92</v>
      </c>
      <c r="B758" s="6">
        <f>'Cleaning insurance claims'!C765</f>
        <v>32</v>
      </c>
      <c r="C758" s="6">
        <f>'Cleaning insurance claims'!D765</f>
        <v>482495</v>
      </c>
      <c r="D758" s="6">
        <f>'Cleaning insurance claims'!E765</f>
        <v>35824</v>
      </c>
      <c r="E758" s="6" t="str">
        <f>'Cleaning insurance claims'!F765</f>
        <v>IL</v>
      </c>
      <c r="F758" s="6" t="str">
        <f>'Cleaning insurance claims'!G765</f>
        <v>500/1000</v>
      </c>
      <c r="G758" s="6">
        <f>'Cleaning insurance claims'!H765</f>
        <v>500</v>
      </c>
      <c r="H758" s="6">
        <f>'Cleaning insurance claims'!I765</f>
        <v>1592.41</v>
      </c>
      <c r="I758" s="6">
        <f>'Cleaning insurance claims'!J765</f>
        <v>0</v>
      </c>
      <c r="J758" s="6">
        <f>'Cleaning insurance claims'!K765</f>
        <v>474324</v>
      </c>
      <c r="K758" s="6" t="str">
        <f>'Cleaning insurance claims'!L765</f>
        <v>MALE</v>
      </c>
      <c r="L758" s="6" t="str">
        <f>'Cleaning insurance claims'!M765</f>
        <v>Masters</v>
      </c>
      <c r="M758" s="6" t="str">
        <f>'Cleaning insurance claims'!N765</f>
        <v>prof-specialty</v>
      </c>
      <c r="N758" s="6" t="str">
        <f>'Cleaning insurance claims'!O765</f>
        <v>yachting</v>
      </c>
      <c r="O758" s="6" t="str">
        <f>'Cleaning insurance claims'!P765</f>
        <v>husband</v>
      </c>
      <c r="P758" s="6">
        <f>'Cleaning insurance claims'!Q765</f>
        <v>58900</v>
      </c>
      <c r="Q758" s="6">
        <f>'Cleaning insurance claims'!R765</f>
        <v>-29100</v>
      </c>
      <c r="R758" s="6">
        <f>'Cleaning insurance claims'!S765</f>
        <v>42041</v>
      </c>
      <c r="S758" s="6" t="str">
        <f>'Cleaning insurance claims'!T765</f>
        <v>Single Vehicle Collision</v>
      </c>
      <c r="T758" s="6" t="str">
        <f>'Cleaning insurance claims'!U765</f>
        <v>Rear Collision</v>
      </c>
      <c r="U758" s="6" t="str">
        <f>'Cleaning insurance claims'!V765</f>
        <v>Total Loss</v>
      </c>
      <c r="V758" s="6" t="str">
        <f>'Cleaning insurance claims'!W765</f>
        <v>Ambulance</v>
      </c>
      <c r="W758" s="6" t="str">
        <f>'Cleaning insurance claims'!X765</f>
        <v>WV</v>
      </c>
      <c r="X758" s="6" t="str">
        <f>'Cleaning insurance claims'!Y765</f>
        <v>Columbus</v>
      </c>
      <c r="Y758" s="6" t="str">
        <f>'Cleaning insurance claims'!Z765</f>
        <v>5771 Best St</v>
      </c>
      <c r="Z758" s="6">
        <f>'Cleaning insurance claims'!AA765</f>
        <v>22</v>
      </c>
      <c r="AA758" s="6">
        <f>'Cleaning insurance claims'!AB765</f>
        <v>1</v>
      </c>
      <c r="AB758" s="6" t="str">
        <f>'Cleaning insurance claims'!AC765</f>
        <v>?</v>
      </c>
      <c r="AC758" s="6">
        <f>'Cleaning insurance claims'!AD765</f>
        <v>2</v>
      </c>
      <c r="AD758" s="6">
        <f>'Cleaning insurance claims'!AE765</f>
        <v>3</v>
      </c>
      <c r="AE758" s="6" t="str">
        <f>'Cleaning insurance claims'!AF765</f>
        <v>YES</v>
      </c>
      <c r="AF758" s="6">
        <f>'Cleaning insurance claims'!AG765</f>
        <v>53400</v>
      </c>
      <c r="AG758" s="6">
        <f>'Cleaning insurance claims'!AH765</f>
        <v>5340</v>
      </c>
      <c r="AH758" s="6">
        <f>'Cleaning insurance claims'!AI765</f>
        <v>5340</v>
      </c>
      <c r="AI758" s="6">
        <f>'Cleaning insurance claims'!AJ765</f>
        <v>42720</v>
      </c>
      <c r="AJ758" s="6" t="str">
        <f>'Cleaning insurance claims'!AK765</f>
        <v>Jeep</v>
      </c>
      <c r="AK758" s="6" t="str">
        <f>'Cleaning insurance claims'!AL765</f>
        <v>Wrangler</v>
      </c>
      <c r="AL758" s="6">
        <f>'Cleaning insurance claims'!AM765</f>
        <v>1996</v>
      </c>
      <c r="AM758" s="6" t="str">
        <f>'Cleaning insurance claims'!AN765</f>
        <v>N</v>
      </c>
    </row>
    <row r="759" spans="1:39" x14ac:dyDescent="0.25">
      <c r="A759" s="6">
        <f>'Cleaning insurance claims'!B766</f>
        <v>173</v>
      </c>
      <c r="B759" s="6">
        <f>'Cleaning insurance claims'!C766</f>
        <v>36</v>
      </c>
      <c r="C759" s="6">
        <f>'Cleaning insurance claims'!D766</f>
        <v>796005</v>
      </c>
      <c r="D759" s="6">
        <f>'Cleaning insurance claims'!E766</f>
        <v>39312</v>
      </c>
      <c r="E759" s="6" t="str">
        <f>'Cleaning insurance claims'!F766</f>
        <v>OH</v>
      </c>
      <c r="F759" s="6" t="str">
        <f>'Cleaning insurance claims'!G766</f>
        <v>250/500</v>
      </c>
      <c r="G759" s="6">
        <f>'Cleaning insurance claims'!H766</f>
        <v>1000</v>
      </c>
      <c r="H759" s="6">
        <f>'Cleaning insurance claims'!I766</f>
        <v>1274.6300000000001</v>
      </c>
      <c r="I759" s="6">
        <f>'Cleaning insurance claims'!J766</f>
        <v>0</v>
      </c>
      <c r="J759" s="6">
        <f>'Cleaning insurance claims'!K766</f>
        <v>441298</v>
      </c>
      <c r="K759" s="6" t="str">
        <f>'Cleaning insurance claims'!L766</f>
        <v>MALE</v>
      </c>
      <c r="L759" s="6" t="str">
        <f>'Cleaning insurance claims'!M766</f>
        <v>College</v>
      </c>
      <c r="M759" s="6" t="str">
        <f>'Cleaning insurance claims'!N766</f>
        <v>machine-op-inspct</v>
      </c>
      <c r="N759" s="6" t="str">
        <f>'Cleaning insurance claims'!O766</f>
        <v>basketball</v>
      </c>
      <c r="O759" s="6" t="str">
        <f>'Cleaning insurance claims'!P766</f>
        <v>unmarried</v>
      </c>
      <c r="P759" s="6">
        <f>'Cleaning insurance claims'!Q766</f>
        <v>51000</v>
      </c>
      <c r="Q759" s="6">
        <f>'Cleaning insurance claims'!R766</f>
        <v>0</v>
      </c>
      <c r="R759" s="6">
        <f>'Cleaning insurance claims'!S766</f>
        <v>42043</v>
      </c>
      <c r="S759" s="6" t="str">
        <f>'Cleaning insurance claims'!T766</f>
        <v>Single Vehicle Collision</v>
      </c>
      <c r="T759" s="6" t="str">
        <f>'Cleaning insurance claims'!U766</f>
        <v>Rear Collision</v>
      </c>
      <c r="U759" s="6" t="str">
        <f>'Cleaning insurance claims'!V766</f>
        <v>Total Loss</v>
      </c>
      <c r="V759" s="6" t="str">
        <f>'Cleaning insurance claims'!W766</f>
        <v>Fire</v>
      </c>
      <c r="W759" s="6" t="str">
        <f>'Cleaning insurance claims'!X766</f>
        <v>SC</v>
      </c>
      <c r="X759" s="6" t="str">
        <f>'Cleaning insurance claims'!Y766</f>
        <v>Springfield</v>
      </c>
      <c r="Y759" s="6" t="str">
        <f>'Cleaning insurance claims'!Z766</f>
        <v>9818 Cherokee Ave</v>
      </c>
      <c r="Z759" s="6">
        <f>'Cleaning insurance claims'!AA766</f>
        <v>22</v>
      </c>
      <c r="AA759" s="6">
        <f>'Cleaning insurance claims'!AB766</f>
        <v>1</v>
      </c>
      <c r="AB759" s="6" t="str">
        <f>'Cleaning insurance claims'!AC766</f>
        <v>YES</v>
      </c>
      <c r="AC759" s="6">
        <f>'Cleaning insurance claims'!AD766</f>
        <v>2</v>
      </c>
      <c r="AD759" s="6">
        <f>'Cleaning insurance claims'!AE766</f>
        <v>3</v>
      </c>
      <c r="AE759" s="6" t="str">
        <f>'Cleaning insurance claims'!AF766</f>
        <v>NO</v>
      </c>
      <c r="AF759" s="6">
        <f>'Cleaning insurance claims'!AG766</f>
        <v>52030</v>
      </c>
      <c r="AG759" s="6">
        <f>'Cleaning insurance claims'!AH766</f>
        <v>9460</v>
      </c>
      <c r="AH759" s="6">
        <f>'Cleaning insurance claims'!AI766</f>
        <v>9460</v>
      </c>
      <c r="AI759" s="6">
        <f>'Cleaning insurance claims'!AJ766</f>
        <v>33110</v>
      </c>
      <c r="AJ759" s="6" t="str">
        <f>'Cleaning insurance claims'!AK766</f>
        <v>Accura</v>
      </c>
      <c r="AK759" s="6" t="str">
        <f>'Cleaning insurance claims'!AL766</f>
        <v>MDX</v>
      </c>
      <c r="AL759" s="6">
        <f>'Cleaning insurance claims'!AM766</f>
        <v>1995</v>
      </c>
      <c r="AM759" s="6" t="str">
        <f>'Cleaning insurance claims'!AN766</f>
        <v>N</v>
      </c>
    </row>
    <row r="760" spans="1:39" x14ac:dyDescent="0.25">
      <c r="A760" s="6">
        <f>'Cleaning insurance claims'!B767</f>
        <v>436</v>
      </c>
      <c r="B760" s="6">
        <f>'Cleaning insurance claims'!C767</f>
        <v>60</v>
      </c>
      <c r="C760" s="6">
        <f>'Cleaning insurance claims'!D767</f>
        <v>910604</v>
      </c>
      <c r="D760" s="6">
        <f>'Cleaning insurance claims'!E767</f>
        <v>33708</v>
      </c>
      <c r="E760" s="6" t="str">
        <f>'Cleaning insurance claims'!F767</f>
        <v>IN</v>
      </c>
      <c r="F760" s="6" t="str">
        <f>'Cleaning insurance claims'!G767</f>
        <v>250/500</v>
      </c>
      <c r="G760" s="6">
        <f>'Cleaning insurance claims'!H767</f>
        <v>500</v>
      </c>
      <c r="H760" s="6">
        <f>'Cleaning insurance claims'!I767</f>
        <v>1362.31</v>
      </c>
      <c r="I760" s="6">
        <f>'Cleaning insurance claims'!J767</f>
        <v>0</v>
      </c>
      <c r="J760" s="6">
        <f>'Cleaning insurance claims'!K767</f>
        <v>446606</v>
      </c>
      <c r="K760" s="6" t="str">
        <f>'Cleaning insurance claims'!L767</f>
        <v>MALE</v>
      </c>
      <c r="L760" s="6" t="str">
        <f>'Cleaning insurance claims'!M767</f>
        <v>High School</v>
      </c>
      <c r="M760" s="6" t="str">
        <f>'Cleaning insurance claims'!N767</f>
        <v>prof-specialty</v>
      </c>
      <c r="N760" s="6" t="str">
        <f>'Cleaning insurance claims'!O767</f>
        <v>bungie-jumping</v>
      </c>
      <c r="O760" s="6" t="str">
        <f>'Cleaning insurance claims'!P767</f>
        <v>wife</v>
      </c>
      <c r="P760" s="6">
        <f>'Cleaning insurance claims'!Q767</f>
        <v>67600</v>
      </c>
      <c r="Q760" s="6">
        <f>'Cleaning insurance claims'!R767</f>
        <v>-65300</v>
      </c>
      <c r="R760" s="6">
        <f>'Cleaning insurance claims'!S767</f>
        <v>42017</v>
      </c>
      <c r="S760" s="6" t="str">
        <f>'Cleaning insurance claims'!T767</f>
        <v>Single Vehicle Collision</v>
      </c>
      <c r="T760" s="6" t="str">
        <f>'Cleaning insurance claims'!U767</f>
        <v>Front Collision</v>
      </c>
      <c r="U760" s="6" t="str">
        <f>'Cleaning insurance claims'!V767</f>
        <v>Minor Damage</v>
      </c>
      <c r="V760" s="6" t="str">
        <f>'Cleaning insurance claims'!W767</f>
        <v>Ambulance</v>
      </c>
      <c r="W760" s="6" t="str">
        <f>'Cleaning insurance claims'!X767</f>
        <v>VA</v>
      </c>
      <c r="X760" s="6" t="str">
        <f>'Cleaning insurance claims'!Y767</f>
        <v>Arlington</v>
      </c>
      <c r="Y760" s="6" t="str">
        <f>'Cleaning insurance claims'!Z767</f>
        <v>7819 2nd Ave</v>
      </c>
      <c r="Z760" s="6">
        <f>'Cleaning insurance claims'!AA767</f>
        <v>16</v>
      </c>
      <c r="AA760" s="6">
        <f>'Cleaning insurance claims'!AB767</f>
        <v>1</v>
      </c>
      <c r="AB760" s="6" t="str">
        <f>'Cleaning insurance claims'!AC767</f>
        <v>NO</v>
      </c>
      <c r="AC760" s="6">
        <f>'Cleaning insurance claims'!AD767</f>
        <v>0</v>
      </c>
      <c r="AD760" s="6">
        <f>'Cleaning insurance claims'!AE767</f>
        <v>2</v>
      </c>
      <c r="AE760" s="6" t="str">
        <f>'Cleaning insurance claims'!AF767</f>
        <v>NO</v>
      </c>
      <c r="AF760" s="6">
        <f>'Cleaning insurance claims'!AG767</f>
        <v>82060</v>
      </c>
      <c r="AG760" s="6">
        <f>'Cleaning insurance claims'!AH767</f>
        <v>14920</v>
      </c>
      <c r="AH760" s="6">
        <f>'Cleaning insurance claims'!AI767</f>
        <v>7460</v>
      </c>
      <c r="AI760" s="6">
        <f>'Cleaning insurance claims'!AJ767</f>
        <v>59680</v>
      </c>
      <c r="AJ760" s="6" t="str">
        <f>'Cleaning insurance claims'!AK767</f>
        <v>Saab</v>
      </c>
      <c r="AK760" s="6">
        <f>'Cleaning insurance claims'!AL767</f>
        <v>93</v>
      </c>
      <c r="AL760" s="6">
        <f>'Cleaning insurance claims'!AM767</f>
        <v>2005</v>
      </c>
      <c r="AM760" s="6" t="str">
        <f>'Cleaning insurance claims'!AN767</f>
        <v>N</v>
      </c>
    </row>
    <row r="761" spans="1:39" x14ac:dyDescent="0.25">
      <c r="A761" s="6">
        <f>'Cleaning insurance claims'!B768</f>
        <v>155</v>
      </c>
      <c r="B761" s="6">
        <f>'Cleaning insurance claims'!C768</f>
        <v>35</v>
      </c>
      <c r="C761" s="6">
        <f>'Cleaning insurance claims'!D768</f>
        <v>327488</v>
      </c>
      <c r="D761" s="6">
        <f>'Cleaning insurance claims'!E768</f>
        <v>34190</v>
      </c>
      <c r="E761" s="6" t="str">
        <f>'Cleaning insurance claims'!F768</f>
        <v>OH</v>
      </c>
      <c r="F761" s="6" t="str">
        <f>'Cleaning insurance claims'!G768</f>
        <v>250/500</v>
      </c>
      <c r="G761" s="6">
        <f>'Cleaning insurance claims'!H768</f>
        <v>1000</v>
      </c>
      <c r="H761" s="6">
        <f>'Cleaning insurance claims'!I768</f>
        <v>919.37</v>
      </c>
      <c r="I761" s="6">
        <f>'Cleaning insurance claims'!J768</f>
        <v>0</v>
      </c>
      <c r="J761" s="6">
        <f>'Cleaning insurance claims'!K768</f>
        <v>459537</v>
      </c>
      <c r="K761" s="6" t="str">
        <f>'Cleaning insurance claims'!L768</f>
        <v>FEMALE</v>
      </c>
      <c r="L761" s="6" t="str">
        <f>'Cleaning insurance claims'!M768</f>
        <v>Associate</v>
      </c>
      <c r="M761" s="6" t="str">
        <f>'Cleaning insurance claims'!N768</f>
        <v>protective-serv</v>
      </c>
      <c r="N761" s="6" t="str">
        <f>'Cleaning insurance claims'!O768</f>
        <v>hiking</v>
      </c>
      <c r="O761" s="6" t="str">
        <f>'Cleaning insurance claims'!P768</f>
        <v>not-in-family</v>
      </c>
      <c r="P761" s="6">
        <f>'Cleaning insurance claims'!Q768</f>
        <v>83600</v>
      </c>
      <c r="Q761" s="6">
        <f>'Cleaning insurance claims'!R768</f>
        <v>0</v>
      </c>
      <c r="R761" s="6">
        <f>'Cleaning insurance claims'!S768</f>
        <v>42022</v>
      </c>
      <c r="S761" s="6" t="str">
        <f>'Cleaning insurance claims'!T768</f>
        <v>Single Vehicle Collision</v>
      </c>
      <c r="T761" s="6" t="str">
        <f>'Cleaning insurance claims'!U768</f>
        <v>Front Collision</v>
      </c>
      <c r="U761" s="6" t="str">
        <f>'Cleaning insurance claims'!V768</f>
        <v>Minor Damage</v>
      </c>
      <c r="V761" s="6" t="str">
        <f>'Cleaning insurance claims'!W768</f>
        <v>Ambulance</v>
      </c>
      <c r="W761" s="6" t="str">
        <f>'Cleaning insurance claims'!X768</f>
        <v>NY</v>
      </c>
      <c r="X761" s="6" t="str">
        <f>'Cleaning insurance claims'!Y768</f>
        <v>Northbrook</v>
      </c>
      <c r="Y761" s="6" t="str">
        <f>'Cleaning insurance claims'!Z768</f>
        <v>1331 Elm Ridge</v>
      </c>
      <c r="Z761" s="6">
        <f>'Cleaning insurance claims'!AA768</f>
        <v>0</v>
      </c>
      <c r="AA761" s="6">
        <f>'Cleaning insurance claims'!AB768</f>
        <v>1</v>
      </c>
      <c r="AB761" s="6" t="str">
        <f>'Cleaning insurance claims'!AC768</f>
        <v>?</v>
      </c>
      <c r="AC761" s="6">
        <f>'Cleaning insurance claims'!AD768</f>
        <v>0</v>
      </c>
      <c r="AD761" s="6">
        <f>'Cleaning insurance claims'!AE768</f>
        <v>3</v>
      </c>
      <c r="AE761" s="6" t="str">
        <f>'Cleaning insurance claims'!AF768</f>
        <v>?</v>
      </c>
      <c r="AF761" s="6">
        <f>'Cleaning insurance claims'!AG768</f>
        <v>48360</v>
      </c>
      <c r="AG761" s="6">
        <f>'Cleaning insurance claims'!AH768</f>
        <v>8060</v>
      </c>
      <c r="AH761" s="6">
        <f>'Cleaning insurance claims'!AI768</f>
        <v>8060</v>
      </c>
      <c r="AI761" s="6">
        <f>'Cleaning insurance claims'!AJ768</f>
        <v>32240</v>
      </c>
      <c r="AJ761" s="6" t="str">
        <f>'Cleaning insurance claims'!AK768</f>
        <v>Nissan</v>
      </c>
      <c r="AK761" s="6" t="str">
        <f>'Cleaning insurance claims'!AL768</f>
        <v>Maxima</v>
      </c>
      <c r="AL761" s="6">
        <f>'Cleaning insurance claims'!AM768</f>
        <v>1997</v>
      </c>
      <c r="AM761" s="6" t="str">
        <f>'Cleaning insurance claims'!AN768</f>
        <v>N</v>
      </c>
    </row>
    <row r="762" spans="1:39" x14ac:dyDescent="0.25">
      <c r="A762" s="6">
        <f>'Cleaning insurance claims'!B769</f>
        <v>78</v>
      </c>
      <c r="B762" s="6">
        <f>'Cleaning insurance claims'!C769</f>
        <v>31</v>
      </c>
      <c r="C762" s="6">
        <f>'Cleaning insurance claims'!D769</f>
        <v>715202</v>
      </c>
      <c r="D762" s="6">
        <f>'Cleaning insurance claims'!E769</f>
        <v>33330</v>
      </c>
      <c r="E762" s="6" t="str">
        <f>'Cleaning insurance claims'!F769</f>
        <v>OH</v>
      </c>
      <c r="F762" s="6" t="str">
        <f>'Cleaning insurance claims'!G769</f>
        <v>250/500</v>
      </c>
      <c r="G762" s="6">
        <f>'Cleaning insurance claims'!H769</f>
        <v>1000</v>
      </c>
      <c r="H762" s="6">
        <f>'Cleaning insurance claims'!I769</f>
        <v>1377.23</v>
      </c>
      <c r="I762" s="6">
        <f>'Cleaning insurance claims'!J769</f>
        <v>0</v>
      </c>
      <c r="J762" s="6">
        <f>'Cleaning insurance claims'!K769</f>
        <v>440757</v>
      </c>
      <c r="K762" s="6" t="str">
        <f>'Cleaning insurance claims'!L769</f>
        <v>FEMALE</v>
      </c>
      <c r="L762" s="6" t="str">
        <f>'Cleaning insurance claims'!M769</f>
        <v>Masters</v>
      </c>
      <c r="M762" s="6" t="str">
        <f>'Cleaning insurance claims'!N769</f>
        <v>armed-forces</v>
      </c>
      <c r="N762" s="6" t="str">
        <f>'Cleaning insurance claims'!O769</f>
        <v>kayaking</v>
      </c>
      <c r="O762" s="6" t="str">
        <f>'Cleaning insurance claims'!P769</f>
        <v>unmarried</v>
      </c>
      <c r="P762" s="6">
        <f>'Cleaning insurance claims'!Q769</f>
        <v>72600</v>
      </c>
      <c r="Q762" s="6">
        <f>'Cleaning insurance claims'!R769</f>
        <v>0</v>
      </c>
      <c r="R762" s="6">
        <f>'Cleaning insurance claims'!S769</f>
        <v>42064</v>
      </c>
      <c r="S762" s="6" t="str">
        <f>'Cleaning insurance claims'!T769</f>
        <v>Multi-vehicle Collision</v>
      </c>
      <c r="T762" s="6" t="str">
        <f>'Cleaning insurance claims'!U769</f>
        <v>Side Collision</v>
      </c>
      <c r="U762" s="6" t="str">
        <f>'Cleaning insurance claims'!V769</f>
        <v>Minor Damage</v>
      </c>
      <c r="V762" s="6" t="str">
        <f>'Cleaning insurance claims'!W769</f>
        <v>Other</v>
      </c>
      <c r="W762" s="6" t="str">
        <f>'Cleaning insurance claims'!X769</f>
        <v>NY</v>
      </c>
      <c r="X762" s="6" t="str">
        <f>'Cleaning insurance claims'!Y769</f>
        <v>Hillsdale</v>
      </c>
      <c r="Y762" s="6" t="str">
        <f>'Cleaning insurance claims'!Z769</f>
        <v>9240 Britain Ave</v>
      </c>
      <c r="Z762" s="6">
        <f>'Cleaning insurance claims'!AA769</f>
        <v>1</v>
      </c>
      <c r="AA762" s="6">
        <f>'Cleaning insurance claims'!AB769</f>
        <v>3</v>
      </c>
      <c r="AB762" s="6" t="str">
        <f>'Cleaning insurance claims'!AC769</f>
        <v>?</v>
      </c>
      <c r="AC762" s="6">
        <f>'Cleaning insurance claims'!AD769</f>
        <v>2</v>
      </c>
      <c r="AD762" s="6">
        <f>'Cleaning insurance claims'!AE769</f>
        <v>1</v>
      </c>
      <c r="AE762" s="6" t="str">
        <f>'Cleaning insurance claims'!AF769</f>
        <v>?</v>
      </c>
      <c r="AF762" s="6">
        <f>'Cleaning insurance claims'!AG769</f>
        <v>52290</v>
      </c>
      <c r="AG762" s="6">
        <f>'Cleaning insurance claims'!AH769</f>
        <v>5810</v>
      </c>
      <c r="AH762" s="6">
        <f>'Cleaning insurance claims'!AI769</f>
        <v>11620</v>
      </c>
      <c r="AI762" s="6">
        <f>'Cleaning insurance claims'!AJ769</f>
        <v>34860</v>
      </c>
      <c r="AJ762" s="6" t="str">
        <f>'Cleaning insurance claims'!AK769</f>
        <v>Nissan</v>
      </c>
      <c r="AK762" s="6" t="str">
        <f>'Cleaning insurance claims'!AL769</f>
        <v>Maxima</v>
      </c>
      <c r="AL762" s="6">
        <f>'Cleaning insurance claims'!AM769</f>
        <v>1997</v>
      </c>
      <c r="AM762" s="6" t="str">
        <f>'Cleaning insurance claims'!AN769</f>
        <v>N</v>
      </c>
    </row>
    <row r="763" spans="1:39" x14ac:dyDescent="0.25">
      <c r="A763" s="6">
        <f>'Cleaning insurance claims'!B770</f>
        <v>440</v>
      </c>
      <c r="B763" s="6">
        <f>'Cleaning insurance claims'!C770</f>
        <v>57</v>
      </c>
      <c r="C763" s="6">
        <f>'Cleaning insurance claims'!D770</f>
        <v>648852</v>
      </c>
      <c r="D763" s="6">
        <f>'Cleaning insurance claims'!E770</f>
        <v>39156</v>
      </c>
      <c r="E763" s="6" t="str">
        <f>'Cleaning insurance claims'!F770</f>
        <v>IL</v>
      </c>
      <c r="F763" s="6" t="str">
        <f>'Cleaning insurance claims'!G770</f>
        <v>100/300</v>
      </c>
      <c r="G763" s="6">
        <f>'Cleaning insurance claims'!H770</f>
        <v>1000</v>
      </c>
      <c r="H763" s="6">
        <f>'Cleaning insurance claims'!I770</f>
        <v>995.55</v>
      </c>
      <c r="I763" s="6">
        <f>'Cleaning insurance claims'!J770</f>
        <v>5000000</v>
      </c>
      <c r="J763" s="6">
        <f>'Cleaning insurance claims'!K770</f>
        <v>604948</v>
      </c>
      <c r="K763" s="6" t="str">
        <f>'Cleaning insurance claims'!L770</f>
        <v>MALE</v>
      </c>
      <c r="L763" s="6" t="str">
        <f>'Cleaning insurance claims'!M770</f>
        <v>College</v>
      </c>
      <c r="M763" s="6" t="str">
        <f>'Cleaning insurance claims'!N770</f>
        <v>protective-serv</v>
      </c>
      <c r="N763" s="6" t="str">
        <f>'Cleaning insurance claims'!O770</f>
        <v>paintball</v>
      </c>
      <c r="O763" s="6" t="str">
        <f>'Cleaning insurance claims'!P770</f>
        <v>wife</v>
      </c>
      <c r="P763" s="6">
        <f>'Cleaning insurance claims'!Q770</f>
        <v>51500</v>
      </c>
      <c r="Q763" s="6">
        <f>'Cleaning insurance claims'!R770</f>
        <v>-52100</v>
      </c>
      <c r="R763" s="6">
        <f>'Cleaning insurance claims'!S770</f>
        <v>42037</v>
      </c>
      <c r="S763" s="6" t="str">
        <f>'Cleaning insurance claims'!T770</f>
        <v>Multi-vehicle Collision</v>
      </c>
      <c r="T763" s="6" t="str">
        <f>'Cleaning insurance claims'!U770</f>
        <v>Rear Collision</v>
      </c>
      <c r="U763" s="6" t="str">
        <f>'Cleaning insurance claims'!V770</f>
        <v>Major Damage</v>
      </c>
      <c r="V763" s="6" t="str">
        <f>'Cleaning insurance claims'!W770</f>
        <v>Police</v>
      </c>
      <c r="W763" s="6" t="str">
        <f>'Cleaning insurance claims'!X770</f>
        <v>SC</v>
      </c>
      <c r="X763" s="6" t="str">
        <f>'Cleaning insurance claims'!Y770</f>
        <v>Arlington</v>
      </c>
      <c r="Y763" s="6" t="str">
        <f>'Cleaning insurance claims'!Z770</f>
        <v>6668 Andromedia Ridge</v>
      </c>
      <c r="Z763" s="6">
        <f>'Cleaning insurance claims'!AA770</f>
        <v>19</v>
      </c>
      <c r="AA763" s="6">
        <f>'Cleaning insurance claims'!AB770</f>
        <v>3</v>
      </c>
      <c r="AB763" s="6" t="str">
        <f>'Cleaning insurance claims'!AC770</f>
        <v>YES</v>
      </c>
      <c r="AC763" s="6">
        <f>'Cleaning insurance claims'!AD770</f>
        <v>0</v>
      </c>
      <c r="AD763" s="6">
        <f>'Cleaning insurance claims'!AE770</f>
        <v>3</v>
      </c>
      <c r="AE763" s="6" t="str">
        <f>'Cleaning insurance claims'!AF770</f>
        <v>?</v>
      </c>
      <c r="AF763" s="6">
        <f>'Cleaning insurance claims'!AG770</f>
        <v>68200</v>
      </c>
      <c r="AG763" s="6">
        <f>'Cleaning insurance claims'!AH770</f>
        <v>12400</v>
      </c>
      <c r="AH763" s="6">
        <f>'Cleaning insurance claims'!AI770</f>
        <v>12400</v>
      </c>
      <c r="AI763" s="6">
        <f>'Cleaning insurance claims'!AJ770</f>
        <v>43400</v>
      </c>
      <c r="AJ763" s="6" t="str">
        <f>'Cleaning insurance claims'!AK770</f>
        <v>Jeep</v>
      </c>
      <c r="AK763" s="6" t="str">
        <f>'Cleaning insurance claims'!AL770</f>
        <v>Wrangler</v>
      </c>
      <c r="AL763" s="6">
        <f>'Cleaning insurance claims'!AM770</f>
        <v>2007</v>
      </c>
      <c r="AM763" s="6" t="str">
        <f>'Cleaning insurance claims'!AN770</f>
        <v>Y</v>
      </c>
    </row>
    <row r="764" spans="1:39" x14ac:dyDescent="0.25">
      <c r="A764" s="6">
        <f>'Cleaning insurance claims'!B771</f>
        <v>264</v>
      </c>
      <c r="B764" s="6">
        <f>'Cleaning insurance claims'!C771</f>
        <v>43</v>
      </c>
      <c r="C764" s="6">
        <f>'Cleaning insurance claims'!D771</f>
        <v>516959</v>
      </c>
      <c r="D764" s="6">
        <f>'Cleaning insurance claims'!E771</f>
        <v>40299</v>
      </c>
      <c r="E764" s="6" t="str">
        <f>'Cleaning insurance claims'!F771</f>
        <v>IL</v>
      </c>
      <c r="F764" s="6" t="str">
        <f>'Cleaning insurance claims'!G771</f>
        <v>100/300</v>
      </c>
      <c r="G764" s="6">
        <f>'Cleaning insurance claims'!H771</f>
        <v>500</v>
      </c>
      <c r="H764" s="6">
        <f>'Cleaning insurance claims'!I771</f>
        <v>1508.12</v>
      </c>
      <c r="I764" s="6">
        <f>'Cleaning insurance claims'!J771</f>
        <v>6000000</v>
      </c>
      <c r="J764" s="6">
        <f>'Cleaning insurance claims'!K771</f>
        <v>433275</v>
      </c>
      <c r="K764" s="6" t="str">
        <f>'Cleaning insurance claims'!L771</f>
        <v>MALE</v>
      </c>
      <c r="L764" s="6" t="str">
        <f>'Cleaning insurance claims'!M771</f>
        <v>PhD</v>
      </c>
      <c r="M764" s="6" t="str">
        <f>'Cleaning insurance claims'!N771</f>
        <v>craft-repair</v>
      </c>
      <c r="N764" s="6" t="str">
        <f>'Cleaning insurance claims'!O771</f>
        <v>basketball</v>
      </c>
      <c r="O764" s="6" t="str">
        <f>'Cleaning insurance claims'!P771</f>
        <v>wife</v>
      </c>
      <c r="P764" s="6">
        <f>'Cleaning insurance claims'!Q771</f>
        <v>0</v>
      </c>
      <c r="Q764" s="6">
        <f>'Cleaning insurance claims'!R771</f>
        <v>0</v>
      </c>
      <c r="R764" s="6">
        <f>'Cleaning insurance claims'!S771</f>
        <v>42024</v>
      </c>
      <c r="S764" s="6" t="str">
        <f>'Cleaning insurance claims'!T771</f>
        <v>Multi-vehicle Collision</v>
      </c>
      <c r="T764" s="6" t="str">
        <f>'Cleaning insurance claims'!U771</f>
        <v>Rear Collision</v>
      </c>
      <c r="U764" s="6" t="str">
        <f>'Cleaning insurance claims'!V771</f>
        <v>Major Damage</v>
      </c>
      <c r="V764" s="6" t="str">
        <f>'Cleaning insurance claims'!W771</f>
        <v>Other</v>
      </c>
      <c r="W764" s="6" t="str">
        <f>'Cleaning insurance claims'!X771</f>
        <v>NY</v>
      </c>
      <c r="X764" s="6" t="str">
        <f>'Cleaning insurance claims'!Y771</f>
        <v>Columbus</v>
      </c>
      <c r="Y764" s="6" t="str">
        <f>'Cleaning insurance claims'!Z771</f>
        <v>5276 2nd Lane</v>
      </c>
      <c r="Z764" s="6">
        <f>'Cleaning insurance claims'!AA771</f>
        <v>0</v>
      </c>
      <c r="AA764" s="6">
        <f>'Cleaning insurance claims'!AB771</f>
        <v>3</v>
      </c>
      <c r="AB764" s="6" t="str">
        <f>'Cleaning insurance claims'!AC771</f>
        <v>?</v>
      </c>
      <c r="AC764" s="6">
        <f>'Cleaning insurance claims'!AD771</f>
        <v>2</v>
      </c>
      <c r="AD764" s="6">
        <f>'Cleaning insurance claims'!AE771</f>
        <v>1</v>
      </c>
      <c r="AE764" s="6" t="str">
        <f>'Cleaning insurance claims'!AF771</f>
        <v>NO</v>
      </c>
      <c r="AF764" s="6">
        <f>'Cleaning insurance claims'!AG771</f>
        <v>60750</v>
      </c>
      <c r="AG764" s="6">
        <f>'Cleaning insurance claims'!AH771</f>
        <v>13500</v>
      </c>
      <c r="AH764" s="6">
        <f>'Cleaning insurance claims'!AI771</f>
        <v>6750</v>
      </c>
      <c r="AI764" s="6">
        <f>'Cleaning insurance claims'!AJ771</f>
        <v>40500</v>
      </c>
      <c r="AJ764" s="6" t="str">
        <f>'Cleaning insurance claims'!AK771</f>
        <v>Jeep</v>
      </c>
      <c r="AK764" s="6" t="str">
        <f>'Cleaning insurance claims'!AL771</f>
        <v>Wrangler</v>
      </c>
      <c r="AL764" s="6">
        <f>'Cleaning insurance claims'!AM771</f>
        <v>2015</v>
      </c>
      <c r="AM764" s="6" t="str">
        <f>'Cleaning insurance claims'!AN771</f>
        <v>Y</v>
      </c>
    </row>
    <row r="765" spans="1:39" x14ac:dyDescent="0.25">
      <c r="A765" s="6">
        <f>'Cleaning insurance claims'!B772</f>
        <v>66</v>
      </c>
      <c r="B765" s="6">
        <f>'Cleaning insurance claims'!C772</f>
        <v>30</v>
      </c>
      <c r="C765" s="6">
        <f>'Cleaning insurance claims'!D772</f>
        <v>984456</v>
      </c>
      <c r="D765" s="6">
        <f>'Cleaning insurance claims'!E772</f>
        <v>37796</v>
      </c>
      <c r="E765" s="6" t="str">
        <f>'Cleaning insurance claims'!F772</f>
        <v>IN</v>
      </c>
      <c r="F765" s="6" t="str">
        <f>'Cleaning insurance claims'!G772</f>
        <v>500/1000</v>
      </c>
      <c r="G765" s="6">
        <f>'Cleaning insurance claims'!H772</f>
        <v>500</v>
      </c>
      <c r="H765" s="6">
        <f>'Cleaning insurance claims'!I772</f>
        <v>484.67</v>
      </c>
      <c r="I765" s="6">
        <f>'Cleaning insurance claims'!J772</f>
        <v>0</v>
      </c>
      <c r="J765" s="6">
        <f>'Cleaning insurance claims'!K772</f>
        <v>608309</v>
      </c>
      <c r="K765" s="6" t="str">
        <f>'Cleaning insurance claims'!L772</f>
        <v>FEMALE</v>
      </c>
      <c r="L765" s="6" t="str">
        <f>'Cleaning insurance claims'!M772</f>
        <v>College</v>
      </c>
      <c r="M765" s="6" t="str">
        <f>'Cleaning insurance claims'!N772</f>
        <v>adm-clerical</v>
      </c>
      <c r="N765" s="6" t="str">
        <f>'Cleaning insurance claims'!O772</f>
        <v>paintball</v>
      </c>
      <c r="O765" s="6" t="str">
        <f>'Cleaning insurance claims'!P772</f>
        <v>wife</v>
      </c>
      <c r="P765" s="6">
        <f>'Cleaning insurance claims'!Q772</f>
        <v>21100</v>
      </c>
      <c r="Q765" s="6">
        <f>'Cleaning insurance claims'!R772</f>
        <v>-60800</v>
      </c>
      <c r="R765" s="6">
        <f>'Cleaning insurance claims'!S772</f>
        <v>42028</v>
      </c>
      <c r="S765" s="6" t="str">
        <f>'Cleaning insurance claims'!T772</f>
        <v>Multi-vehicle Collision</v>
      </c>
      <c r="T765" s="6" t="str">
        <f>'Cleaning insurance claims'!U772</f>
        <v>Front Collision</v>
      </c>
      <c r="U765" s="6" t="str">
        <f>'Cleaning insurance claims'!V772</f>
        <v>Major Damage</v>
      </c>
      <c r="V765" s="6" t="str">
        <f>'Cleaning insurance claims'!W772</f>
        <v>Fire</v>
      </c>
      <c r="W765" s="6" t="str">
        <f>'Cleaning insurance claims'!X772</f>
        <v>SC</v>
      </c>
      <c r="X765" s="6" t="str">
        <f>'Cleaning insurance claims'!Y772</f>
        <v>Arlington</v>
      </c>
      <c r="Y765" s="6" t="str">
        <f>'Cleaning insurance claims'!Z772</f>
        <v>2889 Weaver St</v>
      </c>
      <c r="Z765" s="6">
        <f>'Cleaning insurance claims'!AA772</f>
        <v>2</v>
      </c>
      <c r="AA765" s="6">
        <f>'Cleaning insurance claims'!AB772</f>
        <v>3</v>
      </c>
      <c r="AB765" s="6" t="str">
        <f>'Cleaning insurance claims'!AC772</f>
        <v>?</v>
      </c>
      <c r="AC765" s="6">
        <f>'Cleaning insurance claims'!AD772</f>
        <v>0</v>
      </c>
      <c r="AD765" s="6">
        <f>'Cleaning insurance claims'!AE772</f>
        <v>2</v>
      </c>
      <c r="AE765" s="6" t="str">
        <f>'Cleaning insurance claims'!AF772</f>
        <v>YES</v>
      </c>
      <c r="AF765" s="6">
        <f>'Cleaning insurance claims'!AG772</f>
        <v>65560</v>
      </c>
      <c r="AG765" s="6">
        <f>'Cleaning insurance claims'!AH772</f>
        <v>11920</v>
      </c>
      <c r="AH765" s="6">
        <f>'Cleaning insurance claims'!AI772</f>
        <v>11920</v>
      </c>
      <c r="AI765" s="6">
        <f>'Cleaning insurance claims'!AJ772</f>
        <v>41720</v>
      </c>
      <c r="AJ765" s="6" t="str">
        <f>'Cleaning insurance claims'!AK772</f>
        <v>Volkswagen</v>
      </c>
      <c r="AK765" s="6" t="str">
        <f>'Cleaning insurance claims'!AL772</f>
        <v>Passat</v>
      </c>
      <c r="AL765" s="6">
        <f>'Cleaning insurance claims'!AM772</f>
        <v>2015</v>
      </c>
      <c r="AM765" s="6" t="str">
        <f>'Cleaning insurance claims'!AN772</f>
        <v>Y</v>
      </c>
    </row>
    <row r="766" spans="1:39" x14ac:dyDescent="0.25">
      <c r="A766" s="6">
        <f>'Cleaning insurance claims'!B773</f>
        <v>366</v>
      </c>
      <c r="B766" s="6">
        <f>'Cleaning insurance claims'!C773</f>
        <v>50</v>
      </c>
      <c r="C766" s="6">
        <f>'Cleaning insurance claims'!D773</f>
        <v>801331</v>
      </c>
      <c r="D766" s="6">
        <f>'Cleaning insurance claims'!E773</f>
        <v>33062</v>
      </c>
      <c r="E766" s="6" t="str">
        <f>'Cleaning insurance claims'!F773</f>
        <v>IN</v>
      </c>
      <c r="F766" s="6" t="str">
        <f>'Cleaning insurance claims'!G773</f>
        <v>500/1000</v>
      </c>
      <c r="G766" s="6">
        <f>'Cleaning insurance claims'!H773</f>
        <v>1000</v>
      </c>
      <c r="H766" s="6">
        <f>'Cleaning insurance claims'!I773</f>
        <v>1561.41</v>
      </c>
      <c r="I766" s="6">
        <f>'Cleaning insurance claims'!J773</f>
        <v>0</v>
      </c>
      <c r="J766" s="6">
        <f>'Cleaning insurance claims'!K773</f>
        <v>462767</v>
      </c>
      <c r="K766" s="6" t="str">
        <f>'Cleaning insurance claims'!L773</f>
        <v>FEMALE</v>
      </c>
      <c r="L766" s="6" t="str">
        <f>'Cleaning insurance claims'!M773</f>
        <v>High School</v>
      </c>
      <c r="M766" s="6" t="str">
        <f>'Cleaning insurance claims'!N773</f>
        <v>handlers-cleaners</v>
      </c>
      <c r="N766" s="6" t="str">
        <f>'Cleaning insurance claims'!O773</f>
        <v>basketball</v>
      </c>
      <c r="O766" s="6" t="str">
        <f>'Cleaning insurance claims'!P773</f>
        <v>husband</v>
      </c>
      <c r="P766" s="6">
        <f>'Cleaning insurance claims'!Q773</f>
        <v>21200</v>
      </c>
      <c r="Q766" s="6">
        <f>'Cleaning insurance claims'!R773</f>
        <v>0</v>
      </c>
      <c r="R766" s="6">
        <f>'Cleaning insurance claims'!S773</f>
        <v>42008</v>
      </c>
      <c r="S766" s="6" t="str">
        <f>'Cleaning insurance claims'!T773</f>
        <v>Multi-vehicle Collision</v>
      </c>
      <c r="T766" s="6" t="str">
        <f>'Cleaning insurance claims'!U773</f>
        <v>Rear Collision</v>
      </c>
      <c r="U766" s="6" t="str">
        <f>'Cleaning insurance claims'!V773</f>
        <v>Minor Damage</v>
      </c>
      <c r="V766" s="6" t="str">
        <f>'Cleaning insurance claims'!W773</f>
        <v>Police</v>
      </c>
      <c r="W766" s="6" t="str">
        <f>'Cleaning insurance claims'!X773</f>
        <v>NY</v>
      </c>
      <c r="X766" s="6" t="str">
        <f>'Cleaning insurance claims'!Y773</f>
        <v>Arlington</v>
      </c>
      <c r="Y766" s="6" t="str">
        <f>'Cleaning insurance claims'!Z773</f>
        <v>1879 4th Lane</v>
      </c>
      <c r="Z766" s="6">
        <f>'Cleaning insurance claims'!AA773</f>
        <v>5</v>
      </c>
      <c r="AA766" s="6">
        <f>'Cleaning insurance claims'!AB773</f>
        <v>3</v>
      </c>
      <c r="AB766" s="6" t="str">
        <f>'Cleaning insurance claims'!AC773</f>
        <v>YES</v>
      </c>
      <c r="AC766" s="6">
        <f>'Cleaning insurance claims'!AD773</f>
        <v>1</v>
      </c>
      <c r="AD766" s="6">
        <f>'Cleaning insurance claims'!AE773</f>
        <v>3</v>
      </c>
      <c r="AE766" s="6" t="str">
        <f>'Cleaning insurance claims'!AF773</f>
        <v>NO</v>
      </c>
      <c r="AF766" s="6">
        <f>'Cleaning insurance claims'!AG773</f>
        <v>70290</v>
      </c>
      <c r="AG766" s="6">
        <f>'Cleaning insurance claims'!AH773</f>
        <v>12780</v>
      </c>
      <c r="AH766" s="6">
        <f>'Cleaning insurance claims'!AI773</f>
        <v>12780</v>
      </c>
      <c r="AI766" s="6">
        <f>'Cleaning insurance claims'!AJ773</f>
        <v>44730</v>
      </c>
      <c r="AJ766" s="6" t="str">
        <f>'Cleaning insurance claims'!AK773</f>
        <v>Mercedes</v>
      </c>
      <c r="AK766" s="6" t="str">
        <f>'Cleaning insurance claims'!AL773</f>
        <v>C300</v>
      </c>
      <c r="AL766" s="6">
        <f>'Cleaning insurance claims'!AM773</f>
        <v>2012</v>
      </c>
      <c r="AM766" s="6" t="str">
        <f>'Cleaning insurance claims'!AN773</f>
        <v>N</v>
      </c>
    </row>
    <row r="767" spans="1:39" x14ac:dyDescent="0.25">
      <c r="A767" s="6">
        <f>'Cleaning insurance claims'!B774</f>
        <v>188</v>
      </c>
      <c r="B767" s="6">
        <f>'Cleaning insurance claims'!C774</f>
        <v>37</v>
      </c>
      <c r="C767" s="6">
        <f>'Cleaning insurance claims'!D774</f>
        <v>786103</v>
      </c>
      <c r="D767" s="6">
        <f>'Cleaning insurance claims'!E774</f>
        <v>34601</v>
      </c>
      <c r="E767" s="6" t="str">
        <f>'Cleaning insurance claims'!F774</f>
        <v>OH</v>
      </c>
      <c r="F767" s="6" t="str">
        <f>'Cleaning insurance claims'!G774</f>
        <v>100/300</v>
      </c>
      <c r="G767" s="6">
        <f>'Cleaning insurance claims'!H774</f>
        <v>500</v>
      </c>
      <c r="H767" s="6">
        <f>'Cleaning insurance claims'!I774</f>
        <v>1457.21</v>
      </c>
      <c r="I767" s="6">
        <f>'Cleaning insurance claims'!J774</f>
        <v>0</v>
      </c>
      <c r="J767" s="6">
        <f>'Cleaning insurance claims'!K774</f>
        <v>471785</v>
      </c>
      <c r="K767" s="6" t="str">
        <f>'Cleaning insurance claims'!L774</f>
        <v>FEMALE</v>
      </c>
      <c r="L767" s="6" t="str">
        <f>'Cleaning insurance claims'!M774</f>
        <v>JD</v>
      </c>
      <c r="M767" s="6" t="str">
        <f>'Cleaning insurance claims'!N774</f>
        <v>adm-clerical</v>
      </c>
      <c r="N767" s="6" t="str">
        <f>'Cleaning insurance claims'!O774</f>
        <v>hiking</v>
      </c>
      <c r="O767" s="6" t="str">
        <f>'Cleaning insurance claims'!P774</f>
        <v>own-child</v>
      </c>
      <c r="P767" s="6">
        <f>'Cleaning insurance claims'!Q774</f>
        <v>46300</v>
      </c>
      <c r="Q767" s="6">
        <f>'Cleaning insurance claims'!R774</f>
        <v>0</v>
      </c>
      <c r="R767" s="6">
        <f>'Cleaning insurance claims'!S774</f>
        <v>42021</v>
      </c>
      <c r="S767" s="6" t="str">
        <f>'Cleaning insurance claims'!T774</f>
        <v>Single Vehicle Collision</v>
      </c>
      <c r="T767" s="6" t="str">
        <f>'Cleaning insurance claims'!U774</f>
        <v>Rear Collision</v>
      </c>
      <c r="U767" s="6" t="str">
        <f>'Cleaning insurance claims'!V774</f>
        <v>Total Loss</v>
      </c>
      <c r="V767" s="6" t="str">
        <f>'Cleaning insurance claims'!W774</f>
        <v>Ambulance</v>
      </c>
      <c r="W767" s="6" t="str">
        <f>'Cleaning insurance claims'!X774</f>
        <v>SC</v>
      </c>
      <c r="X767" s="6" t="str">
        <f>'Cleaning insurance claims'!Y774</f>
        <v>Columbus</v>
      </c>
      <c r="Y767" s="6" t="str">
        <f>'Cleaning insurance claims'!Z774</f>
        <v>5499 Elm Hwy</v>
      </c>
      <c r="Z767" s="6">
        <f>'Cleaning insurance claims'!AA774</f>
        <v>6</v>
      </c>
      <c r="AA767" s="6">
        <f>'Cleaning insurance claims'!AB774</f>
        <v>1</v>
      </c>
      <c r="AB767" s="6" t="str">
        <f>'Cleaning insurance claims'!AC774</f>
        <v>?</v>
      </c>
      <c r="AC767" s="6">
        <f>'Cleaning insurance claims'!AD774</f>
        <v>2</v>
      </c>
      <c r="AD767" s="6">
        <f>'Cleaning insurance claims'!AE774</f>
        <v>0</v>
      </c>
      <c r="AE767" s="6" t="str">
        <f>'Cleaning insurance claims'!AF774</f>
        <v>YES</v>
      </c>
      <c r="AF767" s="6">
        <f>'Cleaning insurance claims'!AG774</f>
        <v>45000</v>
      </c>
      <c r="AG767" s="6">
        <f>'Cleaning insurance claims'!AH774</f>
        <v>5000</v>
      </c>
      <c r="AH767" s="6">
        <f>'Cleaning insurance claims'!AI774</f>
        <v>5000</v>
      </c>
      <c r="AI767" s="6">
        <f>'Cleaning insurance claims'!AJ774</f>
        <v>35000</v>
      </c>
      <c r="AJ767" s="6" t="str">
        <f>'Cleaning insurance claims'!AK774</f>
        <v>Suburu</v>
      </c>
      <c r="AK767" s="6" t="str">
        <f>'Cleaning insurance claims'!AL774</f>
        <v>Forrestor</v>
      </c>
      <c r="AL767" s="6">
        <f>'Cleaning insurance claims'!AM774</f>
        <v>2003</v>
      </c>
      <c r="AM767" s="6" t="str">
        <f>'Cleaning insurance claims'!AN774</f>
        <v>N</v>
      </c>
    </row>
    <row r="768" spans="1:39" x14ac:dyDescent="0.25">
      <c r="A768" s="6">
        <f>'Cleaning insurance claims'!B775</f>
        <v>224</v>
      </c>
      <c r="B768" s="6">
        <f>'Cleaning insurance claims'!C775</f>
        <v>39</v>
      </c>
      <c r="C768" s="6">
        <f>'Cleaning insurance claims'!D775</f>
        <v>684193</v>
      </c>
      <c r="D768" s="6">
        <f>'Cleaning insurance claims'!E775</f>
        <v>41080</v>
      </c>
      <c r="E768" s="6" t="str">
        <f>'Cleaning insurance claims'!F775</f>
        <v>IL</v>
      </c>
      <c r="F768" s="6" t="str">
        <f>'Cleaning insurance claims'!G775</f>
        <v>500/1000</v>
      </c>
      <c r="G768" s="6">
        <f>'Cleaning insurance claims'!H775</f>
        <v>1000</v>
      </c>
      <c r="H768" s="6">
        <f>'Cleaning insurance claims'!I775</f>
        <v>1128.71</v>
      </c>
      <c r="I768" s="6">
        <f>'Cleaning insurance claims'!J775</f>
        <v>0</v>
      </c>
      <c r="J768" s="6">
        <f>'Cleaning insurance claims'!K775</f>
        <v>601397</v>
      </c>
      <c r="K768" s="6" t="str">
        <f>'Cleaning insurance claims'!L775</f>
        <v>FEMALE</v>
      </c>
      <c r="L768" s="6" t="str">
        <f>'Cleaning insurance claims'!M775</f>
        <v>JD</v>
      </c>
      <c r="M768" s="6" t="str">
        <f>'Cleaning insurance claims'!N775</f>
        <v>prof-specialty</v>
      </c>
      <c r="N768" s="6" t="str">
        <f>'Cleaning insurance claims'!O775</f>
        <v>sleeping</v>
      </c>
      <c r="O768" s="6" t="str">
        <f>'Cleaning insurance claims'!P775</f>
        <v>other-relative</v>
      </c>
      <c r="P768" s="6">
        <f>'Cleaning insurance claims'!Q775</f>
        <v>0</v>
      </c>
      <c r="Q768" s="6">
        <f>'Cleaning insurance claims'!R775</f>
        <v>-47100</v>
      </c>
      <c r="R768" s="6">
        <f>'Cleaning insurance claims'!S775</f>
        <v>42039</v>
      </c>
      <c r="S768" s="6" t="str">
        <f>'Cleaning insurance claims'!T775</f>
        <v>Multi-vehicle Collision</v>
      </c>
      <c r="T768" s="6" t="str">
        <f>'Cleaning insurance claims'!U775</f>
        <v>Rear Collision</v>
      </c>
      <c r="U768" s="6" t="str">
        <f>'Cleaning insurance claims'!V775</f>
        <v>Total Loss</v>
      </c>
      <c r="V768" s="6" t="str">
        <f>'Cleaning insurance claims'!W775</f>
        <v>Fire</v>
      </c>
      <c r="W768" s="6" t="str">
        <f>'Cleaning insurance claims'!X775</f>
        <v>VA</v>
      </c>
      <c r="X768" s="6" t="str">
        <f>'Cleaning insurance claims'!Y775</f>
        <v>Riverwood</v>
      </c>
      <c r="Y768" s="6" t="str">
        <f>'Cleaning insurance claims'!Z775</f>
        <v>8822 Sky St</v>
      </c>
      <c r="Z768" s="6">
        <f>'Cleaning insurance claims'!AA775</f>
        <v>21</v>
      </c>
      <c r="AA768" s="6">
        <f>'Cleaning insurance claims'!AB775</f>
        <v>3</v>
      </c>
      <c r="AB768" s="6" t="str">
        <f>'Cleaning insurance claims'!AC775</f>
        <v>YES</v>
      </c>
      <c r="AC768" s="6">
        <f>'Cleaning insurance claims'!AD775</f>
        <v>2</v>
      </c>
      <c r="AD768" s="6">
        <f>'Cleaning insurance claims'!AE775</f>
        <v>1</v>
      </c>
      <c r="AE768" s="6" t="str">
        <f>'Cleaning insurance claims'!AF775</f>
        <v>?</v>
      </c>
      <c r="AF768" s="6">
        <f>'Cleaning insurance claims'!AG775</f>
        <v>61800</v>
      </c>
      <c r="AG768" s="6">
        <f>'Cleaning insurance claims'!AH775</f>
        <v>12360</v>
      </c>
      <c r="AH768" s="6">
        <f>'Cleaning insurance claims'!AI775</f>
        <v>6180</v>
      </c>
      <c r="AI768" s="6">
        <f>'Cleaning insurance claims'!AJ775</f>
        <v>43260</v>
      </c>
      <c r="AJ768" s="6" t="str">
        <f>'Cleaning insurance claims'!AK775</f>
        <v>Suburu</v>
      </c>
      <c r="AK768" s="6" t="str">
        <f>'Cleaning insurance claims'!AL775</f>
        <v>Impreza</v>
      </c>
      <c r="AL768" s="6">
        <f>'Cleaning insurance claims'!AM775</f>
        <v>2007</v>
      </c>
      <c r="AM768" s="6" t="str">
        <f>'Cleaning insurance claims'!AN775</f>
        <v>N</v>
      </c>
    </row>
    <row r="769" spans="1:39" x14ac:dyDescent="0.25">
      <c r="A769" s="6">
        <f>'Cleaning insurance claims'!B776</f>
        <v>253</v>
      </c>
      <c r="B769" s="6">
        <f>'Cleaning insurance claims'!C776</f>
        <v>46</v>
      </c>
      <c r="C769" s="6">
        <f>'Cleaning insurance claims'!D776</f>
        <v>247505</v>
      </c>
      <c r="D769" s="6">
        <f>'Cleaning insurance claims'!E776</f>
        <v>38826</v>
      </c>
      <c r="E769" s="6" t="str">
        <f>'Cleaning insurance claims'!F776</f>
        <v>IL</v>
      </c>
      <c r="F769" s="6" t="str">
        <f>'Cleaning insurance claims'!G776</f>
        <v>100/300</v>
      </c>
      <c r="G769" s="6">
        <f>'Cleaning insurance claims'!H776</f>
        <v>500</v>
      </c>
      <c r="H769" s="6">
        <f>'Cleaning insurance claims'!I776</f>
        <v>1358.2</v>
      </c>
      <c r="I769" s="6">
        <f>'Cleaning insurance claims'!J776</f>
        <v>0</v>
      </c>
      <c r="J769" s="6">
        <f>'Cleaning insurance claims'!K776</f>
        <v>477636</v>
      </c>
      <c r="K769" s="6" t="str">
        <f>'Cleaning insurance claims'!L776</f>
        <v>FEMALE</v>
      </c>
      <c r="L769" s="6" t="str">
        <f>'Cleaning insurance claims'!M776</f>
        <v>MD</v>
      </c>
      <c r="M769" s="6" t="str">
        <f>'Cleaning insurance claims'!N776</f>
        <v>transport-moving</v>
      </c>
      <c r="N769" s="6" t="str">
        <f>'Cleaning insurance claims'!O776</f>
        <v>movies</v>
      </c>
      <c r="O769" s="6" t="str">
        <f>'Cleaning insurance claims'!P776</f>
        <v>husband</v>
      </c>
      <c r="P769" s="6">
        <f>'Cleaning insurance claims'!Q776</f>
        <v>52900</v>
      </c>
      <c r="Q769" s="6">
        <f>'Cleaning insurance claims'!R776</f>
        <v>0</v>
      </c>
      <c r="R769" s="6">
        <f>'Cleaning insurance claims'!S776</f>
        <v>42049</v>
      </c>
      <c r="S769" s="6" t="str">
        <f>'Cleaning insurance claims'!T776</f>
        <v>Multi-vehicle Collision</v>
      </c>
      <c r="T769" s="6" t="str">
        <f>'Cleaning insurance claims'!U776</f>
        <v>Front Collision</v>
      </c>
      <c r="U769" s="6" t="str">
        <f>'Cleaning insurance claims'!V776</f>
        <v>Major Damage</v>
      </c>
      <c r="V769" s="6" t="str">
        <f>'Cleaning insurance claims'!W776</f>
        <v>Ambulance</v>
      </c>
      <c r="W769" s="6" t="str">
        <f>'Cleaning insurance claims'!X776</f>
        <v>NY</v>
      </c>
      <c r="X769" s="6" t="str">
        <f>'Cleaning insurance claims'!Y776</f>
        <v>Columbus</v>
      </c>
      <c r="Y769" s="6" t="str">
        <f>'Cleaning insurance claims'!Z776</f>
        <v>4254 Best Ridge</v>
      </c>
      <c r="Z769" s="6">
        <f>'Cleaning insurance claims'!AA776</f>
        <v>11</v>
      </c>
      <c r="AA769" s="6">
        <f>'Cleaning insurance claims'!AB776</f>
        <v>3</v>
      </c>
      <c r="AB769" s="6" t="str">
        <f>'Cleaning insurance claims'!AC776</f>
        <v>YES</v>
      </c>
      <c r="AC769" s="6">
        <f>'Cleaning insurance claims'!AD776</f>
        <v>0</v>
      </c>
      <c r="AD769" s="6">
        <f>'Cleaning insurance claims'!AE776</f>
        <v>0</v>
      </c>
      <c r="AE769" s="6" t="str">
        <f>'Cleaning insurance claims'!AF776</f>
        <v>NO</v>
      </c>
      <c r="AF769" s="6">
        <f>'Cleaning insurance claims'!AG776</f>
        <v>64570</v>
      </c>
      <c r="AG769" s="6">
        <f>'Cleaning insurance claims'!AH776</f>
        <v>5870</v>
      </c>
      <c r="AH769" s="6">
        <f>'Cleaning insurance claims'!AI776</f>
        <v>11740</v>
      </c>
      <c r="AI769" s="6">
        <f>'Cleaning insurance claims'!AJ776</f>
        <v>46960</v>
      </c>
      <c r="AJ769" s="6" t="str">
        <f>'Cleaning insurance claims'!AK776</f>
        <v>Jeep</v>
      </c>
      <c r="AK769" s="6" t="str">
        <f>'Cleaning insurance claims'!AL776</f>
        <v>Wrangler</v>
      </c>
      <c r="AL769" s="6">
        <f>'Cleaning insurance claims'!AM776</f>
        <v>2001</v>
      </c>
      <c r="AM769" s="6" t="str">
        <f>'Cleaning insurance claims'!AN776</f>
        <v>N</v>
      </c>
    </row>
    <row r="770" spans="1:39" x14ac:dyDescent="0.25">
      <c r="A770" s="6">
        <f>'Cleaning insurance claims'!B777</f>
        <v>446</v>
      </c>
      <c r="B770" s="6">
        <f>'Cleaning insurance claims'!C777</f>
        <v>61</v>
      </c>
      <c r="C770" s="6">
        <f>'Cleaning insurance claims'!D777</f>
        <v>259792</v>
      </c>
      <c r="D770" s="6">
        <f>'Cleaning insurance claims'!E777</f>
        <v>36257</v>
      </c>
      <c r="E770" s="6" t="str">
        <f>'Cleaning insurance claims'!F777</f>
        <v>IL</v>
      </c>
      <c r="F770" s="6" t="str">
        <f>'Cleaning insurance claims'!G777</f>
        <v>100/300</v>
      </c>
      <c r="G770" s="6">
        <f>'Cleaning insurance claims'!H777</f>
        <v>1000</v>
      </c>
      <c r="H770" s="6">
        <f>'Cleaning insurance claims'!I777</f>
        <v>1232.79</v>
      </c>
      <c r="I770" s="6">
        <f>'Cleaning insurance claims'!J777</f>
        <v>0</v>
      </c>
      <c r="J770" s="6">
        <f>'Cleaning insurance claims'!K777</f>
        <v>441967</v>
      </c>
      <c r="K770" s="6" t="str">
        <f>'Cleaning insurance claims'!L777</f>
        <v>FEMALE</v>
      </c>
      <c r="L770" s="6" t="str">
        <f>'Cleaning insurance claims'!M777</f>
        <v>High School</v>
      </c>
      <c r="M770" s="6" t="str">
        <f>'Cleaning insurance claims'!N777</f>
        <v>adm-clerical</v>
      </c>
      <c r="N770" s="6" t="str">
        <f>'Cleaning insurance claims'!O777</f>
        <v>reading</v>
      </c>
      <c r="O770" s="6" t="str">
        <f>'Cleaning insurance claims'!P777</f>
        <v>unmarried</v>
      </c>
      <c r="P770" s="6">
        <f>'Cleaning insurance claims'!Q777</f>
        <v>49900</v>
      </c>
      <c r="Q770" s="6">
        <f>'Cleaning insurance claims'!R777</f>
        <v>-62100</v>
      </c>
      <c r="R770" s="6">
        <f>'Cleaning insurance claims'!S777</f>
        <v>42011</v>
      </c>
      <c r="S770" s="6" t="str">
        <f>'Cleaning insurance claims'!T777</f>
        <v>Single Vehicle Collision</v>
      </c>
      <c r="T770" s="6" t="str">
        <f>'Cleaning insurance claims'!U777</f>
        <v>Rear Collision</v>
      </c>
      <c r="U770" s="6" t="str">
        <f>'Cleaning insurance claims'!V777</f>
        <v>Minor Damage</v>
      </c>
      <c r="V770" s="6" t="str">
        <f>'Cleaning insurance claims'!W777</f>
        <v>Other</v>
      </c>
      <c r="W770" s="6" t="str">
        <f>'Cleaning insurance claims'!X777</f>
        <v>VA</v>
      </c>
      <c r="X770" s="6" t="str">
        <f>'Cleaning insurance claims'!Y777</f>
        <v>Springfield</v>
      </c>
      <c r="Y770" s="6" t="str">
        <f>'Cleaning insurance claims'!Z777</f>
        <v>5812 Weaver Ave</v>
      </c>
      <c r="Z770" s="6">
        <f>'Cleaning insurance claims'!AA777</f>
        <v>3</v>
      </c>
      <c r="AA770" s="6">
        <f>'Cleaning insurance claims'!AB777</f>
        <v>1</v>
      </c>
      <c r="AB770" s="6" t="str">
        <f>'Cleaning insurance claims'!AC777</f>
        <v>YES</v>
      </c>
      <c r="AC770" s="6">
        <f>'Cleaning insurance claims'!AD777</f>
        <v>2</v>
      </c>
      <c r="AD770" s="6">
        <f>'Cleaning insurance claims'!AE777</f>
        <v>0</v>
      </c>
      <c r="AE770" s="6" t="str">
        <f>'Cleaning insurance claims'!AF777</f>
        <v>YES</v>
      </c>
      <c r="AF770" s="6">
        <f>'Cleaning insurance claims'!AG777</f>
        <v>70500</v>
      </c>
      <c r="AG770" s="6">
        <f>'Cleaning insurance claims'!AH777</f>
        <v>7050</v>
      </c>
      <c r="AH770" s="6">
        <f>'Cleaning insurance claims'!AI777</f>
        <v>14100</v>
      </c>
      <c r="AI770" s="6">
        <f>'Cleaning insurance claims'!AJ777</f>
        <v>49350</v>
      </c>
      <c r="AJ770" s="6" t="str">
        <f>'Cleaning insurance claims'!AK777</f>
        <v>Suburu</v>
      </c>
      <c r="AK770" s="6" t="str">
        <f>'Cleaning insurance claims'!AL777</f>
        <v>Forrestor</v>
      </c>
      <c r="AL770" s="6">
        <f>'Cleaning insurance claims'!AM777</f>
        <v>2007</v>
      </c>
      <c r="AM770" s="6" t="str">
        <f>'Cleaning insurance claims'!AN777</f>
        <v>N</v>
      </c>
    </row>
    <row r="771" spans="1:39" x14ac:dyDescent="0.25">
      <c r="A771" s="6">
        <f>'Cleaning insurance claims'!B778</f>
        <v>169</v>
      </c>
      <c r="B771" s="6">
        <f>'Cleaning insurance claims'!C778</f>
        <v>37</v>
      </c>
      <c r="C771" s="6">
        <f>'Cleaning insurance claims'!D778</f>
        <v>185124</v>
      </c>
      <c r="D771" s="6">
        <f>'Cleaning insurance claims'!E778</f>
        <v>37232</v>
      </c>
      <c r="E771" s="6" t="str">
        <f>'Cleaning insurance claims'!F778</f>
        <v>IL</v>
      </c>
      <c r="F771" s="6" t="str">
        <f>'Cleaning insurance claims'!G778</f>
        <v>100/300</v>
      </c>
      <c r="G771" s="6">
        <f>'Cleaning insurance claims'!H778</f>
        <v>1000</v>
      </c>
      <c r="H771" s="6">
        <f>'Cleaning insurance claims'!I778</f>
        <v>936.19</v>
      </c>
      <c r="I771" s="6">
        <f>'Cleaning insurance claims'!J778</f>
        <v>0</v>
      </c>
      <c r="J771" s="6">
        <f>'Cleaning insurance claims'!K778</f>
        <v>454776</v>
      </c>
      <c r="K771" s="6" t="str">
        <f>'Cleaning insurance claims'!L778</f>
        <v>MALE</v>
      </c>
      <c r="L771" s="6" t="str">
        <f>'Cleaning insurance claims'!M778</f>
        <v>JD</v>
      </c>
      <c r="M771" s="6" t="str">
        <f>'Cleaning insurance claims'!N778</f>
        <v>armed-forces</v>
      </c>
      <c r="N771" s="6" t="str">
        <f>'Cleaning insurance claims'!O778</f>
        <v>movies</v>
      </c>
      <c r="O771" s="6" t="str">
        <f>'Cleaning insurance claims'!P778</f>
        <v>other-relative</v>
      </c>
      <c r="P771" s="6">
        <f>'Cleaning insurance claims'!Q778</f>
        <v>70600</v>
      </c>
      <c r="Q771" s="6">
        <f>'Cleaning insurance claims'!R778</f>
        <v>-48500</v>
      </c>
      <c r="R771" s="6">
        <f>'Cleaning insurance claims'!S778</f>
        <v>42037</v>
      </c>
      <c r="S771" s="6" t="str">
        <f>'Cleaning insurance claims'!T778</f>
        <v>Multi-vehicle Collision</v>
      </c>
      <c r="T771" s="6" t="str">
        <f>'Cleaning insurance claims'!U778</f>
        <v>Side Collision</v>
      </c>
      <c r="U771" s="6" t="str">
        <f>'Cleaning insurance claims'!V778</f>
        <v>Total Loss</v>
      </c>
      <c r="V771" s="6" t="str">
        <f>'Cleaning insurance claims'!W778</f>
        <v>Police</v>
      </c>
      <c r="W771" s="6" t="str">
        <f>'Cleaning insurance claims'!X778</f>
        <v>SC</v>
      </c>
      <c r="X771" s="6" t="str">
        <f>'Cleaning insurance claims'!Y778</f>
        <v>Northbrook</v>
      </c>
      <c r="Y771" s="6" t="str">
        <f>'Cleaning insurance claims'!Z778</f>
        <v>7155 Apache Drive</v>
      </c>
      <c r="Z771" s="6">
        <f>'Cleaning insurance claims'!AA778</f>
        <v>4</v>
      </c>
      <c r="AA771" s="6">
        <f>'Cleaning insurance claims'!AB778</f>
        <v>3</v>
      </c>
      <c r="AB771" s="6" t="str">
        <f>'Cleaning insurance claims'!AC778</f>
        <v>?</v>
      </c>
      <c r="AC771" s="6">
        <f>'Cleaning insurance claims'!AD778</f>
        <v>2</v>
      </c>
      <c r="AD771" s="6">
        <f>'Cleaning insurance claims'!AE778</f>
        <v>1</v>
      </c>
      <c r="AE771" s="6" t="str">
        <f>'Cleaning insurance claims'!AF778</f>
        <v>YES</v>
      </c>
      <c r="AF771" s="6">
        <f>'Cleaning insurance claims'!AG778</f>
        <v>57900</v>
      </c>
      <c r="AG771" s="6">
        <f>'Cleaning insurance claims'!AH778</f>
        <v>17370</v>
      </c>
      <c r="AH771" s="6">
        <f>'Cleaning insurance claims'!AI778</f>
        <v>5790</v>
      </c>
      <c r="AI771" s="6">
        <f>'Cleaning insurance claims'!AJ778</f>
        <v>34740</v>
      </c>
      <c r="AJ771" s="6" t="str">
        <f>'Cleaning insurance claims'!AK778</f>
        <v>Audi</v>
      </c>
      <c r="AK771" s="6" t="str">
        <f>'Cleaning insurance claims'!AL778</f>
        <v>A5</v>
      </c>
      <c r="AL771" s="6">
        <f>'Cleaning insurance claims'!AM778</f>
        <v>2005</v>
      </c>
      <c r="AM771" s="6" t="str">
        <f>'Cleaning insurance claims'!AN778</f>
        <v>N</v>
      </c>
    </row>
    <row r="772" spans="1:39" x14ac:dyDescent="0.25">
      <c r="A772" s="6">
        <f>'Cleaning insurance claims'!B779</f>
        <v>255</v>
      </c>
      <c r="B772" s="6">
        <f>'Cleaning insurance claims'!C779</f>
        <v>46</v>
      </c>
      <c r="C772" s="6">
        <f>'Cleaning insurance claims'!D779</f>
        <v>760700</v>
      </c>
      <c r="D772" s="6">
        <f>'Cleaning insurance claims'!E779</f>
        <v>39046</v>
      </c>
      <c r="E772" s="6" t="str">
        <f>'Cleaning insurance claims'!F779</f>
        <v>IL</v>
      </c>
      <c r="F772" s="6" t="str">
        <f>'Cleaning insurance claims'!G779</f>
        <v>250/500</v>
      </c>
      <c r="G772" s="6">
        <f>'Cleaning insurance claims'!H779</f>
        <v>500</v>
      </c>
      <c r="H772" s="6">
        <f>'Cleaning insurance claims'!I779</f>
        <v>1302.3399999999999</v>
      </c>
      <c r="I772" s="6">
        <f>'Cleaning insurance claims'!J779</f>
        <v>0</v>
      </c>
      <c r="J772" s="6">
        <f>'Cleaning insurance claims'!K779</f>
        <v>431532</v>
      </c>
      <c r="K772" s="6" t="str">
        <f>'Cleaning insurance claims'!L779</f>
        <v>FEMALE</v>
      </c>
      <c r="L772" s="6" t="str">
        <f>'Cleaning insurance claims'!M779</f>
        <v>JD</v>
      </c>
      <c r="M772" s="6" t="str">
        <f>'Cleaning insurance claims'!N779</f>
        <v>prof-specialty</v>
      </c>
      <c r="N772" s="6" t="str">
        <f>'Cleaning insurance claims'!O779</f>
        <v>video-games</v>
      </c>
      <c r="O772" s="6" t="str">
        <f>'Cleaning insurance claims'!P779</f>
        <v>own-child</v>
      </c>
      <c r="P772" s="6">
        <f>'Cleaning insurance claims'!Q779</f>
        <v>0</v>
      </c>
      <c r="Q772" s="6">
        <f>'Cleaning insurance claims'!R779</f>
        <v>-52600</v>
      </c>
      <c r="R772" s="6">
        <f>'Cleaning insurance claims'!S779</f>
        <v>42016</v>
      </c>
      <c r="S772" s="6" t="str">
        <f>'Cleaning insurance claims'!T779</f>
        <v>Multi-vehicle Collision</v>
      </c>
      <c r="T772" s="6" t="str">
        <f>'Cleaning insurance claims'!U779</f>
        <v>Front Collision</v>
      </c>
      <c r="U772" s="6" t="str">
        <f>'Cleaning insurance claims'!V779</f>
        <v>Minor Damage</v>
      </c>
      <c r="V772" s="6" t="str">
        <f>'Cleaning insurance claims'!W779</f>
        <v>Fire</v>
      </c>
      <c r="W772" s="6" t="str">
        <f>'Cleaning insurance claims'!X779</f>
        <v>WV</v>
      </c>
      <c r="X772" s="6" t="str">
        <f>'Cleaning insurance claims'!Y779</f>
        <v>Northbrook</v>
      </c>
      <c r="Y772" s="6" t="str">
        <f>'Cleaning insurance claims'!Z779</f>
        <v>1376 Pine St</v>
      </c>
      <c r="Z772" s="6">
        <f>'Cleaning insurance claims'!AA779</f>
        <v>2</v>
      </c>
      <c r="AA772" s="6">
        <f>'Cleaning insurance claims'!AB779</f>
        <v>3</v>
      </c>
      <c r="AB772" s="6" t="str">
        <f>'Cleaning insurance claims'!AC779</f>
        <v>NO</v>
      </c>
      <c r="AC772" s="6">
        <f>'Cleaning insurance claims'!AD779</f>
        <v>1</v>
      </c>
      <c r="AD772" s="6">
        <f>'Cleaning insurance claims'!AE779</f>
        <v>0</v>
      </c>
      <c r="AE772" s="6" t="str">
        <f>'Cleaning insurance claims'!AF779</f>
        <v>NO</v>
      </c>
      <c r="AF772" s="6">
        <f>'Cleaning insurance claims'!AG779</f>
        <v>57860</v>
      </c>
      <c r="AG772" s="6">
        <f>'Cleaning insurance claims'!AH779</f>
        <v>5260</v>
      </c>
      <c r="AH772" s="6">
        <f>'Cleaning insurance claims'!AI779</f>
        <v>10520</v>
      </c>
      <c r="AI772" s="6">
        <f>'Cleaning insurance claims'!AJ779</f>
        <v>42080</v>
      </c>
      <c r="AJ772" s="6" t="str">
        <f>'Cleaning insurance claims'!AK779</f>
        <v>Volkswagen</v>
      </c>
      <c r="AK772" s="6" t="str">
        <f>'Cleaning insurance claims'!AL779</f>
        <v>Jetta</v>
      </c>
      <c r="AL772" s="6">
        <f>'Cleaning insurance claims'!AM779</f>
        <v>2011</v>
      </c>
      <c r="AM772" s="6" t="str">
        <f>'Cleaning insurance claims'!AN779</f>
        <v>N</v>
      </c>
    </row>
    <row r="773" spans="1:39" x14ac:dyDescent="0.25">
      <c r="A773" s="6">
        <f>'Cleaning insurance claims'!B780</f>
        <v>209</v>
      </c>
      <c r="B773" s="6">
        <f>'Cleaning insurance claims'!C780</f>
        <v>39</v>
      </c>
      <c r="C773" s="6">
        <f>'Cleaning insurance claims'!D780</f>
        <v>362407</v>
      </c>
      <c r="D773" s="6">
        <f>'Cleaning insurance claims'!E780</f>
        <v>35405</v>
      </c>
      <c r="E773" s="6" t="str">
        <f>'Cleaning insurance claims'!F780</f>
        <v>IN</v>
      </c>
      <c r="F773" s="6" t="str">
        <f>'Cleaning insurance claims'!G780</f>
        <v>100/300</v>
      </c>
      <c r="G773" s="6">
        <f>'Cleaning insurance claims'!H780</f>
        <v>500</v>
      </c>
      <c r="H773" s="6">
        <f>'Cleaning insurance claims'!I780</f>
        <v>1264.99</v>
      </c>
      <c r="I773" s="6">
        <f>'Cleaning insurance claims'!J780</f>
        <v>0</v>
      </c>
      <c r="J773" s="6">
        <f>'Cleaning insurance claims'!K780</f>
        <v>614169</v>
      </c>
      <c r="K773" s="6" t="str">
        <f>'Cleaning insurance claims'!L780</f>
        <v>MALE</v>
      </c>
      <c r="L773" s="6" t="str">
        <f>'Cleaning insurance claims'!M780</f>
        <v>PhD</v>
      </c>
      <c r="M773" s="6" t="str">
        <f>'Cleaning insurance claims'!N780</f>
        <v>transport-moving</v>
      </c>
      <c r="N773" s="6" t="str">
        <f>'Cleaning insurance claims'!O780</f>
        <v>polo</v>
      </c>
      <c r="O773" s="6" t="str">
        <f>'Cleaning insurance claims'!P780</f>
        <v>husband</v>
      </c>
      <c r="P773" s="6">
        <f>'Cleaning insurance claims'!Q780</f>
        <v>67800</v>
      </c>
      <c r="Q773" s="6">
        <f>'Cleaning insurance claims'!R780</f>
        <v>0</v>
      </c>
      <c r="R773" s="6">
        <f>'Cleaning insurance claims'!S780</f>
        <v>42005</v>
      </c>
      <c r="S773" s="6" t="str">
        <f>'Cleaning insurance claims'!T780</f>
        <v>Single Vehicle Collision</v>
      </c>
      <c r="T773" s="6" t="str">
        <f>'Cleaning insurance claims'!U780</f>
        <v>Side Collision</v>
      </c>
      <c r="U773" s="6" t="str">
        <f>'Cleaning insurance claims'!V780</f>
        <v>Minor Damage</v>
      </c>
      <c r="V773" s="6" t="str">
        <f>'Cleaning insurance claims'!W780</f>
        <v>Fire</v>
      </c>
      <c r="W773" s="6" t="str">
        <f>'Cleaning insurance claims'!X780</f>
        <v>VA</v>
      </c>
      <c r="X773" s="6" t="str">
        <f>'Cleaning insurance claims'!Y780</f>
        <v>Northbrook</v>
      </c>
      <c r="Y773" s="6" t="str">
        <f>'Cleaning insurance claims'!Z780</f>
        <v>3340 3rd Hwy</v>
      </c>
      <c r="Z773" s="6">
        <f>'Cleaning insurance claims'!AA780</f>
        <v>22</v>
      </c>
      <c r="AA773" s="6">
        <f>'Cleaning insurance claims'!AB780</f>
        <v>1</v>
      </c>
      <c r="AB773" s="6" t="str">
        <f>'Cleaning insurance claims'!AC780</f>
        <v>?</v>
      </c>
      <c r="AC773" s="6">
        <f>'Cleaning insurance claims'!AD780</f>
        <v>1</v>
      </c>
      <c r="AD773" s="6">
        <f>'Cleaning insurance claims'!AE780</f>
        <v>1</v>
      </c>
      <c r="AE773" s="6" t="str">
        <f>'Cleaning insurance claims'!AF780</f>
        <v>NO</v>
      </c>
      <c r="AF773" s="6">
        <f>'Cleaning insurance claims'!AG780</f>
        <v>37800</v>
      </c>
      <c r="AG773" s="6">
        <f>'Cleaning insurance claims'!AH780</f>
        <v>8400</v>
      </c>
      <c r="AH773" s="6">
        <f>'Cleaning insurance claims'!AI780</f>
        <v>4200</v>
      </c>
      <c r="AI773" s="6">
        <f>'Cleaning insurance claims'!AJ780</f>
        <v>25200</v>
      </c>
      <c r="AJ773" s="6" t="str">
        <f>'Cleaning insurance claims'!AK780</f>
        <v>Chevrolet</v>
      </c>
      <c r="AK773" s="6" t="str">
        <f>'Cleaning insurance claims'!AL780</f>
        <v>Silverado</v>
      </c>
      <c r="AL773" s="6">
        <f>'Cleaning insurance claims'!AM780</f>
        <v>1995</v>
      </c>
      <c r="AM773" s="6" t="str">
        <f>'Cleaning insurance claims'!AN780</f>
        <v>N</v>
      </c>
    </row>
    <row r="774" spans="1:39" x14ac:dyDescent="0.25">
      <c r="A774" s="6">
        <f>'Cleaning insurance claims'!B781</f>
        <v>210</v>
      </c>
      <c r="B774" s="6">
        <f>'Cleaning insurance claims'!C781</f>
        <v>37</v>
      </c>
      <c r="C774" s="6">
        <f>'Cleaning insurance claims'!D781</f>
        <v>389525</v>
      </c>
      <c r="D774" s="6">
        <f>'Cleaning insurance claims'!E781</f>
        <v>41100</v>
      </c>
      <c r="E774" s="6" t="str">
        <f>'Cleaning insurance claims'!F781</f>
        <v>OH</v>
      </c>
      <c r="F774" s="6" t="str">
        <f>'Cleaning insurance claims'!G781</f>
        <v>500/1000</v>
      </c>
      <c r="G774" s="6">
        <f>'Cleaning insurance claims'!H781</f>
        <v>500</v>
      </c>
      <c r="H774" s="6">
        <f>'Cleaning insurance claims'!I781</f>
        <v>1467.76</v>
      </c>
      <c r="I774" s="6">
        <f>'Cleaning insurance claims'!J781</f>
        <v>0</v>
      </c>
      <c r="J774" s="6">
        <f>'Cleaning insurance claims'!K781</f>
        <v>601425</v>
      </c>
      <c r="K774" s="6" t="str">
        <f>'Cleaning insurance claims'!L781</f>
        <v>FEMALE</v>
      </c>
      <c r="L774" s="6" t="str">
        <f>'Cleaning insurance claims'!M781</f>
        <v>MD</v>
      </c>
      <c r="M774" s="6" t="str">
        <f>'Cleaning insurance claims'!N781</f>
        <v>tech-support</v>
      </c>
      <c r="N774" s="6" t="str">
        <f>'Cleaning insurance claims'!O781</f>
        <v>hiking</v>
      </c>
      <c r="O774" s="6" t="str">
        <f>'Cleaning insurance claims'!P781</f>
        <v>own-child</v>
      </c>
      <c r="P774" s="6">
        <f>'Cleaning insurance claims'!Q781</f>
        <v>38700</v>
      </c>
      <c r="Q774" s="6">
        <f>'Cleaning insurance claims'!R781</f>
        <v>-33100</v>
      </c>
      <c r="R774" s="6">
        <f>'Cleaning insurance claims'!S781</f>
        <v>42057</v>
      </c>
      <c r="S774" s="6" t="str">
        <f>'Cleaning insurance claims'!T781</f>
        <v>Single Vehicle Collision</v>
      </c>
      <c r="T774" s="6" t="str">
        <f>'Cleaning insurance claims'!U781</f>
        <v>Front Collision</v>
      </c>
      <c r="U774" s="6" t="str">
        <f>'Cleaning insurance claims'!V781</f>
        <v>Total Loss</v>
      </c>
      <c r="V774" s="6" t="str">
        <f>'Cleaning insurance claims'!W781</f>
        <v>Ambulance</v>
      </c>
      <c r="W774" s="6" t="str">
        <f>'Cleaning insurance claims'!X781</f>
        <v>NY</v>
      </c>
      <c r="X774" s="6" t="str">
        <f>'Cleaning insurance claims'!Y781</f>
        <v>Northbend</v>
      </c>
      <c r="Y774" s="6" t="str">
        <f>'Cleaning insurance claims'!Z781</f>
        <v>3097 4th Drive</v>
      </c>
      <c r="Z774" s="6">
        <f>'Cleaning insurance claims'!AA781</f>
        <v>8</v>
      </c>
      <c r="AA774" s="6">
        <f>'Cleaning insurance claims'!AB781</f>
        <v>1</v>
      </c>
      <c r="AB774" s="6" t="str">
        <f>'Cleaning insurance claims'!AC781</f>
        <v>?</v>
      </c>
      <c r="AC774" s="6">
        <f>'Cleaning insurance claims'!AD781</f>
        <v>1</v>
      </c>
      <c r="AD774" s="6">
        <f>'Cleaning insurance claims'!AE781</f>
        <v>3</v>
      </c>
      <c r="AE774" s="6" t="str">
        <f>'Cleaning insurance claims'!AF781</f>
        <v>YES</v>
      </c>
      <c r="AF774" s="6">
        <f>'Cleaning insurance claims'!AG781</f>
        <v>63300</v>
      </c>
      <c r="AG774" s="6">
        <f>'Cleaning insurance claims'!AH781</f>
        <v>6330</v>
      </c>
      <c r="AH774" s="6">
        <f>'Cleaning insurance claims'!AI781</f>
        <v>6330</v>
      </c>
      <c r="AI774" s="6">
        <f>'Cleaning insurance claims'!AJ781</f>
        <v>50640</v>
      </c>
      <c r="AJ774" s="6" t="str">
        <f>'Cleaning insurance claims'!AK781</f>
        <v>Toyota</v>
      </c>
      <c r="AK774" s="6" t="str">
        <f>'Cleaning insurance claims'!AL781</f>
        <v>Highlander</v>
      </c>
      <c r="AL774" s="6">
        <f>'Cleaning insurance claims'!AM781</f>
        <v>2000</v>
      </c>
      <c r="AM774" s="6" t="str">
        <f>'Cleaning insurance claims'!AN781</f>
        <v>N</v>
      </c>
    </row>
    <row r="775" spans="1:39" x14ac:dyDescent="0.25">
      <c r="A775" s="6">
        <f>'Cleaning insurance claims'!B782</f>
        <v>174</v>
      </c>
      <c r="B775" s="6">
        <f>'Cleaning insurance claims'!C782</f>
        <v>33</v>
      </c>
      <c r="C775" s="6">
        <f>'Cleaning insurance claims'!D782</f>
        <v>179538</v>
      </c>
      <c r="D775" s="6">
        <f>'Cleaning insurance claims'!E782</f>
        <v>41736</v>
      </c>
      <c r="E775" s="6" t="str">
        <f>'Cleaning insurance claims'!F782</f>
        <v>IN</v>
      </c>
      <c r="F775" s="6" t="str">
        <f>'Cleaning insurance claims'!G782</f>
        <v>250/500</v>
      </c>
      <c r="G775" s="6">
        <f>'Cleaning insurance claims'!H782</f>
        <v>2000</v>
      </c>
      <c r="H775" s="6">
        <f>'Cleaning insurance claims'!I782</f>
        <v>1124.43</v>
      </c>
      <c r="I775" s="6">
        <f>'Cleaning insurance claims'!J782</f>
        <v>0</v>
      </c>
      <c r="J775" s="6">
        <f>'Cleaning insurance claims'!K782</f>
        <v>477346</v>
      </c>
      <c r="K775" s="6" t="str">
        <f>'Cleaning insurance claims'!L782</f>
        <v>FEMALE</v>
      </c>
      <c r="L775" s="6" t="str">
        <f>'Cleaning insurance claims'!M782</f>
        <v>College</v>
      </c>
      <c r="M775" s="6" t="str">
        <f>'Cleaning insurance claims'!N782</f>
        <v>farming-fishing</v>
      </c>
      <c r="N775" s="6" t="str">
        <f>'Cleaning insurance claims'!O782</f>
        <v>paintball</v>
      </c>
      <c r="O775" s="6" t="str">
        <f>'Cleaning insurance claims'!P782</f>
        <v>own-child</v>
      </c>
      <c r="P775" s="6">
        <f>'Cleaning insurance claims'!Q782</f>
        <v>0</v>
      </c>
      <c r="Q775" s="6">
        <f>'Cleaning insurance claims'!R782</f>
        <v>0</v>
      </c>
      <c r="R775" s="6">
        <f>'Cleaning insurance claims'!S782</f>
        <v>42020</v>
      </c>
      <c r="S775" s="6" t="str">
        <f>'Cleaning insurance claims'!T782</f>
        <v>Multi-vehicle Collision</v>
      </c>
      <c r="T775" s="6" t="str">
        <f>'Cleaning insurance claims'!U782</f>
        <v>Rear Collision</v>
      </c>
      <c r="U775" s="6" t="str">
        <f>'Cleaning insurance claims'!V782</f>
        <v>Total Loss</v>
      </c>
      <c r="V775" s="6" t="str">
        <f>'Cleaning insurance claims'!W782</f>
        <v>Ambulance</v>
      </c>
      <c r="W775" s="6" t="str">
        <f>'Cleaning insurance claims'!X782</f>
        <v>WV</v>
      </c>
      <c r="X775" s="6" t="str">
        <f>'Cleaning insurance claims'!Y782</f>
        <v>Northbrook</v>
      </c>
      <c r="Y775" s="6" t="str">
        <f>'Cleaning insurance claims'!Z782</f>
        <v>1916 Elm St</v>
      </c>
      <c r="Z775" s="6">
        <f>'Cleaning insurance claims'!AA782</f>
        <v>14</v>
      </c>
      <c r="AA775" s="6">
        <f>'Cleaning insurance claims'!AB782</f>
        <v>3</v>
      </c>
      <c r="AB775" s="6" t="str">
        <f>'Cleaning insurance claims'!AC782</f>
        <v>YES</v>
      </c>
      <c r="AC775" s="6">
        <f>'Cleaning insurance claims'!AD782</f>
        <v>0</v>
      </c>
      <c r="AD775" s="6">
        <f>'Cleaning insurance claims'!AE782</f>
        <v>1</v>
      </c>
      <c r="AE775" s="6" t="str">
        <f>'Cleaning insurance claims'!AF782</f>
        <v>YES</v>
      </c>
      <c r="AF775" s="6">
        <f>'Cleaning insurance claims'!AG782</f>
        <v>44200</v>
      </c>
      <c r="AG775" s="6">
        <f>'Cleaning insurance claims'!AH782</f>
        <v>8840</v>
      </c>
      <c r="AH775" s="6">
        <f>'Cleaning insurance claims'!AI782</f>
        <v>4420</v>
      </c>
      <c r="AI775" s="6">
        <f>'Cleaning insurance claims'!AJ782</f>
        <v>30940</v>
      </c>
      <c r="AJ775" s="6" t="str">
        <f>'Cleaning insurance claims'!AK782</f>
        <v>Saab</v>
      </c>
      <c r="AK775" s="6">
        <f>'Cleaning insurance claims'!AL782</f>
        <v>93</v>
      </c>
      <c r="AL775" s="6">
        <f>'Cleaning insurance claims'!AM782</f>
        <v>1995</v>
      </c>
      <c r="AM775" s="6" t="str">
        <f>'Cleaning insurance claims'!AN782</f>
        <v>N</v>
      </c>
    </row>
    <row r="776" spans="1:39" x14ac:dyDescent="0.25">
      <c r="A776" s="6">
        <f>'Cleaning insurance claims'!B783</f>
        <v>70</v>
      </c>
      <c r="B776" s="6">
        <f>'Cleaning insurance claims'!C783</f>
        <v>28</v>
      </c>
      <c r="C776" s="6">
        <f>'Cleaning insurance claims'!D783</f>
        <v>265437</v>
      </c>
      <c r="D776" s="6">
        <f>'Cleaning insurance claims'!E783</f>
        <v>37905</v>
      </c>
      <c r="E776" s="6" t="str">
        <f>'Cleaning insurance claims'!F783</f>
        <v>IL</v>
      </c>
      <c r="F776" s="6" t="str">
        <f>'Cleaning insurance claims'!G783</f>
        <v>250/500</v>
      </c>
      <c r="G776" s="6">
        <f>'Cleaning insurance claims'!H783</f>
        <v>1000</v>
      </c>
      <c r="H776" s="6">
        <f>'Cleaning insurance claims'!I783</f>
        <v>1319.81</v>
      </c>
      <c r="I776" s="6">
        <f>'Cleaning insurance claims'!J783</f>
        <v>0</v>
      </c>
      <c r="J776" s="6">
        <f>'Cleaning insurance claims'!K783</f>
        <v>613587</v>
      </c>
      <c r="K776" s="6" t="str">
        <f>'Cleaning insurance claims'!L783</f>
        <v>MALE</v>
      </c>
      <c r="L776" s="6" t="str">
        <f>'Cleaning insurance claims'!M783</f>
        <v>High School</v>
      </c>
      <c r="M776" s="6" t="str">
        <f>'Cleaning insurance claims'!N783</f>
        <v>machine-op-inspct</v>
      </c>
      <c r="N776" s="6" t="str">
        <f>'Cleaning insurance claims'!O783</f>
        <v>yachting</v>
      </c>
      <c r="O776" s="6" t="str">
        <f>'Cleaning insurance claims'!P783</f>
        <v>husband</v>
      </c>
      <c r="P776" s="6">
        <f>'Cleaning insurance claims'!Q783</f>
        <v>67200</v>
      </c>
      <c r="Q776" s="6">
        <f>'Cleaning insurance claims'!R783</f>
        <v>-59400</v>
      </c>
      <c r="R776" s="6">
        <f>'Cleaning insurance claims'!S783</f>
        <v>42032</v>
      </c>
      <c r="S776" s="6" t="str">
        <f>'Cleaning insurance claims'!T783</f>
        <v>Multi-vehicle Collision</v>
      </c>
      <c r="T776" s="6" t="str">
        <f>'Cleaning insurance claims'!U783</f>
        <v>Side Collision</v>
      </c>
      <c r="U776" s="6" t="str">
        <f>'Cleaning insurance claims'!V783</f>
        <v>Minor Damage</v>
      </c>
      <c r="V776" s="6" t="str">
        <f>'Cleaning insurance claims'!W783</f>
        <v>Police</v>
      </c>
      <c r="W776" s="6" t="str">
        <f>'Cleaning insurance claims'!X783</f>
        <v>WV</v>
      </c>
      <c r="X776" s="6" t="str">
        <f>'Cleaning insurance claims'!Y783</f>
        <v>Arlington</v>
      </c>
      <c r="Y776" s="6" t="str">
        <f>'Cleaning insurance claims'!Z783</f>
        <v>8917 Cherokee Lane</v>
      </c>
      <c r="Z776" s="6">
        <f>'Cleaning insurance claims'!AA783</f>
        <v>14</v>
      </c>
      <c r="AA776" s="6">
        <f>'Cleaning insurance claims'!AB783</f>
        <v>4</v>
      </c>
      <c r="AB776" s="6" t="str">
        <f>'Cleaning insurance claims'!AC783</f>
        <v>NO</v>
      </c>
      <c r="AC776" s="6">
        <f>'Cleaning insurance claims'!AD783</f>
        <v>1</v>
      </c>
      <c r="AD776" s="6">
        <f>'Cleaning insurance claims'!AE783</f>
        <v>0</v>
      </c>
      <c r="AE776" s="6" t="str">
        <f>'Cleaning insurance claims'!AF783</f>
        <v>YES</v>
      </c>
      <c r="AF776" s="6">
        <f>'Cleaning insurance claims'!AG783</f>
        <v>31680</v>
      </c>
      <c r="AG776" s="6">
        <f>'Cleaning insurance claims'!AH783</f>
        <v>3520</v>
      </c>
      <c r="AH776" s="6">
        <f>'Cleaning insurance claims'!AI783</f>
        <v>3520</v>
      </c>
      <c r="AI776" s="6">
        <f>'Cleaning insurance claims'!AJ783</f>
        <v>24640</v>
      </c>
      <c r="AJ776" s="6" t="str">
        <f>'Cleaning insurance claims'!AK783</f>
        <v>Toyota</v>
      </c>
      <c r="AK776" s="6" t="str">
        <f>'Cleaning insurance claims'!AL783</f>
        <v>Camry</v>
      </c>
      <c r="AL776" s="6">
        <f>'Cleaning insurance claims'!AM783</f>
        <v>2006</v>
      </c>
      <c r="AM776" s="6" t="str">
        <f>'Cleaning insurance claims'!AN783</f>
        <v>N</v>
      </c>
    </row>
    <row r="777" spans="1:39" x14ac:dyDescent="0.25">
      <c r="A777" s="6">
        <f>'Cleaning insurance claims'!B784</f>
        <v>89</v>
      </c>
      <c r="B777" s="6">
        <f>'Cleaning insurance claims'!C784</f>
        <v>32</v>
      </c>
      <c r="C777" s="6">
        <f>'Cleaning insurance claims'!D784</f>
        <v>266247</v>
      </c>
      <c r="D777" s="6">
        <f>'Cleaning insurance claims'!E784</f>
        <v>42021</v>
      </c>
      <c r="E777" s="6" t="str">
        <f>'Cleaning insurance claims'!F784</f>
        <v>IN</v>
      </c>
      <c r="F777" s="6" t="str">
        <f>'Cleaning insurance claims'!G784</f>
        <v>100/300</v>
      </c>
      <c r="G777" s="6">
        <f>'Cleaning insurance claims'!H784</f>
        <v>2000</v>
      </c>
      <c r="H777" s="6">
        <f>'Cleaning insurance claims'!I784</f>
        <v>1482.53</v>
      </c>
      <c r="I777" s="6">
        <f>'Cleaning insurance claims'!J784</f>
        <v>0</v>
      </c>
      <c r="J777" s="6">
        <f>'Cleaning insurance claims'!K784</f>
        <v>620358</v>
      </c>
      <c r="K777" s="6" t="str">
        <f>'Cleaning insurance claims'!L784</f>
        <v>FEMALE</v>
      </c>
      <c r="L777" s="6" t="str">
        <f>'Cleaning insurance claims'!M784</f>
        <v>MD</v>
      </c>
      <c r="M777" s="6" t="str">
        <f>'Cleaning insurance claims'!N784</f>
        <v>tech-support</v>
      </c>
      <c r="N777" s="6" t="str">
        <f>'Cleaning insurance claims'!O784</f>
        <v>kayaking</v>
      </c>
      <c r="O777" s="6" t="str">
        <f>'Cleaning insurance claims'!P784</f>
        <v>not-in-family</v>
      </c>
      <c r="P777" s="6">
        <f>'Cleaning insurance claims'!Q784</f>
        <v>49100</v>
      </c>
      <c r="Q777" s="6">
        <f>'Cleaning insurance claims'!R784</f>
        <v>-45100</v>
      </c>
      <c r="R777" s="6">
        <f>'Cleaning insurance claims'!S784</f>
        <v>42027</v>
      </c>
      <c r="S777" s="6" t="str">
        <f>'Cleaning insurance claims'!T784</f>
        <v>Parked Car</v>
      </c>
      <c r="T777" s="6" t="str">
        <f>'Cleaning insurance claims'!U784</f>
        <v>?</v>
      </c>
      <c r="U777" s="6" t="str">
        <f>'Cleaning insurance claims'!V784</f>
        <v>Trivial Damage</v>
      </c>
      <c r="V777" s="6" t="str">
        <f>'Cleaning insurance claims'!W784</f>
        <v>Police</v>
      </c>
      <c r="W777" s="6" t="str">
        <f>'Cleaning insurance claims'!X784</f>
        <v>WV</v>
      </c>
      <c r="X777" s="6" t="str">
        <f>'Cleaning insurance claims'!Y784</f>
        <v>Northbrook</v>
      </c>
      <c r="Y777" s="6" t="str">
        <f>'Cleaning insurance claims'!Z784</f>
        <v>8492 Weaver Hwy</v>
      </c>
      <c r="Z777" s="6">
        <f>'Cleaning insurance claims'!AA784</f>
        <v>5</v>
      </c>
      <c r="AA777" s="6">
        <f>'Cleaning insurance claims'!AB784</f>
        <v>1</v>
      </c>
      <c r="AB777" s="6" t="str">
        <f>'Cleaning insurance claims'!AC784</f>
        <v>YES</v>
      </c>
      <c r="AC777" s="6">
        <f>'Cleaning insurance claims'!AD784</f>
        <v>1</v>
      </c>
      <c r="AD777" s="6">
        <f>'Cleaning insurance claims'!AE784</f>
        <v>2</v>
      </c>
      <c r="AE777" s="6" t="str">
        <f>'Cleaning insurance claims'!AF784</f>
        <v>?</v>
      </c>
      <c r="AF777" s="6">
        <f>'Cleaning insurance claims'!AG784</f>
        <v>100</v>
      </c>
      <c r="AG777" s="6">
        <f>'Cleaning insurance claims'!AH784</f>
        <v>10</v>
      </c>
      <c r="AH777" s="6">
        <f>'Cleaning insurance claims'!AI784</f>
        <v>20</v>
      </c>
      <c r="AI777" s="6">
        <f>'Cleaning insurance claims'!AJ784</f>
        <v>70</v>
      </c>
      <c r="AJ777" s="6" t="str">
        <f>'Cleaning insurance claims'!AK784</f>
        <v>Audi</v>
      </c>
      <c r="AK777" s="6" t="str">
        <f>'Cleaning insurance claims'!AL784</f>
        <v>A3</v>
      </c>
      <c r="AL777" s="6">
        <f>'Cleaning insurance claims'!AM784</f>
        <v>2002</v>
      </c>
      <c r="AM777" s="6" t="str">
        <f>'Cleaning insurance claims'!AN784</f>
        <v>N</v>
      </c>
    </row>
    <row r="778" spans="1:39" x14ac:dyDescent="0.25">
      <c r="A778" s="6">
        <f>'Cleaning insurance claims'!B785</f>
        <v>458</v>
      </c>
      <c r="B778" s="6">
        <f>'Cleaning insurance claims'!C785</f>
        <v>61</v>
      </c>
      <c r="C778" s="6">
        <f>'Cleaning insurance claims'!D785</f>
        <v>921851</v>
      </c>
      <c r="D778" s="6">
        <f>'Cleaning insurance claims'!E785</f>
        <v>33945</v>
      </c>
      <c r="E778" s="6" t="str">
        <f>'Cleaning insurance claims'!F785</f>
        <v>IN</v>
      </c>
      <c r="F778" s="6" t="str">
        <f>'Cleaning insurance claims'!G785</f>
        <v>100/300</v>
      </c>
      <c r="G778" s="6">
        <f>'Cleaning insurance claims'!H785</f>
        <v>1000</v>
      </c>
      <c r="H778" s="6">
        <f>'Cleaning insurance claims'!I785</f>
        <v>1328.18</v>
      </c>
      <c r="I778" s="6">
        <f>'Cleaning insurance claims'!J785</f>
        <v>0</v>
      </c>
      <c r="J778" s="6">
        <f>'Cleaning insurance claims'!K785</f>
        <v>617699</v>
      </c>
      <c r="K778" s="6" t="str">
        <f>'Cleaning insurance claims'!L785</f>
        <v>FEMALE</v>
      </c>
      <c r="L778" s="6" t="str">
        <f>'Cleaning insurance claims'!M785</f>
        <v>High School</v>
      </c>
      <c r="M778" s="6" t="str">
        <f>'Cleaning insurance claims'!N785</f>
        <v>protective-serv</v>
      </c>
      <c r="N778" s="6" t="str">
        <f>'Cleaning insurance claims'!O785</f>
        <v>bungie-jumping</v>
      </c>
      <c r="O778" s="6" t="str">
        <f>'Cleaning insurance claims'!P785</f>
        <v>other-relative</v>
      </c>
      <c r="P778" s="6">
        <f>'Cleaning insurance claims'!Q785</f>
        <v>53000</v>
      </c>
      <c r="Q778" s="6">
        <f>'Cleaning insurance claims'!R785</f>
        <v>0</v>
      </c>
      <c r="R778" s="6">
        <f>'Cleaning insurance claims'!S785</f>
        <v>42060</v>
      </c>
      <c r="S778" s="6" t="str">
        <f>'Cleaning insurance claims'!T785</f>
        <v>Single Vehicle Collision</v>
      </c>
      <c r="T778" s="6" t="str">
        <f>'Cleaning insurance claims'!U785</f>
        <v>Front Collision</v>
      </c>
      <c r="U778" s="6" t="str">
        <f>'Cleaning insurance claims'!V785</f>
        <v>Minor Damage</v>
      </c>
      <c r="V778" s="6" t="str">
        <f>'Cleaning insurance claims'!W785</f>
        <v>Fire</v>
      </c>
      <c r="W778" s="6" t="str">
        <f>'Cleaning insurance claims'!X785</f>
        <v>WV</v>
      </c>
      <c r="X778" s="6" t="str">
        <f>'Cleaning insurance claims'!Y785</f>
        <v>Columbus</v>
      </c>
      <c r="Y778" s="6" t="str">
        <f>'Cleaning insurance claims'!Z785</f>
        <v>3753 Francis Lane</v>
      </c>
      <c r="Z778" s="6">
        <f>'Cleaning insurance claims'!AA785</f>
        <v>18</v>
      </c>
      <c r="AA778" s="6">
        <f>'Cleaning insurance claims'!AB785</f>
        <v>1</v>
      </c>
      <c r="AB778" s="6" t="str">
        <f>'Cleaning insurance claims'!AC785</f>
        <v>NO</v>
      </c>
      <c r="AC778" s="6">
        <f>'Cleaning insurance claims'!AD785</f>
        <v>2</v>
      </c>
      <c r="AD778" s="6">
        <f>'Cleaning insurance claims'!AE785</f>
        <v>1</v>
      </c>
      <c r="AE778" s="6" t="str">
        <f>'Cleaning insurance claims'!AF785</f>
        <v>NO</v>
      </c>
      <c r="AF778" s="6">
        <f>'Cleaning insurance claims'!AG785</f>
        <v>56340</v>
      </c>
      <c r="AG778" s="6">
        <f>'Cleaning insurance claims'!AH785</f>
        <v>6260</v>
      </c>
      <c r="AH778" s="6">
        <f>'Cleaning insurance claims'!AI785</f>
        <v>6260</v>
      </c>
      <c r="AI778" s="6">
        <f>'Cleaning insurance claims'!AJ785</f>
        <v>43820</v>
      </c>
      <c r="AJ778" s="6" t="str">
        <f>'Cleaning insurance claims'!AK785</f>
        <v>Volkswagen</v>
      </c>
      <c r="AK778" s="6" t="str">
        <f>'Cleaning insurance claims'!AL785</f>
        <v>Passat</v>
      </c>
      <c r="AL778" s="6">
        <f>'Cleaning insurance claims'!AM785</f>
        <v>2003</v>
      </c>
      <c r="AM778" s="6" t="str">
        <f>'Cleaning insurance claims'!AN785</f>
        <v>N</v>
      </c>
    </row>
    <row r="779" spans="1:39" x14ac:dyDescent="0.25">
      <c r="A779" s="6">
        <f>'Cleaning insurance claims'!B786</f>
        <v>239</v>
      </c>
      <c r="B779" s="6">
        <f>'Cleaning insurance claims'!C786</f>
        <v>40</v>
      </c>
      <c r="C779" s="6">
        <f>'Cleaning insurance claims'!D786</f>
        <v>488724</v>
      </c>
      <c r="D779" s="6">
        <f>'Cleaning insurance claims'!E786</f>
        <v>38320</v>
      </c>
      <c r="E779" s="6" t="str">
        <f>'Cleaning insurance claims'!F786</f>
        <v>IN</v>
      </c>
      <c r="F779" s="6" t="str">
        <f>'Cleaning insurance claims'!G786</f>
        <v>100/300</v>
      </c>
      <c r="G779" s="6">
        <f>'Cleaning insurance claims'!H786</f>
        <v>500</v>
      </c>
      <c r="H779" s="6">
        <f>'Cleaning insurance claims'!I786</f>
        <v>1463.95</v>
      </c>
      <c r="I779" s="6">
        <f>'Cleaning insurance claims'!J786</f>
        <v>0</v>
      </c>
      <c r="J779" s="6">
        <f>'Cleaning insurance claims'!K786</f>
        <v>430567</v>
      </c>
      <c r="K779" s="6" t="str">
        <f>'Cleaning insurance claims'!L786</f>
        <v>FEMALE</v>
      </c>
      <c r="L779" s="6" t="str">
        <f>'Cleaning insurance claims'!M786</f>
        <v>JD</v>
      </c>
      <c r="M779" s="6" t="str">
        <f>'Cleaning insurance claims'!N786</f>
        <v>sales</v>
      </c>
      <c r="N779" s="6" t="str">
        <f>'Cleaning insurance claims'!O786</f>
        <v>skydiving</v>
      </c>
      <c r="O779" s="6" t="str">
        <f>'Cleaning insurance claims'!P786</f>
        <v>own-child</v>
      </c>
      <c r="P779" s="6">
        <f>'Cleaning insurance claims'!Q786</f>
        <v>0</v>
      </c>
      <c r="Q779" s="6">
        <f>'Cleaning insurance claims'!R786</f>
        <v>0</v>
      </c>
      <c r="R779" s="6">
        <f>'Cleaning insurance claims'!S786</f>
        <v>42046</v>
      </c>
      <c r="S779" s="6" t="str">
        <f>'Cleaning insurance claims'!T786</f>
        <v>Multi-vehicle Collision</v>
      </c>
      <c r="T779" s="6" t="str">
        <f>'Cleaning insurance claims'!U786</f>
        <v>Rear Collision</v>
      </c>
      <c r="U779" s="6" t="str">
        <f>'Cleaning insurance claims'!V786</f>
        <v>Total Loss</v>
      </c>
      <c r="V779" s="6" t="str">
        <f>'Cleaning insurance claims'!W786</f>
        <v>Police</v>
      </c>
      <c r="W779" s="6" t="str">
        <f>'Cleaning insurance claims'!X786</f>
        <v>NC</v>
      </c>
      <c r="X779" s="6" t="str">
        <f>'Cleaning insurance claims'!Y786</f>
        <v>Springfield</v>
      </c>
      <c r="Y779" s="6" t="str">
        <f>'Cleaning insurance claims'!Z786</f>
        <v>4545 4th Ridge</v>
      </c>
      <c r="Z779" s="6">
        <f>'Cleaning insurance claims'!AA786</f>
        <v>20</v>
      </c>
      <c r="AA779" s="6">
        <f>'Cleaning insurance claims'!AB786</f>
        <v>3</v>
      </c>
      <c r="AB779" s="6" t="str">
        <f>'Cleaning insurance claims'!AC786</f>
        <v>?</v>
      </c>
      <c r="AC779" s="6">
        <f>'Cleaning insurance claims'!AD786</f>
        <v>0</v>
      </c>
      <c r="AD779" s="6">
        <f>'Cleaning insurance claims'!AE786</f>
        <v>0</v>
      </c>
      <c r="AE779" s="6" t="str">
        <f>'Cleaning insurance claims'!AF786</f>
        <v>YES</v>
      </c>
      <c r="AF779" s="6">
        <f>'Cleaning insurance claims'!AG786</f>
        <v>69740</v>
      </c>
      <c r="AG779" s="6">
        <f>'Cleaning insurance claims'!AH786</f>
        <v>6340</v>
      </c>
      <c r="AH779" s="6">
        <f>'Cleaning insurance claims'!AI786</f>
        <v>6340</v>
      </c>
      <c r="AI779" s="6">
        <f>'Cleaning insurance claims'!AJ786</f>
        <v>57060</v>
      </c>
      <c r="AJ779" s="6" t="str">
        <f>'Cleaning insurance claims'!AK786</f>
        <v>Dodge</v>
      </c>
      <c r="AK779" s="6" t="str">
        <f>'Cleaning insurance claims'!AL786</f>
        <v>Neon</v>
      </c>
      <c r="AL779" s="6">
        <f>'Cleaning insurance claims'!AM786</f>
        <v>2003</v>
      </c>
      <c r="AM779" s="6" t="str">
        <f>'Cleaning insurance claims'!AN786</f>
        <v>N</v>
      </c>
    </row>
    <row r="780" spans="1:39" x14ac:dyDescent="0.25">
      <c r="A780" s="6">
        <f>'Cleaning insurance claims'!B787</f>
        <v>161</v>
      </c>
      <c r="B780" s="6">
        <f>'Cleaning insurance claims'!C787</f>
        <v>38</v>
      </c>
      <c r="C780" s="6">
        <f>'Cleaning insurance claims'!D787</f>
        <v>192524</v>
      </c>
      <c r="D780" s="6">
        <f>'Cleaning insurance claims'!E787</f>
        <v>37988</v>
      </c>
      <c r="E780" s="6" t="str">
        <f>'Cleaning insurance claims'!F787</f>
        <v>IL</v>
      </c>
      <c r="F780" s="6" t="str">
        <f>'Cleaning insurance claims'!G787</f>
        <v>100/300</v>
      </c>
      <c r="G780" s="6">
        <f>'Cleaning insurance claims'!H787</f>
        <v>2000</v>
      </c>
      <c r="H780" s="6">
        <f>'Cleaning insurance claims'!I787</f>
        <v>1133.8499999999999</v>
      </c>
      <c r="I780" s="6">
        <f>'Cleaning insurance claims'!J787</f>
        <v>0</v>
      </c>
      <c r="J780" s="6">
        <f>'Cleaning insurance claims'!K787</f>
        <v>439870</v>
      </c>
      <c r="K780" s="6" t="str">
        <f>'Cleaning insurance claims'!L787</f>
        <v>MALE</v>
      </c>
      <c r="L780" s="6" t="str">
        <f>'Cleaning insurance claims'!M787</f>
        <v>PhD</v>
      </c>
      <c r="M780" s="6" t="str">
        <f>'Cleaning insurance claims'!N787</f>
        <v>priv-house-serv</v>
      </c>
      <c r="N780" s="6" t="str">
        <f>'Cleaning insurance claims'!O787</f>
        <v>exercise</v>
      </c>
      <c r="O780" s="6" t="str">
        <f>'Cleaning insurance claims'!P787</f>
        <v>not-in-family</v>
      </c>
      <c r="P780" s="6">
        <f>'Cleaning insurance claims'!Q787</f>
        <v>60200</v>
      </c>
      <c r="Q780" s="6">
        <f>'Cleaning insurance claims'!R787</f>
        <v>0</v>
      </c>
      <c r="R780" s="6">
        <f>'Cleaning insurance claims'!S787</f>
        <v>42007</v>
      </c>
      <c r="S780" s="6" t="str">
        <f>'Cleaning insurance claims'!T787</f>
        <v>Multi-vehicle Collision</v>
      </c>
      <c r="T780" s="6" t="str">
        <f>'Cleaning insurance claims'!U787</f>
        <v>Front Collision</v>
      </c>
      <c r="U780" s="6" t="str">
        <f>'Cleaning insurance claims'!V787</f>
        <v>Total Loss</v>
      </c>
      <c r="V780" s="6" t="str">
        <f>'Cleaning insurance claims'!W787</f>
        <v>Police</v>
      </c>
      <c r="W780" s="6" t="str">
        <f>'Cleaning insurance claims'!X787</f>
        <v>WV</v>
      </c>
      <c r="X780" s="6" t="str">
        <f>'Cleaning insurance claims'!Y787</f>
        <v>Springfield</v>
      </c>
      <c r="Y780" s="6" t="str">
        <f>'Cleaning insurance claims'!Z787</f>
        <v>2272 Embaracadero Drive</v>
      </c>
      <c r="Z780" s="6">
        <f>'Cleaning insurance claims'!AA787</f>
        <v>0</v>
      </c>
      <c r="AA780" s="6">
        <f>'Cleaning insurance claims'!AB787</f>
        <v>3</v>
      </c>
      <c r="AB780" s="6" t="str">
        <f>'Cleaning insurance claims'!AC787</f>
        <v>YES</v>
      </c>
      <c r="AC780" s="6">
        <f>'Cleaning insurance claims'!AD787</f>
        <v>2</v>
      </c>
      <c r="AD780" s="6">
        <f>'Cleaning insurance claims'!AE787</f>
        <v>2</v>
      </c>
      <c r="AE780" s="6" t="str">
        <f>'Cleaning insurance claims'!AF787</f>
        <v>YES</v>
      </c>
      <c r="AF780" s="6">
        <f>'Cleaning insurance claims'!AG787</f>
        <v>60480</v>
      </c>
      <c r="AG780" s="6">
        <f>'Cleaning insurance claims'!AH787</f>
        <v>5040</v>
      </c>
      <c r="AH780" s="6">
        <f>'Cleaning insurance claims'!AI787</f>
        <v>15120</v>
      </c>
      <c r="AI780" s="6">
        <f>'Cleaning insurance claims'!AJ787</f>
        <v>40320</v>
      </c>
      <c r="AJ780" s="6" t="str">
        <f>'Cleaning insurance claims'!AK787</f>
        <v>Volkswagen</v>
      </c>
      <c r="AK780" s="6" t="str">
        <f>'Cleaning insurance claims'!AL787</f>
        <v>Jetta</v>
      </c>
      <c r="AL780" s="6">
        <f>'Cleaning insurance claims'!AM787</f>
        <v>2003</v>
      </c>
      <c r="AM780" s="6" t="str">
        <f>'Cleaning insurance claims'!AN787</f>
        <v>N</v>
      </c>
    </row>
    <row r="781" spans="1:39" x14ac:dyDescent="0.25">
      <c r="A781" s="6">
        <f>'Cleaning insurance claims'!B788</f>
        <v>446</v>
      </c>
      <c r="B781" s="6">
        <f>'Cleaning insurance claims'!C788</f>
        <v>61</v>
      </c>
      <c r="C781" s="6">
        <f>'Cleaning insurance claims'!D788</f>
        <v>338070</v>
      </c>
      <c r="D781" s="6">
        <f>'Cleaning insurance claims'!E788</f>
        <v>38742</v>
      </c>
      <c r="E781" s="6" t="str">
        <f>'Cleaning insurance claims'!F788</f>
        <v>IN</v>
      </c>
      <c r="F781" s="6" t="str">
        <f>'Cleaning insurance claims'!G788</f>
        <v>500/1000</v>
      </c>
      <c r="G781" s="6">
        <f>'Cleaning insurance claims'!H788</f>
        <v>1000</v>
      </c>
      <c r="H781" s="6">
        <f>'Cleaning insurance claims'!I788</f>
        <v>1037.32</v>
      </c>
      <c r="I781" s="6">
        <f>'Cleaning insurance claims'!J788</f>
        <v>0</v>
      </c>
      <c r="J781" s="6">
        <f>'Cleaning insurance claims'!K788</f>
        <v>438837</v>
      </c>
      <c r="K781" s="6" t="str">
        <f>'Cleaning insurance claims'!L788</f>
        <v>FEMALE</v>
      </c>
      <c r="L781" s="6" t="str">
        <f>'Cleaning insurance claims'!M788</f>
        <v>High School</v>
      </c>
      <c r="M781" s="6" t="str">
        <f>'Cleaning insurance claims'!N788</f>
        <v>tech-support</v>
      </c>
      <c r="N781" s="6" t="str">
        <f>'Cleaning insurance claims'!O788</f>
        <v>skydiving</v>
      </c>
      <c r="O781" s="6" t="str">
        <f>'Cleaning insurance claims'!P788</f>
        <v>wife</v>
      </c>
      <c r="P781" s="6">
        <f>'Cleaning insurance claims'!Q788</f>
        <v>0</v>
      </c>
      <c r="Q781" s="6">
        <f>'Cleaning insurance claims'!R788</f>
        <v>-15700</v>
      </c>
      <c r="R781" s="6">
        <f>'Cleaning insurance claims'!S788</f>
        <v>42034</v>
      </c>
      <c r="S781" s="6" t="str">
        <f>'Cleaning insurance claims'!T788</f>
        <v>Multi-vehicle Collision</v>
      </c>
      <c r="T781" s="6" t="str">
        <f>'Cleaning insurance claims'!U788</f>
        <v>Rear Collision</v>
      </c>
      <c r="U781" s="6" t="str">
        <f>'Cleaning insurance claims'!V788</f>
        <v>Minor Damage</v>
      </c>
      <c r="V781" s="6" t="str">
        <f>'Cleaning insurance claims'!W788</f>
        <v>Police</v>
      </c>
      <c r="W781" s="6" t="str">
        <f>'Cleaning insurance claims'!X788</f>
        <v>NC</v>
      </c>
      <c r="X781" s="6" t="str">
        <f>'Cleaning insurance claims'!Y788</f>
        <v>Hillsdale</v>
      </c>
      <c r="Y781" s="6" t="str">
        <f>'Cleaning insurance claims'!Z788</f>
        <v>5341 5th Ave</v>
      </c>
      <c r="Z781" s="6">
        <f>'Cleaning insurance claims'!AA788</f>
        <v>1</v>
      </c>
      <c r="AA781" s="6">
        <f>'Cleaning insurance claims'!AB788</f>
        <v>3</v>
      </c>
      <c r="AB781" s="6" t="str">
        <f>'Cleaning insurance claims'!AC788</f>
        <v>?</v>
      </c>
      <c r="AC781" s="6">
        <f>'Cleaning insurance claims'!AD788</f>
        <v>2</v>
      </c>
      <c r="AD781" s="6">
        <f>'Cleaning insurance claims'!AE788</f>
        <v>1</v>
      </c>
      <c r="AE781" s="6" t="str">
        <f>'Cleaning insurance claims'!AF788</f>
        <v>NO</v>
      </c>
      <c r="AF781" s="6">
        <f>'Cleaning insurance claims'!AG788</f>
        <v>80880</v>
      </c>
      <c r="AG781" s="6">
        <f>'Cleaning insurance claims'!AH788</f>
        <v>6740</v>
      </c>
      <c r="AH781" s="6">
        <f>'Cleaning insurance claims'!AI788</f>
        <v>13480</v>
      </c>
      <c r="AI781" s="6">
        <f>'Cleaning insurance claims'!AJ788</f>
        <v>60660</v>
      </c>
      <c r="AJ781" s="6" t="str">
        <f>'Cleaning insurance claims'!AK788</f>
        <v>Nissan</v>
      </c>
      <c r="AK781" s="6" t="str">
        <f>'Cleaning insurance claims'!AL788</f>
        <v>Ultima</v>
      </c>
      <c r="AL781" s="6">
        <f>'Cleaning insurance claims'!AM788</f>
        <v>2005</v>
      </c>
      <c r="AM781" s="6" t="str">
        <f>'Cleaning insurance claims'!AN788</f>
        <v>N</v>
      </c>
    </row>
    <row r="782" spans="1:39" x14ac:dyDescent="0.25">
      <c r="A782" s="6">
        <f>'Cleaning insurance claims'!B789</f>
        <v>476</v>
      </c>
      <c r="B782" s="6">
        <f>'Cleaning insurance claims'!C789</f>
        <v>61</v>
      </c>
      <c r="C782" s="6">
        <f>'Cleaning insurance claims'!D789</f>
        <v>865607</v>
      </c>
      <c r="D782" s="6">
        <f>'Cleaning insurance claims'!E789</f>
        <v>34077</v>
      </c>
      <c r="E782" s="6" t="str">
        <f>'Cleaning insurance claims'!F789</f>
        <v>IN</v>
      </c>
      <c r="F782" s="6" t="str">
        <f>'Cleaning insurance claims'!G789</f>
        <v>250/500</v>
      </c>
      <c r="G782" s="6">
        <f>'Cleaning insurance claims'!H789</f>
        <v>1000</v>
      </c>
      <c r="H782" s="6">
        <f>'Cleaning insurance claims'!I789</f>
        <v>1562.8</v>
      </c>
      <c r="I782" s="6">
        <f>'Cleaning insurance claims'!J789</f>
        <v>0</v>
      </c>
      <c r="J782" s="6">
        <f>'Cleaning insurance claims'!K789</f>
        <v>458997</v>
      </c>
      <c r="K782" s="6" t="str">
        <f>'Cleaning insurance claims'!L789</f>
        <v>FEMALE</v>
      </c>
      <c r="L782" s="6" t="str">
        <f>'Cleaning insurance claims'!M789</f>
        <v>Masters</v>
      </c>
      <c r="M782" s="6" t="str">
        <f>'Cleaning insurance claims'!N789</f>
        <v>handlers-cleaners</v>
      </c>
      <c r="N782" s="6" t="str">
        <f>'Cleaning insurance claims'!O789</f>
        <v>dancing</v>
      </c>
      <c r="O782" s="6" t="str">
        <f>'Cleaning insurance claims'!P789</f>
        <v>not-in-family</v>
      </c>
      <c r="P782" s="6">
        <f>'Cleaning insurance claims'!Q789</f>
        <v>42800</v>
      </c>
      <c r="Q782" s="6">
        <f>'Cleaning insurance claims'!R789</f>
        <v>-68200</v>
      </c>
      <c r="R782" s="6">
        <f>'Cleaning insurance claims'!S789</f>
        <v>42022</v>
      </c>
      <c r="S782" s="6" t="str">
        <f>'Cleaning insurance claims'!T789</f>
        <v>Single Vehicle Collision</v>
      </c>
      <c r="T782" s="6" t="str">
        <f>'Cleaning insurance claims'!U789</f>
        <v>Front Collision</v>
      </c>
      <c r="U782" s="6" t="str">
        <f>'Cleaning insurance claims'!V789</f>
        <v>Total Loss</v>
      </c>
      <c r="V782" s="6" t="str">
        <f>'Cleaning insurance claims'!W789</f>
        <v>Fire</v>
      </c>
      <c r="W782" s="6" t="str">
        <f>'Cleaning insurance claims'!X789</f>
        <v>WV</v>
      </c>
      <c r="X782" s="6" t="str">
        <f>'Cleaning insurance claims'!Y789</f>
        <v>Hillsdale</v>
      </c>
      <c r="Y782" s="6" t="str">
        <f>'Cleaning insurance claims'!Z789</f>
        <v>7745 Washington Ridge</v>
      </c>
      <c r="Z782" s="6">
        <f>'Cleaning insurance claims'!AA789</f>
        <v>10</v>
      </c>
      <c r="AA782" s="6">
        <f>'Cleaning insurance claims'!AB789</f>
        <v>1</v>
      </c>
      <c r="AB782" s="6" t="str">
        <f>'Cleaning insurance claims'!AC789</f>
        <v>?</v>
      </c>
      <c r="AC782" s="6">
        <f>'Cleaning insurance claims'!AD789</f>
        <v>1</v>
      </c>
      <c r="AD782" s="6">
        <f>'Cleaning insurance claims'!AE789</f>
        <v>2</v>
      </c>
      <c r="AE782" s="6" t="str">
        <f>'Cleaning insurance claims'!AF789</f>
        <v>YES</v>
      </c>
      <c r="AF782" s="6">
        <f>'Cleaning insurance claims'!AG789</f>
        <v>49390</v>
      </c>
      <c r="AG782" s="6">
        <f>'Cleaning insurance claims'!AH789</f>
        <v>8980</v>
      </c>
      <c r="AH782" s="6">
        <f>'Cleaning insurance claims'!AI789</f>
        <v>4490</v>
      </c>
      <c r="AI782" s="6">
        <f>'Cleaning insurance claims'!AJ789</f>
        <v>35920</v>
      </c>
      <c r="AJ782" s="6" t="str">
        <f>'Cleaning insurance claims'!AK789</f>
        <v>Suburu</v>
      </c>
      <c r="AK782" s="6" t="str">
        <f>'Cleaning insurance claims'!AL789</f>
        <v>Legacy</v>
      </c>
      <c r="AL782" s="6">
        <f>'Cleaning insurance claims'!AM789</f>
        <v>2009</v>
      </c>
      <c r="AM782" s="6" t="str">
        <f>'Cleaning insurance claims'!AN789</f>
        <v>N</v>
      </c>
    </row>
    <row r="783" spans="1:39" x14ac:dyDescent="0.25">
      <c r="A783" s="6">
        <f>'Cleaning insurance claims'!B790</f>
        <v>70</v>
      </c>
      <c r="B783" s="6">
        <f>'Cleaning insurance claims'!C790</f>
        <v>29</v>
      </c>
      <c r="C783" s="6">
        <f>'Cleaning insurance claims'!D790</f>
        <v>963285</v>
      </c>
      <c r="D783" s="6">
        <f>'Cleaning insurance claims'!E790</f>
        <v>39060</v>
      </c>
      <c r="E783" s="6" t="str">
        <f>'Cleaning insurance claims'!F790</f>
        <v>IN</v>
      </c>
      <c r="F783" s="6" t="str">
        <f>'Cleaning insurance claims'!G790</f>
        <v>100/300</v>
      </c>
      <c r="G783" s="6">
        <f>'Cleaning insurance claims'!H790</f>
        <v>1000</v>
      </c>
      <c r="H783" s="6">
        <f>'Cleaning insurance claims'!I790</f>
        <v>1425.79</v>
      </c>
      <c r="I783" s="6">
        <f>'Cleaning insurance claims'!J790</f>
        <v>0</v>
      </c>
      <c r="J783" s="6">
        <f>'Cleaning insurance claims'!K790</f>
        <v>604147</v>
      </c>
      <c r="K783" s="6" t="str">
        <f>'Cleaning insurance claims'!L790</f>
        <v>FEMALE</v>
      </c>
      <c r="L783" s="6" t="str">
        <f>'Cleaning insurance claims'!M790</f>
        <v>MD</v>
      </c>
      <c r="M783" s="6" t="str">
        <f>'Cleaning insurance claims'!N790</f>
        <v>armed-forces</v>
      </c>
      <c r="N783" s="6" t="str">
        <f>'Cleaning insurance claims'!O790</f>
        <v>video-games</v>
      </c>
      <c r="O783" s="6" t="str">
        <f>'Cleaning insurance claims'!P790</f>
        <v>other-relative</v>
      </c>
      <c r="P783" s="6">
        <f>'Cleaning insurance claims'!Q790</f>
        <v>62400</v>
      </c>
      <c r="Q783" s="6">
        <f>'Cleaning insurance claims'!R790</f>
        <v>-52300</v>
      </c>
      <c r="R783" s="6">
        <f>'Cleaning insurance claims'!S790</f>
        <v>42008</v>
      </c>
      <c r="S783" s="6" t="str">
        <f>'Cleaning insurance claims'!T790</f>
        <v>Single Vehicle Collision</v>
      </c>
      <c r="T783" s="6" t="str">
        <f>'Cleaning insurance claims'!U790</f>
        <v>Front Collision</v>
      </c>
      <c r="U783" s="6" t="str">
        <f>'Cleaning insurance claims'!V790</f>
        <v>Minor Damage</v>
      </c>
      <c r="V783" s="6" t="str">
        <f>'Cleaning insurance claims'!W790</f>
        <v>Ambulance</v>
      </c>
      <c r="W783" s="6" t="str">
        <f>'Cleaning insurance claims'!X790</f>
        <v>NC</v>
      </c>
      <c r="X783" s="6" t="str">
        <f>'Cleaning insurance claims'!Y790</f>
        <v>Riverwood</v>
      </c>
      <c r="Y783" s="6" t="str">
        <f>'Cleaning insurance claims'!Z790</f>
        <v>1275 4th Ridge</v>
      </c>
      <c r="Z783" s="6">
        <f>'Cleaning insurance claims'!AA790</f>
        <v>12</v>
      </c>
      <c r="AA783" s="6">
        <f>'Cleaning insurance claims'!AB790</f>
        <v>1</v>
      </c>
      <c r="AB783" s="6" t="str">
        <f>'Cleaning insurance claims'!AC790</f>
        <v>NO</v>
      </c>
      <c r="AC783" s="6">
        <f>'Cleaning insurance claims'!AD790</f>
        <v>0</v>
      </c>
      <c r="AD783" s="6">
        <f>'Cleaning insurance claims'!AE790</f>
        <v>3</v>
      </c>
      <c r="AE783" s="6" t="str">
        <f>'Cleaning insurance claims'!AF790</f>
        <v>?</v>
      </c>
      <c r="AF783" s="6">
        <f>'Cleaning insurance claims'!AG790</f>
        <v>69360</v>
      </c>
      <c r="AG783" s="6">
        <f>'Cleaning insurance claims'!AH790</f>
        <v>11560</v>
      </c>
      <c r="AH783" s="6">
        <f>'Cleaning insurance claims'!AI790</f>
        <v>11560</v>
      </c>
      <c r="AI783" s="6">
        <f>'Cleaning insurance claims'!AJ790</f>
        <v>46240</v>
      </c>
      <c r="AJ783" s="6" t="str">
        <f>'Cleaning insurance claims'!AK790</f>
        <v>Dodge</v>
      </c>
      <c r="AK783" s="6" t="str">
        <f>'Cleaning insurance claims'!AL790</f>
        <v>RAM</v>
      </c>
      <c r="AL783" s="6">
        <f>'Cleaning insurance claims'!AM790</f>
        <v>2009</v>
      </c>
      <c r="AM783" s="6" t="str">
        <f>'Cleaning insurance claims'!AN790</f>
        <v>N</v>
      </c>
    </row>
    <row r="784" spans="1:39" x14ac:dyDescent="0.25">
      <c r="A784" s="6">
        <f>'Cleaning insurance claims'!B791</f>
        <v>233</v>
      </c>
      <c r="B784" s="6">
        <f>'Cleaning insurance claims'!C791</f>
        <v>41</v>
      </c>
      <c r="C784" s="6">
        <f>'Cleaning insurance claims'!D791</f>
        <v>728491</v>
      </c>
      <c r="D784" s="6">
        <f>'Cleaning insurance claims'!E791</f>
        <v>35672</v>
      </c>
      <c r="E784" s="6" t="str">
        <f>'Cleaning insurance claims'!F791</f>
        <v>OH</v>
      </c>
      <c r="F784" s="6" t="str">
        <f>'Cleaning insurance claims'!G791</f>
        <v>500/1000</v>
      </c>
      <c r="G784" s="6">
        <f>'Cleaning insurance claims'!H791</f>
        <v>2000</v>
      </c>
      <c r="H784" s="6">
        <f>'Cleaning insurance claims'!I791</f>
        <v>1615.14</v>
      </c>
      <c r="I784" s="6">
        <f>'Cleaning insurance claims'!J791</f>
        <v>0</v>
      </c>
      <c r="J784" s="6">
        <f>'Cleaning insurance claims'!K791</f>
        <v>606638</v>
      </c>
      <c r="K784" s="6" t="str">
        <f>'Cleaning insurance claims'!L791</f>
        <v>FEMALE</v>
      </c>
      <c r="L784" s="6" t="str">
        <f>'Cleaning insurance claims'!M791</f>
        <v>Associate</v>
      </c>
      <c r="M784" s="6" t="str">
        <f>'Cleaning insurance claims'!N791</f>
        <v>tech-support</v>
      </c>
      <c r="N784" s="6" t="str">
        <f>'Cleaning insurance claims'!O791</f>
        <v>board-games</v>
      </c>
      <c r="O784" s="6" t="str">
        <f>'Cleaning insurance claims'!P791</f>
        <v>other-relative</v>
      </c>
      <c r="P784" s="6">
        <f>'Cleaning insurance claims'!Q791</f>
        <v>67100</v>
      </c>
      <c r="Q784" s="6">
        <f>'Cleaning insurance claims'!R791</f>
        <v>0</v>
      </c>
      <c r="R784" s="6">
        <f>'Cleaning insurance claims'!S791</f>
        <v>42024</v>
      </c>
      <c r="S784" s="6" t="str">
        <f>'Cleaning insurance claims'!T791</f>
        <v>Vehicle Theft</v>
      </c>
      <c r="T784" s="6" t="str">
        <f>'Cleaning insurance claims'!U791</f>
        <v>?</v>
      </c>
      <c r="U784" s="6" t="str">
        <f>'Cleaning insurance claims'!V791</f>
        <v>Minor Damage</v>
      </c>
      <c r="V784" s="6" t="str">
        <f>'Cleaning insurance claims'!W791</f>
        <v>None</v>
      </c>
      <c r="W784" s="6" t="str">
        <f>'Cleaning insurance claims'!X791</f>
        <v>NY</v>
      </c>
      <c r="X784" s="6" t="str">
        <f>'Cleaning insurance claims'!Y791</f>
        <v>Springfield</v>
      </c>
      <c r="Y784" s="6" t="str">
        <f>'Cleaning insurance claims'!Z791</f>
        <v>4857 Weaver St</v>
      </c>
      <c r="Z784" s="6">
        <f>'Cleaning insurance claims'!AA791</f>
        <v>6</v>
      </c>
      <c r="AA784" s="6">
        <f>'Cleaning insurance claims'!AB791</f>
        <v>1</v>
      </c>
      <c r="AB784" s="6" t="str">
        <f>'Cleaning insurance claims'!AC791</f>
        <v>NO</v>
      </c>
      <c r="AC784" s="6">
        <f>'Cleaning insurance claims'!AD791</f>
        <v>0</v>
      </c>
      <c r="AD784" s="6">
        <f>'Cleaning insurance claims'!AE791</f>
        <v>1</v>
      </c>
      <c r="AE784" s="6" t="str">
        <f>'Cleaning insurance claims'!AF791</f>
        <v>?</v>
      </c>
      <c r="AF784" s="6">
        <f>'Cleaning insurance claims'!AG791</f>
        <v>3740</v>
      </c>
      <c r="AG784" s="6">
        <f>'Cleaning insurance claims'!AH791</f>
        <v>680</v>
      </c>
      <c r="AH784" s="6">
        <f>'Cleaning insurance claims'!AI791</f>
        <v>680</v>
      </c>
      <c r="AI784" s="6">
        <f>'Cleaning insurance claims'!AJ791</f>
        <v>2380</v>
      </c>
      <c r="AJ784" s="6" t="str">
        <f>'Cleaning insurance claims'!AK791</f>
        <v>Chevrolet</v>
      </c>
      <c r="AK784" s="6" t="str">
        <f>'Cleaning insurance claims'!AL791</f>
        <v>Malibu</v>
      </c>
      <c r="AL784" s="6">
        <f>'Cleaning insurance claims'!AM791</f>
        <v>2011</v>
      </c>
      <c r="AM784" s="6" t="str">
        <f>'Cleaning insurance claims'!AN791</f>
        <v>N</v>
      </c>
    </row>
    <row r="785" spans="1:39" x14ac:dyDescent="0.25">
      <c r="A785" s="6">
        <f>'Cleaning insurance claims'!B792</f>
        <v>122</v>
      </c>
      <c r="B785" s="6">
        <f>'Cleaning insurance claims'!C792</f>
        <v>33</v>
      </c>
      <c r="C785" s="6">
        <f>'Cleaning insurance claims'!D792</f>
        <v>553436</v>
      </c>
      <c r="D785" s="6">
        <f>'Cleaning insurance claims'!E792</f>
        <v>33392</v>
      </c>
      <c r="E785" s="6" t="str">
        <f>'Cleaning insurance claims'!F792</f>
        <v>IL</v>
      </c>
      <c r="F785" s="6" t="str">
        <f>'Cleaning insurance claims'!G792</f>
        <v>250/500</v>
      </c>
      <c r="G785" s="6">
        <f>'Cleaning insurance claims'!H792</f>
        <v>500</v>
      </c>
      <c r="H785" s="6">
        <f>'Cleaning insurance claims'!I792</f>
        <v>1236.5</v>
      </c>
      <c r="I785" s="6">
        <f>'Cleaning insurance claims'!J792</f>
        <v>0</v>
      </c>
      <c r="J785" s="6">
        <f>'Cleaning insurance claims'!K792</f>
        <v>619620</v>
      </c>
      <c r="K785" s="6" t="str">
        <f>'Cleaning insurance claims'!L792</f>
        <v>MALE</v>
      </c>
      <c r="L785" s="6" t="str">
        <f>'Cleaning insurance claims'!M792</f>
        <v>PhD</v>
      </c>
      <c r="M785" s="6" t="str">
        <f>'Cleaning insurance claims'!N792</f>
        <v>other-service</v>
      </c>
      <c r="N785" s="6" t="str">
        <f>'Cleaning insurance claims'!O792</f>
        <v>bungie-jumping</v>
      </c>
      <c r="O785" s="6" t="str">
        <f>'Cleaning insurance claims'!P792</f>
        <v>husband</v>
      </c>
      <c r="P785" s="6">
        <f>'Cleaning insurance claims'!Q792</f>
        <v>0</v>
      </c>
      <c r="Q785" s="6">
        <f>'Cleaning insurance claims'!R792</f>
        <v>-48700</v>
      </c>
      <c r="R785" s="6">
        <f>'Cleaning insurance claims'!S792</f>
        <v>42047</v>
      </c>
      <c r="S785" s="6" t="str">
        <f>'Cleaning insurance claims'!T792</f>
        <v>Parked Car</v>
      </c>
      <c r="T785" s="6" t="str">
        <f>'Cleaning insurance claims'!U792</f>
        <v>?</v>
      </c>
      <c r="U785" s="6" t="str">
        <f>'Cleaning insurance claims'!V792</f>
        <v>Trivial Damage</v>
      </c>
      <c r="V785" s="6" t="str">
        <f>'Cleaning insurance claims'!W792</f>
        <v>None</v>
      </c>
      <c r="W785" s="6" t="str">
        <f>'Cleaning insurance claims'!X792</f>
        <v>NY</v>
      </c>
      <c r="X785" s="6" t="str">
        <f>'Cleaning insurance claims'!Y792</f>
        <v>Hillsdale</v>
      </c>
      <c r="Y785" s="6" t="str">
        <f>'Cleaning insurance claims'!Z792</f>
        <v>8211 Sky Hwy</v>
      </c>
      <c r="Z785" s="6">
        <f>'Cleaning insurance claims'!AA792</f>
        <v>1</v>
      </c>
      <c r="AA785" s="6">
        <f>'Cleaning insurance claims'!AB792</f>
        <v>1</v>
      </c>
      <c r="AB785" s="6" t="str">
        <f>'Cleaning insurance claims'!AC792</f>
        <v>NO</v>
      </c>
      <c r="AC785" s="6">
        <f>'Cleaning insurance claims'!AD792</f>
        <v>0</v>
      </c>
      <c r="AD785" s="6">
        <f>'Cleaning insurance claims'!AE792</f>
        <v>1</v>
      </c>
      <c r="AE785" s="6" t="str">
        <f>'Cleaning insurance claims'!AF792</f>
        <v>NO</v>
      </c>
      <c r="AF785" s="6">
        <f>'Cleaning insurance claims'!AG792</f>
        <v>5060</v>
      </c>
      <c r="AG785" s="6">
        <f>'Cleaning insurance claims'!AH792</f>
        <v>460</v>
      </c>
      <c r="AH785" s="6">
        <f>'Cleaning insurance claims'!AI792</f>
        <v>920</v>
      </c>
      <c r="AI785" s="6">
        <f>'Cleaning insurance claims'!AJ792</f>
        <v>3680</v>
      </c>
      <c r="AJ785" s="6" t="str">
        <f>'Cleaning insurance claims'!AK792</f>
        <v>Nissan</v>
      </c>
      <c r="AK785" s="6" t="str">
        <f>'Cleaning insurance claims'!AL792</f>
        <v>Ultima</v>
      </c>
      <c r="AL785" s="6">
        <f>'Cleaning insurance claims'!AM792</f>
        <v>2003</v>
      </c>
      <c r="AM785" s="6" t="str">
        <f>'Cleaning insurance claims'!AN792</f>
        <v>N</v>
      </c>
    </row>
    <row r="786" spans="1:39" x14ac:dyDescent="0.25">
      <c r="A786" s="6">
        <f>'Cleaning insurance claims'!B793</f>
        <v>335</v>
      </c>
      <c r="B786" s="6">
        <f>'Cleaning insurance claims'!C793</f>
        <v>48</v>
      </c>
      <c r="C786" s="6">
        <f>'Cleaning insurance claims'!D793</f>
        <v>440616</v>
      </c>
      <c r="D786" s="6">
        <f>'Cleaning insurance claims'!E793</f>
        <v>34948</v>
      </c>
      <c r="E786" s="6" t="str">
        <f>'Cleaning insurance claims'!F793</f>
        <v>IL</v>
      </c>
      <c r="F786" s="6" t="str">
        <f>'Cleaning insurance claims'!G793</f>
        <v>500/1000</v>
      </c>
      <c r="G786" s="6">
        <f>'Cleaning insurance claims'!H793</f>
        <v>2000</v>
      </c>
      <c r="H786" s="6">
        <f>'Cleaning insurance claims'!I793</f>
        <v>1017.97</v>
      </c>
      <c r="I786" s="6">
        <f>'Cleaning insurance claims'!J793</f>
        <v>0</v>
      </c>
      <c r="J786" s="6">
        <f>'Cleaning insurance claims'!K793</f>
        <v>441671</v>
      </c>
      <c r="K786" s="6" t="str">
        <f>'Cleaning insurance claims'!L793</f>
        <v>FEMALE</v>
      </c>
      <c r="L786" s="6" t="str">
        <f>'Cleaning insurance claims'!M793</f>
        <v>MD</v>
      </c>
      <c r="M786" s="6" t="str">
        <f>'Cleaning insurance claims'!N793</f>
        <v>machine-op-inspct</v>
      </c>
      <c r="N786" s="6" t="str">
        <f>'Cleaning insurance claims'!O793</f>
        <v>chess</v>
      </c>
      <c r="O786" s="6" t="str">
        <f>'Cleaning insurance claims'!P793</f>
        <v>wife</v>
      </c>
      <c r="P786" s="6">
        <f>'Cleaning insurance claims'!Q793</f>
        <v>59900</v>
      </c>
      <c r="Q786" s="6">
        <f>'Cleaning insurance claims'!R793</f>
        <v>-34800</v>
      </c>
      <c r="R786" s="6">
        <f>'Cleaning insurance claims'!S793</f>
        <v>42054</v>
      </c>
      <c r="S786" s="6" t="str">
        <f>'Cleaning insurance claims'!T793</f>
        <v>Multi-vehicle Collision</v>
      </c>
      <c r="T786" s="6" t="str">
        <f>'Cleaning insurance claims'!U793</f>
        <v>Front Collision</v>
      </c>
      <c r="U786" s="6" t="str">
        <f>'Cleaning insurance claims'!V793</f>
        <v>Total Loss</v>
      </c>
      <c r="V786" s="6" t="str">
        <f>'Cleaning insurance claims'!W793</f>
        <v>Police</v>
      </c>
      <c r="W786" s="6" t="str">
        <f>'Cleaning insurance claims'!X793</f>
        <v>WV</v>
      </c>
      <c r="X786" s="6" t="str">
        <f>'Cleaning insurance claims'!Y793</f>
        <v>Columbus</v>
      </c>
      <c r="Y786" s="6" t="str">
        <f>'Cleaning insurance claims'!Z793</f>
        <v>8617 Best Ave</v>
      </c>
      <c r="Z786" s="6">
        <f>'Cleaning insurance claims'!AA793</f>
        <v>21</v>
      </c>
      <c r="AA786" s="6">
        <f>'Cleaning insurance claims'!AB793</f>
        <v>3</v>
      </c>
      <c r="AB786" s="6" t="str">
        <f>'Cleaning insurance claims'!AC793</f>
        <v>NO</v>
      </c>
      <c r="AC786" s="6">
        <f>'Cleaning insurance claims'!AD793</f>
        <v>0</v>
      </c>
      <c r="AD786" s="6">
        <f>'Cleaning insurance claims'!AE793</f>
        <v>0</v>
      </c>
      <c r="AE786" s="6" t="str">
        <f>'Cleaning insurance claims'!AF793</f>
        <v>YES</v>
      </c>
      <c r="AF786" s="6">
        <f>'Cleaning insurance claims'!AG793</f>
        <v>35860</v>
      </c>
      <c r="AG786" s="6">
        <f>'Cleaning insurance claims'!AH793</f>
        <v>3260</v>
      </c>
      <c r="AH786" s="6">
        <f>'Cleaning insurance claims'!AI793</f>
        <v>6520</v>
      </c>
      <c r="AI786" s="6">
        <f>'Cleaning insurance claims'!AJ793</f>
        <v>26080</v>
      </c>
      <c r="AJ786" s="6" t="str">
        <f>'Cleaning insurance claims'!AK793</f>
        <v>BMW</v>
      </c>
      <c r="AK786" s="6" t="str">
        <f>'Cleaning insurance claims'!AL793</f>
        <v>X5</v>
      </c>
      <c r="AL786" s="6">
        <f>'Cleaning insurance claims'!AM793</f>
        <v>2005</v>
      </c>
      <c r="AM786" s="6" t="str">
        <f>'Cleaning insurance claims'!AN793</f>
        <v>Y</v>
      </c>
    </row>
    <row r="787" spans="1:39" x14ac:dyDescent="0.25">
      <c r="A787" s="6">
        <f>'Cleaning insurance claims'!B794</f>
        <v>257</v>
      </c>
      <c r="B787" s="6">
        <f>'Cleaning insurance claims'!C794</f>
        <v>40</v>
      </c>
      <c r="C787" s="6">
        <f>'Cleaning insurance claims'!D794</f>
        <v>463237</v>
      </c>
      <c r="D787" s="6">
        <f>'Cleaning insurance claims'!E794</f>
        <v>36565</v>
      </c>
      <c r="E787" s="6" t="str">
        <f>'Cleaning insurance claims'!F794</f>
        <v>IN</v>
      </c>
      <c r="F787" s="6" t="str">
        <f>'Cleaning insurance claims'!G794</f>
        <v>100/300</v>
      </c>
      <c r="G787" s="6">
        <f>'Cleaning insurance claims'!H794</f>
        <v>2000</v>
      </c>
      <c r="H787" s="6">
        <f>'Cleaning insurance claims'!I794</f>
        <v>1306</v>
      </c>
      <c r="I787" s="6">
        <f>'Cleaning insurance claims'!J794</f>
        <v>0</v>
      </c>
      <c r="J787" s="6">
        <f>'Cleaning insurance claims'!K794</f>
        <v>610381</v>
      </c>
      <c r="K787" s="6" t="str">
        <f>'Cleaning insurance claims'!L794</f>
        <v>MALE</v>
      </c>
      <c r="L787" s="6" t="str">
        <f>'Cleaning insurance claims'!M794</f>
        <v>Associate</v>
      </c>
      <c r="M787" s="6" t="str">
        <f>'Cleaning insurance claims'!N794</f>
        <v>machine-op-inspct</v>
      </c>
      <c r="N787" s="6" t="str">
        <f>'Cleaning insurance claims'!O794</f>
        <v>cross-fit</v>
      </c>
      <c r="O787" s="6" t="str">
        <f>'Cleaning insurance claims'!P794</f>
        <v>husband</v>
      </c>
      <c r="P787" s="6">
        <f>'Cleaning insurance claims'!Q794</f>
        <v>46100</v>
      </c>
      <c r="Q787" s="6">
        <f>'Cleaning insurance claims'!R794</f>
        <v>-46900</v>
      </c>
      <c r="R787" s="6">
        <f>'Cleaning insurance claims'!S794</f>
        <v>42056</v>
      </c>
      <c r="S787" s="6" t="str">
        <f>'Cleaning insurance claims'!T794</f>
        <v>Multi-vehicle Collision</v>
      </c>
      <c r="T787" s="6" t="str">
        <f>'Cleaning insurance claims'!U794</f>
        <v>Front Collision</v>
      </c>
      <c r="U787" s="6" t="str">
        <f>'Cleaning insurance claims'!V794</f>
        <v>Major Damage</v>
      </c>
      <c r="V787" s="6" t="str">
        <f>'Cleaning insurance claims'!W794</f>
        <v>Ambulance</v>
      </c>
      <c r="W787" s="6" t="str">
        <f>'Cleaning insurance claims'!X794</f>
        <v>NY</v>
      </c>
      <c r="X787" s="6" t="str">
        <f>'Cleaning insurance claims'!Y794</f>
        <v>Columbus</v>
      </c>
      <c r="Y787" s="6" t="str">
        <f>'Cleaning insurance claims'!Z794</f>
        <v>9856 Apache St</v>
      </c>
      <c r="Z787" s="6">
        <f>'Cleaning insurance claims'!AA794</f>
        <v>3</v>
      </c>
      <c r="AA787" s="6">
        <f>'Cleaning insurance claims'!AB794</f>
        <v>3</v>
      </c>
      <c r="AB787" s="6" t="str">
        <f>'Cleaning insurance claims'!AC794</f>
        <v>YES</v>
      </c>
      <c r="AC787" s="6">
        <f>'Cleaning insurance claims'!AD794</f>
        <v>2</v>
      </c>
      <c r="AD787" s="6">
        <f>'Cleaning insurance claims'!AE794</f>
        <v>1</v>
      </c>
      <c r="AE787" s="6" t="str">
        <f>'Cleaning insurance claims'!AF794</f>
        <v>?</v>
      </c>
      <c r="AF787" s="6">
        <f>'Cleaning insurance claims'!AG794</f>
        <v>50050</v>
      </c>
      <c r="AG787" s="6">
        <f>'Cleaning insurance claims'!AH794</f>
        <v>7700</v>
      </c>
      <c r="AH787" s="6">
        <f>'Cleaning insurance claims'!AI794</f>
        <v>3850</v>
      </c>
      <c r="AI787" s="6">
        <f>'Cleaning insurance claims'!AJ794</f>
        <v>38500</v>
      </c>
      <c r="AJ787" s="6" t="str">
        <f>'Cleaning insurance claims'!AK794</f>
        <v>Ford</v>
      </c>
      <c r="AK787" s="6" t="str">
        <f>'Cleaning insurance claims'!AL794</f>
        <v>Fusion</v>
      </c>
      <c r="AL787" s="6">
        <f>'Cleaning insurance claims'!AM794</f>
        <v>2008</v>
      </c>
      <c r="AM787" s="6" t="str">
        <f>'Cleaning insurance claims'!AN794</f>
        <v>Y</v>
      </c>
    </row>
    <row r="788" spans="1:39" x14ac:dyDescent="0.25">
      <c r="A788" s="6">
        <f>'Cleaning insurance claims'!B795</f>
        <v>85</v>
      </c>
      <c r="B788" s="6">
        <f>'Cleaning insurance claims'!C795</f>
        <v>27</v>
      </c>
      <c r="C788" s="6">
        <f>'Cleaning insurance claims'!D795</f>
        <v>753452</v>
      </c>
      <c r="D788" s="6">
        <f>'Cleaning insurance claims'!E795</f>
        <v>35269</v>
      </c>
      <c r="E788" s="6" t="str">
        <f>'Cleaning insurance claims'!F795</f>
        <v>IL</v>
      </c>
      <c r="F788" s="6" t="str">
        <f>'Cleaning insurance claims'!G795</f>
        <v>500/1000</v>
      </c>
      <c r="G788" s="6">
        <f>'Cleaning insurance claims'!H795</f>
        <v>2000</v>
      </c>
      <c r="H788" s="6">
        <f>'Cleaning insurance claims'!I795</f>
        <v>1174.1400000000001</v>
      </c>
      <c r="I788" s="6">
        <f>'Cleaning insurance claims'!J795</f>
        <v>0</v>
      </c>
      <c r="J788" s="6">
        <f>'Cleaning insurance claims'!K795</f>
        <v>602416</v>
      </c>
      <c r="K788" s="6" t="str">
        <f>'Cleaning insurance claims'!L795</f>
        <v>MALE</v>
      </c>
      <c r="L788" s="6" t="str">
        <f>'Cleaning insurance claims'!M795</f>
        <v>College</v>
      </c>
      <c r="M788" s="6" t="str">
        <f>'Cleaning insurance claims'!N795</f>
        <v>priv-house-serv</v>
      </c>
      <c r="N788" s="6" t="str">
        <f>'Cleaning insurance claims'!O795</f>
        <v>dancing</v>
      </c>
      <c r="O788" s="6" t="str">
        <f>'Cleaning insurance claims'!P795</f>
        <v>unmarried</v>
      </c>
      <c r="P788" s="6">
        <f>'Cleaning insurance claims'!Q795</f>
        <v>50400</v>
      </c>
      <c r="Q788" s="6">
        <f>'Cleaning insurance claims'!R795</f>
        <v>-61500</v>
      </c>
      <c r="R788" s="6">
        <f>'Cleaning insurance claims'!S795</f>
        <v>42037</v>
      </c>
      <c r="S788" s="6" t="str">
        <f>'Cleaning insurance claims'!T795</f>
        <v>Multi-vehicle Collision</v>
      </c>
      <c r="T788" s="6" t="str">
        <f>'Cleaning insurance claims'!U795</f>
        <v>Rear Collision</v>
      </c>
      <c r="U788" s="6" t="str">
        <f>'Cleaning insurance claims'!V795</f>
        <v>Minor Damage</v>
      </c>
      <c r="V788" s="6" t="str">
        <f>'Cleaning insurance claims'!W795</f>
        <v>Fire</v>
      </c>
      <c r="W788" s="6" t="str">
        <f>'Cleaning insurance claims'!X795</f>
        <v>NY</v>
      </c>
      <c r="X788" s="6" t="str">
        <f>'Cleaning insurance claims'!Y795</f>
        <v>Northbend</v>
      </c>
      <c r="Y788" s="6" t="str">
        <f>'Cleaning insurance claims'!Z795</f>
        <v>1951 Best Ave</v>
      </c>
      <c r="Z788" s="6">
        <f>'Cleaning insurance claims'!AA795</f>
        <v>14</v>
      </c>
      <c r="AA788" s="6">
        <f>'Cleaning insurance claims'!AB795</f>
        <v>4</v>
      </c>
      <c r="AB788" s="6" t="str">
        <f>'Cleaning insurance claims'!AC795</f>
        <v>YES</v>
      </c>
      <c r="AC788" s="6">
        <f>'Cleaning insurance claims'!AD795</f>
        <v>0</v>
      </c>
      <c r="AD788" s="6">
        <f>'Cleaning insurance claims'!AE795</f>
        <v>0</v>
      </c>
      <c r="AE788" s="6" t="str">
        <f>'Cleaning insurance claims'!AF795</f>
        <v>NO</v>
      </c>
      <c r="AF788" s="6">
        <f>'Cleaning insurance claims'!AG795</f>
        <v>59070</v>
      </c>
      <c r="AG788" s="6">
        <f>'Cleaning insurance claims'!AH795</f>
        <v>10740</v>
      </c>
      <c r="AH788" s="6">
        <f>'Cleaning insurance claims'!AI795</f>
        <v>5370</v>
      </c>
      <c r="AI788" s="6">
        <f>'Cleaning insurance claims'!AJ795</f>
        <v>42960</v>
      </c>
      <c r="AJ788" s="6" t="str">
        <f>'Cleaning insurance claims'!AK795</f>
        <v>Toyota</v>
      </c>
      <c r="AK788" s="6" t="str">
        <f>'Cleaning insurance claims'!AL795</f>
        <v>Camry</v>
      </c>
      <c r="AL788" s="6">
        <f>'Cleaning insurance claims'!AM795</f>
        <v>2012</v>
      </c>
      <c r="AM788" s="6" t="str">
        <f>'Cleaning insurance claims'!AN795</f>
        <v>N</v>
      </c>
    </row>
    <row r="789" spans="1:39" x14ac:dyDescent="0.25">
      <c r="A789" s="6">
        <f>'Cleaning insurance claims'!B796</f>
        <v>133</v>
      </c>
      <c r="B789" s="6">
        <f>'Cleaning insurance claims'!C796</f>
        <v>30</v>
      </c>
      <c r="C789" s="6">
        <f>'Cleaning insurance claims'!D796</f>
        <v>920554</v>
      </c>
      <c r="D789" s="6">
        <f>'Cleaning insurance claims'!E796</f>
        <v>38616</v>
      </c>
      <c r="E789" s="6" t="str">
        <f>'Cleaning insurance claims'!F796</f>
        <v>IN</v>
      </c>
      <c r="F789" s="6" t="str">
        <f>'Cleaning insurance claims'!G796</f>
        <v>500/1000</v>
      </c>
      <c r="G789" s="6">
        <f>'Cleaning insurance claims'!H796</f>
        <v>1000</v>
      </c>
      <c r="H789" s="6">
        <f>'Cleaning insurance claims'!I796</f>
        <v>1231.01</v>
      </c>
      <c r="I789" s="6">
        <f>'Cleaning insurance claims'!J796</f>
        <v>0</v>
      </c>
      <c r="J789" s="6">
        <f>'Cleaning insurance claims'!K796</f>
        <v>459562</v>
      </c>
      <c r="K789" s="6" t="str">
        <f>'Cleaning insurance claims'!L796</f>
        <v>MALE</v>
      </c>
      <c r="L789" s="6" t="str">
        <f>'Cleaning insurance claims'!M796</f>
        <v>College</v>
      </c>
      <c r="M789" s="6" t="str">
        <f>'Cleaning insurance claims'!N796</f>
        <v>adm-clerical</v>
      </c>
      <c r="N789" s="6" t="str">
        <f>'Cleaning insurance claims'!O796</f>
        <v>board-games</v>
      </c>
      <c r="O789" s="6" t="str">
        <f>'Cleaning insurance claims'!P796</f>
        <v>husband</v>
      </c>
      <c r="P789" s="6">
        <f>'Cleaning insurance claims'!Q796</f>
        <v>0</v>
      </c>
      <c r="Q789" s="6">
        <f>'Cleaning insurance claims'!R796</f>
        <v>-31700</v>
      </c>
      <c r="R789" s="6">
        <f>'Cleaning insurance claims'!S796</f>
        <v>42036</v>
      </c>
      <c r="S789" s="6" t="str">
        <f>'Cleaning insurance claims'!T796</f>
        <v>Multi-vehicle Collision</v>
      </c>
      <c r="T789" s="6" t="str">
        <f>'Cleaning insurance claims'!U796</f>
        <v>Front Collision</v>
      </c>
      <c r="U789" s="6" t="str">
        <f>'Cleaning insurance claims'!V796</f>
        <v>Minor Damage</v>
      </c>
      <c r="V789" s="6" t="str">
        <f>'Cleaning insurance claims'!W796</f>
        <v>Fire</v>
      </c>
      <c r="W789" s="6" t="str">
        <f>'Cleaning insurance claims'!X796</f>
        <v>SC</v>
      </c>
      <c r="X789" s="6" t="str">
        <f>'Cleaning insurance claims'!Y796</f>
        <v>Riverwood</v>
      </c>
      <c r="Y789" s="6" t="str">
        <f>'Cleaning insurance claims'!Z796</f>
        <v>1824 5th Lane</v>
      </c>
      <c r="Z789" s="6">
        <f>'Cleaning insurance claims'!AA796</f>
        <v>19</v>
      </c>
      <c r="AA789" s="6">
        <f>'Cleaning insurance claims'!AB796</f>
        <v>3</v>
      </c>
      <c r="AB789" s="6" t="str">
        <f>'Cleaning insurance claims'!AC796</f>
        <v>NO</v>
      </c>
      <c r="AC789" s="6">
        <f>'Cleaning insurance claims'!AD796</f>
        <v>1</v>
      </c>
      <c r="AD789" s="6">
        <f>'Cleaning insurance claims'!AE796</f>
        <v>2</v>
      </c>
      <c r="AE789" s="6" t="str">
        <f>'Cleaning insurance claims'!AF796</f>
        <v>?</v>
      </c>
      <c r="AF789" s="6">
        <f>'Cleaning insurance claims'!AG796</f>
        <v>28440</v>
      </c>
      <c r="AG789" s="6">
        <f>'Cleaning insurance claims'!AH796</f>
        <v>3160</v>
      </c>
      <c r="AH789" s="6">
        <f>'Cleaning insurance claims'!AI796</f>
        <v>3160</v>
      </c>
      <c r="AI789" s="6">
        <f>'Cleaning insurance claims'!AJ796</f>
        <v>22120</v>
      </c>
      <c r="AJ789" s="6" t="str">
        <f>'Cleaning insurance claims'!AK796</f>
        <v>Dodge</v>
      </c>
      <c r="AK789" s="6" t="str">
        <f>'Cleaning insurance claims'!AL796</f>
        <v>Neon</v>
      </c>
      <c r="AL789" s="6">
        <f>'Cleaning insurance claims'!AM796</f>
        <v>2007</v>
      </c>
      <c r="AM789" s="6" t="str">
        <f>'Cleaning insurance claims'!AN796</f>
        <v>N</v>
      </c>
    </row>
    <row r="790" spans="1:39" x14ac:dyDescent="0.25">
      <c r="A790" s="6">
        <f>'Cleaning insurance claims'!B797</f>
        <v>119</v>
      </c>
      <c r="B790" s="6">
        <f>'Cleaning insurance claims'!C797</f>
        <v>34</v>
      </c>
      <c r="C790" s="6">
        <f>'Cleaning insurance claims'!D797</f>
        <v>594783</v>
      </c>
      <c r="D790" s="6">
        <f>'Cleaning insurance claims'!E797</f>
        <v>40907</v>
      </c>
      <c r="E790" s="6" t="str">
        <f>'Cleaning insurance claims'!F797</f>
        <v>IL</v>
      </c>
      <c r="F790" s="6" t="str">
        <f>'Cleaning insurance claims'!G797</f>
        <v>250/500</v>
      </c>
      <c r="G790" s="6">
        <f>'Cleaning insurance claims'!H797</f>
        <v>500</v>
      </c>
      <c r="H790" s="6">
        <f>'Cleaning insurance claims'!I797</f>
        <v>1299.18</v>
      </c>
      <c r="I790" s="6">
        <f>'Cleaning insurance claims'!J797</f>
        <v>0</v>
      </c>
      <c r="J790" s="6">
        <f>'Cleaning insurance claims'!K797</f>
        <v>463271</v>
      </c>
      <c r="K790" s="6" t="str">
        <f>'Cleaning insurance claims'!L797</f>
        <v>FEMALE</v>
      </c>
      <c r="L790" s="6" t="str">
        <f>'Cleaning insurance claims'!M797</f>
        <v>College</v>
      </c>
      <c r="M790" s="6" t="str">
        <f>'Cleaning insurance claims'!N797</f>
        <v>tech-support</v>
      </c>
      <c r="N790" s="6" t="str">
        <f>'Cleaning insurance claims'!O797</f>
        <v>hiking</v>
      </c>
      <c r="O790" s="6" t="str">
        <f>'Cleaning insurance claims'!P797</f>
        <v>wife</v>
      </c>
      <c r="P790" s="6">
        <f>'Cleaning insurance claims'!Q797</f>
        <v>57100</v>
      </c>
      <c r="Q790" s="6">
        <f>'Cleaning insurance claims'!R797</f>
        <v>0</v>
      </c>
      <c r="R790" s="6">
        <f>'Cleaning insurance claims'!S797</f>
        <v>42012</v>
      </c>
      <c r="S790" s="6" t="str">
        <f>'Cleaning insurance claims'!T797</f>
        <v>Single Vehicle Collision</v>
      </c>
      <c r="T790" s="6" t="str">
        <f>'Cleaning insurance claims'!U797</f>
        <v>Front Collision</v>
      </c>
      <c r="U790" s="6" t="str">
        <f>'Cleaning insurance claims'!V797</f>
        <v>Major Damage</v>
      </c>
      <c r="V790" s="6" t="str">
        <f>'Cleaning insurance claims'!W797</f>
        <v>Fire</v>
      </c>
      <c r="W790" s="6" t="str">
        <f>'Cleaning insurance claims'!X797</f>
        <v>OH</v>
      </c>
      <c r="X790" s="6" t="str">
        <f>'Cleaning insurance claims'!Y797</f>
        <v>Springfield</v>
      </c>
      <c r="Y790" s="6" t="str">
        <f>'Cleaning insurance claims'!Z797</f>
        <v>7393 Washington St</v>
      </c>
      <c r="Z790" s="6">
        <f>'Cleaning insurance claims'!AA797</f>
        <v>7</v>
      </c>
      <c r="AA790" s="6">
        <f>'Cleaning insurance claims'!AB797</f>
        <v>1</v>
      </c>
      <c r="AB790" s="6" t="str">
        <f>'Cleaning insurance claims'!AC797</f>
        <v>YES</v>
      </c>
      <c r="AC790" s="6">
        <f>'Cleaning insurance claims'!AD797</f>
        <v>2</v>
      </c>
      <c r="AD790" s="6">
        <f>'Cleaning insurance claims'!AE797</f>
        <v>1</v>
      </c>
      <c r="AE790" s="6" t="str">
        <f>'Cleaning insurance claims'!AF797</f>
        <v>YES</v>
      </c>
      <c r="AF790" s="6">
        <f>'Cleaning insurance claims'!AG797</f>
        <v>45540</v>
      </c>
      <c r="AG790" s="6">
        <f>'Cleaning insurance claims'!AH797</f>
        <v>8280</v>
      </c>
      <c r="AH790" s="6">
        <f>'Cleaning insurance claims'!AI797</f>
        <v>8280</v>
      </c>
      <c r="AI790" s="6">
        <f>'Cleaning insurance claims'!AJ797</f>
        <v>28980</v>
      </c>
      <c r="AJ790" s="6" t="str">
        <f>'Cleaning insurance claims'!AK797</f>
        <v>Honda</v>
      </c>
      <c r="AK790" s="6" t="str">
        <f>'Cleaning insurance claims'!AL797</f>
        <v>Civic</v>
      </c>
      <c r="AL790" s="6">
        <f>'Cleaning insurance claims'!AM797</f>
        <v>1998</v>
      </c>
      <c r="AM790" s="6" t="str">
        <f>'Cleaning insurance claims'!AN797</f>
        <v>Y</v>
      </c>
    </row>
    <row r="791" spans="1:39" x14ac:dyDescent="0.25">
      <c r="A791" s="6">
        <f>'Cleaning insurance claims'!B798</f>
        <v>169</v>
      </c>
      <c r="B791" s="6">
        <f>'Cleaning insurance claims'!C798</f>
        <v>34</v>
      </c>
      <c r="C791" s="6">
        <f>'Cleaning insurance claims'!D798</f>
        <v>725330</v>
      </c>
      <c r="D791" s="6">
        <f>'Cleaning insurance claims'!E798</f>
        <v>35267</v>
      </c>
      <c r="E791" s="6" t="str">
        <f>'Cleaning insurance claims'!F798</f>
        <v>IN</v>
      </c>
      <c r="F791" s="6" t="str">
        <f>'Cleaning insurance claims'!G798</f>
        <v>100/300</v>
      </c>
      <c r="G791" s="6">
        <f>'Cleaning insurance claims'!H798</f>
        <v>500</v>
      </c>
      <c r="H791" s="6">
        <f>'Cleaning insurance claims'!I798</f>
        <v>1469.75</v>
      </c>
      <c r="I791" s="6">
        <f>'Cleaning insurance claims'!J798</f>
        <v>0</v>
      </c>
      <c r="J791" s="6">
        <f>'Cleaning insurance claims'!K798</f>
        <v>458132</v>
      </c>
      <c r="K791" s="6" t="str">
        <f>'Cleaning insurance claims'!L798</f>
        <v>FEMALE</v>
      </c>
      <c r="L791" s="6" t="str">
        <f>'Cleaning insurance claims'!M798</f>
        <v>JD</v>
      </c>
      <c r="M791" s="6" t="str">
        <f>'Cleaning insurance claims'!N798</f>
        <v>sales</v>
      </c>
      <c r="N791" s="6" t="str">
        <f>'Cleaning insurance claims'!O798</f>
        <v>reading</v>
      </c>
      <c r="O791" s="6" t="str">
        <f>'Cleaning insurance claims'!P798</f>
        <v>not-in-family</v>
      </c>
      <c r="P791" s="6">
        <f>'Cleaning insurance claims'!Q798</f>
        <v>0</v>
      </c>
      <c r="Q791" s="6">
        <f>'Cleaning insurance claims'!R798</f>
        <v>-57600</v>
      </c>
      <c r="R791" s="6">
        <f>'Cleaning insurance claims'!S798</f>
        <v>42020</v>
      </c>
      <c r="S791" s="6" t="str">
        <f>'Cleaning insurance claims'!T798</f>
        <v>Single Vehicle Collision</v>
      </c>
      <c r="T791" s="6" t="str">
        <f>'Cleaning insurance claims'!U798</f>
        <v>Rear Collision</v>
      </c>
      <c r="U791" s="6" t="str">
        <f>'Cleaning insurance claims'!V798</f>
        <v>Minor Damage</v>
      </c>
      <c r="V791" s="6" t="str">
        <f>'Cleaning insurance claims'!W798</f>
        <v>Fire</v>
      </c>
      <c r="W791" s="6" t="str">
        <f>'Cleaning insurance claims'!X798</f>
        <v>VA</v>
      </c>
      <c r="X791" s="6" t="str">
        <f>'Cleaning insurance claims'!Y798</f>
        <v>Arlington</v>
      </c>
      <c r="Y791" s="6" t="str">
        <f>'Cleaning insurance claims'!Z798</f>
        <v>1386 Britain St</v>
      </c>
      <c r="Z791" s="6">
        <f>'Cleaning insurance claims'!AA798</f>
        <v>0</v>
      </c>
      <c r="AA791" s="6">
        <f>'Cleaning insurance claims'!AB798</f>
        <v>1</v>
      </c>
      <c r="AB791" s="6" t="str">
        <f>'Cleaning insurance claims'!AC798</f>
        <v>?</v>
      </c>
      <c r="AC791" s="6">
        <f>'Cleaning insurance claims'!AD798</f>
        <v>0</v>
      </c>
      <c r="AD791" s="6">
        <f>'Cleaning insurance claims'!AE798</f>
        <v>0</v>
      </c>
      <c r="AE791" s="6" t="str">
        <f>'Cleaning insurance claims'!AF798</f>
        <v>YES</v>
      </c>
      <c r="AF791" s="6">
        <f>'Cleaning insurance claims'!AG798</f>
        <v>38700</v>
      </c>
      <c r="AG791" s="6">
        <f>'Cleaning insurance claims'!AH798</f>
        <v>7740</v>
      </c>
      <c r="AH791" s="6">
        <f>'Cleaning insurance claims'!AI798</f>
        <v>3870</v>
      </c>
      <c r="AI791" s="6">
        <f>'Cleaning insurance claims'!AJ798</f>
        <v>27090</v>
      </c>
      <c r="AJ791" s="6" t="str">
        <f>'Cleaning insurance claims'!AK798</f>
        <v>Volkswagen</v>
      </c>
      <c r="AK791" s="6" t="str">
        <f>'Cleaning insurance claims'!AL798</f>
        <v>Passat</v>
      </c>
      <c r="AL791" s="6">
        <f>'Cleaning insurance claims'!AM798</f>
        <v>2012</v>
      </c>
      <c r="AM791" s="6" t="str">
        <f>'Cleaning insurance claims'!AN798</f>
        <v>N</v>
      </c>
    </row>
    <row r="792" spans="1:39" x14ac:dyDescent="0.25">
      <c r="A792" s="6">
        <f>'Cleaning insurance claims'!B799</f>
        <v>225</v>
      </c>
      <c r="B792" s="6">
        <f>'Cleaning insurance claims'!C799</f>
        <v>39</v>
      </c>
      <c r="C792" s="6">
        <f>'Cleaning insurance claims'!D799</f>
        <v>607259</v>
      </c>
      <c r="D792" s="6">
        <f>'Cleaning insurance claims'!E799</f>
        <v>35163</v>
      </c>
      <c r="E792" s="6" t="str">
        <f>'Cleaning insurance claims'!F799</f>
        <v>OH</v>
      </c>
      <c r="F792" s="6" t="str">
        <f>'Cleaning insurance claims'!G799</f>
        <v>250/500</v>
      </c>
      <c r="G792" s="6">
        <f>'Cleaning insurance claims'!H799</f>
        <v>500</v>
      </c>
      <c r="H792" s="6">
        <f>'Cleaning insurance claims'!I799</f>
        <v>1390.72</v>
      </c>
      <c r="I792" s="6">
        <f>'Cleaning insurance claims'!J799</f>
        <v>0</v>
      </c>
      <c r="J792" s="6">
        <f>'Cleaning insurance claims'!K799</f>
        <v>448949</v>
      </c>
      <c r="K792" s="6" t="str">
        <f>'Cleaning insurance claims'!L799</f>
        <v>MALE</v>
      </c>
      <c r="L792" s="6" t="str">
        <f>'Cleaning insurance claims'!M799</f>
        <v>Masters</v>
      </c>
      <c r="M792" s="6" t="str">
        <f>'Cleaning insurance claims'!N799</f>
        <v>tech-support</v>
      </c>
      <c r="N792" s="6" t="str">
        <f>'Cleaning insurance claims'!O799</f>
        <v>paintball</v>
      </c>
      <c r="O792" s="6" t="str">
        <f>'Cleaning insurance claims'!P799</f>
        <v>other-relative</v>
      </c>
      <c r="P792" s="6">
        <f>'Cleaning insurance claims'!Q799</f>
        <v>83900</v>
      </c>
      <c r="Q792" s="6">
        <f>'Cleaning insurance claims'!R799</f>
        <v>-52100</v>
      </c>
      <c r="R792" s="6">
        <f>'Cleaning insurance claims'!S799</f>
        <v>42055</v>
      </c>
      <c r="S792" s="6" t="str">
        <f>'Cleaning insurance claims'!T799</f>
        <v>Parked Car</v>
      </c>
      <c r="T792" s="6" t="str">
        <f>'Cleaning insurance claims'!U799</f>
        <v>?</v>
      </c>
      <c r="U792" s="6" t="str">
        <f>'Cleaning insurance claims'!V799</f>
        <v>Trivial Damage</v>
      </c>
      <c r="V792" s="6" t="str">
        <f>'Cleaning insurance claims'!W799</f>
        <v>None</v>
      </c>
      <c r="W792" s="6" t="str">
        <f>'Cleaning insurance claims'!X799</f>
        <v>SC</v>
      </c>
      <c r="X792" s="6" t="str">
        <f>'Cleaning insurance claims'!Y799</f>
        <v>Northbrook</v>
      </c>
      <c r="Y792" s="6" t="str">
        <f>'Cleaning insurance claims'!Z799</f>
        <v>7928 Maple Ridge</v>
      </c>
      <c r="Z792" s="6">
        <f>'Cleaning insurance claims'!AA799</f>
        <v>6</v>
      </c>
      <c r="AA792" s="6">
        <f>'Cleaning insurance claims'!AB799</f>
        <v>1</v>
      </c>
      <c r="AB792" s="6" t="str">
        <f>'Cleaning insurance claims'!AC799</f>
        <v>YES</v>
      </c>
      <c r="AC792" s="6">
        <f>'Cleaning insurance claims'!AD799</f>
        <v>2</v>
      </c>
      <c r="AD792" s="6">
        <f>'Cleaning insurance claims'!AE799</f>
        <v>1</v>
      </c>
      <c r="AE792" s="6" t="str">
        <f>'Cleaning insurance claims'!AF799</f>
        <v>YES</v>
      </c>
      <c r="AF792" s="6">
        <f>'Cleaning insurance claims'!AG799</f>
        <v>5830</v>
      </c>
      <c r="AG792" s="6">
        <f>'Cleaning insurance claims'!AH799</f>
        <v>1060</v>
      </c>
      <c r="AH792" s="6">
        <f>'Cleaning insurance claims'!AI799</f>
        <v>530</v>
      </c>
      <c r="AI792" s="6">
        <f>'Cleaning insurance claims'!AJ799</f>
        <v>4240</v>
      </c>
      <c r="AJ792" s="6" t="str">
        <f>'Cleaning insurance claims'!AK799</f>
        <v>Nissan</v>
      </c>
      <c r="AK792" s="6" t="str">
        <f>'Cleaning insurance claims'!AL799</f>
        <v>Pathfinder</v>
      </c>
      <c r="AL792" s="6">
        <f>'Cleaning insurance claims'!AM799</f>
        <v>2011</v>
      </c>
      <c r="AM792" s="6" t="str">
        <f>'Cleaning insurance claims'!AN799</f>
        <v>N</v>
      </c>
    </row>
    <row r="793" spans="1:39" x14ac:dyDescent="0.25">
      <c r="A793" s="6">
        <f>'Cleaning insurance claims'!B800</f>
        <v>84</v>
      </c>
      <c r="B793" s="6">
        <f>'Cleaning insurance claims'!C800</f>
        <v>32</v>
      </c>
      <c r="C793" s="6">
        <f>'Cleaning insurance claims'!D800</f>
        <v>979336</v>
      </c>
      <c r="D793" s="6">
        <f>'Cleaning insurance claims'!E800</f>
        <v>36954</v>
      </c>
      <c r="E793" s="6" t="str">
        <f>'Cleaning insurance claims'!F800</f>
        <v>IL</v>
      </c>
      <c r="F793" s="6" t="str">
        <f>'Cleaning insurance claims'!G800</f>
        <v>500/1000</v>
      </c>
      <c r="G793" s="6">
        <f>'Cleaning insurance claims'!H800</f>
        <v>500</v>
      </c>
      <c r="H793" s="6">
        <f>'Cleaning insurance claims'!I800</f>
        <v>1694.09</v>
      </c>
      <c r="I793" s="6">
        <f>'Cleaning insurance claims'!J800</f>
        <v>7000000</v>
      </c>
      <c r="J793" s="6">
        <f>'Cleaning insurance claims'!K800</f>
        <v>603732</v>
      </c>
      <c r="K793" s="6" t="str">
        <f>'Cleaning insurance claims'!L800</f>
        <v>FEMALE</v>
      </c>
      <c r="L793" s="6" t="str">
        <f>'Cleaning insurance claims'!M800</f>
        <v>Associate</v>
      </c>
      <c r="M793" s="6" t="str">
        <f>'Cleaning insurance claims'!N800</f>
        <v>prof-specialty</v>
      </c>
      <c r="N793" s="6" t="str">
        <f>'Cleaning insurance claims'!O800</f>
        <v>cross-fit</v>
      </c>
      <c r="O793" s="6" t="str">
        <f>'Cleaning insurance claims'!P800</f>
        <v>husband</v>
      </c>
      <c r="P793" s="6">
        <f>'Cleaning insurance claims'!Q800</f>
        <v>0</v>
      </c>
      <c r="Q793" s="6">
        <f>'Cleaning insurance claims'!R800</f>
        <v>0</v>
      </c>
      <c r="R793" s="6">
        <f>'Cleaning insurance claims'!S800</f>
        <v>42034</v>
      </c>
      <c r="S793" s="6" t="str">
        <f>'Cleaning insurance claims'!T800</f>
        <v>Single Vehicle Collision</v>
      </c>
      <c r="T793" s="6" t="str">
        <f>'Cleaning insurance claims'!U800</f>
        <v>Rear Collision</v>
      </c>
      <c r="U793" s="6" t="str">
        <f>'Cleaning insurance claims'!V800</f>
        <v>Total Loss</v>
      </c>
      <c r="V793" s="6" t="str">
        <f>'Cleaning insurance claims'!W800</f>
        <v>Other</v>
      </c>
      <c r="W793" s="6" t="str">
        <f>'Cleaning insurance claims'!X800</f>
        <v>NY</v>
      </c>
      <c r="X793" s="6" t="str">
        <f>'Cleaning insurance claims'!Y800</f>
        <v>Northbend</v>
      </c>
      <c r="Y793" s="6" t="str">
        <f>'Cleaning insurance claims'!Z800</f>
        <v>1546 Cherokee Ave</v>
      </c>
      <c r="Z793" s="6">
        <f>'Cleaning insurance claims'!AA800</f>
        <v>0</v>
      </c>
      <c r="AA793" s="6">
        <f>'Cleaning insurance claims'!AB800</f>
        <v>1</v>
      </c>
      <c r="AB793" s="6" t="str">
        <f>'Cleaning insurance claims'!AC800</f>
        <v>YES</v>
      </c>
      <c r="AC793" s="6">
        <f>'Cleaning insurance claims'!AD800</f>
        <v>0</v>
      </c>
      <c r="AD793" s="6">
        <f>'Cleaning insurance claims'!AE800</f>
        <v>2</v>
      </c>
      <c r="AE793" s="6" t="str">
        <f>'Cleaning insurance claims'!AF800</f>
        <v>?</v>
      </c>
      <c r="AF793" s="6">
        <f>'Cleaning insurance claims'!AG800</f>
        <v>57240</v>
      </c>
      <c r="AG793" s="6">
        <f>'Cleaning insurance claims'!AH800</f>
        <v>4770</v>
      </c>
      <c r="AH793" s="6">
        <f>'Cleaning insurance claims'!AI800</f>
        <v>9540</v>
      </c>
      <c r="AI793" s="6">
        <f>'Cleaning insurance claims'!AJ800</f>
        <v>42930</v>
      </c>
      <c r="AJ793" s="6" t="str">
        <f>'Cleaning insurance claims'!AK800</f>
        <v>BMW</v>
      </c>
      <c r="AK793" s="6" t="str">
        <f>'Cleaning insurance claims'!AL800</f>
        <v>X6</v>
      </c>
      <c r="AL793" s="6">
        <f>'Cleaning insurance claims'!AM800</f>
        <v>1995</v>
      </c>
      <c r="AM793" s="6" t="str">
        <f>'Cleaning insurance claims'!AN800</f>
        <v>Y</v>
      </c>
    </row>
    <row r="794" spans="1:39" x14ac:dyDescent="0.25">
      <c r="A794" s="6">
        <f>'Cleaning insurance claims'!B801</f>
        <v>169</v>
      </c>
      <c r="B794" s="6">
        <f>'Cleaning insurance claims'!C801</f>
        <v>39</v>
      </c>
      <c r="C794" s="6">
        <f>'Cleaning insurance claims'!D801</f>
        <v>865201</v>
      </c>
      <c r="D794" s="6">
        <f>'Cleaning insurance claims'!E801</f>
        <v>37183</v>
      </c>
      <c r="E794" s="6" t="str">
        <f>'Cleaning insurance claims'!F801</f>
        <v>OH</v>
      </c>
      <c r="F794" s="6" t="str">
        <f>'Cleaning insurance claims'!G801</f>
        <v>100/300</v>
      </c>
      <c r="G794" s="6">
        <f>'Cleaning insurance claims'!H801</f>
        <v>2000</v>
      </c>
      <c r="H794" s="6">
        <f>'Cleaning insurance claims'!I801</f>
        <v>1140.1500000000001</v>
      </c>
      <c r="I794" s="6">
        <f>'Cleaning insurance claims'!J801</f>
        <v>0</v>
      </c>
      <c r="J794" s="6">
        <f>'Cleaning insurance claims'!K801</f>
        <v>608929</v>
      </c>
      <c r="K794" s="6" t="str">
        <f>'Cleaning insurance claims'!L801</f>
        <v>MALE</v>
      </c>
      <c r="L794" s="6" t="str">
        <f>'Cleaning insurance claims'!M801</f>
        <v>High School</v>
      </c>
      <c r="M794" s="6" t="str">
        <f>'Cleaning insurance claims'!N801</f>
        <v>armed-forces</v>
      </c>
      <c r="N794" s="6" t="str">
        <f>'Cleaning insurance claims'!O801</f>
        <v>exercise</v>
      </c>
      <c r="O794" s="6" t="str">
        <f>'Cleaning insurance claims'!P801</f>
        <v>husband</v>
      </c>
      <c r="P794" s="6">
        <f>'Cleaning insurance claims'!Q801</f>
        <v>0</v>
      </c>
      <c r="Q794" s="6">
        <f>'Cleaning insurance claims'!R801</f>
        <v>-36800</v>
      </c>
      <c r="R794" s="6">
        <f>'Cleaning insurance claims'!S801</f>
        <v>42023</v>
      </c>
      <c r="S794" s="6" t="str">
        <f>'Cleaning insurance claims'!T801</f>
        <v>Multi-vehicle Collision</v>
      </c>
      <c r="T794" s="6" t="str">
        <f>'Cleaning insurance claims'!U801</f>
        <v>Rear Collision</v>
      </c>
      <c r="U794" s="6" t="str">
        <f>'Cleaning insurance claims'!V801</f>
        <v>Total Loss</v>
      </c>
      <c r="V794" s="6" t="str">
        <f>'Cleaning insurance claims'!W801</f>
        <v>Police</v>
      </c>
      <c r="W794" s="6" t="str">
        <f>'Cleaning insurance claims'!X801</f>
        <v>VA</v>
      </c>
      <c r="X794" s="6" t="str">
        <f>'Cleaning insurance claims'!Y801</f>
        <v>Riverwood</v>
      </c>
      <c r="Y794" s="6" t="str">
        <f>'Cleaning insurance claims'!Z801</f>
        <v>2003 2nd Hwy</v>
      </c>
      <c r="Z794" s="6">
        <f>'Cleaning insurance claims'!AA801</f>
        <v>9</v>
      </c>
      <c r="AA794" s="6">
        <f>'Cleaning insurance claims'!AB801</f>
        <v>3</v>
      </c>
      <c r="AB794" s="6" t="str">
        <f>'Cleaning insurance claims'!AC801</f>
        <v>YES</v>
      </c>
      <c r="AC794" s="6">
        <f>'Cleaning insurance claims'!AD801</f>
        <v>0</v>
      </c>
      <c r="AD794" s="6">
        <f>'Cleaning insurance claims'!AE801</f>
        <v>3</v>
      </c>
      <c r="AE794" s="6" t="str">
        <f>'Cleaning insurance claims'!AF801</f>
        <v>NO</v>
      </c>
      <c r="AF794" s="6">
        <f>'Cleaning insurance claims'!AG801</f>
        <v>46200</v>
      </c>
      <c r="AG794" s="6">
        <f>'Cleaning insurance claims'!AH801</f>
        <v>4200</v>
      </c>
      <c r="AH794" s="6">
        <f>'Cleaning insurance claims'!AI801</f>
        <v>8400</v>
      </c>
      <c r="AI794" s="6">
        <f>'Cleaning insurance claims'!AJ801</f>
        <v>33600</v>
      </c>
      <c r="AJ794" s="6" t="str">
        <f>'Cleaning insurance claims'!AK801</f>
        <v>Suburu</v>
      </c>
      <c r="AK794" s="6" t="str">
        <f>'Cleaning insurance claims'!AL801</f>
        <v>Legacy</v>
      </c>
      <c r="AL794" s="6">
        <f>'Cleaning insurance claims'!AM801</f>
        <v>2015</v>
      </c>
      <c r="AM794" s="6" t="str">
        <f>'Cleaning insurance claims'!AN801</f>
        <v>N</v>
      </c>
    </row>
    <row r="795" spans="1:39" x14ac:dyDescent="0.25">
      <c r="A795" s="6">
        <f>'Cleaning insurance claims'!B802</f>
        <v>124</v>
      </c>
      <c r="B795" s="6">
        <f>'Cleaning insurance claims'!C802</f>
        <v>32</v>
      </c>
      <c r="C795" s="6">
        <f>'Cleaning insurance claims'!D802</f>
        <v>140977</v>
      </c>
      <c r="D795" s="6">
        <f>'Cleaning insurance claims'!E802</f>
        <v>38947</v>
      </c>
      <c r="E795" s="6" t="str">
        <f>'Cleaning insurance claims'!F802</f>
        <v>IN</v>
      </c>
      <c r="F795" s="6" t="str">
        <f>'Cleaning insurance claims'!G802</f>
        <v>100/300</v>
      </c>
      <c r="G795" s="6">
        <f>'Cleaning insurance claims'!H802</f>
        <v>1000</v>
      </c>
      <c r="H795" s="6">
        <f>'Cleaning insurance claims'!I802</f>
        <v>1310.71</v>
      </c>
      <c r="I795" s="6">
        <f>'Cleaning insurance claims'!J802</f>
        <v>0</v>
      </c>
      <c r="J795" s="6">
        <f>'Cleaning insurance claims'!K802</f>
        <v>469875</v>
      </c>
      <c r="K795" s="6" t="str">
        <f>'Cleaning insurance claims'!L802</f>
        <v>FEMALE</v>
      </c>
      <c r="L795" s="6" t="str">
        <f>'Cleaning insurance claims'!M802</f>
        <v>Masters</v>
      </c>
      <c r="M795" s="6" t="str">
        <f>'Cleaning insurance claims'!N802</f>
        <v>farming-fishing</v>
      </c>
      <c r="N795" s="6" t="str">
        <f>'Cleaning insurance claims'!O802</f>
        <v>kayaking</v>
      </c>
      <c r="O795" s="6" t="str">
        <f>'Cleaning insurance claims'!P802</f>
        <v>wife</v>
      </c>
      <c r="P795" s="6">
        <f>'Cleaning insurance claims'!Q802</f>
        <v>29300</v>
      </c>
      <c r="Q795" s="6">
        <f>'Cleaning insurance claims'!R802</f>
        <v>0</v>
      </c>
      <c r="R795" s="6">
        <f>'Cleaning insurance claims'!S802</f>
        <v>42060</v>
      </c>
      <c r="S795" s="6" t="str">
        <f>'Cleaning insurance claims'!T802</f>
        <v>Single Vehicle Collision</v>
      </c>
      <c r="T795" s="6" t="str">
        <f>'Cleaning insurance claims'!U802</f>
        <v>Side Collision</v>
      </c>
      <c r="U795" s="6" t="str">
        <f>'Cleaning insurance claims'!V802</f>
        <v>Total Loss</v>
      </c>
      <c r="V795" s="6" t="str">
        <f>'Cleaning insurance claims'!W802</f>
        <v>Ambulance</v>
      </c>
      <c r="W795" s="6" t="str">
        <f>'Cleaning insurance claims'!X802</f>
        <v>NY</v>
      </c>
      <c r="X795" s="6" t="str">
        <f>'Cleaning insurance claims'!Y802</f>
        <v>Columbus</v>
      </c>
      <c r="Y795" s="6" t="str">
        <f>'Cleaning insurance claims'!Z802</f>
        <v>9418 5th Hwy</v>
      </c>
      <c r="Z795" s="6">
        <f>'Cleaning insurance claims'!AA802</f>
        <v>23</v>
      </c>
      <c r="AA795" s="6">
        <f>'Cleaning insurance claims'!AB802</f>
        <v>1</v>
      </c>
      <c r="AB795" s="6" t="str">
        <f>'Cleaning insurance claims'!AC802</f>
        <v>YES</v>
      </c>
      <c r="AC795" s="6">
        <f>'Cleaning insurance claims'!AD802</f>
        <v>0</v>
      </c>
      <c r="AD795" s="6">
        <f>'Cleaning insurance claims'!AE802</f>
        <v>1</v>
      </c>
      <c r="AE795" s="6" t="str">
        <f>'Cleaning insurance claims'!AF802</f>
        <v>NO</v>
      </c>
      <c r="AF795" s="6">
        <f>'Cleaning insurance claims'!AG802</f>
        <v>57700</v>
      </c>
      <c r="AG795" s="6">
        <f>'Cleaning insurance claims'!AH802</f>
        <v>5770</v>
      </c>
      <c r="AH795" s="6">
        <f>'Cleaning insurance claims'!AI802</f>
        <v>5770</v>
      </c>
      <c r="AI795" s="6">
        <f>'Cleaning insurance claims'!AJ802</f>
        <v>46160</v>
      </c>
      <c r="AJ795" s="6" t="str">
        <f>'Cleaning insurance claims'!AK802</f>
        <v>Toyota</v>
      </c>
      <c r="AK795" s="6" t="str">
        <f>'Cleaning insurance claims'!AL802</f>
        <v>Camry</v>
      </c>
      <c r="AL795" s="6">
        <f>'Cleaning insurance claims'!AM802</f>
        <v>2003</v>
      </c>
      <c r="AM795" s="6" t="str">
        <f>'Cleaning insurance claims'!AN802</f>
        <v>N</v>
      </c>
    </row>
    <row r="796" spans="1:39" x14ac:dyDescent="0.25">
      <c r="A796" s="6">
        <f>'Cleaning insurance claims'!B803</f>
        <v>320</v>
      </c>
      <c r="B796" s="6">
        <f>'Cleaning insurance claims'!C803</f>
        <v>48</v>
      </c>
      <c r="C796" s="6">
        <f>'Cleaning insurance claims'!D803</f>
        <v>787351</v>
      </c>
      <c r="D796" s="6">
        <f>'Cleaning insurance claims'!E803</f>
        <v>41392</v>
      </c>
      <c r="E796" s="6" t="str">
        <f>'Cleaning insurance claims'!F803</f>
        <v>IL</v>
      </c>
      <c r="F796" s="6" t="str">
        <f>'Cleaning insurance claims'!G803</f>
        <v>250/500</v>
      </c>
      <c r="G796" s="6">
        <f>'Cleaning insurance claims'!H803</f>
        <v>2000</v>
      </c>
      <c r="H796" s="6">
        <f>'Cleaning insurance claims'!I803</f>
        <v>1730.49</v>
      </c>
      <c r="I796" s="6">
        <f>'Cleaning insurance claims'!J803</f>
        <v>7000000</v>
      </c>
      <c r="J796" s="6">
        <f>'Cleaning insurance claims'!K803</f>
        <v>443342</v>
      </c>
      <c r="K796" s="6" t="str">
        <f>'Cleaning insurance claims'!L803</f>
        <v>MALE</v>
      </c>
      <c r="L796" s="6" t="str">
        <f>'Cleaning insurance claims'!M803</f>
        <v>College</v>
      </c>
      <c r="M796" s="6" t="str">
        <f>'Cleaning insurance claims'!N803</f>
        <v>transport-moving</v>
      </c>
      <c r="N796" s="6" t="str">
        <f>'Cleaning insurance claims'!O803</f>
        <v>hiking</v>
      </c>
      <c r="O796" s="6" t="str">
        <f>'Cleaning insurance claims'!P803</f>
        <v>not-in-family</v>
      </c>
      <c r="P796" s="6">
        <f>'Cleaning insurance claims'!Q803</f>
        <v>46300</v>
      </c>
      <c r="Q796" s="6">
        <f>'Cleaning insurance claims'!R803</f>
        <v>-41700</v>
      </c>
      <c r="R796" s="6">
        <f>'Cleaning insurance claims'!S803</f>
        <v>42028</v>
      </c>
      <c r="S796" s="6" t="str">
        <f>'Cleaning insurance claims'!T803</f>
        <v>Multi-vehicle Collision</v>
      </c>
      <c r="T796" s="6" t="str">
        <f>'Cleaning insurance claims'!U803</f>
        <v>Front Collision</v>
      </c>
      <c r="U796" s="6" t="str">
        <f>'Cleaning insurance claims'!V803</f>
        <v>Minor Damage</v>
      </c>
      <c r="V796" s="6" t="str">
        <f>'Cleaning insurance claims'!W803</f>
        <v>Fire</v>
      </c>
      <c r="W796" s="6" t="str">
        <f>'Cleaning insurance claims'!X803</f>
        <v>WV</v>
      </c>
      <c r="X796" s="6" t="str">
        <f>'Cleaning insurance claims'!Y803</f>
        <v>Northbrook</v>
      </c>
      <c r="Y796" s="6" t="str">
        <f>'Cleaning insurance claims'!Z803</f>
        <v>8770 1st Lane</v>
      </c>
      <c r="Z796" s="6">
        <f>'Cleaning insurance claims'!AA803</f>
        <v>13</v>
      </c>
      <c r="AA796" s="6">
        <f>'Cleaning insurance claims'!AB803</f>
        <v>3</v>
      </c>
      <c r="AB796" s="6" t="str">
        <f>'Cleaning insurance claims'!AC803</f>
        <v>NO</v>
      </c>
      <c r="AC796" s="6">
        <f>'Cleaning insurance claims'!AD803</f>
        <v>2</v>
      </c>
      <c r="AD796" s="6">
        <f>'Cleaning insurance claims'!AE803</f>
        <v>0</v>
      </c>
      <c r="AE796" s="6" t="str">
        <f>'Cleaning insurance claims'!AF803</f>
        <v>NO</v>
      </c>
      <c r="AF796" s="6">
        <f>'Cleaning insurance claims'!AG803</f>
        <v>56160</v>
      </c>
      <c r="AG796" s="6">
        <f>'Cleaning insurance claims'!AH803</f>
        <v>4680</v>
      </c>
      <c r="AH796" s="6">
        <f>'Cleaning insurance claims'!AI803</f>
        <v>9360</v>
      </c>
      <c r="AI796" s="6">
        <f>'Cleaning insurance claims'!AJ803</f>
        <v>42120</v>
      </c>
      <c r="AJ796" s="6" t="str">
        <f>'Cleaning insurance claims'!AK803</f>
        <v>Saab</v>
      </c>
      <c r="AK796" s="6">
        <f>'Cleaning insurance claims'!AL803</f>
        <v>95</v>
      </c>
      <c r="AL796" s="6">
        <f>'Cleaning insurance claims'!AM803</f>
        <v>1995</v>
      </c>
      <c r="AM796" s="6" t="str">
        <f>'Cleaning insurance claims'!AN803</f>
        <v>N</v>
      </c>
    </row>
    <row r="797" spans="1:39" x14ac:dyDescent="0.25">
      <c r="A797" s="6">
        <f>'Cleaning insurance claims'!B804</f>
        <v>297</v>
      </c>
      <c r="B797" s="6">
        <f>'Cleaning insurance claims'!C804</f>
        <v>47</v>
      </c>
      <c r="C797" s="6">
        <f>'Cleaning insurance claims'!D804</f>
        <v>272330</v>
      </c>
      <c r="D797" s="6">
        <f>'Cleaning insurance claims'!E804</f>
        <v>40146</v>
      </c>
      <c r="E797" s="6" t="str">
        <f>'Cleaning insurance claims'!F804</f>
        <v>IN</v>
      </c>
      <c r="F797" s="6" t="str">
        <f>'Cleaning insurance claims'!G804</f>
        <v>250/500</v>
      </c>
      <c r="G797" s="6">
        <f>'Cleaning insurance claims'!H804</f>
        <v>500</v>
      </c>
      <c r="H797" s="6">
        <f>'Cleaning insurance claims'!I804</f>
        <v>1616.65</v>
      </c>
      <c r="I797" s="6">
        <f>'Cleaning insurance claims'!J804</f>
        <v>7000000</v>
      </c>
      <c r="J797" s="6">
        <f>'Cleaning insurance claims'!K804</f>
        <v>456363</v>
      </c>
      <c r="K797" s="6" t="str">
        <f>'Cleaning insurance claims'!L804</f>
        <v>MALE</v>
      </c>
      <c r="L797" s="6" t="str">
        <f>'Cleaning insurance claims'!M804</f>
        <v>MD</v>
      </c>
      <c r="M797" s="6" t="str">
        <f>'Cleaning insurance claims'!N804</f>
        <v>adm-clerical</v>
      </c>
      <c r="N797" s="6" t="str">
        <f>'Cleaning insurance claims'!O804</f>
        <v>movies</v>
      </c>
      <c r="O797" s="6" t="str">
        <f>'Cleaning insurance claims'!P804</f>
        <v>unmarried</v>
      </c>
      <c r="P797" s="6">
        <f>'Cleaning insurance claims'!Q804</f>
        <v>0</v>
      </c>
      <c r="Q797" s="6">
        <f>'Cleaning insurance claims'!R804</f>
        <v>-59500</v>
      </c>
      <c r="R797" s="6">
        <f>'Cleaning insurance claims'!S804</f>
        <v>42020</v>
      </c>
      <c r="S797" s="6" t="str">
        <f>'Cleaning insurance claims'!T804</f>
        <v>Multi-vehicle Collision</v>
      </c>
      <c r="T797" s="6" t="str">
        <f>'Cleaning insurance claims'!U804</f>
        <v>Side Collision</v>
      </c>
      <c r="U797" s="6" t="str">
        <f>'Cleaning insurance claims'!V804</f>
        <v>Total Loss</v>
      </c>
      <c r="V797" s="6" t="str">
        <f>'Cleaning insurance claims'!W804</f>
        <v>Fire</v>
      </c>
      <c r="W797" s="6" t="str">
        <f>'Cleaning insurance claims'!X804</f>
        <v>WV</v>
      </c>
      <c r="X797" s="6" t="str">
        <f>'Cleaning insurance claims'!Y804</f>
        <v>Columbus</v>
      </c>
      <c r="Y797" s="6" t="str">
        <f>'Cleaning insurance claims'!Z804</f>
        <v>1087 Flute Drive</v>
      </c>
      <c r="Z797" s="6">
        <f>'Cleaning insurance claims'!AA804</f>
        <v>0</v>
      </c>
      <c r="AA797" s="6">
        <f>'Cleaning insurance claims'!AB804</f>
        <v>3</v>
      </c>
      <c r="AB797" s="6" t="str">
        <f>'Cleaning insurance claims'!AC804</f>
        <v>?</v>
      </c>
      <c r="AC797" s="6">
        <f>'Cleaning insurance claims'!AD804</f>
        <v>0</v>
      </c>
      <c r="AD797" s="6">
        <f>'Cleaning insurance claims'!AE804</f>
        <v>3</v>
      </c>
      <c r="AE797" s="6" t="str">
        <f>'Cleaning insurance claims'!AF804</f>
        <v>YES</v>
      </c>
      <c r="AF797" s="6">
        <f>'Cleaning insurance claims'!AG804</f>
        <v>44400</v>
      </c>
      <c r="AG797" s="6">
        <f>'Cleaning insurance claims'!AH804</f>
        <v>5550</v>
      </c>
      <c r="AH797" s="6">
        <f>'Cleaning insurance claims'!AI804</f>
        <v>5550</v>
      </c>
      <c r="AI797" s="6">
        <f>'Cleaning insurance claims'!AJ804</f>
        <v>33300</v>
      </c>
      <c r="AJ797" s="6" t="str">
        <f>'Cleaning insurance claims'!AK804</f>
        <v>Jeep</v>
      </c>
      <c r="AK797" s="6" t="str">
        <f>'Cleaning insurance claims'!AL804</f>
        <v>Grand Cherokee</v>
      </c>
      <c r="AL797" s="6">
        <f>'Cleaning insurance claims'!AM804</f>
        <v>1999</v>
      </c>
      <c r="AM797" s="6" t="str">
        <f>'Cleaning insurance claims'!AN804</f>
        <v>N</v>
      </c>
    </row>
    <row r="798" spans="1:39" x14ac:dyDescent="0.25">
      <c r="A798" s="6">
        <f>'Cleaning insurance claims'!B805</f>
        <v>421</v>
      </c>
      <c r="B798" s="6">
        <f>'Cleaning insurance claims'!C805</f>
        <v>56</v>
      </c>
      <c r="C798" s="6">
        <f>'Cleaning insurance claims'!D805</f>
        <v>728025</v>
      </c>
      <c r="D798" s="6">
        <f>'Cleaning insurance claims'!E805</f>
        <v>32919</v>
      </c>
      <c r="E798" s="6" t="str">
        <f>'Cleaning insurance claims'!F805</f>
        <v>IN</v>
      </c>
      <c r="F798" s="6" t="str">
        <f>'Cleaning insurance claims'!G805</f>
        <v>100/300</v>
      </c>
      <c r="G798" s="6">
        <f>'Cleaning insurance claims'!H805</f>
        <v>500</v>
      </c>
      <c r="H798" s="6">
        <f>'Cleaning insurance claims'!I805</f>
        <v>1935.85</v>
      </c>
      <c r="I798" s="6">
        <f>'Cleaning insurance claims'!J805</f>
        <v>4000000</v>
      </c>
      <c r="J798" s="6">
        <f>'Cleaning insurance claims'!K805</f>
        <v>470826</v>
      </c>
      <c r="K798" s="6" t="str">
        <f>'Cleaning insurance claims'!L805</f>
        <v>MALE</v>
      </c>
      <c r="L798" s="6" t="str">
        <f>'Cleaning insurance claims'!M805</f>
        <v>Masters</v>
      </c>
      <c r="M798" s="6" t="str">
        <f>'Cleaning insurance claims'!N805</f>
        <v>machine-op-inspct</v>
      </c>
      <c r="N798" s="6" t="str">
        <f>'Cleaning insurance claims'!O805</f>
        <v>reading</v>
      </c>
      <c r="O798" s="6" t="str">
        <f>'Cleaning insurance claims'!P805</f>
        <v>own-child</v>
      </c>
      <c r="P798" s="6">
        <f>'Cleaning insurance claims'!Q805</f>
        <v>49500</v>
      </c>
      <c r="Q798" s="6">
        <f>'Cleaning insurance claims'!R805</f>
        <v>-81100</v>
      </c>
      <c r="R798" s="6">
        <f>'Cleaning insurance claims'!S805</f>
        <v>42016</v>
      </c>
      <c r="S798" s="6" t="str">
        <f>'Cleaning insurance claims'!T805</f>
        <v>Single Vehicle Collision</v>
      </c>
      <c r="T798" s="6" t="str">
        <f>'Cleaning insurance claims'!U805</f>
        <v>Rear Collision</v>
      </c>
      <c r="U798" s="6" t="str">
        <f>'Cleaning insurance claims'!V805</f>
        <v>Major Damage</v>
      </c>
      <c r="V798" s="6" t="str">
        <f>'Cleaning insurance claims'!W805</f>
        <v>Ambulance</v>
      </c>
      <c r="W798" s="6" t="str">
        <f>'Cleaning insurance claims'!X805</f>
        <v>NY</v>
      </c>
      <c r="X798" s="6" t="str">
        <f>'Cleaning insurance claims'!Y805</f>
        <v>Hillsdale</v>
      </c>
      <c r="Y798" s="6" t="str">
        <f>'Cleaning insurance claims'!Z805</f>
        <v>2217 Tree Lane</v>
      </c>
      <c r="Z798" s="6">
        <f>'Cleaning insurance claims'!AA805</f>
        <v>7</v>
      </c>
      <c r="AA798" s="6">
        <f>'Cleaning insurance claims'!AB805</f>
        <v>1</v>
      </c>
      <c r="AB798" s="6" t="str">
        <f>'Cleaning insurance claims'!AC805</f>
        <v>?</v>
      </c>
      <c r="AC798" s="6">
        <f>'Cleaning insurance claims'!AD805</f>
        <v>2</v>
      </c>
      <c r="AD798" s="6">
        <f>'Cleaning insurance claims'!AE805</f>
        <v>3</v>
      </c>
      <c r="AE798" s="6" t="str">
        <f>'Cleaning insurance claims'!AF805</f>
        <v>?</v>
      </c>
      <c r="AF798" s="6">
        <f>'Cleaning insurance claims'!AG805</f>
        <v>92730</v>
      </c>
      <c r="AG798" s="6">
        <f>'Cleaning insurance claims'!AH805</f>
        <v>16860</v>
      </c>
      <c r="AH798" s="6">
        <f>'Cleaning insurance claims'!AI805</f>
        <v>8430</v>
      </c>
      <c r="AI798" s="6">
        <f>'Cleaning insurance claims'!AJ805</f>
        <v>67440</v>
      </c>
      <c r="AJ798" s="6" t="str">
        <f>'Cleaning insurance claims'!AK805</f>
        <v>Mercedes</v>
      </c>
      <c r="AK798" s="6" t="str">
        <f>'Cleaning insurance claims'!AL805</f>
        <v>E400</v>
      </c>
      <c r="AL798" s="6">
        <f>'Cleaning insurance claims'!AM805</f>
        <v>2004</v>
      </c>
      <c r="AM798" s="6" t="str">
        <f>'Cleaning insurance claims'!AN805</f>
        <v>Y</v>
      </c>
    </row>
    <row r="799" spans="1:39" x14ac:dyDescent="0.25">
      <c r="A799" s="6">
        <f>'Cleaning insurance claims'!B806</f>
        <v>136</v>
      </c>
      <c r="B799" s="6">
        <f>'Cleaning insurance claims'!C806</f>
        <v>33</v>
      </c>
      <c r="C799" s="6">
        <f>'Cleaning insurance claims'!D806</f>
        <v>804608</v>
      </c>
      <c r="D799" s="6">
        <f>'Cleaning insurance claims'!E806</f>
        <v>37358</v>
      </c>
      <c r="E799" s="6" t="str">
        <f>'Cleaning insurance claims'!F806</f>
        <v>OH</v>
      </c>
      <c r="F799" s="6" t="str">
        <f>'Cleaning insurance claims'!G806</f>
        <v>250/500</v>
      </c>
      <c r="G799" s="6">
        <f>'Cleaning insurance claims'!H806</f>
        <v>1000</v>
      </c>
      <c r="H799" s="6">
        <f>'Cleaning insurance claims'!I806</f>
        <v>855.14</v>
      </c>
      <c r="I799" s="6">
        <f>'Cleaning insurance claims'!J806</f>
        <v>0</v>
      </c>
      <c r="J799" s="6">
        <f>'Cleaning insurance claims'!K806</f>
        <v>458582</v>
      </c>
      <c r="K799" s="6" t="str">
        <f>'Cleaning insurance claims'!L806</f>
        <v>FEMALE</v>
      </c>
      <c r="L799" s="6" t="str">
        <f>'Cleaning insurance claims'!M806</f>
        <v>PhD</v>
      </c>
      <c r="M799" s="6" t="str">
        <f>'Cleaning insurance claims'!N806</f>
        <v>craft-repair</v>
      </c>
      <c r="N799" s="6" t="str">
        <f>'Cleaning insurance claims'!O806</f>
        <v>paintball</v>
      </c>
      <c r="O799" s="6" t="str">
        <f>'Cleaning insurance claims'!P806</f>
        <v>not-in-family</v>
      </c>
      <c r="P799" s="6">
        <f>'Cleaning insurance claims'!Q806</f>
        <v>37900</v>
      </c>
      <c r="Q799" s="6">
        <f>'Cleaning insurance claims'!R806</f>
        <v>0</v>
      </c>
      <c r="R799" s="6">
        <f>'Cleaning insurance claims'!S806</f>
        <v>42008</v>
      </c>
      <c r="S799" s="6" t="str">
        <f>'Cleaning insurance claims'!T806</f>
        <v>Single Vehicle Collision</v>
      </c>
      <c r="T799" s="6" t="str">
        <f>'Cleaning insurance claims'!U806</f>
        <v>Side Collision</v>
      </c>
      <c r="U799" s="6" t="str">
        <f>'Cleaning insurance claims'!V806</f>
        <v>Minor Damage</v>
      </c>
      <c r="V799" s="6" t="str">
        <f>'Cleaning insurance claims'!W806</f>
        <v>Fire</v>
      </c>
      <c r="W799" s="6" t="str">
        <f>'Cleaning insurance claims'!X806</f>
        <v>NC</v>
      </c>
      <c r="X799" s="6" t="str">
        <f>'Cleaning insurance claims'!Y806</f>
        <v>Northbrook</v>
      </c>
      <c r="Y799" s="6" t="str">
        <f>'Cleaning insurance claims'!Z806</f>
        <v>6741 Oak Ridge</v>
      </c>
      <c r="Z799" s="6">
        <f>'Cleaning insurance claims'!AA806</f>
        <v>23</v>
      </c>
      <c r="AA799" s="6">
        <f>'Cleaning insurance claims'!AB806</f>
        <v>1</v>
      </c>
      <c r="AB799" s="6" t="str">
        <f>'Cleaning insurance claims'!AC806</f>
        <v>YES</v>
      </c>
      <c r="AC799" s="6">
        <f>'Cleaning insurance claims'!AD806</f>
        <v>0</v>
      </c>
      <c r="AD799" s="6">
        <f>'Cleaning insurance claims'!AE806</f>
        <v>1</v>
      </c>
      <c r="AE799" s="6" t="str">
        <f>'Cleaning insurance claims'!AF806</f>
        <v>YES</v>
      </c>
      <c r="AF799" s="6">
        <f>'Cleaning insurance claims'!AG806</f>
        <v>30700</v>
      </c>
      <c r="AG799" s="6">
        <f>'Cleaning insurance claims'!AH806</f>
        <v>3070</v>
      </c>
      <c r="AH799" s="6">
        <f>'Cleaning insurance claims'!AI806</f>
        <v>6140</v>
      </c>
      <c r="AI799" s="6">
        <f>'Cleaning insurance claims'!AJ806</f>
        <v>21490</v>
      </c>
      <c r="AJ799" s="6" t="str">
        <f>'Cleaning insurance claims'!AK806</f>
        <v>Toyota</v>
      </c>
      <c r="AK799" s="6" t="str">
        <f>'Cleaning insurance claims'!AL806</f>
        <v>Corolla</v>
      </c>
      <c r="AL799" s="6">
        <f>'Cleaning insurance claims'!AM806</f>
        <v>2015</v>
      </c>
      <c r="AM799" s="6" t="str">
        <f>'Cleaning insurance claims'!AN806</f>
        <v>N</v>
      </c>
    </row>
    <row r="800" spans="1:39" x14ac:dyDescent="0.25">
      <c r="A800" s="6">
        <f>'Cleaning insurance claims'!B807</f>
        <v>46</v>
      </c>
      <c r="B800" s="6">
        <f>'Cleaning insurance claims'!C807</f>
        <v>24</v>
      </c>
      <c r="C800" s="6">
        <f>'Cleaning insurance claims'!D807</f>
        <v>718829</v>
      </c>
      <c r="D800" s="6">
        <f>'Cleaning insurance claims'!E807</f>
        <v>36212</v>
      </c>
      <c r="E800" s="6" t="str">
        <f>'Cleaning insurance claims'!F807</f>
        <v>OH</v>
      </c>
      <c r="F800" s="6" t="str">
        <f>'Cleaning insurance claims'!G807</f>
        <v>250/500</v>
      </c>
      <c r="G800" s="6">
        <f>'Cleaning insurance claims'!H807</f>
        <v>2000</v>
      </c>
      <c r="H800" s="6">
        <f>'Cleaning insurance claims'!I807</f>
        <v>1568.47</v>
      </c>
      <c r="I800" s="6">
        <f>'Cleaning insurance claims'!J807</f>
        <v>4000000</v>
      </c>
      <c r="J800" s="6">
        <f>'Cleaning insurance claims'!K807</f>
        <v>454480</v>
      </c>
      <c r="K800" s="6" t="str">
        <f>'Cleaning insurance claims'!L807</f>
        <v>FEMALE</v>
      </c>
      <c r="L800" s="6" t="str">
        <f>'Cleaning insurance claims'!M807</f>
        <v>High School</v>
      </c>
      <c r="M800" s="6" t="str">
        <f>'Cleaning insurance claims'!N807</f>
        <v>armed-forces</v>
      </c>
      <c r="N800" s="6" t="str">
        <f>'Cleaning insurance claims'!O807</f>
        <v>yachting</v>
      </c>
      <c r="O800" s="6" t="str">
        <f>'Cleaning insurance claims'!P807</f>
        <v>unmarried</v>
      </c>
      <c r="P800" s="6">
        <f>'Cleaning insurance claims'!Q807</f>
        <v>46800</v>
      </c>
      <c r="Q800" s="6">
        <f>'Cleaning insurance claims'!R807</f>
        <v>0</v>
      </c>
      <c r="R800" s="6">
        <f>'Cleaning insurance claims'!S807</f>
        <v>42037</v>
      </c>
      <c r="S800" s="6" t="str">
        <f>'Cleaning insurance claims'!T807</f>
        <v>Single Vehicle Collision</v>
      </c>
      <c r="T800" s="6" t="str">
        <f>'Cleaning insurance claims'!U807</f>
        <v>Side Collision</v>
      </c>
      <c r="U800" s="6" t="str">
        <f>'Cleaning insurance claims'!V807</f>
        <v>Major Damage</v>
      </c>
      <c r="V800" s="6" t="str">
        <f>'Cleaning insurance claims'!W807</f>
        <v>Fire</v>
      </c>
      <c r="W800" s="6" t="str">
        <f>'Cleaning insurance claims'!X807</f>
        <v>NY</v>
      </c>
      <c r="X800" s="6" t="str">
        <f>'Cleaning insurance claims'!Y807</f>
        <v>Northbrook</v>
      </c>
      <c r="Y800" s="6" t="str">
        <f>'Cleaning insurance claims'!Z807</f>
        <v>2123 MLK Ridge</v>
      </c>
      <c r="Z800" s="6">
        <f>'Cleaning insurance claims'!AA807</f>
        <v>7</v>
      </c>
      <c r="AA800" s="6">
        <f>'Cleaning insurance claims'!AB807</f>
        <v>1</v>
      </c>
      <c r="AB800" s="6" t="str">
        <f>'Cleaning insurance claims'!AC807</f>
        <v>NO</v>
      </c>
      <c r="AC800" s="6">
        <f>'Cleaning insurance claims'!AD807</f>
        <v>2</v>
      </c>
      <c r="AD800" s="6">
        <f>'Cleaning insurance claims'!AE807</f>
        <v>0</v>
      </c>
      <c r="AE800" s="6" t="str">
        <f>'Cleaning insurance claims'!AF807</f>
        <v>?</v>
      </c>
      <c r="AF800" s="6">
        <f>'Cleaning insurance claims'!AG807</f>
        <v>56600</v>
      </c>
      <c r="AG800" s="6">
        <f>'Cleaning insurance claims'!AH807</f>
        <v>11320</v>
      </c>
      <c r="AH800" s="6">
        <f>'Cleaning insurance claims'!AI807</f>
        <v>5660</v>
      </c>
      <c r="AI800" s="6">
        <f>'Cleaning insurance claims'!AJ807</f>
        <v>39620</v>
      </c>
      <c r="AJ800" s="6" t="str">
        <f>'Cleaning insurance claims'!AK807</f>
        <v>Toyota</v>
      </c>
      <c r="AK800" s="6" t="str">
        <f>'Cleaning insurance claims'!AL807</f>
        <v>Camry</v>
      </c>
      <c r="AL800" s="6">
        <f>'Cleaning insurance claims'!AM807</f>
        <v>1999</v>
      </c>
      <c r="AM800" s="6" t="str">
        <f>'Cleaning insurance claims'!AN807</f>
        <v>N</v>
      </c>
    </row>
    <row r="801" spans="1:39" x14ac:dyDescent="0.25">
      <c r="A801" s="6">
        <f>'Cleaning insurance claims'!B808</f>
        <v>34</v>
      </c>
      <c r="B801" s="6">
        <f>'Cleaning insurance claims'!C808</f>
        <v>24</v>
      </c>
      <c r="C801" s="6">
        <f>'Cleaning insurance claims'!D808</f>
        <v>482404</v>
      </c>
      <c r="D801" s="6">
        <f>'Cleaning insurance claims'!E808</f>
        <v>40712</v>
      </c>
      <c r="E801" s="6" t="str">
        <f>'Cleaning insurance claims'!F808</f>
        <v>IN</v>
      </c>
      <c r="F801" s="6" t="str">
        <f>'Cleaning insurance claims'!G808</f>
        <v>500/1000</v>
      </c>
      <c r="G801" s="6">
        <f>'Cleaning insurance claims'!H808</f>
        <v>2000</v>
      </c>
      <c r="H801" s="6">
        <f>'Cleaning insurance claims'!I808</f>
        <v>1550.53</v>
      </c>
      <c r="I801" s="6">
        <f>'Cleaning insurance claims'!J808</f>
        <v>0</v>
      </c>
      <c r="J801" s="6">
        <f>'Cleaning insurance claims'!K808</f>
        <v>435632</v>
      </c>
      <c r="K801" s="6" t="str">
        <f>'Cleaning insurance claims'!L808</f>
        <v>FEMALE</v>
      </c>
      <c r="L801" s="6" t="str">
        <f>'Cleaning insurance claims'!M808</f>
        <v>MD</v>
      </c>
      <c r="M801" s="6" t="str">
        <f>'Cleaning insurance claims'!N808</f>
        <v>armed-forces</v>
      </c>
      <c r="N801" s="6" t="str">
        <f>'Cleaning insurance claims'!O808</f>
        <v>dancing</v>
      </c>
      <c r="O801" s="6" t="str">
        <f>'Cleaning insurance claims'!P808</f>
        <v>own-child</v>
      </c>
      <c r="P801" s="6">
        <f>'Cleaning insurance claims'!Q808</f>
        <v>0</v>
      </c>
      <c r="Q801" s="6">
        <f>'Cleaning insurance claims'!R808</f>
        <v>-27700</v>
      </c>
      <c r="R801" s="6">
        <f>'Cleaning insurance claims'!S808</f>
        <v>42036</v>
      </c>
      <c r="S801" s="6" t="str">
        <f>'Cleaning insurance claims'!T808</f>
        <v>Parked Car</v>
      </c>
      <c r="T801" s="6" t="str">
        <f>'Cleaning insurance claims'!U808</f>
        <v>?</v>
      </c>
      <c r="U801" s="6" t="str">
        <f>'Cleaning insurance claims'!V808</f>
        <v>Trivial Damage</v>
      </c>
      <c r="V801" s="6" t="str">
        <f>'Cleaning insurance claims'!W808</f>
        <v>None</v>
      </c>
      <c r="W801" s="6" t="str">
        <f>'Cleaning insurance claims'!X808</f>
        <v>VA</v>
      </c>
      <c r="X801" s="6" t="str">
        <f>'Cleaning insurance claims'!Y808</f>
        <v>Hillsdale</v>
      </c>
      <c r="Y801" s="6" t="str">
        <f>'Cleaning insurance claims'!Z808</f>
        <v>4390 4th Drive</v>
      </c>
      <c r="Z801" s="6">
        <f>'Cleaning insurance claims'!AA808</f>
        <v>20</v>
      </c>
      <c r="AA801" s="6">
        <f>'Cleaning insurance claims'!AB808</f>
        <v>1</v>
      </c>
      <c r="AB801" s="6" t="str">
        <f>'Cleaning insurance claims'!AC808</f>
        <v>YES</v>
      </c>
      <c r="AC801" s="6">
        <f>'Cleaning insurance claims'!AD808</f>
        <v>0</v>
      </c>
      <c r="AD801" s="6">
        <f>'Cleaning insurance claims'!AE808</f>
        <v>1</v>
      </c>
      <c r="AE801" s="6" t="str">
        <f>'Cleaning insurance claims'!AF808</f>
        <v>?</v>
      </c>
      <c r="AF801" s="6">
        <f>'Cleaning insurance claims'!AG808</f>
        <v>3960</v>
      </c>
      <c r="AG801" s="6">
        <f>'Cleaning insurance claims'!AH808</f>
        <v>660</v>
      </c>
      <c r="AH801" s="6">
        <f>'Cleaning insurance claims'!AI808</f>
        <v>660</v>
      </c>
      <c r="AI801" s="6">
        <f>'Cleaning insurance claims'!AJ808</f>
        <v>2640</v>
      </c>
      <c r="AJ801" s="6" t="str">
        <f>'Cleaning insurance claims'!AK808</f>
        <v>Audi</v>
      </c>
      <c r="AK801" s="6" t="str">
        <f>'Cleaning insurance claims'!AL808</f>
        <v>A3</v>
      </c>
      <c r="AL801" s="6">
        <f>'Cleaning insurance claims'!AM808</f>
        <v>1998</v>
      </c>
      <c r="AM801" s="6" t="str">
        <f>'Cleaning insurance claims'!AN808</f>
        <v>N</v>
      </c>
    </row>
    <row r="802" spans="1:39" x14ac:dyDescent="0.25">
      <c r="A802" s="6">
        <f>'Cleaning insurance claims'!B809</f>
        <v>95</v>
      </c>
      <c r="B802" s="6">
        <f>'Cleaning insurance claims'!C809</f>
        <v>30</v>
      </c>
      <c r="C802" s="6">
        <f>'Cleaning insurance claims'!D809</f>
        <v>331170</v>
      </c>
      <c r="D802" s="6">
        <f>'Cleaning insurance claims'!E809</f>
        <v>34784</v>
      </c>
      <c r="E802" s="6" t="str">
        <f>'Cleaning insurance claims'!F809</f>
        <v>IL</v>
      </c>
      <c r="F802" s="6" t="str">
        <f>'Cleaning insurance claims'!G809</f>
        <v>250/500</v>
      </c>
      <c r="G802" s="6">
        <f>'Cleaning insurance claims'!H809</f>
        <v>2000</v>
      </c>
      <c r="H802" s="6">
        <f>'Cleaning insurance claims'!I809</f>
        <v>1370.92</v>
      </c>
      <c r="I802" s="6">
        <f>'Cleaning insurance claims'!J809</f>
        <v>0</v>
      </c>
      <c r="J802" s="6">
        <f>'Cleaning insurance claims'!K809</f>
        <v>442206</v>
      </c>
      <c r="K802" s="6" t="str">
        <f>'Cleaning insurance claims'!L809</f>
        <v>MALE</v>
      </c>
      <c r="L802" s="6" t="str">
        <f>'Cleaning insurance claims'!M809</f>
        <v>College</v>
      </c>
      <c r="M802" s="6" t="str">
        <f>'Cleaning insurance claims'!N809</f>
        <v>transport-moving</v>
      </c>
      <c r="N802" s="6" t="str">
        <f>'Cleaning insurance claims'!O809</f>
        <v>video-games</v>
      </c>
      <c r="O802" s="6" t="str">
        <f>'Cleaning insurance claims'!P809</f>
        <v>unmarried</v>
      </c>
      <c r="P802" s="6">
        <f>'Cleaning insurance claims'!Q809</f>
        <v>48900</v>
      </c>
      <c r="Q802" s="6">
        <f>'Cleaning insurance claims'!R809</f>
        <v>0</v>
      </c>
      <c r="R802" s="6">
        <f>'Cleaning insurance claims'!S809</f>
        <v>42049</v>
      </c>
      <c r="S802" s="6" t="str">
        <f>'Cleaning insurance claims'!T809</f>
        <v>Single Vehicle Collision</v>
      </c>
      <c r="T802" s="6" t="str">
        <f>'Cleaning insurance claims'!U809</f>
        <v>Rear Collision</v>
      </c>
      <c r="U802" s="6" t="str">
        <f>'Cleaning insurance claims'!V809</f>
        <v>Minor Damage</v>
      </c>
      <c r="V802" s="6" t="str">
        <f>'Cleaning insurance claims'!W809</f>
        <v>Police</v>
      </c>
      <c r="W802" s="6" t="str">
        <f>'Cleaning insurance claims'!X809</f>
        <v>SC</v>
      </c>
      <c r="X802" s="6" t="str">
        <f>'Cleaning insurance claims'!Y809</f>
        <v>Arlington</v>
      </c>
      <c r="Y802" s="6" t="str">
        <f>'Cleaning insurance claims'!Z809</f>
        <v>1437 3rd Lane</v>
      </c>
      <c r="Z802" s="6">
        <f>'Cleaning insurance claims'!AA809</f>
        <v>22</v>
      </c>
      <c r="AA802" s="6">
        <f>'Cleaning insurance claims'!AB809</f>
        <v>1</v>
      </c>
      <c r="AB802" s="6" t="str">
        <f>'Cleaning insurance claims'!AC809</f>
        <v>YES</v>
      </c>
      <c r="AC802" s="6">
        <f>'Cleaning insurance claims'!AD809</f>
        <v>0</v>
      </c>
      <c r="AD802" s="6">
        <f>'Cleaning insurance claims'!AE809</f>
        <v>3</v>
      </c>
      <c r="AE802" s="6" t="str">
        <f>'Cleaning insurance claims'!AF809</f>
        <v>?</v>
      </c>
      <c r="AF802" s="6">
        <f>'Cleaning insurance claims'!AG809</f>
        <v>34800</v>
      </c>
      <c r="AG802" s="6">
        <f>'Cleaning insurance claims'!AH809</f>
        <v>3480</v>
      </c>
      <c r="AH802" s="6">
        <f>'Cleaning insurance claims'!AI809</f>
        <v>6960</v>
      </c>
      <c r="AI802" s="6">
        <f>'Cleaning insurance claims'!AJ809</f>
        <v>24360</v>
      </c>
      <c r="AJ802" s="6" t="str">
        <f>'Cleaning insurance claims'!AK809</f>
        <v>Accura</v>
      </c>
      <c r="AK802" s="6" t="str">
        <f>'Cleaning insurance claims'!AL809</f>
        <v>MDX</v>
      </c>
      <c r="AL802" s="6">
        <f>'Cleaning insurance claims'!AM809</f>
        <v>1999</v>
      </c>
      <c r="AM802" s="6" t="str">
        <f>'Cleaning insurance claims'!AN809</f>
        <v>N</v>
      </c>
    </row>
    <row r="803" spans="1:39" x14ac:dyDescent="0.25">
      <c r="A803" s="6">
        <f>'Cleaning insurance claims'!B810</f>
        <v>140</v>
      </c>
      <c r="B803" s="6">
        <f>'Cleaning insurance claims'!C810</f>
        <v>36</v>
      </c>
      <c r="C803" s="6">
        <f>'Cleaning insurance claims'!D810</f>
        <v>753056</v>
      </c>
      <c r="D803" s="6">
        <f>'Cleaning insurance claims'!E810</f>
        <v>33361</v>
      </c>
      <c r="E803" s="6" t="str">
        <f>'Cleaning insurance claims'!F810</f>
        <v>IN</v>
      </c>
      <c r="F803" s="6" t="str">
        <f>'Cleaning insurance claims'!G810</f>
        <v>250/500</v>
      </c>
      <c r="G803" s="6">
        <f>'Cleaning insurance claims'!H810</f>
        <v>500</v>
      </c>
      <c r="H803" s="6">
        <f>'Cleaning insurance claims'!I810</f>
        <v>1363.59</v>
      </c>
      <c r="I803" s="6">
        <f>'Cleaning insurance claims'!J810</f>
        <v>0</v>
      </c>
      <c r="J803" s="6">
        <f>'Cleaning insurance claims'!K810</f>
        <v>468303</v>
      </c>
      <c r="K803" s="6" t="str">
        <f>'Cleaning insurance claims'!L810</f>
        <v>FEMALE</v>
      </c>
      <c r="L803" s="6" t="str">
        <f>'Cleaning insurance claims'!M810</f>
        <v>JD</v>
      </c>
      <c r="M803" s="6" t="str">
        <f>'Cleaning insurance claims'!N810</f>
        <v>armed-forces</v>
      </c>
      <c r="N803" s="6" t="str">
        <f>'Cleaning insurance claims'!O810</f>
        <v>kayaking</v>
      </c>
      <c r="O803" s="6" t="str">
        <f>'Cleaning insurance claims'!P810</f>
        <v>not-in-family</v>
      </c>
      <c r="P803" s="6">
        <f>'Cleaning insurance claims'!Q810</f>
        <v>43200</v>
      </c>
      <c r="Q803" s="6">
        <f>'Cleaning insurance claims'!R810</f>
        <v>0</v>
      </c>
      <c r="R803" s="6">
        <f>'Cleaning insurance claims'!S810</f>
        <v>42043</v>
      </c>
      <c r="S803" s="6" t="str">
        <f>'Cleaning insurance claims'!T810</f>
        <v>Multi-vehicle Collision</v>
      </c>
      <c r="T803" s="6" t="str">
        <f>'Cleaning insurance claims'!U810</f>
        <v>Rear Collision</v>
      </c>
      <c r="U803" s="6" t="str">
        <f>'Cleaning insurance claims'!V810</f>
        <v>Minor Damage</v>
      </c>
      <c r="V803" s="6" t="str">
        <f>'Cleaning insurance claims'!W810</f>
        <v>Other</v>
      </c>
      <c r="W803" s="6" t="str">
        <f>'Cleaning insurance claims'!X810</f>
        <v>NY</v>
      </c>
      <c r="X803" s="6" t="str">
        <f>'Cleaning insurance claims'!Y810</f>
        <v>Riverwood</v>
      </c>
      <c r="Y803" s="6" t="str">
        <f>'Cleaning insurance claims'!Z810</f>
        <v>1186 Rock St</v>
      </c>
      <c r="Z803" s="6">
        <f>'Cleaning insurance claims'!AA810</f>
        <v>10</v>
      </c>
      <c r="AA803" s="6">
        <f>'Cleaning insurance claims'!AB810</f>
        <v>3</v>
      </c>
      <c r="AB803" s="6" t="str">
        <f>'Cleaning insurance claims'!AC810</f>
        <v>?</v>
      </c>
      <c r="AC803" s="6">
        <f>'Cleaning insurance claims'!AD810</f>
        <v>2</v>
      </c>
      <c r="AD803" s="6">
        <f>'Cleaning insurance claims'!AE810</f>
        <v>0</v>
      </c>
      <c r="AE803" s="6" t="str">
        <f>'Cleaning insurance claims'!AF810</f>
        <v>YES</v>
      </c>
      <c r="AF803" s="6">
        <f>'Cleaning insurance claims'!AG810</f>
        <v>79500</v>
      </c>
      <c r="AG803" s="6">
        <f>'Cleaning insurance claims'!AH810</f>
        <v>7950</v>
      </c>
      <c r="AH803" s="6">
        <f>'Cleaning insurance claims'!AI810</f>
        <v>7950</v>
      </c>
      <c r="AI803" s="6">
        <f>'Cleaning insurance claims'!AJ810</f>
        <v>63600</v>
      </c>
      <c r="AJ803" s="6" t="str">
        <f>'Cleaning insurance claims'!AK810</f>
        <v>Chevrolet</v>
      </c>
      <c r="AK803" s="6" t="str">
        <f>'Cleaning insurance claims'!AL810</f>
        <v>Tahoe</v>
      </c>
      <c r="AL803" s="6">
        <f>'Cleaning insurance claims'!AM810</f>
        <v>2000</v>
      </c>
      <c r="AM803" s="6" t="str">
        <f>'Cleaning insurance claims'!AN810</f>
        <v>N</v>
      </c>
    </row>
    <row r="804" spans="1:39" x14ac:dyDescent="0.25">
      <c r="A804" s="6">
        <f>'Cleaning insurance claims'!B811</f>
        <v>200</v>
      </c>
      <c r="B804" s="6">
        <f>'Cleaning insurance claims'!C811</f>
        <v>34</v>
      </c>
      <c r="C804" s="6">
        <f>'Cleaning insurance claims'!D811</f>
        <v>910365</v>
      </c>
      <c r="D804" s="6">
        <f>'Cleaning insurance claims'!E811</f>
        <v>37244</v>
      </c>
      <c r="E804" s="6" t="str">
        <f>'Cleaning insurance claims'!F811</f>
        <v>IN</v>
      </c>
      <c r="F804" s="6" t="str">
        <f>'Cleaning insurance claims'!G811</f>
        <v>250/500</v>
      </c>
      <c r="G804" s="6">
        <f>'Cleaning insurance claims'!H811</f>
        <v>1000</v>
      </c>
      <c r="H804" s="6">
        <f>'Cleaning insurance claims'!I811</f>
        <v>828.42</v>
      </c>
      <c r="I804" s="6">
        <f>'Cleaning insurance claims'!J811</f>
        <v>3000000</v>
      </c>
      <c r="J804" s="6">
        <f>'Cleaning insurance claims'!K811</f>
        <v>467762</v>
      </c>
      <c r="K804" s="6" t="str">
        <f>'Cleaning insurance claims'!L811</f>
        <v>FEMALE</v>
      </c>
      <c r="L804" s="6" t="str">
        <f>'Cleaning insurance claims'!M811</f>
        <v>College</v>
      </c>
      <c r="M804" s="6" t="str">
        <f>'Cleaning insurance claims'!N811</f>
        <v>prof-specialty</v>
      </c>
      <c r="N804" s="6" t="str">
        <f>'Cleaning insurance claims'!O811</f>
        <v>basketball</v>
      </c>
      <c r="O804" s="6" t="str">
        <f>'Cleaning insurance claims'!P811</f>
        <v>other-relative</v>
      </c>
      <c r="P804" s="6">
        <f>'Cleaning insurance claims'!Q811</f>
        <v>0</v>
      </c>
      <c r="Q804" s="6">
        <f>'Cleaning insurance claims'!R811</f>
        <v>0</v>
      </c>
      <c r="R804" s="6">
        <f>'Cleaning insurance claims'!S811</f>
        <v>42026</v>
      </c>
      <c r="S804" s="6" t="str">
        <f>'Cleaning insurance claims'!T811</f>
        <v>Single Vehicle Collision</v>
      </c>
      <c r="T804" s="6" t="str">
        <f>'Cleaning insurance claims'!U811</f>
        <v>Front Collision</v>
      </c>
      <c r="U804" s="6" t="str">
        <f>'Cleaning insurance claims'!V811</f>
        <v>Total Loss</v>
      </c>
      <c r="V804" s="6" t="str">
        <f>'Cleaning insurance claims'!W811</f>
        <v>Police</v>
      </c>
      <c r="W804" s="6" t="str">
        <f>'Cleaning insurance claims'!X811</f>
        <v>NY</v>
      </c>
      <c r="X804" s="6" t="str">
        <f>'Cleaning insurance claims'!Y811</f>
        <v>Arlington</v>
      </c>
      <c r="Y804" s="6" t="str">
        <f>'Cleaning insurance claims'!Z811</f>
        <v>4394 Oak St</v>
      </c>
      <c r="Z804" s="6">
        <f>'Cleaning insurance claims'!AA811</f>
        <v>10</v>
      </c>
      <c r="AA804" s="6">
        <f>'Cleaning insurance claims'!AB811</f>
        <v>1</v>
      </c>
      <c r="AB804" s="6" t="str">
        <f>'Cleaning insurance claims'!AC811</f>
        <v>?</v>
      </c>
      <c r="AC804" s="6">
        <f>'Cleaning insurance claims'!AD811</f>
        <v>2</v>
      </c>
      <c r="AD804" s="6">
        <f>'Cleaning insurance claims'!AE811</f>
        <v>2</v>
      </c>
      <c r="AE804" s="6" t="str">
        <f>'Cleaning insurance claims'!AF811</f>
        <v>NO</v>
      </c>
      <c r="AF804" s="6">
        <f>'Cleaning insurance claims'!AG811</f>
        <v>56000</v>
      </c>
      <c r="AG804" s="6">
        <f>'Cleaning insurance claims'!AH811</f>
        <v>5600</v>
      </c>
      <c r="AH804" s="6">
        <f>'Cleaning insurance claims'!AI811</f>
        <v>5600</v>
      </c>
      <c r="AI804" s="6">
        <f>'Cleaning insurance claims'!AJ811</f>
        <v>44800</v>
      </c>
      <c r="AJ804" s="6" t="str">
        <f>'Cleaning insurance claims'!AK811</f>
        <v>Chevrolet</v>
      </c>
      <c r="AK804" s="6" t="str">
        <f>'Cleaning insurance claims'!AL811</f>
        <v>Malibu</v>
      </c>
      <c r="AL804" s="6">
        <f>'Cleaning insurance claims'!AM811</f>
        <v>2009</v>
      </c>
      <c r="AM804" s="6" t="str">
        <f>'Cleaning insurance claims'!AN811</f>
        <v>N</v>
      </c>
    </row>
    <row r="805" spans="1:39" x14ac:dyDescent="0.25">
      <c r="A805" s="6">
        <f>'Cleaning insurance claims'!B812</f>
        <v>123</v>
      </c>
      <c r="B805" s="6">
        <f>'Cleaning insurance claims'!C812</f>
        <v>29</v>
      </c>
      <c r="C805" s="6">
        <f>'Cleaning insurance claims'!D812</f>
        <v>379268</v>
      </c>
      <c r="D805" s="6">
        <f>'Cleaning insurance claims'!E812</f>
        <v>41126</v>
      </c>
      <c r="E805" s="6" t="str">
        <f>'Cleaning insurance claims'!F812</f>
        <v>IN</v>
      </c>
      <c r="F805" s="6" t="str">
        <f>'Cleaning insurance claims'!G812</f>
        <v>250/500</v>
      </c>
      <c r="G805" s="6">
        <f>'Cleaning insurance claims'!H812</f>
        <v>500</v>
      </c>
      <c r="H805" s="6">
        <f>'Cleaning insurance claims'!I812</f>
        <v>1209.6300000000001</v>
      </c>
      <c r="I805" s="6">
        <f>'Cleaning insurance claims'!J812</f>
        <v>0</v>
      </c>
      <c r="J805" s="6">
        <f>'Cleaning insurance claims'!K812</f>
        <v>447188</v>
      </c>
      <c r="K805" s="6" t="str">
        <f>'Cleaning insurance claims'!L812</f>
        <v>FEMALE</v>
      </c>
      <c r="L805" s="6" t="str">
        <f>'Cleaning insurance claims'!M812</f>
        <v>Masters</v>
      </c>
      <c r="M805" s="6" t="str">
        <f>'Cleaning insurance claims'!N812</f>
        <v>machine-op-inspct</v>
      </c>
      <c r="N805" s="6" t="str">
        <f>'Cleaning insurance claims'!O812</f>
        <v>chess</v>
      </c>
      <c r="O805" s="6" t="str">
        <f>'Cleaning insurance claims'!P812</f>
        <v>not-in-family</v>
      </c>
      <c r="P805" s="6">
        <f>'Cleaning insurance claims'!Q812</f>
        <v>64800</v>
      </c>
      <c r="Q805" s="6">
        <f>'Cleaning insurance claims'!R812</f>
        <v>-44200</v>
      </c>
      <c r="R805" s="6">
        <f>'Cleaning insurance claims'!S812</f>
        <v>42018</v>
      </c>
      <c r="S805" s="6" t="str">
        <f>'Cleaning insurance claims'!T812</f>
        <v>Single Vehicle Collision</v>
      </c>
      <c r="T805" s="6" t="str">
        <f>'Cleaning insurance claims'!U812</f>
        <v>Rear Collision</v>
      </c>
      <c r="U805" s="6" t="str">
        <f>'Cleaning insurance claims'!V812</f>
        <v>Minor Damage</v>
      </c>
      <c r="V805" s="6" t="str">
        <f>'Cleaning insurance claims'!W812</f>
        <v>Ambulance</v>
      </c>
      <c r="W805" s="6" t="str">
        <f>'Cleaning insurance claims'!X812</f>
        <v>NC</v>
      </c>
      <c r="X805" s="6" t="str">
        <f>'Cleaning insurance claims'!Y812</f>
        <v>Arlington</v>
      </c>
      <c r="Y805" s="6" t="str">
        <f>'Cleaning insurance claims'!Z812</f>
        <v>8368 Cherokee Ave</v>
      </c>
      <c r="Z805" s="6">
        <f>'Cleaning insurance claims'!AA812</f>
        <v>17</v>
      </c>
      <c r="AA805" s="6">
        <f>'Cleaning insurance claims'!AB812</f>
        <v>1</v>
      </c>
      <c r="AB805" s="6" t="str">
        <f>'Cleaning insurance claims'!AC812</f>
        <v>YES</v>
      </c>
      <c r="AC805" s="6">
        <f>'Cleaning insurance claims'!AD812</f>
        <v>1</v>
      </c>
      <c r="AD805" s="6">
        <f>'Cleaning insurance claims'!AE812</f>
        <v>0</v>
      </c>
      <c r="AE805" s="6" t="str">
        <f>'Cleaning insurance claims'!AF812</f>
        <v>YES</v>
      </c>
      <c r="AF805" s="6">
        <f>'Cleaning insurance claims'!AG812</f>
        <v>73260</v>
      </c>
      <c r="AG805" s="6">
        <f>'Cleaning insurance claims'!AH812</f>
        <v>16280</v>
      </c>
      <c r="AH805" s="6">
        <f>'Cleaning insurance claims'!AI812</f>
        <v>0</v>
      </c>
      <c r="AI805" s="6">
        <f>'Cleaning insurance claims'!AJ812</f>
        <v>56980</v>
      </c>
      <c r="AJ805" s="6" t="str">
        <f>'Cleaning insurance claims'!AK812</f>
        <v>Volkswagen</v>
      </c>
      <c r="AK805" s="6" t="str">
        <f>'Cleaning insurance claims'!AL812</f>
        <v>Jetta</v>
      </c>
      <c r="AL805" s="6">
        <f>'Cleaning insurance claims'!AM812</f>
        <v>2014</v>
      </c>
      <c r="AM805" s="6" t="str">
        <f>'Cleaning insurance claims'!AN812</f>
        <v>Y</v>
      </c>
    </row>
    <row r="806" spans="1:39" x14ac:dyDescent="0.25">
      <c r="A806" s="6">
        <f>'Cleaning insurance claims'!B813</f>
        <v>267</v>
      </c>
      <c r="B806" s="6">
        <f>'Cleaning insurance claims'!C813</f>
        <v>46</v>
      </c>
      <c r="C806" s="6">
        <f>'Cleaning insurance claims'!D813</f>
        <v>362843</v>
      </c>
      <c r="D806" s="6">
        <f>'Cleaning insurance claims'!E813</f>
        <v>38208</v>
      </c>
      <c r="E806" s="6" t="str">
        <f>'Cleaning insurance claims'!F813</f>
        <v>OH</v>
      </c>
      <c r="F806" s="6" t="str">
        <f>'Cleaning insurance claims'!G813</f>
        <v>250/500</v>
      </c>
      <c r="G806" s="6">
        <f>'Cleaning insurance claims'!H813</f>
        <v>2000</v>
      </c>
      <c r="H806" s="6">
        <f>'Cleaning insurance claims'!I813</f>
        <v>1111.17</v>
      </c>
      <c r="I806" s="6">
        <f>'Cleaning insurance claims'!J813</f>
        <v>0</v>
      </c>
      <c r="J806" s="6">
        <f>'Cleaning insurance claims'!K813</f>
        <v>469438</v>
      </c>
      <c r="K806" s="6" t="str">
        <f>'Cleaning insurance claims'!L813</f>
        <v>MALE</v>
      </c>
      <c r="L806" s="6" t="str">
        <f>'Cleaning insurance claims'!M813</f>
        <v>MD</v>
      </c>
      <c r="M806" s="6" t="str">
        <f>'Cleaning insurance claims'!N813</f>
        <v>craft-repair</v>
      </c>
      <c r="N806" s="6" t="str">
        <f>'Cleaning insurance claims'!O813</f>
        <v>base-jumping</v>
      </c>
      <c r="O806" s="6" t="str">
        <f>'Cleaning insurance claims'!P813</f>
        <v>unmarried</v>
      </c>
      <c r="P806" s="6">
        <f>'Cleaning insurance claims'!Q813</f>
        <v>35000</v>
      </c>
      <c r="Q806" s="6">
        <f>'Cleaning insurance claims'!R813</f>
        <v>0</v>
      </c>
      <c r="R806" s="6">
        <f>'Cleaning insurance claims'!S813</f>
        <v>42038</v>
      </c>
      <c r="S806" s="6" t="str">
        <f>'Cleaning insurance claims'!T813</f>
        <v>Parked Car</v>
      </c>
      <c r="T806" s="6" t="str">
        <f>'Cleaning insurance claims'!U813</f>
        <v>?</v>
      </c>
      <c r="U806" s="6" t="str">
        <f>'Cleaning insurance claims'!V813</f>
        <v>Trivial Damage</v>
      </c>
      <c r="V806" s="6" t="str">
        <f>'Cleaning insurance claims'!W813</f>
        <v>None</v>
      </c>
      <c r="W806" s="6" t="str">
        <f>'Cleaning insurance claims'!X813</f>
        <v>WV</v>
      </c>
      <c r="X806" s="6" t="str">
        <f>'Cleaning insurance claims'!Y813</f>
        <v>Arlington</v>
      </c>
      <c r="Y806" s="6" t="str">
        <f>'Cleaning insurance claims'!Z813</f>
        <v>4905 Best Lane</v>
      </c>
      <c r="Z806" s="6">
        <f>'Cleaning insurance claims'!AA813</f>
        <v>3</v>
      </c>
      <c r="AA806" s="6">
        <f>'Cleaning insurance claims'!AB813</f>
        <v>1</v>
      </c>
      <c r="AB806" s="6" t="str">
        <f>'Cleaning insurance claims'!AC813</f>
        <v>YES</v>
      </c>
      <c r="AC806" s="6">
        <f>'Cleaning insurance claims'!AD813</f>
        <v>2</v>
      </c>
      <c r="AD806" s="6">
        <f>'Cleaning insurance claims'!AE813</f>
        <v>3</v>
      </c>
      <c r="AE806" s="6" t="str">
        <f>'Cleaning insurance claims'!AF813</f>
        <v>YES</v>
      </c>
      <c r="AF806" s="6">
        <f>'Cleaning insurance claims'!AG813</f>
        <v>4950</v>
      </c>
      <c r="AG806" s="6">
        <f>'Cleaning insurance claims'!AH813</f>
        <v>900</v>
      </c>
      <c r="AH806" s="6">
        <f>'Cleaning insurance claims'!AI813</f>
        <v>450</v>
      </c>
      <c r="AI806" s="6">
        <f>'Cleaning insurance claims'!AJ813</f>
        <v>3600</v>
      </c>
      <c r="AJ806" s="6" t="str">
        <f>'Cleaning insurance claims'!AK813</f>
        <v>Toyota</v>
      </c>
      <c r="AK806" s="6" t="str">
        <f>'Cleaning insurance claims'!AL813</f>
        <v>Camry</v>
      </c>
      <c r="AL806" s="6">
        <f>'Cleaning insurance claims'!AM813</f>
        <v>1995</v>
      </c>
      <c r="AM806" s="6" t="str">
        <f>'Cleaning insurance claims'!AN813</f>
        <v>N</v>
      </c>
    </row>
    <row r="807" spans="1:39" x14ac:dyDescent="0.25">
      <c r="A807" s="6">
        <f>'Cleaning insurance claims'!B814</f>
        <v>290</v>
      </c>
      <c r="B807" s="6">
        <f>'Cleaning insurance claims'!C814</f>
        <v>42</v>
      </c>
      <c r="C807" s="6">
        <f>'Cleaning insurance claims'!D814</f>
        <v>135400</v>
      </c>
      <c r="D807" s="6">
        <f>'Cleaning insurance claims'!E814</f>
        <v>41659</v>
      </c>
      <c r="E807" s="6" t="str">
        <f>'Cleaning insurance claims'!F814</f>
        <v>IN</v>
      </c>
      <c r="F807" s="6" t="str">
        <f>'Cleaning insurance claims'!G814</f>
        <v>500/1000</v>
      </c>
      <c r="G807" s="6">
        <f>'Cleaning insurance claims'!H814</f>
        <v>500</v>
      </c>
      <c r="H807" s="6">
        <f>'Cleaning insurance claims'!I814</f>
        <v>989.97</v>
      </c>
      <c r="I807" s="6">
        <f>'Cleaning insurance claims'!J814</f>
        <v>0</v>
      </c>
      <c r="J807" s="6">
        <f>'Cleaning insurance claims'!K814</f>
        <v>462519</v>
      </c>
      <c r="K807" s="6" t="str">
        <f>'Cleaning insurance claims'!L814</f>
        <v>MALE</v>
      </c>
      <c r="L807" s="6" t="str">
        <f>'Cleaning insurance claims'!M814</f>
        <v>Masters</v>
      </c>
      <c r="M807" s="6" t="str">
        <f>'Cleaning insurance claims'!N814</f>
        <v>machine-op-inspct</v>
      </c>
      <c r="N807" s="6" t="str">
        <f>'Cleaning insurance claims'!O814</f>
        <v>kayaking</v>
      </c>
      <c r="O807" s="6" t="str">
        <f>'Cleaning insurance claims'!P814</f>
        <v>own-child</v>
      </c>
      <c r="P807" s="6">
        <f>'Cleaning insurance claims'!Q814</f>
        <v>32500</v>
      </c>
      <c r="Q807" s="6">
        <f>'Cleaning insurance claims'!R814</f>
        <v>0</v>
      </c>
      <c r="R807" s="6">
        <f>'Cleaning insurance claims'!S814</f>
        <v>42024</v>
      </c>
      <c r="S807" s="6" t="str">
        <f>'Cleaning insurance claims'!T814</f>
        <v>Single Vehicle Collision</v>
      </c>
      <c r="T807" s="6" t="str">
        <f>'Cleaning insurance claims'!U814</f>
        <v>Rear Collision</v>
      </c>
      <c r="U807" s="6" t="str">
        <f>'Cleaning insurance claims'!V814</f>
        <v>Minor Damage</v>
      </c>
      <c r="V807" s="6" t="str">
        <f>'Cleaning insurance claims'!W814</f>
        <v>Ambulance</v>
      </c>
      <c r="W807" s="6" t="str">
        <f>'Cleaning insurance claims'!X814</f>
        <v>WV</v>
      </c>
      <c r="X807" s="6" t="str">
        <f>'Cleaning insurance claims'!Y814</f>
        <v>Hillsdale</v>
      </c>
      <c r="Y807" s="6" t="str">
        <f>'Cleaning insurance claims'!Z814</f>
        <v>3618 Sky Ave</v>
      </c>
      <c r="Z807" s="6">
        <f>'Cleaning insurance claims'!AA814</f>
        <v>10</v>
      </c>
      <c r="AA807" s="6">
        <f>'Cleaning insurance claims'!AB814</f>
        <v>1</v>
      </c>
      <c r="AB807" s="6" t="str">
        <f>'Cleaning insurance claims'!AC814</f>
        <v>NO</v>
      </c>
      <c r="AC807" s="6">
        <f>'Cleaning insurance claims'!AD814</f>
        <v>0</v>
      </c>
      <c r="AD807" s="6">
        <f>'Cleaning insurance claims'!AE814</f>
        <v>1</v>
      </c>
      <c r="AE807" s="6" t="str">
        <f>'Cleaning insurance claims'!AF814</f>
        <v>NO</v>
      </c>
      <c r="AF807" s="6">
        <f>'Cleaning insurance claims'!AG814</f>
        <v>48000</v>
      </c>
      <c r="AG807" s="6">
        <f>'Cleaning insurance claims'!AH814</f>
        <v>4800</v>
      </c>
      <c r="AH807" s="6">
        <f>'Cleaning insurance claims'!AI814</f>
        <v>9600</v>
      </c>
      <c r="AI807" s="6">
        <f>'Cleaning insurance claims'!AJ814</f>
        <v>33600</v>
      </c>
      <c r="AJ807" s="6" t="str">
        <f>'Cleaning insurance claims'!AK814</f>
        <v>Saab</v>
      </c>
      <c r="AK807" s="6">
        <f>'Cleaning insurance claims'!AL814</f>
        <v>95</v>
      </c>
      <c r="AL807" s="6">
        <f>'Cleaning insurance claims'!AM814</f>
        <v>2013</v>
      </c>
      <c r="AM807" s="6" t="str">
        <f>'Cleaning insurance claims'!AN814</f>
        <v>N</v>
      </c>
    </row>
    <row r="808" spans="1:39" x14ac:dyDescent="0.25">
      <c r="A808" s="6">
        <f>'Cleaning insurance claims'!B815</f>
        <v>45</v>
      </c>
      <c r="B808" s="6">
        <f>'Cleaning insurance claims'!C815</f>
        <v>37</v>
      </c>
      <c r="C808" s="6">
        <f>'Cleaning insurance claims'!D815</f>
        <v>798579</v>
      </c>
      <c r="D808" s="6">
        <f>'Cleaning insurance claims'!E815</f>
        <v>40896</v>
      </c>
      <c r="E808" s="6" t="str">
        <f>'Cleaning insurance claims'!F815</f>
        <v>IN</v>
      </c>
      <c r="F808" s="6" t="str">
        <f>'Cleaning insurance claims'!G815</f>
        <v>250/500</v>
      </c>
      <c r="G808" s="6">
        <f>'Cleaning insurance claims'!H815</f>
        <v>1000</v>
      </c>
      <c r="H808" s="6">
        <f>'Cleaning insurance claims'!I815</f>
        <v>1114.23</v>
      </c>
      <c r="I808" s="6">
        <f>'Cleaning insurance claims'!J815</f>
        <v>0</v>
      </c>
      <c r="J808" s="6">
        <f>'Cleaning insurance claims'!K815</f>
        <v>432534</v>
      </c>
      <c r="K808" s="6" t="str">
        <f>'Cleaning insurance claims'!L815</f>
        <v>MALE</v>
      </c>
      <c r="L808" s="6" t="str">
        <f>'Cleaning insurance claims'!M815</f>
        <v>College</v>
      </c>
      <c r="M808" s="6" t="str">
        <f>'Cleaning insurance claims'!N815</f>
        <v>prof-specialty</v>
      </c>
      <c r="N808" s="6" t="str">
        <f>'Cleaning insurance claims'!O815</f>
        <v>dancing</v>
      </c>
      <c r="O808" s="6" t="str">
        <f>'Cleaning insurance claims'!P815</f>
        <v>wife</v>
      </c>
      <c r="P808" s="6">
        <f>'Cleaning insurance claims'!Q815</f>
        <v>0</v>
      </c>
      <c r="Q808" s="6">
        <f>'Cleaning insurance claims'!R815</f>
        <v>0</v>
      </c>
      <c r="R808" s="6">
        <f>'Cleaning insurance claims'!S815</f>
        <v>42005</v>
      </c>
      <c r="S808" s="6" t="str">
        <f>'Cleaning insurance claims'!T815</f>
        <v>Single Vehicle Collision</v>
      </c>
      <c r="T808" s="6" t="str">
        <f>'Cleaning insurance claims'!U815</f>
        <v>Side Collision</v>
      </c>
      <c r="U808" s="6" t="str">
        <f>'Cleaning insurance claims'!V815</f>
        <v>Major Damage</v>
      </c>
      <c r="V808" s="6" t="str">
        <f>'Cleaning insurance claims'!W815</f>
        <v>Fire</v>
      </c>
      <c r="W808" s="6" t="str">
        <f>'Cleaning insurance claims'!X815</f>
        <v>SC</v>
      </c>
      <c r="X808" s="6" t="str">
        <f>'Cleaning insurance claims'!Y815</f>
        <v>Arlington</v>
      </c>
      <c r="Y808" s="6" t="str">
        <f>'Cleaning insurance claims'!Z815</f>
        <v>5459 MLK Ave</v>
      </c>
      <c r="Z808" s="6">
        <f>'Cleaning insurance claims'!AA815</f>
        <v>1</v>
      </c>
      <c r="AA808" s="6">
        <f>'Cleaning insurance claims'!AB815</f>
        <v>1</v>
      </c>
      <c r="AB808" s="6" t="str">
        <f>'Cleaning insurance claims'!AC815</f>
        <v>YES</v>
      </c>
      <c r="AC808" s="6">
        <f>'Cleaning insurance claims'!AD815</f>
        <v>0</v>
      </c>
      <c r="AD808" s="6">
        <f>'Cleaning insurance claims'!AE815</f>
        <v>1</v>
      </c>
      <c r="AE808" s="6" t="str">
        <f>'Cleaning insurance claims'!AF815</f>
        <v>YES</v>
      </c>
      <c r="AF808" s="6">
        <f>'Cleaning insurance claims'!AG815</f>
        <v>52200</v>
      </c>
      <c r="AG808" s="6">
        <f>'Cleaning insurance claims'!AH815</f>
        <v>10440</v>
      </c>
      <c r="AH808" s="6">
        <f>'Cleaning insurance claims'!AI815</f>
        <v>5220</v>
      </c>
      <c r="AI808" s="6">
        <f>'Cleaning insurance claims'!AJ815</f>
        <v>36540</v>
      </c>
      <c r="AJ808" s="6" t="str">
        <f>'Cleaning insurance claims'!AK815</f>
        <v>Nissan</v>
      </c>
      <c r="AK808" s="6" t="str">
        <f>'Cleaning insurance claims'!AL815</f>
        <v>Pathfinder</v>
      </c>
      <c r="AL808" s="6">
        <f>'Cleaning insurance claims'!AM815</f>
        <v>2005</v>
      </c>
      <c r="AM808" s="6" t="str">
        <f>'Cleaning insurance claims'!AN815</f>
        <v>N</v>
      </c>
    </row>
    <row r="809" spans="1:39" x14ac:dyDescent="0.25">
      <c r="A809" s="6">
        <f>'Cleaning insurance claims'!B816</f>
        <v>186</v>
      </c>
      <c r="B809" s="6">
        <f>'Cleaning insurance claims'!C816</f>
        <v>38</v>
      </c>
      <c r="C809" s="6">
        <f>'Cleaning insurance claims'!D816</f>
        <v>250833</v>
      </c>
      <c r="D809" s="6">
        <f>'Cleaning insurance claims'!E816</f>
        <v>39657</v>
      </c>
      <c r="E809" s="6" t="str">
        <f>'Cleaning insurance claims'!F816</f>
        <v>IN</v>
      </c>
      <c r="F809" s="6" t="str">
        <f>'Cleaning insurance claims'!G816</f>
        <v>250/500</v>
      </c>
      <c r="G809" s="6">
        <f>'Cleaning insurance claims'!H816</f>
        <v>2000</v>
      </c>
      <c r="H809" s="6">
        <f>'Cleaning insurance claims'!I816</f>
        <v>1347.31</v>
      </c>
      <c r="I809" s="6">
        <f>'Cleaning insurance claims'!J816</f>
        <v>0</v>
      </c>
      <c r="J809" s="6">
        <f>'Cleaning insurance claims'!K816</f>
        <v>436467</v>
      </c>
      <c r="K809" s="6" t="str">
        <f>'Cleaning insurance claims'!L816</f>
        <v>FEMALE</v>
      </c>
      <c r="L809" s="6" t="str">
        <f>'Cleaning insurance claims'!M816</f>
        <v>JD</v>
      </c>
      <c r="M809" s="6" t="str">
        <f>'Cleaning insurance claims'!N816</f>
        <v>protective-serv</v>
      </c>
      <c r="N809" s="6" t="str">
        <f>'Cleaning insurance claims'!O816</f>
        <v>dancing</v>
      </c>
      <c r="O809" s="6" t="str">
        <f>'Cleaning insurance claims'!P816</f>
        <v>unmarried</v>
      </c>
      <c r="P809" s="6">
        <f>'Cleaning insurance claims'!Q816</f>
        <v>80900</v>
      </c>
      <c r="Q809" s="6">
        <f>'Cleaning insurance claims'!R816</f>
        <v>-111100</v>
      </c>
      <c r="R809" s="6">
        <f>'Cleaning insurance claims'!S816</f>
        <v>42037</v>
      </c>
      <c r="S809" s="6" t="str">
        <f>'Cleaning insurance claims'!T816</f>
        <v>Multi-vehicle Collision</v>
      </c>
      <c r="T809" s="6" t="str">
        <f>'Cleaning insurance claims'!U816</f>
        <v>Rear Collision</v>
      </c>
      <c r="U809" s="6" t="str">
        <f>'Cleaning insurance claims'!V816</f>
        <v>Minor Damage</v>
      </c>
      <c r="V809" s="6" t="str">
        <f>'Cleaning insurance claims'!W816</f>
        <v>Ambulance</v>
      </c>
      <c r="W809" s="6" t="str">
        <f>'Cleaning insurance claims'!X816</f>
        <v>NY</v>
      </c>
      <c r="X809" s="6" t="str">
        <f>'Cleaning insurance claims'!Y816</f>
        <v>Springfield</v>
      </c>
      <c r="Y809" s="6" t="str">
        <f>'Cleaning insurance claims'!Z816</f>
        <v>1371 Texas Lane</v>
      </c>
      <c r="Z809" s="6">
        <f>'Cleaning insurance claims'!AA816</f>
        <v>1</v>
      </c>
      <c r="AA809" s="6">
        <f>'Cleaning insurance claims'!AB816</f>
        <v>3</v>
      </c>
      <c r="AB809" s="6" t="str">
        <f>'Cleaning insurance claims'!AC816</f>
        <v>NO</v>
      </c>
      <c r="AC809" s="6">
        <f>'Cleaning insurance claims'!AD816</f>
        <v>2</v>
      </c>
      <c r="AD809" s="6">
        <f>'Cleaning insurance claims'!AE816</f>
        <v>3</v>
      </c>
      <c r="AE809" s="6" t="str">
        <f>'Cleaning insurance claims'!AF816</f>
        <v>?</v>
      </c>
      <c r="AF809" s="6">
        <f>'Cleaning insurance claims'!AG816</f>
        <v>73800</v>
      </c>
      <c r="AG809" s="6">
        <f>'Cleaning insurance claims'!AH816</f>
        <v>12300</v>
      </c>
      <c r="AH809" s="6">
        <f>'Cleaning insurance claims'!AI816</f>
        <v>12300</v>
      </c>
      <c r="AI809" s="6">
        <f>'Cleaning insurance claims'!AJ816</f>
        <v>49200</v>
      </c>
      <c r="AJ809" s="6" t="str">
        <f>'Cleaning insurance claims'!AK816</f>
        <v>Audi</v>
      </c>
      <c r="AK809" s="6" t="str">
        <f>'Cleaning insurance claims'!AL816</f>
        <v>A3</v>
      </c>
      <c r="AL809" s="6">
        <f>'Cleaning insurance claims'!AM816</f>
        <v>1995</v>
      </c>
      <c r="AM809" s="6" t="str">
        <f>'Cleaning insurance claims'!AN816</f>
        <v>N</v>
      </c>
    </row>
    <row r="810" spans="1:39" x14ac:dyDescent="0.25">
      <c r="A810" s="6">
        <f>'Cleaning insurance claims'!B817</f>
        <v>135</v>
      </c>
      <c r="B810" s="6">
        <f>'Cleaning insurance claims'!C817</f>
        <v>34</v>
      </c>
      <c r="C810" s="6">
        <f>'Cleaning insurance claims'!D817</f>
        <v>824116</v>
      </c>
      <c r="D810" s="6">
        <f>'Cleaning insurance claims'!E817</f>
        <v>35920</v>
      </c>
      <c r="E810" s="6" t="str">
        <f>'Cleaning insurance claims'!F817</f>
        <v>IL</v>
      </c>
      <c r="F810" s="6" t="str">
        <f>'Cleaning insurance claims'!G817</f>
        <v>250/500</v>
      </c>
      <c r="G810" s="6">
        <f>'Cleaning insurance claims'!H817</f>
        <v>2000</v>
      </c>
      <c r="H810" s="6">
        <f>'Cleaning insurance claims'!I817</f>
        <v>1687.53</v>
      </c>
      <c r="I810" s="6">
        <f>'Cleaning insurance claims'!J817</f>
        <v>0</v>
      </c>
      <c r="J810" s="6">
        <f>'Cleaning insurance claims'!K817</f>
        <v>465674</v>
      </c>
      <c r="K810" s="6" t="str">
        <f>'Cleaning insurance claims'!L817</f>
        <v>FEMALE</v>
      </c>
      <c r="L810" s="6" t="str">
        <f>'Cleaning insurance claims'!M817</f>
        <v>JD</v>
      </c>
      <c r="M810" s="6" t="str">
        <f>'Cleaning insurance claims'!N817</f>
        <v>protective-serv</v>
      </c>
      <c r="N810" s="6" t="str">
        <f>'Cleaning insurance claims'!O817</f>
        <v>base-jumping</v>
      </c>
      <c r="O810" s="6" t="str">
        <f>'Cleaning insurance claims'!P817</f>
        <v>other-relative</v>
      </c>
      <c r="P810" s="6">
        <f>'Cleaning insurance claims'!Q817</f>
        <v>0</v>
      </c>
      <c r="Q810" s="6">
        <f>'Cleaning insurance claims'!R817</f>
        <v>-69600</v>
      </c>
      <c r="R810" s="6">
        <f>'Cleaning insurance claims'!S817</f>
        <v>42027</v>
      </c>
      <c r="S810" s="6" t="str">
        <f>'Cleaning insurance claims'!T817</f>
        <v>Single Vehicle Collision</v>
      </c>
      <c r="T810" s="6" t="str">
        <f>'Cleaning insurance claims'!U817</f>
        <v>Side Collision</v>
      </c>
      <c r="U810" s="6" t="str">
        <f>'Cleaning insurance claims'!V817</f>
        <v>Total Loss</v>
      </c>
      <c r="V810" s="6" t="str">
        <f>'Cleaning insurance claims'!W817</f>
        <v>Fire</v>
      </c>
      <c r="W810" s="6" t="str">
        <f>'Cleaning insurance claims'!X817</f>
        <v>NC</v>
      </c>
      <c r="X810" s="6" t="str">
        <f>'Cleaning insurance claims'!Y817</f>
        <v>Northbend</v>
      </c>
      <c r="Y810" s="6" t="str">
        <f>'Cleaning insurance claims'!Z817</f>
        <v>2654 Embaracadero St</v>
      </c>
      <c r="Z810" s="6">
        <f>'Cleaning insurance claims'!AA817</f>
        <v>7</v>
      </c>
      <c r="AA810" s="6">
        <f>'Cleaning insurance claims'!AB817</f>
        <v>1</v>
      </c>
      <c r="AB810" s="6" t="str">
        <f>'Cleaning insurance claims'!AC817</f>
        <v>?</v>
      </c>
      <c r="AC810" s="6">
        <f>'Cleaning insurance claims'!AD817</f>
        <v>1</v>
      </c>
      <c r="AD810" s="6">
        <f>'Cleaning insurance claims'!AE817</f>
        <v>2</v>
      </c>
      <c r="AE810" s="6" t="str">
        <f>'Cleaning insurance claims'!AF817</f>
        <v>NO</v>
      </c>
      <c r="AF810" s="6">
        <f>'Cleaning insurance claims'!AG817</f>
        <v>78200</v>
      </c>
      <c r="AG810" s="6">
        <f>'Cleaning insurance claims'!AH817</f>
        <v>15640</v>
      </c>
      <c r="AH810" s="6">
        <f>'Cleaning insurance claims'!AI817</f>
        <v>7820</v>
      </c>
      <c r="AI810" s="6">
        <f>'Cleaning insurance claims'!AJ817</f>
        <v>54740</v>
      </c>
      <c r="AJ810" s="6" t="str">
        <f>'Cleaning insurance claims'!AK817</f>
        <v>Audi</v>
      </c>
      <c r="AK810" s="6" t="str">
        <f>'Cleaning insurance claims'!AL817</f>
        <v>A3</v>
      </c>
      <c r="AL810" s="6">
        <f>'Cleaning insurance claims'!AM817</f>
        <v>2009</v>
      </c>
      <c r="AM810" s="6" t="str">
        <f>'Cleaning insurance claims'!AN817</f>
        <v>N</v>
      </c>
    </row>
    <row r="811" spans="1:39" x14ac:dyDescent="0.25">
      <c r="A811" s="6">
        <f>'Cleaning insurance claims'!B818</f>
        <v>110</v>
      </c>
      <c r="B811" s="6">
        <f>'Cleaning insurance claims'!C818</f>
        <v>33</v>
      </c>
      <c r="C811" s="6">
        <f>'Cleaning insurance claims'!D818</f>
        <v>322613</v>
      </c>
      <c r="D811" s="6">
        <f>'Cleaning insurance claims'!E818</f>
        <v>34805</v>
      </c>
      <c r="E811" s="6" t="str">
        <f>'Cleaning insurance claims'!F818</f>
        <v>IN</v>
      </c>
      <c r="F811" s="6" t="str">
        <f>'Cleaning insurance claims'!G818</f>
        <v>250/500</v>
      </c>
      <c r="G811" s="6">
        <f>'Cleaning insurance claims'!H818</f>
        <v>1000</v>
      </c>
      <c r="H811" s="6">
        <f>'Cleaning insurance claims'!I818</f>
        <v>1183.48</v>
      </c>
      <c r="I811" s="6">
        <f>'Cleaning insurance claims'!J818</f>
        <v>0</v>
      </c>
      <c r="J811" s="6">
        <f>'Cleaning insurance claims'!K818</f>
        <v>442389</v>
      </c>
      <c r="K811" s="6" t="str">
        <f>'Cleaning insurance claims'!L818</f>
        <v>MALE</v>
      </c>
      <c r="L811" s="6" t="str">
        <f>'Cleaning insurance claims'!M818</f>
        <v>Associate</v>
      </c>
      <c r="M811" s="6" t="str">
        <f>'Cleaning insurance claims'!N818</f>
        <v>other-service</v>
      </c>
      <c r="N811" s="6" t="str">
        <f>'Cleaning insurance claims'!O818</f>
        <v>bungie-jumping</v>
      </c>
      <c r="O811" s="6" t="str">
        <f>'Cleaning insurance claims'!P818</f>
        <v>husband</v>
      </c>
      <c r="P811" s="6">
        <f>'Cleaning insurance claims'!Q818</f>
        <v>0</v>
      </c>
      <c r="Q811" s="6">
        <f>'Cleaning insurance claims'!R818</f>
        <v>0</v>
      </c>
      <c r="R811" s="6">
        <f>'Cleaning insurance claims'!S818</f>
        <v>42030</v>
      </c>
      <c r="S811" s="6" t="str">
        <f>'Cleaning insurance claims'!T818</f>
        <v>Single Vehicle Collision</v>
      </c>
      <c r="T811" s="6" t="str">
        <f>'Cleaning insurance claims'!U818</f>
        <v>Rear Collision</v>
      </c>
      <c r="U811" s="6" t="str">
        <f>'Cleaning insurance claims'!V818</f>
        <v>Major Damage</v>
      </c>
      <c r="V811" s="6" t="str">
        <f>'Cleaning insurance claims'!W818</f>
        <v>Ambulance</v>
      </c>
      <c r="W811" s="6" t="str">
        <f>'Cleaning insurance claims'!X818</f>
        <v>VA</v>
      </c>
      <c r="X811" s="6" t="str">
        <f>'Cleaning insurance claims'!Y818</f>
        <v>Northbend</v>
      </c>
      <c r="Y811" s="6" t="str">
        <f>'Cleaning insurance claims'!Z818</f>
        <v>2123 Texas Ave</v>
      </c>
      <c r="Z811" s="6">
        <f>'Cleaning insurance claims'!AA818</f>
        <v>19</v>
      </c>
      <c r="AA811" s="6">
        <f>'Cleaning insurance claims'!AB818</f>
        <v>1</v>
      </c>
      <c r="AB811" s="6" t="str">
        <f>'Cleaning insurance claims'!AC818</f>
        <v>?</v>
      </c>
      <c r="AC811" s="6">
        <f>'Cleaning insurance claims'!AD818</f>
        <v>2</v>
      </c>
      <c r="AD811" s="6">
        <f>'Cleaning insurance claims'!AE818</f>
        <v>3</v>
      </c>
      <c r="AE811" s="6" t="str">
        <f>'Cleaning insurance claims'!AF818</f>
        <v>NO</v>
      </c>
      <c r="AF811" s="6">
        <f>'Cleaning insurance claims'!AG818</f>
        <v>55200</v>
      </c>
      <c r="AG811" s="6">
        <f>'Cleaning insurance claims'!AH818</f>
        <v>13800</v>
      </c>
      <c r="AH811" s="6">
        <f>'Cleaning insurance claims'!AI818</f>
        <v>9200</v>
      </c>
      <c r="AI811" s="6">
        <f>'Cleaning insurance claims'!AJ818</f>
        <v>32200</v>
      </c>
      <c r="AJ811" s="6" t="str">
        <f>'Cleaning insurance claims'!AK818</f>
        <v>Saab</v>
      </c>
      <c r="AK811" s="6">
        <f>'Cleaning insurance claims'!AL818</f>
        <v>93</v>
      </c>
      <c r="AL811" s="6">
        <f>'Cleaning insurance claims'!AM818</f>
        <v>2015</v>
      </c>
      <c r="AM811" s="6" t="str">
        <f>'Cleaning insurance claims'!AN818</f>
        <v>Y</v>
      </c>
    </row>
    <row r="812" spans="1:39" x14ac:dyDescent="0.25">
      <c r="A812" s="6">
        <f>'Cleaning insurance claims'!B819</f>
        <v>259</v>
      </c>
      <c r="B812" s="6">
        <f>'Cleaning insurance claims'!C819</f>
        <v>43</v>
      </c>
      <c r="C812" s="6">
        <f>'Cleaning insurance claims'!D819</f>
        <v>871305</v>
      </c>
      <c r="D812" s="6">
        <f>'Cleaning insurance claims'!E819</f>
        <v>33648</v>
      </c>
      <c r="E812" s="6" t="str">
        <f>'Cleaning insurance claims'!F819</f>
        <v>IL</v>
      </c>
      <c r="F812" s="6" t="str">
        <f>'Cleaning insurance claims'!G819</f>
        <v>500/1000</v>
      </c>
      <c r="G812" s="6">
        <f>'Cleaning insurance claims'!H819</f>
        <v>2000</v>
      </c>
      <c r="H812" s="6">
        <f>'Cleaning insurance claims'!I819</f>
        <v>1537.13</v>
      </c>
      <c r="I812" s="6">
        <f>'Cleaning insurance claims'!J819</f>
        <v>0</v>
      </c>
      <c r="J812" s="6">
        <f>'Cleaning insurance claims'!K819</f>
        <v>471614</v>
      </c>
      <c r="K812" s="6" t="str">
        <f>'Cleaning insurance claims'!L819</f>
        <v>FEMALE</v>
      </c>
      <c r="L812" s="6" t="str">
        <f>'Cleaning insurance claims'!M819</f>
        <v>PhD</v>
      </c>
      <c r="M812" s="6" t="str">
        <f>'Cleaning insurance claims'!N819</f>
        <v>handlers-cleaners</v>
      </c>
      <c r="N812" s="6" t="str">
        <f>'Cleaning insurance claims'!O819</f>
        <v>kayaking</v>
      </c>
      <c r="O812" s="6" t="str">
        <f>'Cleaning insurance claims'!P819</f>
        <v>own-child</v>
      </c>
      <c r="P812" s="6">
        <f>'Cleaning insurance claims'!Q819</f>
        <v>0</v>
      </c>
      <c r="Q812" s="6">
        <f>'Cleaning insurance claims'!R819</f>
        <v>-58300</v>
      </c>
      <c r="R812" s="6">
        <f>'Cleaning insurance claims'!S819</f>
        <v>42006</v>
      </c>
      <c r="S812" s="6" t="str">
        <f>'Cleaning insurance claims'!T819</f>
        <v>Multi-vehicle Collision</v>
      </c>
      <c r="T812" s="6" t="str">
        <f>'Cleaning insurance claims'!U819</f>
        <v>Side Collision</v>
      </c>
      <c r="U812" s="6" t="str">
        <f>'Cleaning insurance claims'!V819</f>
        <v>Total Loss</v>
      </c>
      <c r="V812" s="6" t="str">
        <f>'Cleaning insurance claims'!W819</f>
        <v>Other</v>
      </c>
      <c r="W812" s="6" t="str">
        <f>'Cleaning insurance claims'!X819</f>
        <v>NY</v>
      </c>
      <c r="X812" s="6" t="str">
        <f>'Cleaning insurance claims'!Y819</f>
        <v>Northbend</v>
      </c>
      <c r="Y812" s="6" t="str">
        <f>'Cleaning insurance claims'!Z819</f>
        <v>4538 Flute Hwy</v>
      </c>
      <c r="Z812" s="6">
        <f>'Cleaning insurance claims'!AA819</f>
        <v>3</v>
      </c>
      <c r="AA812" s="6">
        <f>'Cleaning insurance claims'!AB819</f>
        <v>3</v>
      </c>
      <c r="AB812" s="6" t="str">
        <f>'Cleaning insurance claims'!AC819</f>
        <v>NO</v>
      </c>
      <c r="AC812" s="6">
        <f>'Cleaning insurance claims'!AD819</f>
        <v>0</v>
      </c>
      <c r="AD812" s="6">
        <f>'Cleaning insurance claims'!AE819</f>
        <v>2</v>
      </c>
      <c r="AE812" s="6" t="str">
        <f>'Cleaning insurance claims'!AF819</f>
        <v>YES</v>
      </c>
      <c r="AF812" s="6">
        <f>'Cleaning insurance claims'!AG819</f>
        <v>57060</v>
      </c>
      <c r="AG812" s="6">
        <f>'Cleaning insurance claims'!AH819</f>
        <v>6340</v>
      </c>
      <c r="AH812" s="6">
        <f>'Cleaning insurance claims'!AI819</f>
        <v>6340</v>
      </c>
      <c r="AI812" s="6">
        <f>'Cleaning insurance claims'!AJ819</f>
        <v>44380</v>
      </c>
      <c r="AJ812" s="6" t="str">
        <f>'Cleaning insurance claims'!AK819</f>
        <v>Ford</v>
      </c>
      <c r="AK812" s="6" t="str">
        <f>'Cleaning insurance claims'!AL819</f>
        <v>Fusion</v>
      </c>
      <c r="AL812" s="6">
        <f>'Cleaning insurance claims'!AM819</f>
        <v>2012</v>
      </c>
      <c r="AM812" s="6" t="str">
        <f>'Cleaning insurance claims'!AN819</f>
        <v>N</v>
      </c>
    </row>
    <row r="813" spans="1:39" x14ac:dyDescent="0.25">
      <c r="A813" s="6">
        <f>'Cleaning insurance claims'!B820</f>
        <v>114</v>
      </c>
      <c r="B813" s="6">
        <f>'Cleaning insurance claims'!C820</f>
        <v>30</v>
      </c>
      <c r="C813" s="6">
        <f>'Cleaning insurance claims'!D820</f>
        <v>488037</v>
      </c>
      <c r="D813" s="6">
        <f>'Cleaning insurance claims'!E820</f>
        <v>39274</v>
      </c>
      <c r="E813" s="6" t="str">
        <f>'Cleaning insurance claims'!F820</f>
        <v>OH</v>
      </c>
      <c r="F813" s="6" t="str">
        <f>'Cleaning insurance claims'!G820</f>
        <v>250/500</v>
      </c>
      <c r="G813" s="6">
        <f>'Cleaning insurance claims'!H820</f>
        <v>1000</v>
      </c>
      <c r="H813" s="6">
        <f>'Cleaning insurance claims'!I820</f>
        <v>1173.25</v>
      </c>
      <c r="I813" s="6">
        <f>'Cleaning insurance claims'!J820</f>
        <v>0</v>
      </c>
      <c r="J813" s="6">
        <f>'Cleaning insurance claims'!K820</f>
        <v>442936</v>
      </c>
      <c r="K813" s="6" t="str">
        <f>'Cleaning insurance claims'!L820</f>
        <v>FEMALE</v>
      </c>
      <c r="L813" s="6" t="str">
        <f>'Cleaning insurance claims'!M820</f>
        <v>Masters</v>
      </c>
      <c r="M813" s="6" t="str">
        <f>'Cleaning insurance claims'!N820</f>
        <v>protective-serv</v>
      </c>
      <c r="N813" s="6" t="str">
        <f>'Cleaning insurance claims'!O820</f>
        <v>dancing</v>
      </c>
      <c r="O813" s="6" t="str">
        <f>'Cleaning insurance claims'!P820</f>
        <v>husband</v>
      </c>
      <c r="P813" s="6">
        <f>'Cleaning insurance claims'!Q820</f>
        <v>0</v>
      </c>
      <c r="Q813" s="6">
        <f>'Cleaning insurance claims'!R820</f>
        <v>-34700</v>
      </c>
      <c r="R813" s="6">
        <f>'Cleaning insurance claims'!S820</f>
        <v>42060</v>
      </c>
      <c r="S813" s="6" t="str">
        <f>'Cleaning insurance claims'!T820</f>
        <v>Vehicle Theft</v>
      </c>
      <c r="T813" s="6" t="str">
        <f>'Cleaning insurance claims'!U820</f>
        <v>?</v>
      </c>
      <c r="U813" s="6" t="str">
        <f>'Cleaning insurance claims'!V820</f>
        <v>Minor Damage</v>
      </c>
      <c r="V813" s="6" t="str">
        <f>'Cleaning insurance claims'!W820</f>
        <v>None</v>
      </c>
      <c r="W813" s="6" t="str">
        <f>'Cleaning insurance claims'!X820</f>
        <v>WV</v>
      </c>
      <c r="X813" s="6" t="str">
        <f>'Cleaning insurance claims'!Y820</f>
        <v>Arlington</v>
      </c>
      <c r="Y813" s="6" t="str">
        <f>'Cleaning insurance claims'!Z820</f>
        <v>4434 Weaver St</v>
      </c>
      <c r="Z813" s="6">
        <f>'Cleaning insurance claims'!AA820</f>
        <v>3</v>
      </c>
      <c r="AA813" s="6">
        <f>'Cleaning insurance claims'!AB820</f>
        <v>1</v>
      </c>
      <c r="AB813" s="6" t="str">
        <f>'Cleaning insurance claims'!AC820</f>
        <v>NO</v>
      </c>
      <c r="AC813" s="6">
        <f>'Cleaning insurance claims'!AD820</f>
        <v>0</v>
      </c>
      <c r="AD813" s="6">
        <f>'Cleaning insurance claims'!AE820</f>
        <v>3</v>
      </c>
      <c r="AE813" s="6" t="str">
        <f>'Cleaning insurance claims'!AF820</f>
        <v>YES</v>
      </c>
      <c r="AF813" s="6">
        <f>'Cleaning insurance claims'!AG820</f>
        <v>4680</v>
      </c>
      <c r="AG813" s="6">
        <f>'Cleaning insurance claims'!AH820</f>
        <v>520</v>
      </c>
      <c r="AH813" s="6">
        <f>'Cleaning insurance claims'!AI820</f>
        <v>520</v>
      </c>
      <c r="AI813" s="6">
        <f>'Cleaning insurance claims'!AJ820</f>
        <v>3640</v>
      </c>
      <c r="AJ813" s="6" t="str">
        <f>'Cleaning insurance claims'!AK820</f>
        <v>Chevrolet</v>
      </c>
      <c r="AK813" s="6" t="str">
        <f>'Cleaning insurance claims'!AL820</f>
        <v>Malibu</v>
      </c>
      <c r="AL813" s="6">
        <f>'Cleaning insurance claims'!AM820</f>
        <v>2013</v>
      </c>
      <c r="AM813" s="6" t="str">
        <f>'Cleaning insurance claims'!AN820</f>
        <v>N</v>
      </c>
    </row>
    <row r="814" spans="1:39" x14ac:dyDescent="0.25">
      <c r="A814" s="6">
        <f>'Cleaning insurance claims'!B821</f>
        <v>404</v>
      </c>
      <c r="B814" s="6">
        <f>'Cleaning insurance claims'!C821</f>
        <v>56</v>
      </c>
      <c r="C814" s="6">
        <f>'Cleaning insurance claims'!D821</f>
        <v>485813</v>
      </c>
      <c r="D814" s="6">
        <f>'Cleaning insurance claims'!E821</f>
        <v>40275</v>
      </c>
      <c r="E814" s="6" t="str">
        <f>'Cleaning insurance claims'!F821</f>
        <v>IN</v>
      </c>
      <c r="F814" s="6" t="str">
        <f>'Cleaning insurance claims'!G821</f>
        <v>250/500</v>
      </c>
      <c r="G814" s="6">
        <f>'Cleaning insurance claims'!H821</f>
        <v>1000</v>
      </c>
      <c r="H814" s="6">
        <f>'Cleaning insurance claims'!I821</f>
        <v>1361.16</v>
      </c>
      <c r="I814" s="6">
        <f>'Cleaning insurance claims'!J821</f>
        <v>4000000</v>
      </c>
      <c r="J814" s="6">
        <f>'Cleaning insurance claims'!K821</f>
        <v>437944</v>
      </c>
      <c r="K814" s="6" t="str">
        <f>'Cleaning insurance claims'!L821</f>
        <v>FEMALE</v>
      </c>
      <c r="L814" s="6" t="str">
        <f>'Cleaning insurance claims'!M821</f>
        <v>Masters</v>
      </c>
      <c r="M814" s="6" t="str">
        <f>'Cleaning insurance claims'!N821</f>
        <v>transport-moving</v>
      </c>
      <c r="N814" s="6" t="str">
        <f>'Cleaning insurance claims'!O821</f>
        <v>cross-fit</v>
      </c>
      <c r="O814" s="6" t="str">
        <f>'Cleaning insurance claims'!P821</f>
        <v>not-in-family</v>
      </c>
      <c r="P814" s="6">
        <f>'Cleaning insurance claims'!Q821</f>
        <v>0</v>
      </c>
      <c r="Q814" s="6">
        <f>'Cleaning insurance claims'!R821</f>
        <v>-63700</v>
      </c>
      <c r="R814" s="6">
        <f>'Cleaning insurance claims'!S821</f>
        <v>42019</v>
      </c>
      <c r="S814" s="6" t="str">
        <f>'Cleaning insurance claims'!T821</f>
        <v>Single Vehicle Collision</v>
      </c>
      <c r="T814" s="6" t="str">
        <f>'Cleaning insurance claims'!U821</f>
        <v>Front Collision</v>
      </c>
      <c r="U814" s="6" t="str">
        <f>'Cleaning insurance claims'!V821</f>
        <v>Minor Damage</v>
      </c>
      <c r="V814" s="6" t="str">
        <f>'Cleaning insurance claims'!W821</f>
        <v>Ambulance</v>
      </c>
      <c r="W814" s="6" t="str">
        <f>'Cleaning insurance claims'!X821</f>
        <v>VA</v>
      </c>
      <c r="X814" s="6" t="str">
        <f>'Cleaning insurance claims'!Y821</f>
        <v>Hillsdale</v>
      </c>
      <c r="Y814" s="6" t="str">
        <f>'Cleaning insurance claims'!Z821</f>
        <v>2798 1st Ave</v>
      </c>
      <c r="Z814" s="6">
        <f>'Cleaning insurance claims'!AA821</f>
        <v>23</v>
      </c>
      <c r="AA814" s="6">
        <f>'Cleaning insurance claims'!AB821</f>
        <v>1</v>
      </c>
      <c r="AB814" s="6" t="str">
        <f>'Cleaning insurance claims'!AC821</f>
        <v>NO</v>
      </c>
      <c r="AC814" s="6">
        <f>'Cleaning insurance claims'!AD821</f>
        <v>2</v>
      </c>
      <c r="AD814" s="6">
        <f>'Cleaning insurance claims'!AE821</f>
        <v>0</v>
      </c>
      <c r="AE814" s="6" t="str">
        <f>'Cleaning insurance claims'!AF821</f>
        <v>YES</v>
      </c>
      <c r="AF814" s="6">
        <f>'Cleaning insurance claims'!AG821</f>
        <v>53100</v>
      </c>
      <c r="AG814" s="6">
        <f>'Cleaning insurance claims'!AH821</f>
        <v>5310</v>
      </c>
      <c r="AH814" s="6">
        <f>'Cleaning insurance claims'!AI821</f>
        <v>5310</v>
      </c>
      <c r="AI814" s="6">
        <f>'Cleaning insurance claims'!AJ821</f>
        <v>42480</v>
      </c>
      <c r="AJ814" s="6" t="str">
        <f>'Cleaning insurance claims'!AK821</f>
        <v>Accura</v>
      </c>
      <c r="AK814" s="6" t="str">
        <f>'Cleaning insurance claims'!AL821</f>
        <v>MDX</v>
      </c>
      <c r="AL814" s="6">
        <f>'Cleaning insurance claims'!AM821</f>
        <v>2005</v>
      </c>
      <c r="AM814" s="6" t="str">
        <f>'Cleaning insurance claims'!AN821</f>
        <v>Y</v>
      </c>
    </row>
    <row r="815" spans="1:39" x14ac:dyDescent="0.25">
      <c r="A815" s="6">
        <f>'Cleaning insurance claims'!B822</f>
        <v>282</v>
      </c>
      <c r="B815" s="6">
        <f>'Cleaning insurance claims'!C822</f>
        <v>48</v>
      </c>
      <c r="C815" s="6">
        <f>'Cleaning insurance claims'!D822</f>
        <v>886473</v>
      </c>
      <c r="D815" s="6">
        <f>'Cleaning insurance claims'!E822</f>
        <v>33307</v>
      </c>
      <c r="E815" s="6" t="str">
        <f>'Cleaning insurance claims'!F822</f>
        <v>OH</v>
      </c>
      <c r="F815" s="6" t="str">
        <f>'Cleaning insurance claims'!G822</f>
        <v>500/1000</v>
      </c>
      <c r="G815" s="6">
        <f>'Cleaning insurance claims'!H822</f>
        <v>2000</v>
      </c>
      <c r="H815" s="6">
        <f>'Cleaning insurance claims'!I822</f>
        <v>1422.56</v>
      </c>
      <c r="I815" s="6">
        <f>'Cleaning insurance claims'!J822</f>
        <v>7000000</v>
      </c>
      <c r="J815" s="6">
        <f>'Cleaning insurance claims'!K822</f>
        <v>473705</v>
      </c>
      <c r="K815" s="6" t="str">
        <f>'Cleaning insurance claims'!L822</f>
        <v>FEMALE</v>
      </c>
      <c r="L815" s="6" t="str">
        <f>'Cleaning insurance claims'!M822</f>
        <v>MD</v>
      </c>
      <c r="M815" s="6" t="str">
        <f>'Cleaning insurance claims'!N822</f>
        <v>prof-specialty</v>
      </c>
      <c r="N815" s="6" t="str">
        <f>'Cleaning insurance claims'!O822</f>
        <v>video-games</v>
      </c>
      <c r="O815" s="6" t="str">
        <f>'Cleaning insurance claims'!P822</f>
        <v>husband</v>
      </c>
      <c r="P815" s="6">
        <f>'Cleaning insurance claims'!Q822</f>
        <v>26900</v>
      </c>
      <c r="Q815" s="6">
        <f>'Cleaning insurance claims'!R822</f>
        <v>-55300</v>
      </c>
      <c r="R815" s="6">
        <f>'Cleaning insurance claims'!S822</f>
        <v>42044</v>
      </c>
      <c r="S815" s="6" t="str">
        <f>'Cleaning insurance claims'!T822</f>
        <v>Vehicle Theft</v>
      </c>
      <c r="T815" s="6" t="str">
        <f>'Cleaning insurance claims'!U822</f>
        <v>?</v>
      </c>
      <c r="U815" s="6" t="str">
        <f>'Cleaning insurance claims'!V822</f>
        <v>Minor Damage</v>
      </c>
      <c r="V815" s="6" t="str">
        <f>'Cleaning insurance claims'!W822</f>
        <v>None</v>
      </c>
      <c r="W815" s="6" t="str">
        <f>'Cleaning insurance claims'!X822</f>
        <v>WV</v>
      </c>
      <c r="X815" s="6" t="str">
        <f>'Cleaning insurance claims'!Y822</f>
        <v>Springfield</v>
      </c>
      <c r="Y815" s="6" t="str">
        <f>'Cleaning insurance claims'!Z822</f>
        <v>2809 Francis Lane</v>
      </c>
      <c r="Z815" s="6">
        <f>'Cleaning insurance claims'!AA822</f>
        <v>7</v>
      </c>
      <c r="AA815" s="6">
        <f>'Cleaning insurance claims'!AB822</f>
        <v>1</v>
      </c>
      <c r="AB815" s="6" t="str">
        <f>'Cleaning insurance claims'!AC822</f>
        <v>?</v>
      </c>
      <c r="AC815" s="6">
        <f>'Cleaning insurance claims'!AD822</f>
        <v>1</v>
      </c>
      <c r="AD815" s="6">
        <f>'Cleaning insurance claims'!AE822</f>
        <v>2</v>
      </c>
      <c r="AE815" s="6" t="str">
        <f>'Cleaning insurance claims'!AF822</f>
        <v>NO</v>
      </c>
      <c r="AF815" s="6">
        <f>'Cleaning insurance claims'!AG822</f>
        <v>3520</v>
      </c>
      <c r="AG815" s="6">
        <f>'Cleaning insurance claims'!AH822</f>
        <v>640</v>
      </c>
      <c r="AH815" s="6">
        <f>'Cleaning insurance claims'!AI822</f>
        <v>320</v>
      </c>
      <c r="AI815" s="6">
        <f>'Cleaning insurance claims'!AJ822</f>
        <v>2560</v>
      </c>
      <c r="AJ815" s="6" t="str">
        <f>'Cleaning insurance claims'!AK822</f>
        <v>Accura</v>
      </c>
      <c r="AK815" s="6" t="str">
        <f>'Cleaning insurance claims'!AL822</f>
        <v>MDX</v>
      </c>
      <c r="AL815" s="6">
        <f>'Cleaning insurance claims'!AM822</f>
        <v>2013</v>
      </c>
      <c r="AM815" s="6" t="str">
        <f>'Cleaning insurance claims'!AN822</f>
        <v>N</v>
      </c>
    </row>
    <row r="816" spans="1:39" x14ac:dyDescent="0.25">
      <c r="A816" s="6">
        <f>'Cleaning insurance claims'!B823</f>
        <v>57</v>
      </c>
      <c r="B816" s="6">
        <f>'Cleaning insurance claims'!C823</f>
        <v>25</v>
      </c>
      <c r="C816" s="6">
        <f>'Cleaning insurance claims'!D823</f>
        <v>907113</v>
      </c>
      <c r="D816" s="6">
        <f>'Cleaning insurance claims'!E823</f>
        <v>35084</v>
      </c>
      <c r="E816" s="6" t="str">
        <f>'Cleaning insurance claims'!F823</f>
        <v>IL</v>
      </c>
      <c r="F816" s="6" t="str">
        <f>'Cleaning insurance claims'!G823</f>
        <v>500/1000</v>
      </c>
      <c r="G816" s="6">
        <f>'Cleaning insurance claims'!H823</f>
        <v>2000</v>
      </c>
      <c r="H816" s="6">
        <f>'Cleaning insurance claims'!I823</f>
        <v>1143.06</v>
      </c>
      <c r="I816" s="6">
        <f>'Cleaning insurance claims'!J823</f>
        <v>0</v>
      </c>
      <c r="J816" s="6">
        <f>'Cleaning insurance claims'!K823</f>
        <v>469363</v>
      </c>
      <c r="K816" s="6" t="str">
        <f>'Cleaning insurance claims'!L823</f>
        <v>FEMALE</v>
      </c>
      <c r="L816" s="6" t="str">
        <f>'Cleaning insurance claims'!M823</f>
        <v>Masters</v>
      </c>
      <c r="M816" s="6" t="str">
        <f>'Cleaning insurance claims'!N823</f>
        <v>tech-support</v>
      </c>
      <c r="N816" s="6" t="str">
        <f>'Cleaning insurance claims'!O823</f>
        <v>dancing</v>
      </c>
      <c r="O816" s="6" t="str">
        <f>'Cleaning insurance claims'!P823</f>
        <v>own-child</v>
      </c>
      <c r="P816" s="6">
        <f>'Cleaning insurance claims'!Q823</f>
        <v>63100</v>
      </c>
      <c r="Q816" s="6">
        <f>'Cleaning insurance claims'!R823</f>
        <v>-54100</v>
      </c>
      <c r="R816" s="6">
        <f>'Cleaning insurance claims'!S823</f>
        <v>42020</v>
      </c>
      <c r="S816" s="6" t="str">
        <f>'Cleaning insurance claims'!T823</f>
        <v>Multi-vehicle Collision</v>
      </c>
      <c r="T816" s="6" t="str">
        <f>'Cleaning insurance claims'!U823</f>
        <v>Front Collision</v>
      </c>
      <c r="U816" s="6" t="str">
        <f>'Cleaning insurance claims'!V823</f>
        <v>Total Loss</v>
      </c>
      <c r="V816" s="6" t="str">
        <f>'Cleaning insurance claims'!W823</f>
        <v>Ambulance</v>
      </c>
      <c r="W816" s="6" t="str">
        <f>'Cleaning insurance claims'!X823</f>
        <v>VA</v>
      </c>
      <c r="X816" s="6" t="str">
        <f>'Cleaning insurance claims'!Y823</f>
        <v>Riverwood</v>
      </c>
      <c r="Y816" s="6" t="str">
        <f>'Cleaning insurance claims'!Z823</f>
        <v>7281 Oak St</v>
      </c>
      <c r="Z816" s="6">
        <f>'Cleaning insurance claims'!AA823</f>
        <v>0</v>
      </c>
      <c r="AA816" s="6">
        <f>'Cleaning insurance claims'!AB823</f>
        <v>3</v>
      </c>
      <c r="AB816" s="6" t="str">
        <f>'Cleaning insurance claims'!AC823</f>
        <v>NO</v>
      </c>
      <c r="AC816" s="6">
        <f>'Cleaning insurance claims'!AD823</f>
        <v>0</v>
      </c>
      <c r="AD816" s="6">
        <f>'Cleaning insurance claims'!AE823</f>
        <v>1</v>
      </c>
      <c r="AE816" s="6" t="str">
        <f>'Cleaning insurance claims'!AF823</f>
        <v>YES</v>
      </c>
      <c r="AF816" s="6">
        <f>'Cleaning insurance claims'!AG823</f>
        <v>72900</v>
      </c>
      <c r="AG816" s="6">
        <f>'Cleaning insurance claims'!AH823</f>
        <v>14580</v>
      </c>
      <c r="AH816" s="6">
        <f>'Cleaning insurance claims'!AI823</f>
        <v>14580</v>
      </c>
      <c r="AI816" s="6">
        <f>'Cleaning insurance claims'!AJ823</f>
        <v>43740</v>
      </c>
      <c r="AJ816" s="6" t="str">
        <f>'Cleaning insurance claims'!AK823</f>
        <v>Nissan</v>
      </c>
      <c r="AK816" s="6" t="str">
        <f>'Cleaning insurance claims'!AL823</f>
        <v>Maxima</v>
      </c>
      <c r="AL816" s="6">
        <f>'Cleaning insurance claims'!AM823</f>
        <v>2010</v>
      </c>
      <c r="AM816" s="6" t="str">
        <f>'Cleaning insurance claims'!AN823</f>
        <v>N</v>
      </c>
    </row>
    <row r="817" spans="1:39" x14ac:dyDescent="0.25">
      <c r="A817" s="6">
        <f>'Cleaning insurance claims'!B824</f>
        <v>215</v>
      </c>
      <c r="B817" s="6">
        <f>'Cleaning insurance claims'!C824</f>
        <v>38</v>
      </c>
      <c r="C817" s="6">
        <f>'Cleaning insurance claims'!D824</f>
        <v>833321</v>
      </c>
      <c r="D817" s="6">
        <f>'Cleaning insurance claims'!E824</f>
        <v>40238</v>
      </c>
      <c r="E817" s="6" t="str">
        <f>'Cleaning insurance claims'!F824</f>
        <v>IN</v>
      </c>
      <c r="F817" s="6" t="str">
        <f>'Cleaning insurance claims'!G824</f>
        <v>250/500</v>
      </c>
      <c r="G817" s="6">
        <f>'Cleaning insurance claims'!H824</f>
        <v>500</v>
      </c>
      <c r="H817" s="6">
        <f>'Cleaning insurance claims'!I824</f>
        <v>1405.71</v>
      </c>
      <c r="I817" s="6">
        <f>'Cleaning insurance claims'!J824</f>
        <v>0</v>
      </c>
      <c r="J817" s="6">
        <f>'Cleaning insurance claims'!K824</f>
        <v>465376</v>
      </c>
      <c r="K817" s="6" t="str">
        <f>'Cleaning insurance claims'!L824</f>
        <v>FEMALE</v>
      </c>
      <c r="L817" s="6" t="str">
        <f>'Cleaning insurance claims'!M824</f>
        <v>PhD</v>
      </c>
      <c r="M817" s="6" t="str">
        <f>'Cleaning insurance claims'!N824</f>
        <v>craft-repair</v>
      </c>
      <c r="N817" s="6" t="str">
        <f>'Cleaning insurance claims'!O824</f>
        <v>camping</v>
      </c>
      <c r="O817" s="6" t="str">
        <f>'Cleaning insurance claims'!P824</f>
        <v>unmarried</v>
      </c>
      <c r="P817" s="6">
        <f>'Cleaning insurance claims'!Q824</f>
        <v>0</v>
      </c>
      <c r="Q817" s="6">
        <f>'Cleaning insurance claims'!R824</f>
        <v>0</v>
      </c>
      <c r="R817" s="6">
        <f>'Cleaning insurance claims'!S824</f>
        <v>42036</v>
      </c>
      <c r="S817" s="6" t="str">
        <f>'Cleaning insurance claims'!T824</f>
        <v>Single Vehicle Collision</v>
      </c>
      <c r="T817" s="6" t="str">
        <f>'Cleaning insurance claims'!U824</f>
        <v>Rear Collision</v>
      </c>
      <c r="U817" s="6" t="str">
        <f>'Cleaning insurance claims'!V824</f>
        <v>Total Loss</v>
      </c>
      <c r="V817" s="6" t="str">
        <f>'Cleaning insurance claims'!W824</f>
        <v>Police</v>
      </c>
      <c r="W817" s="6" t="str">
        <f>'Cleaning insurance claims'!X824</f>
        <v>SC</v>
      </c>
      <c r="X817" s="6" t="str">
        <f>'Cleaning insurance claims'!Y824</f>
        <v>Arlington</v>
      </c>
      <c r="Y817" s="6" t="str">
        <f>'Cleaning insurance claims'!Z824</f>
        <v>9878 Washington Ave</v>
      </c>
      <c r="Z817" s="6">
        <f>'Cleaning insurance claims'!AA824</f>
        <v>10</v>
      </c>
      <c r="AA817" s="6">
        <f>'Cleaning insurance claims'!AB824</f>
        <v>1</v>
      </c>
      <c r="AB817" s="6" t="str">
        <f>'Cleaning insurance claims'!AC824</f>
        <v>?</v>
      </c>
      <c r="AC817" s="6">
        <f>'Cleaning insurance claims'!AD824</f>
        <v>0</v>
      </c>
      <c r="AD817" s="6">
        <f>'Cleaning insurance claims'!AE824</f>
        <v>1</v>
      </c>
      <c r="AE817" s="6" t="str">
        <f>'Cleaning insurance claims'!AF824</f>
        <v>NO</v>
      </c>
      <c r="AF817" s="6">
        <f>'Cleaning insurance claims'!AG824</f>
        <v>70700</v>
      </c>
      <c r="AG817" s="6">
        <f>'Cleaning insurance claims'!AH824</f>
        <v>7070</v>
      </c>
      <c r="AH817" s="6">
        <f>'Cleaning insurance claims'!AI824</f>
        <v>14140</v>
      </c>
      <c r="AI817" s="6">
        <f>'Cleaning insurance claims'!AJ824</f>
        <v>49490</v>
      </c>
      <c r="AJ817" s="6" t="str">
        <f>'Cleaning insurance claims'!AK824</f>
        <v>Volkswagen</v>
      </c>
      <c r="AK817" s="6" t="str">
        <f>'Cleaning insurance claims'!AL824</f>
        <v>Passat</v>
      </c>
      <c r="AL817" s="6">
        <f>'Cleaning insurance claims'!AM824</f>
        <v>2008</v>
      </c>
      <c r="AM817" s="6" t="str">
        <f>'Cleaning insurance claims'!AN824</f>
        <v>N</v>
      </c>
    </row>
    <row r="818" spans="1:39" x14ac:dyDescent="0.25">
      <c r="A818" s="6">
        <f>'Cleaning insurance claims'!B825</f>
        <v>140</v>
      </c>
      <c r="B818" s="6">
        <f>'Cleaning insurance claims'!C825</f>
        <v>30</v>
      </c>
      <c r="C818" s="6">
        <f>'Cleaning insurance claims'!D825</f>
        <v>521592</v>
      </c>
      <c r="D818" s="6">
        <f>'Cleaning insurance claims'!E825</f>
        <v>41805</v>
      </c>
      <c r="E818" s="6" t="str">
        <f>'Cleaning insurance claims'!F825</f>
        <v>IL</v>
      </c>
      <c r="F818" s="6" t="str">
        <f>'Cleaning insurance claims'!G825</f>
        <v>100/300</v>
      </c>
      <c r="G818" s="6">
        <f>'Cleaning insurance claims'!H825</f>
        <v>500</v>
      </c>
      <c r="H818" s="6">
        <f>'Cleaning insurance claims'!I825</f>
        <v>1354.2</v>
      </c>
      <c r="I818" s="6">
        <f>'Cleaning insurance claims'!J825</f>
        <v>0</v>
      </c>
      <c r="J818" s="6">
        <f>'Cleaning insurance claims'!K825</f>
        <v>438775</v>
      </c>
      <c r="K818" s="6" t="str">
        <f>'Cleaning insurance claims'!L825</f>
        <v>FEMALE</v>
      </c>
      <c r="L818" s="6" t="str">
        <f>'Cleaning insurance claims'!M825</f>
        <v>College</v>
      </c>
      <c r="M818" s="6" t="str">
        <f>'Cleaning insurance claims'!N825</f>
        <v>adm-clerical</v>
      </c>
      <c r="N818" s="6" t="str">
        <f>'Cleaning insurance claims'!O825</f>
        <v>bungie-jumping</v>
      </c>
      <c r="O818" s="6" t="str">
        <f>'Cleaning insurance claims'!P825</f>
        <v>wife</v>
      </c>
      <c r="P818" s="6">
        <f>'Cleaning insurance claims'!Q825</f>
        <v>100500</v>
      </c>
      <c r="Q818" s="6">
        <f>'Cleaning insurance claims'!R825</f>
        <v>0</v>
      </c>
      <c r="R818" s="6">
        <f>'Cleaning insurance claims'!S825</f>
        <v>42045</v>
      </c>
      <c r="S818" s="6" t="str">
        <f>'Cleaning insurance claims'!T825</f>
        <v>Multi-vehicle Collision</v>
      </c>
      <c r="T818" s="6" t="str">
        <f>'Cleaning insurance claims'!U825</f>
        <v>Side Collision</v>
      </c>
      <c r="U818" s="6" t="str">
        <f>'Cleaning insurance claims'!V825</f>
        <v>Minor Damage</v>
      </c>
      <c r="V818" s="6" t="str">
        <f>'Cleaning insurance claims'!W825</f>
        <v>Other</v>
      </c>
      <c r="W818" s="6" t="str">
        <f>'Cleaning insurance claims'!X825</f>
        <v>SC</v>
      </c>
      <c r="X818" s="6" t="str">
        <f>'Cleaning insurance claims'!Y825</f>
        <v>Columbus</v>
      </c>
      <c r="Y818" s="6" t="str">
        <f>'Cleaning insurance claims'!Z825</f>
        <v>2537 5th Ave</v>
      </c>
      <c r="Z818" s="6">
        <f>'Cleaning insurance claims'!AA825</f>
        <v>4</v>
      </c>
      <c r="AA818" s="6">
        <f>'Cleaning insurance claims'!AB825</f>
        <v>4</v>
      </c>
      <c r="AB818" s="6" t="str">
        <f>'Cleaning insurance claims'!AC825</f>
        <v>?</v>
      </c>
      <c r="AC818" s="6">
        <f>'Cleaning insurance claims'!AD825</f>
        <v>0</v>
      </c>
      <c r="AD818" s="6">
        <f>'Cleaning insurance claims'!AE825</f>
        <v>0</v>
      </c>
      <c r="AE818" s="6" t="str">
        <f>'Cleaning insurance claims'!AF825</f>
        <v>?</v>
      </c>
      <c r="AF818" s="6">
        <f>'Cleaning insurance claims'!AG825</f>
        <v>60170</v>
      </c>
      <c r="AG818" s="6">
        <f>'Cleaning insurance claims'!AH825</f>
        <v>5470</v>
      </c>
      <c r="AH818" s="6">
        <f>'Cleaning insurance claims'!AI825</f>
        <v>10940</v>
      </c>
      <c r="AI818" s="6">
        <f>'Cleaning insurance claims'!AJ825</f>
        <v>43760</v>
      </c>
      <c r="AJ818" s="6" t="str">
        <f>'Cleaning insurance claims'!AK825</f>
        <v>Nissan</v>
      </c>
      <c r="AK818" s="6" t="str">
        <f>'Cleaning insurance claims'!AL825</f>
        <v>Pathfinder</v>
      </c>
      <c r="AL818" s="6">
        <f>'Cleaning insurance claims'!AM825</f>
        <v>2006</v>
      </c>
      <c r="AM818" s="6" t="str">
        <f>'Cleaning insurance claims'!AN825</f>
        <v>N</v>
      </c>
    </row>
    <row r="819" spans="1:39" x14ac:dyDescent="0.25">
      <c r="A819" s="6">
        <f>'Cleaning insurance claims'!B826</f>
        <v>250</v>
      </c>
      <c r="B819" s="6">
        <f>'Cleaning insurance claims'!C826</f>
        <v>42</v>
      </c>
      <c r="C819" s="6">
        <f>'Cleaning insurance claims'!D826</f>
        <v>254837</v>
      </c>
      <c r="D819" s="6">
        <f>'Cleaning insurance claims'!E826</f>
        <v>38316</v>
      </c>
      <c r="E819" s="6" t="str">
        <f>'Cleaning insurance claims'!F826</f>
        <v>IN</v>
      </c>
      <c r="F819" s="6" t="str">
        <f>'Cleaning insurance claims'!G826</f>
        <v>100/300</v>
      </c>
      <c r="G819" s="6">
        <f>'Cleaning insurance claims'!H826</f>
        <v>500</v>
      </c>
      <c r="H819" s="6">
        <f>'Cleaning insurance claims'!I826</f>
        <v>1055.5999999999999</v>
      </c>
      <c r="I819" s="6">
        <f>'Cleaning insurance claims'!J826</f>
        <v>0</v>
      </c>
      <c r="J819" s="6">
        <f>'Cleaning insurance claims'!K826</f>
        <v>457962</v>
      </c>
      <c r="K819" s="6" t="str">
        <f>'Cleaning insurance claims'!L826</f>
        <v>MALE</v>
      </c>
      <c r="L819" s="6" t="str">
        <f>'Cleaning insurance claims'!M826</f>
        <v>High School</v>
      </c>
      <c r="M819" s="6" t="str">
        <f>'Cleaning insurance claims'!N826</f>
        <v>exec-managerial</v>
      </c>
      <c r="N819" s="6" t="str">
        <f>'Cleaning insurance claims'!O826</f>
        <v>paintball</v>
      </c>
      <c r="O819" s="6" t="str">
        <f>'Cleaning insurance claims'!P826</f>
        <v>husband</v>
      </c>
      <c r="P819" s="6">
        <f>'Cleaning insurance claims'!Q826</f>
        <v>69500</v>
      </c>
      <c r="Q819" s="6">
        <f>'Cleaning insurance claims'!R826</f>
        <v>-40700</v>
      </c>
      <c r="R819" s="6">
        <f>'Cleaning insurance claims'!S826</f>
        <v>42007</v>
      </c>
      <c r="S819" s="6" t="str">
        <f>'Cleaning insurance claims'!T826</f>
        <v>Single Vehicle Collision</v>
      </c>
      <c r="T819" s="6" t="str">
        <f>'Cleaning insurance claims'!U826</f>
        <v>Rear Collision</v>
      </c>
      <c r="U819" s="6" t="str">
        <f>'Cleaning insurance claims'!V826</f>
        <v>Major Damage</v>
      </c>
      <c r="V819" s="6" t="str">
        <f>'Cleaning insurance claims'!W826</f>
        <v>Other</v>
      </c>
      <c r="W819" s="6" t="str">
        <f>'Cleaning insurance claims'!X826</f>
        <v>SC</v>
      </c>
      <c r="X819" s="6" t="str">
        <f>'Cleaning insurance claims'!Y826</f>
        <v>Columbus</v>
      </c>
      <c r="Y819" s="6" t="str">
        <f>'Cleaning insurance claims'!Z826</f>
        <v>8493 Apache Drive</v>
      </c>
      <c r="Z819" s="6">
        <f>'Cleaning insurance claims'!AA826</f>
        <v>16</v>
      </c>
      <c r="AA819" s="6">
        <f>'Cleaning insurance claims'!AB826</f>
        <v>1</v>
      </c>
      <c r="AB819" s="6" t="str">
        <f>'Cleaning insurance claims'!AC826</f>
        <v>?</v>
      </c>
      <c r="AC819" s="6">
        <f>'Cleaning insurance claims'!AD826</f>
        <v>1</v>
      </c>
      <c r="AD819" s="6">
        <f>'Cleaning insurance claims'!AE826</f>
        <v>1</v>
      </c>
      <c r="AE819" s="6" t="str">
        <f>'Cleaning insurance claims'!AF826</f>
        <v>?</v>
      </c>
      <c r="AF819" s="6">
        <f>'Cleaning insurance claims'!AG826</f>
        <v>74800</v>
      </c>
      <c r="AG819" s="6">
        <f>'Cleaning insurance claims'!AH826</f>
        <v>13600</v>
      </c>
      <c r="AH819" s="6">
        <f>'Cleaning insurance claims'!AI826</f>
        <v>6800</v>
      </c>
      <c r="AI819" s="6">
        <f>'Cleaning insurance claims'!AJ826</f>
        <v>54400</v>
      </c>
      <c r="AJ819" s="6" t="str">
        <f>'Cleaning insurance claims'!AK826</f>
        <v>Ford</v>
      </c>
      <c r="AK819" s="6" t="str">
        <f>'Cleaning insurance claims'!AL826</f>
        <v>Fusion</v>
      </c>
      <c r="AL819" s="6">
        <f>'Cleaning insurance claims'!AM826</f>
        <v>2009</v>
      </c>
      <c r="AM819" s="6" t="str">
        <f>'Cleaning insurance claims'!AN826</f>
        <v>Y</v>
      </c>
    </row>
    <row r="820" spans="1:39" x14ac:dyDescent="0.25">
      <c r="A820" s="6">
        <f>'Cleaning insurance claims'!B827</f>
        <v>286</v>
      </c>
      <c r="B820" s="6">
        <f>'Cleaning insurance claims'!C827</f>
        <v>41</v>
      </c>
      <c r="C820" s="6">
        <f>'Cleaning insurance claims'!D827</f>
        <v>634499</v>
      </c>
      <c r="D820" s="6">
        <f>'Cleaning insurance claims'!E827</f>
        <v>36764</v>
      </c>
      <c r="E820" s="6" t="str">
        <f>'Cleaning insurance claims'!F827</f>
        <v>IL</v>
      </c>
      <c r="F820" s="6" t="str">
        <f>'Cleaning insurance claims'!G827</f>
        <v>250/500</v>
      </c>
      <c r="G820" s="6">
        <f>'Cleaning insurance claims'!H827</f>
        <v>1000</v>
      </c>
      <c r="H820" s="6">
        <f>'Cleaning insurance claims'!I827</f>
        <v>999.43</v>
      </c>
      <c r="I820" s="6">
        <f>'Cleaning insurance claims'!J827</f>
        <v>0</v>
      </c>
      <c r="J820" s="6">
        <f>'Cleaning insurance claims'!K827</f>
        <v>477947</v>
      </c>
      <c r="K820" s="6" t="str">
        <f>'Cleaning insurance claims'!L827</f>
        <v>MALE</v>
      </c>
      <c r="L820" s="6" t="str">
        <f>'Cleaning insurance claims'!M827</f>
        <v>College</v>
      </c>
      <c r="M820" s="6" t="str">
        <f>'Cleaning insurance claims'!N827</f>
        <v>prof-specialty</v>
      </c>
      <c r="N820" s="6" t="str">
        <f>'Cleaning insurance claims'!O827</f>
        <v>paintball</v>
      </c>
      <c r="O820" s="6" t="str">
        <f>'Cleaning insurance claims'!P827</f>
        <v>wife</v>
      </c>
      <c r="P820" s="6">
        <f>'Cleaning insurance claims'!Q827</f>
        <v>25800</v>
      </c>
      <c r="Q820" s="6">
        <f>'Cleaning insurance claims'!R827</f>
        <v>0</v>
      </c>
      <c r="R820" s="6">
        <f>'Cleaning insurance claims'!S827</f>
        <v>42005</v>
      </c>
      <c r="S820" s="6" t="str">
        <f>'Cleaning insurance claims'!T827</f>
        <v>Vehicle Theft</v>
      </c>
      <c r="T820" s="6" t="str">
        <f>'Cleaning insurance claims'!U827</f>
        <v>?</v>
      </c>
      <c r="U820" s="6" t="str">
        <f>'Cleaning insurance claims'!V827</f>
        <v>Trivial Damage</v>
      </c>
      <c r="V820" s="6" t="str">
        <f>'Cleaning insurance claims'!W827</f>
        <v>Police</v>
      </c>
      <c r="W820" s="6" t="str">
        <f>'Cleaning insurance claims'!X827</f>
        <v>WV</v>
      </c>
      <c r="X820" s="6" t="str">
        <f>'Cleaning insurance claims'!Y827</f>
        <v>Northbend</v>
      </c>
      <c r="Y820" s="6" t="str">
        <f>'Cleaning insurance claims'!Z827</f>
        <v>2878 Britain Hwy</v>
      </c>
      <c r="Z820" s="6">
        <f>'Cleaning insurance claims'!AA827</f>
        <v>3</v>
      </c>
      <c r="AA820" s="6">
        <f>'Cleaning insurance claims'!AB827</f>
        <v>1</v>
      </c>
      <c r="AB820" s="6" t="str">
        <f>'Cleaning insurance claims'!AC827</f>
        <v>YES</v>
      </c>
      <c r="AC820" s="6">
        <f>'Cleaning insurance claims'!AD827</f>
        <v>2</v>
      </c>
      <c r="AD820" s="6">
        <f>'Cleaning insurance claims'!AE827</f>
        <v>0</v>
      </c>
      <c r="AE820" s="6" t="str">
        <f>'Cleaning insurance claims'!AF827</f>
        <v>?</v>
      </c>
      <c r="AF820" s="6">
        <f>'Cleaning insurance claims'!AG827</f>
        <v>4100</v>
      </c>
      <c r="AG820" s="6">
        <f>'Cleaning insurance claims'!AH827</f>
        <v>820</v>
      </c>
      <c r="AH820" s="6">
        <f>'Cleaning insurance claims'!AI827</f>
        <v>410</v>
      </c>
      <c r="AI820" s="6">
        <f>'Cleaning insurance claims'!AJ827</f>
        <v>2870</v>
      </c>
      <c r="AJ820" s="6" t="str">
        <f>'Cleaning insurance claims'!AK827</f>
        <v>Chevrolet</v>
      </c>
      <c r="AK820" s="6" t="str">
        <f>'Cleaning insurance claims'!AL827</f>
        <v>Malibu</v>
      </c>
      <c r="AL820" s="6">
        <f>'Cleaning insurance claims'!AM827</f>
        <v>2009</v>
      </c>
      <c r="AM820" s="6" t="str">
        <f>'Cleaning insurance claims'!AN827</f>
        <v>N</v>
      </c>
    </row>
    <row r="821" spans="1:39" x14ac:dyDescent="0.25">
      <c r="A821" s="6">
        <f>'Cleaning insurance claims'!B828</f>
        <v>356</v>
      </c>
      <c r="B821" s="6">
        <f>'Cleaning insurance claims'!C828</f>
        <v>47</v>
      </c>
      <c r="C821" s="6">
        <f>'Cleaning insurance claims'!D828</f>
        <v>574707</v>
      </c>
      <c r="D821" s="6">
        <f>'Cleaning insurance claims'!E828</f>
        <v>38587</v>
      </c>
      <c r="E821" s="6" t="str">
        <f>'Cleaning insurance claims'!F828</f>
        <v>IN</v>
      </c>
      <c r="F821" s="6" t="str">
        <f>'Cleaning insurance claims'!G828</f>
        <v>250/500</v>
      </c>
      <c r="G821" s="6">
        <f>'Cleaning insurance claims'!H828</f>
        <v>2000</v>
      </c>
      <c r="H821" s="6">
        <f>'Cleaning insurance claims'!I828</f>
        <v>1155.97</v>
      </c>
      <c r="I821" s="6">
        <f>'Cleaning insurance claims'!J828</f>
        <v>0</v>
      </c>
      <c r="J821" s="6">
        <f>'Cleaning insurance claims'!K828</f>
        <v>431104</v>
      </c>
      <c r="K821" s="6" t="str">
        <f>'Cleaning insurance claims'!L828</f>
        <v>MALE</v>
      </c>
      <c r="L821" s="6" t="str">
        <f>'Cleaning insurance claims'!M828</f>
        <v>High School</v>
      </c>
      <c r="M821" s="6" t="str">
        <f>'Cleaning insurance claims'!N828</f>
        <v>prof-specialty</v>
      </c>
      <c r="N821" s="6" t="str">
        <f>'Cleaning insurance claims'!O828</f>
        <v>camping</v>
      </c>
      <c r="O821" s="6" t="str">
        <f>'Cleaning insurance claims'!P828</f>
        <v>husband</v>
      </c>
      <c r="P821" s="6">
        <f>'Cleaning insurance claims'!Q828</f>
        <v>0</v>
      </c>
      <c r="Q821" s="6">
        <f>'Cleaning insurance claims'!R828</f>
        <v>0</v>
      </c>
      <c r="R821" s="6">
        <f>'Cleaning insurance claims'!S828</f>
        <v>42058</v>
      </c>
      <c r="S821" s="6" t="str">
        <f>'Cleaning insurance claims'!T828</f>
        <v>Single Vehicle Collision</v>
      </c>
      <c r="T821" s="6" t="str">
        <f>'Cleaning insurance claims'!U828</f>
        <v>Side Collision</v>
      </c>
      <c r="U821" s="6" t="str">
        <f>'Cleaning insurance claims'!V828</f>
        <v>Minor Damage</v>
      </c>
      <c r="V821" s="6" t="str">
        <f>'Cleaning insurance claims'!W828</f>
        <v>Other</v>
      </c>
      <c r="W821" s="6" t="str">
        <f>'Cleaning insurance claims'!X828</f>
        <v>SC</v>
      </c>
      <c r="X821" s="6" t="str">
        <f>'Cleaning insurance claims'!Y828</f>
        <v>Columbus</v>
      </c>
      <c r="Y821" s="6" t="str">
        <f>'Cleaning insurance claims'!Z828</f>
        <v>2862 Tree Ridge</v>
      </c>
      <c r="Z821" s="6">
        <f>'Cleaning insurance claims'!AA828</f>
        <v>5</v>
      </c>
      <c r="AA821" s="6">
        <f>'Cleaning insurance claims'!AB828</f>
        <v>1</v>
      </c>
      <c r="AB821" s="6" t="str">
        <f>'Cleaning insurance claims'!AC828</f>
        <v>YES</v>
      </c>
      <c r="AC821" s="6">
        <f>'Cleaning insurance claims'!AD828</f>
        <v>0</v>
      </c>
      <c r="AD821" s="6">
        <f>'Cleaning insurance claims'!AE828</f>
        <v>3</v>
      </c>
      <c r="AE821" s="6" t="str">
        <f>'Cleaning insurance claims'!AF828</f>
        <v>?</v>
      </c>
      <c r="AF821" s="6">
        <f>'Cleaning insurance claims'!AG828</f>
        <v>61490</v>
      </c>
      <c r="AG821" s="6">
        <f>'Cleaning insurance claims'!AH828</f>
        <v>5590</v>
      </c>
      <c r="AH821" s="6">
        <f>'Cleaning insurance claims'!AI828</f>
        <v>11180</v>
      </c>
      <c r="AI821" s="6">
        <f>'Cleaning insurance claims'!AJ828</f>
        <v>44720</v>
      </c>
      <c r="AJ821" s="6" t="str">
        <f>'Cleaning insurance claims'!AK828</f>
        <v>Dodge</v>
      </c>
      <c r="AK821" s="6" t="str">
        <f>'Cleaning insurance claims'!AL828</f>
        <v>RAM</v>
      </c>
      <c r="AL821" s="6">
        <f>'Cleaning insurance claims'!AM828</f>
        <v>2009</v>
      </c>
      <c r="AM821" s="6" t="str">
        <f>'Cleaning insurance claims'!AN828</f>
        <v>N</v>
      </c>
    </row>
    <row r="822" spans="1:39" x14ac:dyDescent="0.25">
      <c r="A822" s="6">
        <f>'Cleaning insurance claims'!B829</f>
        <v>65</v>
      </c>
      <c r="B822" s="6">
        <f>'Cleaning insurance claims'!C829</f>
        <v>29</v>
      </c>
      <c r="C822" s="6">
        <f>'Cleaning insurance claims'!D829</f>
        <v>476839</v>
      </c>
      <c r="D822" s="6">
        <f>'Cleaning insurance claims'!E829</f>
        <v>33094</v>
      </c>
      <c r="E822" s="6" t="str">
        <f>'Cleaning insurance claims'!F829</f>
        <v>IL</v>
      </c>
      <c r="F822" s="6" t="str">
        <f>'Cleaning insurance claims'!G829</f>
        <v>250/500</v>
      </c>
      <c r="G822" s="6">
        <f>'Cleaning insurance claims'!H829</f>
        <v>1000</v>
      </c>
      <c r="H822" s="6">
        <f>'Cleaning insurance claims'!I829</f>
        <v>1726.91</v>
      </c>
      <c r="I822" s="6">
        <f>'Cleaning insurance claims'!J829</f>
        <v>0</v>
      </c>
      <c r="J822" s="6">
        <f>'Cleaning insurance claims'!K829</f>
        <v>456570</v>
      </c>
      <c r="K822" s="6" t="str">
        <f>'Cleaning insurance claims'!L829</f>
        <v>MALE</v>
      </c>
      <c r="L822" s="6" t="str">
        <f>'Cleaning insurance claims'!M829</f>
        <v>High School</v>
      </c>
      <c r="M822" s="6" t="str">
        <f>'Cleaning insurance claims'!N829</f>
        <v>other-service</v>
      </c>
      <c r="N822" s="6" t="str">
        <f>'Cleaning insurance claims'!O829</f>
        <v>basketball</v>
      </c>
      <c r="O822" s="6" t="str">
        <f>'Cleaning insurance claims'!P829</f>
        <v>own-child</v>
      </c>
      <c r="P822" s="6">
        <f>'Cleaning insurance claims'!Q829</f>
        <v>0</v>
      </c>
      <c r="Q822" s="6">
        <f>'Cleaning insurance claims'!R829</f>
        <v>0</v>
      </c>
      <c r="R822" s="6">
        <f>'Cleaning insurance claims'!S829</f>
        <v>42032</v>
      </c>
      <c r="S822" s="6" t="str">
        <f>'Cleaning insurance claims'!T829</f>
        <v>Vehicle Theft</v>
      </c>
      <c r="T822" s="6" t="str">
        <f>'Cleaning insurance claims'!U829</f>
        <v>?</v>
      </c>
      <c r="U822" s="6" t="str">
        <f>'Cleaning insurance claims'!V829</f>
        <v>Trivial Damage</v>
      </c>
      <c r="V822" s="6" t="str">
        <f>'Cleaning insurance claims'!W829</f>
        <v>None</v>
      </c>
      <c r="W822" s="6" t="str">
        <f>'Cleaning insurance claims'!X829</f>
        <v>VA</v>
      </c>
      <c r="X822" s="6" t="str">
        <f>'Cleaning insurance claims'!Y829</f>
        <v>Hillsdale</v>
      </c>
      <c r="Y822" s="6" t="str">
        <f>'Cleaning insurance claims'!Z829</f>
        <v>4453 Best Ave</v>
      </c>
      <c r="Z822" s="6">
        <f>'Cleaning insurance claims'!AA829</f>
        <v>14</v>
      </c>
      <c r="AA822" s="6">
        <f>'Cleaning insurance claims'!AB829</f>
        <v>1</v>
      </c>
      <c r="AB822" s="6" t="str">
        <f>'Cleaning insurance claims'!AC829</f>
        <v>?</v>
      </c>
      <c r="AC822" s="6">
        <f>'Cleaning insurance claims'!AD829</f>
        <v>0</v>
      </c>
      <c r="AD822" s="6">
        <f>'Cleaning insurance claims'!AE829</f>
        <v>0</v>
      </c>
      <c r="AE822" s="6" t="str">
        <f>'Cleaning insurance claims'!AF829</f>
        <v>?</v>
      </c>
      <c r="AF822" s="6">
        <f>'Cleaning insurance claims'!AG829</f>
        <v>7200</v>
      </c>
      <c r="AG822" s="6">
        <f>'Cleaning insurance claims'!AH829</f>
        <v>720</v>
      </c>
      <c r="AH822" s="6">
        <f>'Cleaning insurance claims'!AI829</f>
        <v>1440</v>
      </c>
      <c r="AI822" s="6">
        <f>'Cleaning insurance claims'!AJ829</f>
        <v>5040</v>
      </c>
      <c r="AJ822" s="6" t="str">
        <f>'Cleaning insurance claims'!AK829</f>
        <v>Audi</v>
      </c>
      <c r="AK822" s="6" t="str">
        <f>'Cleaning insurance claims'!AL829</f>
        <v>A5</v>
      </c>
      <c r="AL822" s="6">
        <f>'Cleaning insurance claims'!AM829</f>
        <v>1999</v>
      </c>
      <c r="AM822" s="6" t="str">
        <f>'Cleaning insurance claims'!AN829</f>
        <v>N</v>
      </c>
    </row>
    <row r="823" spans="1:39" x14ac:dyDescent="0.25">
      <c r="A823" s="6">
        <f>'Cleaning insurance claims'!B830</f>
        <v>187</v>
      </c>
      <c r="B823" s="6">
        <f>'Cleaning insurance claims'!C830</f>
        <v>34</v>
      </c>
      <c r="C823" s="6">
        <f>'Cleaning insurance claims'!D830</f>
        <v>149601</v>
      </c>
      <c r="D823" s="6">
        <f>'Cleaning insurance claims'!E830</f>
        <v>37708</v>
      </c>
      <c r="E823" s="6" t="str">
        <f>'Cleaning insurance claims'!F830</f>
        <v>IN</v>
      </c>
      <c r="F823" s="6" t="str">
        <f>'Cleaning insurance claims'!G830</f>
        <v>500/1000</v>
      </c>
      <c r="G823" s="6">
        <f>'Cleaning insurance claims'!H830</f>
        <v>500</v>
      </c>
      <c r="H823" s="6">
        <f>'Cleaning insurance claims'!I830</f>
        <v>1232.57</v>
      </c>
      <c r="I823" s="6">
        <f>'Cleaning insurance claims'!J830</f>
        <v>0</v>
      </c>
      <c r="J823" s="6">
        <f>'Cleaning insurance claims'!K830</f>
        <v>612986</v>
      </c>
      <c r="K823" s="6" t="str">
        <f>'Cleaning insurance claims'!L830</f>
        <v>FEMALE</v>
      </c>
      <c r="L823" s="6" t="str">
        <f>'Cleaning insurance claims'!M830</f>
        <v>PhD</v>
      </c>
      <c r="M823" s="6" t="str">
        <f>'Cleaning insurance claims'!N830</f>
        <v>machine-op-inspct</v>
      </c>
      <c r="N823" s="6" t="str">
        <f>'Cleaning insurance claims'!O830</f>
        <v>polo</v>
      </c>
      <c r="O823" s="6" t="str">
        <f>'Cleaning insurance claims'!P830</f>
        <v>not-in-family</v>
      </c>
      <c r="P823" s="6">
        <f>'Cleaning insurance claims'!Q830</f>
        <v>59500</v>
      </c>
      <c r="Q823" s="6">
        <f>'Cleaning insurance claims'!R830</f>
        <v>0</v>
      </c>
      <c r="R823" s="6">
        <f>'Cleaning insurance claims'!S830</f>
        <v>42057</v>
      </c>
      <c r="S823" s="6" t="str">
        <f>'Cleaning insurance claims'!T830</f>
        <v>Multi-vehicle Collision</v>
      </c>
      <c r="T823" s="6" t="str">
        <f>'Cleaning insurance claims'!U830</f>
        <v>Side Collision</v>
      </c>
      <c r="U823" s="6" t="str">
        <f>'Cleaning insurance claims'!V830</f>
        <v>Minor Damage</v>
      </c>
      <c r="V823" s="6" t="str">
        <f>'Cleaning insurance claims'!W830</f>
        <v>Fire</v>
      </c>
      <c r="W823" s="6" t="str">
        <f>'Cleaning insurance claims'!X830</f>
        <v>NY</v>
      </c>
      <c r="X823" s="6" t="str">
        <f>'Cleaning insurance claims'!Y830</f>
        <v>Arlington</v>
      </c>
      <c r="Y823" s="6" t="str">
        <f>'Cleaning insurance claims'!Z830</f>
        <v>5191 4th St</v>
      </c>
      <c r="Z823" s="6">
        <f>'Cleaning insurance claims'!AA830</f>
        <v>7</v>
      </c>
      <c r="AA823" s="6">
        <f>'Cleaning insurance claims'!AB830</f>
        <v>3</v>
      </c>
      <c r="AB823" s="6" t="str">
        <f>'Cleaning insurance claims'!AC830</f>
        <v>?</v>
      </c>
      <c r="AC823" s="6">
        <f>'Cleaning insurance claims'!AD830</f>
        <v>0</v>
      </c>
      <c r="AD823" s="6">
        <f>'Cleaning insurance claims'!AE830</f>
        <v>0</v>
      </c>
      <c r="AE823" s="6" t="str">
        <f>'Cleaning insurance claims'!AF830</f>
        <v>?</v>
      </c>
      <c r="AF823" s="6">
        <f>'Cleaning insurance claims'!AG830</f>
        <v>45100</v>
      </c>
      <c r="AG823" s="6">
        <f>'Cleaning insurance claims'!AH830</f>
        <v>8200</v>
      </c>
      <c r="AH823" s="6">
        <f>'Cleaning insurance claims'!AI830</f>
        <v>4100</v>
      </c>
      <c r="AI823" s="6">
        <f>'Cleaning insurance claims'!AJ830</f>
        <v>32800</v>
      </c>
      <c r="AJ823" s="6" t="str">
        <f>'Cleaning insurance claims'!AK830</f>
        <v>Nissan</v>
      </c>
      <c r="AK823" s="6" t="str">
        <f>'Cleaning insurance claims'!AL830</f>
        <v>Pathfinder</v>
      </c>
      <c r="AL823" s="6">
        <f>'Cleaning insurance claims'!AM830</f>
        <v>2011</v>
      </c>
      <c r="AM823" s="6" t="str">
        <f>'Cleaning insurance claims'!AN830</f>
        <v>N</v>
      </c>
    </row>
    <row r="824" spans="1:39" x14ac:dyDescent="0.25">
      <c r="A824" s="6">
        <f>'Cleaning insurance claims'!B831</f>
        <v>386</v>
      </c>
      <c r="B824" s="6">
        <f>'Cleaning insurance claims'!C831</f>
        <v>53</v>
      </c>
      <c r="C824" s="6">
        <f>'Cleaning insurance claims'!D831</f>
        <v>630683</v>
      </c>
      <c r="D824" s="6">
        <f>'Cleaning insurance claims'!E831</f>
        <v>39378</v>
      </c>
      <c r="E824" s="6" t="str">
        <f>'Cleaning insurance claims'!F831</f>
        <v>OH</v>
      </c>
      <c r="F824" s="6" t="str">
        <f>'Cleaning insurance claims'!G831</f>
        <v>250/500</v>
      </c>
      <c r="G824" s="6">
        <f>'Cleaning insurance claims'!H831</f>
        <v>500</v>
      </c>
      <c r="H824" s="6">
        <f>'Cleaning insurance claims'!I831</f>
        <v>1078.6500000000001</v>
      </c>
      <c r="I824" s="6">
        <f>'Cleaning insurance claims'!J831</f>
        <v>0</v>
      </c>
      <c r="J824" s="6">
        <f>'Cleaning insurance claims'!K831</f>
        <v>615730</v>
      </c>
      <c r="K824" s="6" t="str">
        <f>'Cleaning insurance claims'!L831</f>
        <v>MALE</v>
      </c>
      <c r="L824" s="6" t="str">
        <f>'Cleaning insurance claims'!M831</f>
        <v>JD</v>
      </c>
      <c r="M824" s="6" t="str">
        <f>'Cleaning insurance claims'!N831</f>
        <v>craft-repair</v>
      </c>
      <c r="N824" s="6" t="str">
        <f>'Cleaning insurance claims'!O831</f>
        <v>camping</v>
      </c>
      <c r="O824" s="6" t="str">
        <f>'Cleaning insurance claims'!P831</f>
        <v>not-in-family</v>
      </c>
      <c r="P824" s="6">
        <f>'Cleaning insurance claims'!Q831</f>
        <v>36800</v>
      </c>
      <c r="Q824" s="6">
        <f>'Cleaning insurance claims'!R831</f>
        <v>0</v>
      </c>
      <c r="R824" s="6">
        <f>'Cleaning insurance claims'!S831</f>
        <v>42007</v>
      </c>
      <c r="S824" s="6" t="str">
        <f>'Cleaning insurance claims'!T831</f>
        <v>Single Vehicle Collision</v>
      </c>
      <c r="T824" s="6" t="str">
        <f>'Cleaning insurance claims'!U831</f>
        <v>Front Collision</v>
      </c>
      <c r="U824" s="6" t="str">
        <f>'Cleaning insurance claims'!V831</f>
        <v>Minor Damage</v>
      </c>
      <c r="V824" s="6" t="str">
        <f>'Cleaning insurance claims'!W831</f>
        <v>Police</v>
      </c>
      <c r="W824" s="6" t="str">
        <f>'Cleaning insurance claims'!X831</f>
        <v>WV</v>
      </c>
      <c r="X824" s="6" t="str">
        <f>'Cleaning insurance claims'!Y831</f>
        <v>Northbend</v>
      </c>
      <c r="Y824" s="6" t="str">
        <f>'Cleaning insurance claims'!Z831</f>
        <v>1364 Best St</v>
      </c>
      <c r="Z824" s="6">
        <f>'Cleaning insurance claims'!AA831</f>
        <v>16</v>
      </c>
      <c r="AA824" s="6">
        <f>'Cleaning insurance claims'!AB831</f>
        <v>1</v>
      </c>
      <c r="AB824" s="6" t="str">
        <f>'Cleaning insurance claims'!AC831</f>
        <v>?</v>
      </c>
      <c r="AC824" s="6">
        <f>'Cleaning insurance claims'!AD831</f>
        <v>2</v>
      </c>
      <c r="AD824" s="6">
        <f>'Cleaning insurance claims'!AE831</f>
        <v>3</v>
      </c>
      <c r="AE824" s="6" t="str">
        <f>'Cleaning insurance claims'!AF831</f>
        <v>YES</v>
      </c>
      <c r="AF824" s="6">
        <f>'Cleaning insurance claims'!AG831</f>
        <v>66660</v>
      </c>
      <c r="AG824" s="6">
        <f>'Cleaning insurance claims'!AH831</f>
        <v>12120</v>
      </c>
      <c r="AH824" s="6">
        <f>'Cleaning insurance claims'!AI831</f>
        <v>6060</v>
      </c>
      <c r="AI824" s="6">
        <f>'Cleaning insurance claims'!AJ831</f>
        <v>48480</v>
      </c>
      <c r="AJ824" s="6" t="str">
        <f>'Cleaning insurance claims'!AK831</f>
        <v>Honda</v>
      </c>
      <c r="AK824" s="6" t="str">
        <f>'Cleaning insurance claims'!AL831</f>
        <v>Civic</v>
      </c>
      <c r="AL824" s="6">
        <f>'Cleaning insurance claims'!AM831</f>
        <v>2006</v>
      </c>
      <c r="AM824" s="6" t="str">
        <f>'Cleaning insurance claims'!AN831</f>
        <v>N</v>
      </c>
    </row>
    <row r="825" spans="1:39" x14ac:dyDescent="0.25">
      <c r="A825" s="6">
        <f>'Cleaning insurance claims'!B832</f>
        <v>197</v>
      </c>
      <c r="B825" s="6">
        <f>'Cleaning insurance claims'!C832</f>
        <v>41</v>
      </c>
      <c r="C825" s="6">
        <f>'Cleaning insurance claims'!D832</f>
        <v>500639</v>
      </c>
      <c r="D825" s="6">
        <f>'Cleaning insurance claims'!E832</f>
        <v>35243</v>
      </c>
      <c r="E825" s="6" t="str">
        <f>'Cleaning insurance claims'!F832</f>
        <v>OH</v>
      </c>
      <c r="F825" s="6" t="str">
        <f>'Cleaning insurance claims'!G832</f>
        <v>500/1000</v>
      </c>
      <c r="G825" s="6">
        <f>'Cleaning insurance claims'!H832</f>
        <v>1000</v>
      </c>
      <c r="H825" s="6">
        <f>'Cleaning insurance claims'!I832</f>
        <v>1324.78</v>
      </c>
      <c r="I825" s="6">
        <f>'Cleaning insurance claims'!J832</f>
        <v>0</v>
      </c>
      <c r="J825" s="6">
        <f>'Cleaning insurance claims'!K832</f>
        <v>478640</v>
      </c>
      <c r="K825" s="6" t="str">
        <f>'Cleaning insurance claims'!L832</f>
        <v>FEMALE</v>
      </c>
      <c r="L825" s="6" t="str">
        <f>'Cleaning insurance claims'!M832</f>
        <v>PhD</v>
      </c>
      <c r="M825" s="6" t="str">
        <f>'Cleaning insurance claims'!N832</f>
        <v>prof-specialty</v>
      </c>
      <c r="N825" s="6" t="str">
        <f>'Cleaning insurance claims'!O832</f>
        <v>basketball</v>
      </c>
      <c r="O825" s="6" t="str">
        <f>'Cleaning insurance claims'!P832</f>
        <v>not-in-family</v>
      </c>
      <c r="P825" s="6">
        <f>'Cleaning insurance claims'!Q832</f>
        <v>0</v>
      </c>
      <c r="Q825" s="6">
        <f>'Cleaning insurance claims'!R832</f>
        <v>-64500</v>
      </c>
      <c r="R825" s="6">
        <f>'Cleaning insurance claims'!S832</f>
        <v>42014</v>
      </c>
      <c r="S825" s="6" t="str">
        <f>'Cleaning insurance claims'!T832</f>
        <v>Single Vehicle Collision</v>
      </c>
      <c r="T825" s="6" t="str">
        <f>'Cleaning insurance claims'!U832</f>
        <v>Front Collision</v>
      </c>
      <c r="U825" s="6" t="str">
        <f>'Cleaning insurance claims'!V832</f>
        <v>Major Damage</v>
      </c>
      <c r="V825" s="6" t="str">
        <f>'Cleaning insurance claims'!W832</f>
        <v>Police</v>
      </c>
      <c r="W825" s="6" t="str">
        <f>'Cleaning insurance claims'!X832</f>
        <v>NC</v>
      </c>
      <c r="X825" s="6" t="str">
        <f>'Cleaning insurance claims'!Y832</f>
        <v>Northbrook</v>
      </c>
      <c r="Y825" s="6" t="str">
        <f>'Cleaning insurance claims'!Z832</f>
        <v>8946 2nd Drive</v>
      </c>
      <c r="Z825" s="6">
        <f>'Cleaning insurance claims'!AA832</f>
        <v>6</v>
      </c>
      <c r="AA825" s="6">
        <f>'Cleaning insurance claims'!AB832</f>
        <v>1</v>
      </c>
      <c r="AB825" s="6" t="str">
        <f>'Cleaning insurance claims'!AC832</f>
        <v>NO</v>
      </c>
      <c r="AC825" s="6">
        <f>'Cleaning insurance claims'!AD832</f>
        <v>2</v>
      </c>
      <c r="AD825" s="6">
        <f>'Cleaning insurance claims'!AE832</f>
        <v>2</v>
      </c>
      <c r="AE825" s="6" t="str">
        <f>'Cleaning insurance claims'!AF832</f>
        <v>YES</v>
      </c>
      <c r="AF825" s="6">
        <f>'Cleaning insurance claims'!AG832</f>
        <v>76400</v>
      </c>
      <c r="AG825" s="6">
        <f>'Cleaning insurance claims'!AH832</f>
        <v>15280</v>
      </c>
      <c r="AH825" s="6">
        <f>'Cleaning insurance claims'!AI832</f>
        <v>7640</v>
      </c>
      <c r="AI825" s="6">
        <f>'Cleaning insurance claims'!AJ832</f>
        <v>53480</v>
      </c>
      <c r="AJ825" s="6" t="str">
        <f>'Cleaning insurance claims'!AK832</f>
        <v>Volkswagen</v>
      </c>
      <c r="AK825" s="6" t="str">
        <f>'Cleaning insurance claims'!AL832</f>
        <v>Jetta</v>
      </c>
      <c r="AL825" s="6">
        <f>'Cleaning insurance claims'!AM832</f>
        <v>1997</v>
      </c>
      <c r="AM825" s="6" t="str">
        <f>'Cleaning insurance claims'!AN832</f>
        <v>Y</v>
      </c>
    </row>
    <row r="826" spans="1:39" x14ac:dyDescent="0.25">
      <c r="A826" s="6">
        <f>'Cleaning insurance claims'!B833</f>
        <v>166</v>
      </c>
      <c r="B826" s="6">
        <f>'Cleaning insurance claims'!C833</f>
        <v>37</v>
      </c>
      <c r="C826" s="6">
        <f>'Cleaning insurance claims'!D833</f>
        <v>352120</v>
      </c>
      <c r="D826" s="6">
        <f>'Cleaning insurance claims'!E833</f>
        <v>34679</v>
      </c>
      <c r="E826" s="6" t="str">
        <f>'Cleaning insurance claims'!F833</f>
        <v>IN</v>
      </c>
      <c r="F826" s="6" t="str">
        <f>'Cleaning insurance claims'!G833</f>
        <v>250/500</v>
      </c>
      <c r="G826" s="6">
        <f>'Cleaning insurance claims'!H833</f>
        <v>500</v>
      </c>
      <c r="H826" s="6">
        <f>'Cleaning insurance claims'!I833</f>
        <v>1518.54</v>
      </c>
      <c r="I826" s="6">
        <f>'Cleaning insurance claims'!J833</f>
        <v>0</v>
      </c>
      <c r="J826" s="6">
        <f>'Cleaning insurance claims'!K833</f>
        <v>470510</v>
      </c>
      <c r="K826" s="6" t="str">
        <f>'Cleaning insurance claims'!L833</f>
        <v>FEMALE</v>
      </c>
      <c r="L826" s="6" t="str">
        <f>'Cleaning insurance claims'!M833</f>
        <v>MD</v>
      </c>
      <c r="M826" s="6" t="str">
        <f>'Cleaning insurance claims'!N833</f>
        <v>craft-repair</v>
      </c>
      <c r="N826" s="6" t="str">
        <f>'Cleaning insurance claims'!O833</f>
        <v>kayaking</v>
      </c>
      <c r="O826" s="6" t="str">
        <f>'Cleaning insurance claims'!P833</f>
        <v>not-in-family</v>
      </c>
      <c r="P826" s="6">
        <f>'Cleaning insurance claims'!Q833</f>
        <v>0</v>
      </c>
      <c r="Q826" s="6">
        <f>'Cleaning insurance claims'!R833</f>
        <v>0</v>
      </c>
      <c r="R826" s="6">
        <f>'Cleaning insurance claims'!S833</f>
        <v>42029</v>
      </c>
      <c r="S826" s="6" t="str">
        <f>'Cleaning insurance claims'!T833</f>
        <v>Single Vehicle Collision</v>
      </c>
      <c r="T826" s="6" t="str">
        <f>'Cleaning insurance claims'!U833</f>
        <v>Rear Collision</v>
      </c>
      <c r="U826" s="6" t="str">
        <f>'Cleaning insurance claims'!V833</f>
        <v>Total Loss</v>
      </c>
      <c r="V826" s="6" t="str">
        <f>'Cleaning insurance claims'!W833</f>
        <v>Ambulance</v>
      </c>
      <c r="W826" s="6" t="str">
        <f>'Cleaning insurance claims'!X833</f>
        <v>PA</v>
      </c>
      <c r="X826" s="6" t="str">
        <f>'Cleaning insurance claims'!Y833</f>
        <v>Riverwood</v>
      </c>
      <c r="Y826" s="6" t="str">
        <f>'Cleaning insurance claims'!Z833</f>
        <v>3726 MLK Hwy</v>
      </c>
      <c r="Z826" s="6">
        <f>'Cleaning insurance claims'!AA833</f>
        <v>10</v>
      </c>
      <c r="AA826" s="6">
        <f>'Cleaning insurance claims'!AB833</f>
        <v>1</v>
      </c>
      <c r="AB826" s="6" t="str">
        <f>'Cleaning insurance claims'!AC833</f>
        <v>YES</v>
      </c>
      <c r="AC826" s="6">
        <f>'Cleaning insurance claims'!AD833</f>
        <v>1</v>
      </c>
      <c r="AD826" s="6">
        <f>'Cleaning insurance claims'!AE833</f>
        <v>1</v>
      </c>
      <c r="AE826" s="6" t="str">
        <f>'Cleaning insurance claims'!AF833</f>
        <v>NO</v>
      </c>
      <c r="AF826" s="6">
        <f>'Cleaning insurance claims'!AG833</f>
        <v>58300</v>
      </c>
      <c r="AG826" s="6">
        <f>'Cleaning insurance claims'!AH833</f>
        <v>10600</v>
      </c>
      <c r="AH826" s="6">
        <f>'Cleaning insurance claims'!AI833</f>
        <v>10600</v>
      </c>
      <c r="AI826" s="6">
        <f>'Cleaning insurance claims'!AJ833</f>
        <v>37100</v>
      </c>
      <c r="AJ826" s="6" t="str">
        <f>'Cleaning insurance claims'!AK833</f>
        <v>Ford</v>
      </c>
      <c r="AK826" s="6" t="str">
        <f>'Cleaning insurance claims'!AL833</f>
        <v>F150</v>
      </c>
      <c r="AL826" s="6">
        <f>'Cleaning insurance claims'!AM833</f>
        <v>2001</v>
      </c>
      <c r="AM826" s="6" t="str">
        <f>'Cleaning insurance claims'!AN833</f>
        <v>N</v>
      </c>
    </row>
    <row r="827" spans="1:39" x14ac:dyDescent="0.25">
      <c r="A827" s="6">
        <f>'Cleaning insurance claims'!B834</f>
        <v>293</v>
      </c>
      <c r="B827" s="6">
        <f>'Cleaning insurance claims'!C834</f>
        <v>49</v>
      </c>
      <c r="C827" s="6">
        <f>'Cleaning insurance claims'!D834</f>
        <v>569245</v>
      </c>
      <c r="D827" s="6">
        <f>'Cleaning insurance claims'!E834</f>
        <v>35038</v>
      </c>
      <c r="E827" s="6" t="str">
        <f>'Cleaning insurance claims'!F834</f>
        <v>IL</v>
      </c>
      <c r="F827" s="6" t="str">
        <f>'Cleaning insurance claims'!G834</f>
        <v>100/300</v>
      </c>
      <c r="G827" s="6">
        <f>'Cleaning insurance claims'!H834</f>
        <v>2000</v>
      </c>
      <c r="H827" s="6">
        <f>'Cleaning insurance claims'!I834</f>
        <v>1239.06</v>
      </c>
      <c r="I827" s="6">
        <f>'Cleaning insurance claims'!J834</f>
        <v>0</v>
      </c>
      <c r="J827" s="6">
        <f>'Cleaning insurance claims'!K834</f>
        <v>439360</v>
      </c>
      <c r="K827" s="6" t="str">
        <f>'Cleaning insurance claims'!L834</f>
        <v>FEMALE</v>
      </c>
      <c r="L827" s="6" t="str">
        <f>'Cleaning insurance claims'!M834</f>
        <v>JD</v>
      </c>
      <c r="M827" s="6" t="str">
        <f>'Cleaning insurance claims'!N834</f>
        <v>transport-moving</v>
      </c>
      <c r="N827" s="6" t="str">
        <f>'Cleaning insurance claims'!O834</f>
        <v>skydiving</v>
      </c>
      <c r="O827" s="6" t="str">
        <f>'Cleaning insurance claims'!P834</f>
        <v>husband</v>
      </c>
      <c r="P827" s="6">
        <f>'Cleaning insurance claims'!Q834</f>
        <v>34900</v>
      </c>
      <c r="Q827" s="6">
        <f>'Cleaning insurance claims'!R834</f>
        <v>0</v>
      </c>
      <c r="R827" s="6">
        <f>'Cleaning insurance claims'!S834</f>
        <v>42014</v>
      </c>
      <c r="S827" s="6" t="str">
        <f>'Cleaning insurance claims'!T834</f>
        <v>Single Vehicle Collision</v>
      </c>
      <c r="T827" s="6" t="str">
        <f>'Cleaning insurance claims'!U834</f>
        <v>Front Collision</v>
      </c>
      <c r="U827" s="6" t="str">
        <f>'Cleaning insurance claims'!V834</f>
        <v>Total Loss</v>
      </c>
      <c r="V827" s="6" t="str">
        <f>'Cleaning insurance claims'!W834</f>
        <v>Police</v>
      </c>
      <c r="W827" s="6" t="str">
        <f>'Cleaning insurance claims'!X834</f>
        <v>SC</v>
      </c>
      <c r="X827" s="6" t="str">
        <f>'Cleaning insurance claims'!Y834</f>
        <v>Riverwood</v>
      </c>
      <c r="Y827" s="6" t="str">
        <f>'Cleaning insurance claims'!Z834</f>
        <v>2820 Britain St</v>
      </c>
      <c r="Z827" s="6">
        <f>'Cleaning insurance claims'!AA834</f>
        <v>19</v>
      </c>
      <c r="AA827" s="6">
        <f>'Cleaning insurance claims'!AB834</f>
        <v>1</v>
      </c>
      <c r="AB827" s="6" t="str">
        <f>'Cleaning insurance claims'!AC834</f>
        <v>?</v>
      </c>
      <c r="AC827" s="6">
        <f>'Cleaning insurance claims'!AD834</f>
        <v>1</v>
      </c>
      <c r="AD827" s="6">
        <f>'Cleaning insurance claims'!AE834</f>
        <v>1</v>
      </c>
      <c r="AE827" s="6" t="str">
        <f>'Cleaning insurance claims'!AF834</f>
        <v>?</v>
      </c>
      <c r="AF827" s="6">
        <f>'Cleaning insurance claims'!AG834</f>
        <v>57310</v>
      </c>
      <c r="AG827" s="6">
        <f>'Cleaning insurance claims'!AH834</f>
        <v>5210</v>
      </c>
      <c r="AH827" s="6">
        <f>'Cleaning insurance claims'!AI834</f>
        <v>10420</v>
      </c>
      <c r="AI827" s="6">
        <f>'Cleaning insurance claims'!AJ834</f>
        <v>41680</v>
      </c>
      <c r="AJ827" s="6" t="str">
        <f>'Cleaning insurance claims'!AK834</f>
        <v>Volkswagen</v>
      </c>
      <c r="AK827" s="6" t="str">
        <f>'Cleaning insurance claims'!AL834</f>
        <v>Passat</v>
      </c>
      <c r="AL827" s="6">
        <f>'Cleaning insurance claims'!AM834</f>
        <v>2002</v>
      </c>
      <c r="AM827" s="6" t="str">
        <f>'Cleaning insurance claims'!AN834</f>
        <v>N</v>
      </c>
    </row>
    <row r="828" spans="1:39" x14ac:dyDescent="0.25">
      <c r="A828" s="6">
        <f>'Cleaning insurance claims'!B835</f>
        <v>179</v>
      </c>
      <c r="B828" s="6">
        <f>'Cleaning insurance claims'!C835</f>
        <v>32</v>
      </c>
      <c r="C828" s="6">
        <f>'Cleaning insurance claims'!D835</f>
        <v>907012</v>
      </c>
      <c r="D828" s="6">
        <f>'Cleaning insurance claims'!E835</f>
        <v>35414</v>
      </c>
      <c r="E828" s="6" t="str">
        <f>'Cleaning insurance claims'!F835</f>
        <v>OH</v>
      </c>
      <c r="F828" s="6" t="str">
        <f>'Cleaning insurance claims'!G835</f>
        <v>500/1000</v>
      </c>
      <c r="G828" s="6">
        <f>'Cleaning insurance claims'!H835</f>
        <v>2000</v>
      </c>
      <c r="H828" s="6">
        <f>'Cleaning insurance claims'!I835</f>
        <v>1246.68</v>
      </c>
      <c r="I828" s="6">
        <f>'Cleaning insurance claims'!J835</f>
        <v>0</v>
      </c>
      <c r="J828" s="6">
        <f>'Cleaning insurance claims'!K835</f>
        <v>440251</v>
      </c>
      <c r="K828" s="6" t="str">
        <f>'Cleaning insurance claims'!L835</f>
        <v>FEMALE</v>
      </c>
      <c r="L828" s="6" t="str">
        <f>'Cleaning insurance claims'!M835</f>
        <v>PhD</v>
      </c>
      <c r="M828" s="6" t="str">
        <f>'Cleaning insurance claims'!N835</f>
        <v>priv-house-serv</v>
      </c>
      <c r="N828" s="6" t="str">
        <f>'Cleaning insurance claims'!O835</f>
        <v>movies</v>
      </c>
      <c r="O828" s="6" t="str">
        <f>'Cleaning insurance claims'!P835</f>
        <v>own-child</v>
      </c>
      <c r="P828" s="6">
        <f>'Cleaning insurance claims'!Q835</f>
        <v>0</v>
      </c>
      <c r="Q828" s="6">
        <f>'Cleaning insurance claims'!R835</f>
        <v>0</v>
      </c>
      <c r="R828" s="6">
        <f>'Cleaning insurance claims'!S835</f>
        <v>42032</v>
      </c>
      <c r="S828" s="6" t="str">
        <f>'Cleaning insurance claims'!T835</f>
        <v>Single Vehicle Collision</v>
      </c>
      <c r="T828" s="6" t="str">
        <f>'Cleaning insurance claims'!U835</f>
        <v>Front Collision</v>
      </c>
      <c r="U828" s="6" t="str">
        <f>'Cleaning insurance claims'!V835</f>
        <v>Minor Damage</v>
      </c>
      <c r="V828" s="6" t="str">
        <f>'Cleaning insurance claims'!W835</f>
        <v>Fire</v>
      </c>
      <c r="W828" s="6" t="str">
        <f>'Cleaning insurance claims'!X835</f>
        <v>NY</v>
      </c>
      <c r="X828" s="6" t="str">
        <f>'Cleaning insurance claims'!Y835</f>
        <v>Arlington</v>
      </c>
      <c r="Y828" s="6" t="str">
        <f>'Cleaning insurance claims'!Z835</f>
        <v>2646 MLK Drive</v>
      </c>
      <c r="Z828" s="6">
        <f>'Cleaning insurance claims'!AA835</f>
        <v>10</v>
      </c>
      <c r="AA828" s="6">
        <f>'Cleaning insurance claims'!AB835</f>
        <v>1</v>
      </c>
      <c r="AB828" s="6" t="str">
        <f>'Cleaning insurance claims'!AC835</f>
        <v>?</v>
      </c>
      <c r="AC828" s="6">
        <f>'Cleaning insurance claims'!AD835</f>
        <v>0</v>
      </c>
      <c r="AD828" s="6">
        <f>'Cleaning insurance claims'!AE835</f>
        <v>1</v>
      </c>
      <c r="AE828" s="6" t="str">
        <f>'Cleaning insurance claims'!AF835</f>
        <v>?</v>
      </c>
      <c r="AF828" s="6">
        <f>'Cleaning insurance claims'!AG835</f>
        <v>53100</v>
      </c>
      <c r="AG828" s="6">
        <f>'Cleaning insurance claims'!AH835</f>
        <v>5900</v>
      </c>
      <c r="AH828" s="6">
        <f>'Cleaning insurance claims'!AI835</f>
        <v>5900</v>
      </c>
      <c r="AI828" s="6">
        <f>'Cleaning insurance claims'!AJ835</f>
        <v>41300</v>
      </c>
      <c r="AJ828" s="6" t="str">
        <f>'Cleaning insurance claims'!AK835</f>
        <v>Suburu</v>
      </c>
      <c r="AK828" s="6" t="str">
        <f>'Cleaning insurance claims'!AL835</f>
        <v>Impreza</v>
      </c>
      <c r="AL828" s="6">
        <f>'Cleaning insurance claims'!AM835</f>
        <v>2006</v>
      </c>
      <c r="AM828" s="6" t="str">
        <f>'Cleaning insurance claims'!AN835</f>
        <v>N</v>
      </c>
    </row>
    <row r="829" spans="1:39" x14ac:dyDescent="0.25">
      <c r="A829" s="6">
        <f>'Cleaning insurance claims'!B836</f>
        <v>76</v>
      </c>
      <c r="B829" s="6">
        <f>'Cleaning insurance claims'!C836</f>
        <v>24</v>
      </c>
      <c r="C829" s="6">
        <f>'Cleaning insurance claims'!D836</f>
        <v>700074</v>
      </c>
      <c r="D829" s="6">
        <f>'Cleaning insurance claims'!E836</f>
        <v>40700</v>
      </c>
      <c r="E829" s="6" t="str">
        <f>'Cleaning insurance claims'!F836</f>
        <v>OH</v>
      </c>
      <c r="F829" s="6" t="str">
        <f>'Cleaning insurance claims'!G836</f>
        <v>250/500</v>
      </c>
      <c r="G829" s="6">
        <f>'Cleaning insurance claims'!H836</f>
        <v>1000</v>
      </c>
      <c r="H829" s="6">
        <f>'Cleaning insurance claims'!I836</f>
        <v>1622.67</v>
      </c>
      <c r="I829" s="6">
        <f>'Cleaning insurance claims'!J836</f>
        <v>0</v>
      </c>
      <c r="J829" s="6">
        <f>'Cleaning insurance claims'!K836</f>
        <v>600313</v>
      </c>
      <c r="K829" s="6" t="str">
        <f>'Cleaning insurance claims'!L836</f>
        <v>FEMALE</v>
      </c>
      <c r="L829" s="6" t="str">
        <f>'Cleaning insurance claims'!M836</f>
        <v>MD</v>
      </c>
      <c r="M829" s="6" t="str">
        <f>'Cleaning insurance claims'!N836</f>
        <v>priv-house-serv</v>
      </c>
      <c r="N829" s="6" t="str">
        <f>'Cleaning insurance claims'!O836</f>
        <v>paintball</v>
      </c>
      <c r="O829" s="6" t="str">
        <f>'Cleaning insurance claims'!P836</f>
        <v>husband</v>
      </c>
      <c r="P829" s="6">
        <f>'Cleaning insurance claims'!Q836</f>
        <v>0</v>
      </c>
      <c r="Q829" s="6">
        <f>'Cleaning insurance claims'!R836</f>
        <v>0</v>
      </c>
      <c r="R829" s="6">
        <f>'Cleaning insurance claims'!S836</f>
        <v>42053</v>
      </c>
      <c r="S829" s="6" t="str">
        <f>'Cleaning insurance claims'!T836</f>
        <v>Multi-vehicle Collision</v>
      </c>
      <c r="T829" s="6" t="str">
        <f>'Cleaning insurance claims'!U836</f>
        <v>Side Collision</v>
      </c>
      <c r="U829" s="6" t="str">
        <f>'Cleaning insurance claims'!V836</f>
        <v>Total Loss</v>
      </c>
      <c r="V829" s="6" t="str">
        <f>'Cleaning insurance claims'!W836</f>
        <v>Ambulance</v>
      </c>
      <c r="W829" s="6" t="str">
        <f>'Cleaning insurance claims'!X836</f>
        <v>WV</v>
      </c>
      <c r="X829" s="6" t="str">
        <f>'Cleaning insurance claims'!Y836</f>
        <v>Riverwood</v>
      </c>
      <c r="Y829" s="6" t="str">
        <f>'Cleaning insurance claims'!Z836</f>
        <v>6256 Elm St</v>
      </c>
      <c r="Z829" s="6">
        <f>'Cleaning insurance claims'!AA836</f>
        <v>6</v>
      </c>
      <c r="AA829" s="6">
        <f>'Cleaning insurance claims'!AB836</f>
        <v>3</v>
      </c>
      <c r="AB829" s="6" t="str">
        <f>'Cleaning insurance claims'!AC836</f>
        <v>NO</v>
      </c>
      <c r="AC829" s="6">
        <f>'Cleaning insurance claims'!AD836</f>
        <v>1</v>
      </c>
      <c r="AD829" s="6">
        <f>'Cleaning insurance claims'!AE836</f>
        <v>1</v>
      </c>
      <c r="AE829" s="6" t="str">
        <f>'Cleaning insurance claims'!AF836</f>
        <v>?</v>
      </c>
      <c r="AF829" s="6">
        <f>'Cleaning insurance claims'!AG836</f>
        <v>74700</v>
      </c>
      <c r="AG829" s="6">
        <f>'Cleaning insurance claims'!AH836</f>
        <v>14940</v>
      </c>
      <c r="AH829" s="6">
        <f>'Cleaning insurance claims'!AI836</f>
        <v>7470</v>
      </c>
      <c r="AI829" s="6">
        <f>'Cleaning insurance claims'!AJ836</f>
        <v>52290</v>
      </c>
      <c r="AJ829" s="6" t="str">
        <f>'Cleaning insurance claims'!AK836</f>
        <v>Suburu</v>
      </c>
      <c r="AK829" s="6" t="str">
        <f>'Cleaning insurance claims'!AL836</f>
        <v>Forrestor</v>
      </c>
      <c r="AL829" s="6">
        <f>'Cleaning insurance claims'!AM836</f>
        <v>1997</v>
      </c>
      <c r="AM829" s="6" t="str">
        <f>'Cleaning insurance claims'!AN836</f>
        <v>N</v>
      </c>
    </row>
    <row r="830" spans="1:39" x14ac:dyDescent="0.25">
      <c r="A830" s="6">
        <f>'Cleaning insurance claims'!B837</f>
        <v>105</v>
      </c>
      <c r="B830" s="6">
        <f>'Cleaning insurance claims'!C837</f>
        <v>28</v>
      </c>
      <c r="C830" s="6">
        <f>'Cleaning insurance claims'!D837</f>
        <v>866805</v>
      </c>
      <c r="D830" s="6">
        <f>'Cleaning insurance claims'!E837</f>
        <v>35046</v>
      </c>
      <c r="E830" s="6" t="str">
        <f>'Cleaning insurance claims'!F837</f>
        <v>OH</v>
      </c>
      <c r="F830" s="6" t="str">
        <f>'Cleaning insurance claims'!G837</f>
        <v>250/500</v>
      </c>
      <c r="G830" s="6">
        <f>'Cleaning insurance claims'!H837</f>
        <v>500</v>
      </c>
      <c r="H830" s="6">
        <f>'Cleaning insurance claims'!I837</f>
        <v>1082.3599999999999</v>
      </c>
      <c r="I830" s="6">
        <f>'Cleaning insurance claims'!J837</f>
        <v>0</v>
      </c>
      <c r="J830" s="6">
        <f>'Cleaning insurance claims'!K837</f>
        <v>452216</v>
      </c>
      <c r="K830" s="6" t="str">
        <f>'Cleaning insurance claims'!L837</f>
        <v>FEMALE</v>
      </c>
      <c r="L830" s="6" t="str">
        <f>'Cleaning insurance claims'!M837</f>
        <v>Associate</v>
      </c>
      <c r="M830" s="6" t="str">
        <f>'Cleaning insurance claims'!N837</f>
        <v>prof-specialty</v>
      </c>
      <c r="N830" s="6" t="str">
        <f>'Cleaning insurance claims'!O837</f>
        <v>golf</v>
      </c>
      <c r="O830" s="6" t="str">
        <f>'Cleaning insurance claims'!P837</f>
        <v>own-child</v>
      </c>
      <c r="P830" s="6">
        <f>'Cleaning insurance claims'!Q837</f>
        <v>0</v>
      </c>
      <c r="Q830" s="6">
        <f>'Cleaning insurance claims'!R837</f>
        <v>0</v>
      </c>
      <c r="R830" s="6">
        <f>'Cleaning insurance claims'!S837</f>
        <v>42028</v>
      </c>
      <c r="S830" s="6" t="str">
        <f>'Cleaning insurance claims'!T837</f>
        <v>Multi-vehicle Collision</v>
      </c>
      <c r="T830" s="6" t="str">
        <f>'Cleaning insurance claims'!U837</f>
        <v>Rear Collision</v>
      </c>
      <c r="U830" s="6" t="str">
        <f>'Cleaning insurance claims'!V837</f>
        <v>Major Damage</v>
      </c>
      <c r="V830" s="6" t="str">
        <f>'Cleaning insurance claims'!W837</f>
        <v>Fire</v>
      </c>
      <c r="W830" s="6" t="str">
        <f>'Cleaning insurance claims'!X837</f>
        <v>SC</v>
      </c>
      <c r="X830" s="6" t="str">
        <f>'Cleaning insurance claims'!Y837</f>
        <v>Riverwood</v>
      </c>
      <c r="Y830" s="6" t="str">
        <f>'Cleaning insurance claims'!Z837</f>
        <v>9724 Maple St</v>
      </c>
      <c r="Z830" s="6">
        <f>'Cleaning insurance claims'!AA837</f>
        <v>12</v>
      </c>
      <c r="AA830" s="6">
        <f>'Cleaning insurance claims'!AB837</f>
        <v>3</v>
      </c>
      <c r="AB830" s="6" t="str">
        <f>'Cleaning insurance claims'!AC837</f>
        <v>NO</v>
      </c>
      <c r="AC830" s="6">
        <f>'Cleaning insurance claims'!AD837</f>
        <v>2</v>
      </c>
      <c r="AD830" s="6">
        <f>'Cleaning insurance claims'!AE837</f>
        <v>2</v>
      </c>
      <c r="AE830" s="6" t="str">
        <f>'Cleaning insurance claims'!AF837</f>
        <v>NO</v>
      </c>
      <c r="AF830" s="6">
        <f>'Cleaning insurance claims'!AG837</f>
        <v>60500</v>
      </c>
      <c r="AG830" s="6">
        <f>'Cleaning insurance claims'!AH837</f>
        <v>12100</v>
      </c>
      <c r="AH830" s="6">
        <f>'Cleaning insurance claims'!AI837</f>
        <v>6050</v>
      </c>
      <c r="AI830" s="6">
        <f>'Cleaning insurance claims'!AJ837</f>
        <v>42350</v>
      </c>
      <c r="AJ830" s="6" t="str">
        <f>'Cleaning insurance claims'!AK837</f>
        <v>Audi</v>
      </c>
      <c r="AK830" s="6" t="str">
        <f>'Cleaning insurance claims'!AL837</f>
        <v>A5</v>
      </c>
      <c r="AL830" s="6">
        <f>'Cleaning insurance claims'!AM837</f>
        <v>1995</v>
      </c>
      <c r="AM830" s="6" t="str">
        <f>'Cleaning insurance claims'!AN837</f>
        <v>N</v>
      </c>
    </row>
    <row r="831" spans="1:39" x14ac:dyDescent="0.25">
      <c r="A831" s="6">
        <f>'Cleaning insurance claims'!B838</f>
        <v>97</v>
      </c>
      <c r="B831" s="6">
        <f>'Cleaning insurance claims'!C838</f>
        <v>26</v>
      </c>
      <c r="C831" s="6">
        <f>'Cleaning insurance claims'!D838</f>
        <v>951863</v>
      </c>
      <c r="D831" s="6">
        <f>'Cleaning insurance claims'!E838</f>
        <v>35731</v>
      </c>
      <c r="E831" s="6" t="str">
        <f>'Cleaning insurance claims'!F838</f>
        <v>OH</v>
      </c>
      <c r="F831" s="6" t="str">
        <f>'Cleaning insurance claims'!G838</f>
        <v>250/500</v>
      </c>
      <c r="G831" s="6">
        <f>'Cleaning insurance claims'!H838</f>
        <v>1000</v>
      </c>
      <c r="H831" s="6">
        <f>'Cleaning insurance claims'!I838</f>
        <v>1270.55</v>
      </c>
      <c r="I831" s="6">
        <f>'Cleaning insurance claims'!J838</f>
        <v>0</v>
      </c>
      <c r="J831" s="6">
        <f>'Cleaning insurance claims'!K838</f>
        <v>478532</v>
      </c>
      <c r="K831" s="6" t="str">
        <f>'Cleaning insurance claims'!L838</f>
        <v>MALE</v>
      </c>
      <c r="L831" s="6" t="str">
        <f>'Cleaning insurance claims'!M838</f>
        <v>Masters</v>
      </c>
      <c r="M831" s="6" t="str">
        <f>'Cleaning insurance claims'!N838</f>
        <v>protective-serv</v>
      </c>
      <c r="N831" s="6" t="str">
        <f>'Cleaning insurance claims'!O838</f>
        <v>chess</v>
      </c>
      <c r="O831" s="6" t="str">
        <f>'Cleaning insurance claims'!P838</f>
        <v>unmarried</v>
      </c>
      <c r="P831" s="6">
        <f>'Cleaning insurance claims'!Q838</f>
        <v>0</v>
      </c>
      <c r="Q831" s="6">
        <f>'Cleaning insurance claims'!R838</f>
        <v>-72100</v>
      </c>
      <c r="R831" s="6">
        <f>'Cleaning insurance claims'!S838</f>
        <v>42024</v>
      </c>
      <c r="S831" s="6" t="str">
        <f>'Cleaning insurance claims'!T838</f>
        <v>Multi-vehicle Collision</v>
      </c>
      <c r="T831" s="6" t="str">
        <f>'Cleaning insurance claims'!U838</f>
        <v>Side Collision</v>
      </c>
      <c r="U831" s="6" t="str">
        <f>'Cleaning insurance claims'!V838</f>
        <v>Total Loss</v>
      </c>
      <c r="V831" s="6" t="str">
        <f>'Cleaning insurance claims'!W838</f>
        <v>Other</v>
      </c>
      <c r="W831" s="6" t="str">
        <f>'Cleaning insurance claims'!X838</f>
        <v>NC</v>
      </c>
      <c r="X831" s="6" t="str">
        <f>'Cleaning insurance claims'!Y838</f>
        <v>Riverwood</v>
      </c>
      <c r="Y831" s="6" t="str">
        <f>'Cleaning insurance claims'!Z838</f>
        <v>7397 4th Drive</v>
      </c>
      <c r="Z831" s="6">
        <f>'Cleaning insurance claims'!AA838</f>
        <v>10</v>
      </c>
      <c r="AA831" s="6">
        <f>'Cleaning insurance claims'!AB838</f>
        <v>3</v>
      </c>
      <c r="AB831" s="6" t="str">
        <f>'Cleaning insurance claims'!AC838</f>
        <v>YES</v>
      </c>
      <c r="AC831" s="6">
        <f>'Cleaning insurance claims'!AD838</f>
        <v>2</v>
      </c>
      <c r="AD831" s="6">
        <f>'Cleaning insurance claims'!AE838</f>
        <v>3</v>
      </c>
      <c r="AE831" s="6" t="str">
        <f>'Cleaning insurance claims'!AF838</f>
        <v>NO</v>
      </c>
      <c r="AF831" s="6">
        <f>'Cleaning insurance claims'!AG838</f>
        <v>84920</v>
      </c>
      <c r="AG831" s="6">
        <f>'Cleaning insurance claims'!AH838</f>
        <v>7720</v>
      </c>
      <c r="AH831" s="6">
        <f>'Cleaning insurance claims'!AI838</f>
        <v>15440</v>
      </c>
      <c r="AI831" s="6">
        <f>'Cleaning insurance claims'!AJ838</f>
        <v>61760</v>
      </c>
      <c r="AJ831" s="6" t="str">
        <f>'Cleaning insurance claims'!AK838</f>
        <v>Jeep</v>
      </c>
      <c r="AK831" s="6" t="str">
        <f>'Cleaning insurance claims'!AL838</f>
        <v>Wrangler</v>
      </c>
      <c r="AL831" s="6">
        <f>'Cleaning insurance claims'!AM838</f>
        <v>2006</v>
      </c>
      <c r="AM831" s="6" t="str">
        <f>'Cleaning insurance claims'!AN838</f>
        <v>Y</v>
      </c>
    </row>
    <row r="832" spans="1:39" x14ac:dyDescent="0.25">
      <c r="A832" s="6">
        <f>'Cleaning insurance claims'!B839</f>
        <v>148</v>
      </c>
      <c r="B832" s="6">
        <f>'Cleaning insurance claims'!C839</f>
        <v>36</v>
      </c>
      <c r="C832" s="6">
        <f>'Cleaning insurance claims'!D839</f>
        <v>211578</v>
      </c>
      <c r="D832" s="6">
        <f>'Cleaning insurance claims'!E839</f>
        <v>35068</v>
      </c>
      <c r="E832" s="6" t="str">
        <f>'Cleaning insurance claims'!F839</f>
        <v>IL</v>
      </c>
      <c r="F832" s="6" t="str">
        <f>'Cleaning insurance claims'!G839</f>
        <v>500/1000</v>
      </c>
      <c r="G832" s="6">
        <f>'Cleaning insurance claims'!H839</f>
        <v>1000</v>
      </c>
      <c r="H832" s="6">
        <f>'Cleaning insurance claims'!I839</f>
        <v>1236.32</v>
      </c>
      <c r="I832" s="6">
        <f>'Cleaning insurance claims'!J839</f>
        <v>5000000</v>
      </c>
      <c r="J832" s="6">
        <f>'Cleaning insurance claims'!K839</f>
        <v>616929</v>
      </c>
      <c r="K832" s="6" t="str">
        <f>'Cleaning insurance claims'!L839</f>
        <v>FEMALE</v>
      </c>
      <c r="L832" s="6" t="str">
        <f>'Cleaning insurance claims'!M839</f>
        <v>MD</v>
      </c>
      <c r="M832" s="6" t="str">
        <f>'Cleaning insurance claims'!N839</f>
        <v>adm-clerical</v>
      </c>
      <c r="N832" s="6" t="str">
        <f>'Cleaning insurance claims'!O839</f>
        <v>hiking</v>
      </c>
      <c r="O832" s="6" t="str">
        <f>'Cleaning insurance claims'!P839</f>
        <v>own-child</v>
      </c>
      <c r="P832" s="6">
        <f>'Cleaning insurance claims'!Q839</f>
        <v>55100</v>
      </c>
      <c r="Q832" s="6">
        <f>'Cleaning insurance claims'!R839</f>
        <v>0</v>
      </c>
      <c r="R832" s="6">
        <f>'Cleaning insurance claims'!S839</f>
        <v>42014</v>
      </c>
      <c r="S832" s="6" t="str">
        <f>'Cleaning insurance claims'!T839</f>
        <v>Single Vehicle Collision</v>
      </c>
      <c r="T832" s="6" t="str">
        <f>'Cleaning insurance claims'!U839</f>
        <v>Side Collision</v>
      </c>
      <c r="U832" s="6" t="str">
        <f>'Cleaning insurance claims'!V839</f>
        <v>Total Loss</v>
      </c>
      <c r="V832" s="6" t="str">
        <f>'Cleaning insurance claims'!W839</f>
        <v>Police</v>
      </c>
      <c r="W832" s="6" t="str">
        <f>'Cleaning insurance claims'!X839</f>
        <v>PA</v>
      </c>
      <c r="X832" s="6" t="str">
        <f>'Cleaning insurance claims'!Y839</f>
        <v>Northbrook</v>
      </c>
      <c r="Y832" s="6" t="str">
        <f>'Cleaning insurance claims'!Z839</f>
        <v>3488 Flute Lane</v>
      </c>
      <c r="Z832" s="6">
        <f>'Cleaning insurance claims'!AA839</f>
        <v>0</v>
      </c>
      <c r="AA832" s="6">
        <f>'Cleaning insurance claims'!AB839</f>
        <v>1</v>
      </c>
      <c r="AB832" s="6" t="str">
        <f>'Cleaning insurance claims'!AC839</f>
        <v>NO</v>
      </c>
      <c r="AC832" s="6">
        <f>'Cleaning insurance claims'!AD839</f>
        <v>2</v>
      </c>
      <c r="AD832" s="6">
        <f>'Cleaning insurance claims'!AE839</f>
        <v>0</v>
      </c>
      <c r="AE832" s="6" t="str">
        <f>'Cleaning insurance claims'!AF839</f>
        <v>NO</v>
      </c>
      <c r="AF832" s="6">
        <f>'Cleaning insurance claims'!AG839</f>
        <v>61050</v>
      </c>
      <c r="AG832" s="6">
        <f>'Cleaning insurance claims'!AH839</f>
        <v>5550</v>
      </c>
      <c r="AH832" s="6">
        <f>'Cleaning insurance claims'!AI839</f>
        <v>11100</v>
      </c>
      <c r="AI832" s="6">
        <f>'Cleaning insurance claims'!AJ839</f>
        <v>44400</v>
      </c>
      <c r="AJ832" s="6" t="str">
        <f>'Cleaning insurance claims'!AK839</f>
        <v>Dodge</v>
      </c>
      <c r="AK832" s="6" t="str">
        <f>'Cleaning insurance claims'!AL839</f>
        <v>Neon</v>
      </c>
      <c r="AL832" s="6">
        <f>'Cleaning insurance claims'!AM839</f>
        <v>2009</v>
      </c>
      <c r="AM832" s="6" t="str">
        <f>'Cleaning insurance claims'!AN839</f>
        <v>N</v>
      </c>
    </row>
    <row r="833" spans="1:39" x14ac:dyDescent="0.25">
      <c r="A833" s="6">
        <f>'Cleaning insurance claims'!B840</f>
        <v>77</v>
      </c>
      <c r="B833" s="6">
        <f>'Cleaning insurance claims'!C840</f>
        <v>26</v>
      </c>
      <c r="C833" s="6">
        <f>'Cleaning insurance claims'!D840</f>
        <v>357394</v>
      </c>
      <c r="D833" s="6">
        <f>'Cleaning insurance claims'!E840</f>
        <v>39577</v>
      </c>
      <c r="E833" s="6" t="str">
        <f>'Cleaning insurance claims'!F840</f>
        <v>IL</v>
      </c>
      <c r="F833" s="6" t="str">
        <f>'Cleaning insurance claims'!G840</f>
        <v>250/500</v>
      </c>
      <c r="G833" s="6">
        <f>'Cleaning insurance claims'!H840</f>
        <v>2000</v>
      </c>
      <c r="H833" s="6">
        <f>'Cleaning insurance claims'!I840</f>
        <v>785.82</v>
      </c>
      <c r="I833" s="6">
        <f>'Cleaning insurance claims'!J840</f>
        <v>0</v>
      </c>
      <c r="J833" s="6">
        <f>'Cleaning insurance claims'!K840</f>
        <v>620207</v>
      </c>
      <c r="K833" s="6" t="str">
        <f>'Cleaning insurance claims'!L840</f>
        <v>MALE</v>
      </c>
      <c r="L833" s="6" t="str">
        <f>'Cleaning insurance claims'!M840</f>
        <v>JD</v>
      </c>
      <c r="M833" s="6" t="str">
        <f>'Cleaning insurance claims'!N840</f>
        <v>exec-managerial</v>
      </c>
      <c r="N833" s="6" t="str">
        <f>'Cleaning insurance claims'!O840</f>
        <v>movies</v>
      </c>
      <c r="O833" s="6" t="str">
        <f>'Cleaning insurance claims'!P840</f>
        <v>other-relative</v>
      </c>
      <c r="P833" s="6">
        <f>'Cleaning insurance claims'!Q840</f>
        <v>49700</v>
      </c>
      <c r="Q833" s="6">
        <f>'Cleaning insurance claims'!R840</f>
        <v>0</v>
      </c>
      <c r="R833" s="6">
        <f>'Cleaning insurance claims'!S840</f>
        <v>42011</v>
      </c>
      <c r="S833" s="6" t="str">
        <f>'Cleaning insurance claims'!T840</f>
        <v>Multi-vehicle Collision</v>
      </c>
      <c r="T833" s="6" t="str">
        <f>'Cleaning insurance claims'!U840</f>
        <v>Rear Collision</v>
      </c>
      <c r="U833" s="6" t="str">
        <f>'Cleaning insurance claims'!V840</f>
        <v>Major Damage</v>
      </c>
      <c r="V833" s="6" t="str">
        <f>'Cleaning insurance claims'!W840</f>
        <v>Police</v>
      </c>
      <c r="W833" s="6" t="str">
        <f>'Cleaning insurance claims'!X840</f>
        <v>NY</v>
      </c>
      <c r="X833" s="6" t="str">
        <f>'Cleaning insurance claims'!Y840</f>
        <v>Hillsdale</v>
      </c>
      <c r="Y833" s="6" t="str">
        <f>'Cleaning insurance claims'!Z840</f>
        <v>9082 3rd Lane</v>
      </c>
      <c r="Z833" s="6">
        <f>'Cleaning insurance claims'!AA840</f>
        <v>12</v>
      </c>
      <c r="AA833" s="6">
        <f>'Cleaning insurance claims'!AB840</f>
        <v>3</v>
      </c>
      <c r="AB833" s="6" t="str">
        <f>'Cleaning insurance claims'!AC840</f>
        <v>YES</v>
      </c>
      <c r="AC833" s="6">
        <f>'Cleaning insurance claims'!AD840</f>
        <v>2</v>
      </c>
      <c r="AD833" s="6">
        <f>'Cleaning insurance claims'!AE840</f>
        <v>0</v>
      </c>
      <c r="AE833" s="6" t="str">
        <f>'Cleaning insurance claims'!AF840</f>
        <v>?</v>
      </c>
      <c r="AF833" s="6">
        <f>'Cleaning insurance claims'!AG840</f>
        <v>69080</v>
      </c>
      <c r="AG833" s="6">
        <f>'Cleaning insurance claims'!AH840</f>
        <v>12560</v>
      </c>
      <c r="AH833" s="6">
        <f>'Cleaning insurance claims'!AI840</f>
        <v>6280</v>
      </c>
      <c r="AI833" s="6">
        <f>'Cleaning insurance claims'!AJ840</f>
        <v>50240</v>
      </c>
      <c r="AJ833" s="6" t="str">
        <f>'Cleaning insurance claims'!AK840</f>
        <v>Audi</v>
      </c>
      <c r="AK833" s="6" t="str">
        <f>'Cleaning insurance claims'!AL840</f>
        <v>A5</v>
      </c>
      <c r="AL833" s="6">
        <f>'Cleaning insurance claims'!AM840</f>
        <v>2009</v>
      </c>
      <c r="AM833" s="6" t="str">
        <f>'Cleaning insurance claims'!AN840</f>
        <v>Y</v>
      </c>
    </row>
    <row r="834" spans="1:39" x14ac:dyDescent="0.25">
      <c r="A834" s="6">
        <f>'Cleaning insurance claims'!B841</f>
        <v>295</v>
      </c>
      <c r="B834" s="6">
        <f>'Cleaning insurance claims'!C841</f>
        <v>46</v>
      </c>
      <c r="C834" s="6">
        <f>'Cleaning insurance claims'!D841</f>
        <v>863749</v>
      </c>
      <c r="D834" s="6">
        <f>'Cleaning insurance claims'!E841</f>
        <v>40152</v>
      </c>
      <c r="E834" s="6" t="str">
        <f>'Cleaning insurance claims'!F841</f>
        <v>IN</v>
      </c>
      <c r="F834" s="6" t="str">
        <f>'Cleaning insurance claims'!G841</f>
        <v>250/500</v>
      </c>
      <c r="G834" s="6">
        <f>'Cleaning insurance claims'!H841</f>
        <v>500</v>
      </c>
      <c r="H834" s="6">
        <f>'Cleaning insurance claims'!I841</f>
        <v>1265.8399999999999</v>
      </c>
      <c r="I834" s="6">
        <f>'Cleaning insurance claims'!J841</f>
        <v>0</v>
      </c>
      <c r="J834" s="6">
        <f>'Cleaning insurance claims'!K841</f>
        <v>605743</v>
      </c>
      <c r="K834" s="6" t="str">
        <f>'Cleaning insurance claims'!L841</f>
        <v>FEMALE</v>
      </c>
      <c r="L834" s="6" t="str">
        <f>'Cleaning insurance claims'!M841</f>
        <v>JD</v>
      </c>
      <c r="M834" s="6" t="str">
        <f>'Cleaning insurance claims'!N841</f>
        <v>prof-specialty</v>
      </c>
      <c r="N834" s="6" t="str">
        <f>'Cleaning insurance claims'!O841</f>
        <v>paintball</v>
      </c>
      <c r="O834" s="6" t="str">
        <f>'Cleaning insurance claims'!P841</f>
        <v>own-child</v>
      </c>
      <c r="P834" s="6">
        <f>'Cleaning insurance claims'!Q841</f>
        <v>52200</v>
      </c>
      <c r="Q834" s="6">
        <f>'Cleaning insurance claims'!R841</f>
        <v>-44500</v>
      </c>
      <c r="R834" s="6">
        <f>'Cleaning insurance claims'!S841</f>
        <v>42020</v>
      </c>
      <c r="S834" s="6" t="str">
        <f>'Cleaning insurance claims'!T841</f>
        <v>Vehicle Theft</v>
      </c>
      <c r="T834" s="6" t="str">
        <f>'Cleaning insurance claims'!U841</f>
        <v>?</v>
      </c>
      <c r="U834" s="6" t="str">
        <f>'Cleaning insurance claims'!V841</f>
        <v>Minor Damage</v>
      </c>
      <c r="V834" s="6" t="str">
        <f>'Cleaning insurance claims'!W841</f>
        <v>None</v>
      </c>
      <c r="W834" s="6" t="str">
        <f>'Cleaning insurance claims'!X841</f>
        <v>VA</v>
      </c>
      <c r="X834" s="6" t="str">
        <f>'Cleaning insurance claims'!Y841</f>
        <v>Arlington</v>
      </c>
      <c r="Y834" s="6" t="str">
        <f>'Cleaning insurance claims'!Z841</f>
        <v>1941 5th Ridge</v>
      </c>
      <c r="Z834" s="6">
        <f>'Cleaning insurance claims'!AA841</f>
        <v>10</v>
      </c>
      <c r="AA834" s="6">
        <f>'Cleaning insurance claims'!AB841</f>
        <v>1</v>
      </c>
      <c r="AB834" s="6" t="str">
        <f>'Cleaning insurance claims'!AC841</f>
        <v>YES</v>
      </c>
      <c r="AC834" s="6">
        <f>'Cleaning insurance claims'!AD841</f>
        <v>1</v>
      </c>
      <c r="AD834" s="6">
        <f>'Cleaning insurance claims'!AE841</f>
        <v>3</v>
      </c>
      <c r="AE834" s="6" t="str">
        <f>'Cleaning insurance claims'!AF841</f>
        <v>YES</v>
      </c>
      <c r="AF834" s="6">
        <f>'Cleaning insurance claims'!AG841</f>
        <v>4560</v>
      </c>
      <c r="AG834" s="6">
        <f>'Cleaning insurance claims'!AH841</f>
        <v>760</v>
      </c>
      <c r="AH834" s="6">
        <f>'Cleaning insurance claims'!AI841</f>
        <v>380</v>
      </c>
      <c r="AI834" s="6">
        <f>'Cleaning insurance claims'!AJ841</f>
        <v>3420</v>
      </c>
      <c r="AJ834" s="6" t="str">
        <f>'Cleaning insurance claims'!AK841</f>
        <v>Nissan</v>
      </c>
      <c r="AK834" s="6" t="str">
        <f>'Cleaning insurance claims'!AL841</f>
        <v>Pathfinder</v>
      </c>
      <c r="AL834" s="6">
        <f>'Cleaning insurance claims'!AM841</f>
        <v>2007</v>
      </c>
      <c r="AM834" s="6" t="str">
        <f>'Cleaning insurance claims'!AN841</f>
        <v>N</v>
      </c>
    </row>
    <row r="835" spans="1:39" x14ac:dyDescent="0.25">
      <c r="A835" s="6">
        <f>'Cleaning insurance claims'!B842</f>
        <v>126</v>
      </c>
      <c r="B835" s="6">
        <f>'Cleaning insurance claims'!C842</f>
        <v>28</v>
      </c>
      <c r="C835" s="6">
        <f>'Cleaning insurance claims'!D842</f>
        <v>596914</v>
      </c>
      <c r="D835" s="6">
        <f>'Cleaning insurance claims'!E842</f>
        <v>33608</v>
      </c>
      <c r="E835" s="6" t="str">
        <f>'Cleaning insurance claims'!F842</f>
        <v>IN</v>
      </c>
      <c r="F835" s="6" t="str">
        <f>'Cleaning insurance claims'!G842</f>
        <v>250/500</v>
      </c>
      <c r="G835" s="6">
        <f>'Cleaning insurance claims'!H842</f>
        <v>500</v>
      </c>
      <c r="H835" s="6">
        <f>'Cleaning insurance claims'!I842</f>
        <v>1508.9</v>
      </c>
      <c r="I835" s="6">
        <f>'Cleaning insurance claims'!J842</f>
        <v>0</v>
      </c>
      <c r="J835" s="6">
        <f>'Cleaning insurance claims'!K842</f>
        <v>472814</v>
      </c>
      <c r="K835" s="6" t="str">
        <f>'Cleaning insurance claims'!L842</f>
        <v>FEMALE</v>
      </c>
      <c r="L835" s="6" t="str">
        <f>'Cleaning insurance claims'!M842</f>
        <v>JD</v>
      </c>
      <c r="M835" s="6" t="str">
        <f>'Cleaning insurance claims'!N842</f>
        <v>machine-op-inspct</v>
      </c>
      <c r="N835" s="6" t="str">
        <f>'Cleaning insurance claims'!O842</f>
        <v>skydiving</v>
      </c>
      <c r="O835" s="6" t="str">
        <f>'Cleaning insurance claims'!P842</f>
        <v>other-relative</v>
      </c>
      <c r="P835" s="6">
        <f>'Cleaning insurance claims'!Q842</f>
        <v>0</v>
      </c>
      <c r="Q835" s="6">
        <f>'Cleaning insurance claims'!R842</f>
        <v>0</v>
      </c>
      <c r="R835" s="6">
        <f>'Cleaning insurance claims'!S842</f>
        <v>42005</v>
      </c>
      <c r="S835" s="6" t="str">
        <f>'Cleaning insurance claims'!T842</f>
        <v>Multi-vehicle Collision</v>
      </c>
      <c r="T835" s="6" t="str">
        <f>'Cleaning insurance claims'!U842</f>
        <v>Rear Collision</v>
      </c>
      <c r="U835" s="6" t="str">
        <f>'Cleaning insurance claims'!V842</f>
        <v>Total Loss</v>
      </c>
      <c r="V835" s="6" t="str">
        <f>'Cleaning insurance claims'!W842</f>
        <v>Police</v>
      </c>
      <c r="W835" s="6" t="str">
        <f>'Cleaning insurance claims'!X842</f>
        <v>WV</v>
      </c>
      <c r="X835" s="6" t="str">
        <f>'Cleaning insurance claims'!Y842</f>
        <v>Northbend</v>
      </c>
      <c r="Y835" s="6" t="str">
        <f>'Cleaning insurance claims'!Z842</f>
        <v>5333 MLK Lane</v>
      </c>
      <c r="Z835" s="6">
        <f>'Cleaning insurance claims'!AA842</f>
        <v>3</v>
      </c>
      <c r="AA835" s="6">
        <f>'Cleaning insurance claims'!AB842</f>
        <v>4</v>
      </c>
      <c r="AB835" s="6" t="str">
        <f>'Cleaning insurance claims'!AC842</f>
        <v>NO</v>
      </c>
      <c r="AC835" s="6">
        <f>'Cleaning insurance claims'!AD842</f>
        <v>0</v>
      </c>
      <c r="AD835" s="6">
        <f>'Cleaning insurance claims'!AE842</f>
        <v>1</v>
      </c>
      <c r="AE835" s="6" t="str">
        <f>'Cleaning insurance claims'!AF842</f>
        <v>?</v>
      </c>
      <c r="AF835" s="6">
        <f>'Cleaning insurance claims'!AG842</f>
        <v>67800</v>
      </c>
      <c r="AG835" s="6">
        <f>'Cleaning insurance claims'!AH842</f>
        <v>11300</v>
      </c>
      <c r="AH835" s="6">
        <f>'Cleaning insurance claims'!AI842</f>
        <v>11300</v>
      </c>
      <c r="AI835" s="6">
        <f>'Cleaning insurance claims'!AJ842</f>
        <v>45200</v>
      </c>
      <c r="AJ835" s="6" t="str">
        <f>'Cleaning insurance claims'!AK842</f>
        <v>Ford</v>
      </c>
      <c r="AK835" s="6" t="str">
        <f>'Cleaning insurance claims'!AL842</f>
        <v>F150</v>
      </c>
      <c r="AL835" s="6">
        <f>'Cleaning insurance claims'!AM842</f>
        <v>2011</v>
      </c>
      <c r="AM835" s="6" t="str">
        <f>'Cleaning insurance claims'!AN842</f>
        <v>N</v>
      </c>
    </row>
    <row r="836" spans="1:39" x14ac:dyDescent="0.25">
      <c r="A836" s="6">
        <f>'Cleaning insurance claims'!B843</f>
        <v>132</v>
      </c>
      <c r="B836" s="6">
        <f>'Cleaning insurance claims'!C843</f>
        <v>32</v>
      </c>
      <c r="C836" s="6">
        <f>'Cleaning insurance claims'!D843</f>
        <v>684653</v>
      </c>
      <c r="D836" s="6">
        <f>'Cleaning insurance claims'!E843</f>
        <v>35749</v>
      </c>
      <c r="E836" s="6" t="str">
        <f>'Cleaning insurance claims'!F843</f>
        <v>OH</v>
      </c>
      <c r="F836" s="6" t="str">
        <f>'Cleaning insurance claims'!G843</f>
        <v>250/500</v>
      </c>
      <c r="G836" s="6">
        <f>'Cleaning insurance claims'!H843</f>
        <v>2000</v>
      </c>
      <c r="H836" s="6">
        <f>'Cleaning insurance claims'!I843</f>
        <v>1106.8399999999999</v>
      </c>
      <c r="I836" s="6">
        <f>'Cleaning insurance claims'!J843</f>
        <v>0</v>
      </c>
      <c r="J836" s="6">
        <f>'Cleaning insurance claims'!K843</f>
        <v>464362</v>
      </c>
      <c r="K836" s="6" t="str">
        <f>'Cleaning insurance claims'!L843</f>
        <v>MALE</v>
      </c>
      <c r="L836" s="6" t="str">
        <f>'Cleaning insurance claims'!M843</f>
        <v>PhD</v>
      </c>
      <c r="M836" s="6" t="str">
        <f>'Cleaning insurance claims'!N843</f>
        <v>other-service</v>
      </c>
      <c r="N836" s="6" t="str">
        <f>'Cleaning insurance claims'!O843</f>
        <v>reading</v>
      </c>
      <c r="O836" s="6" t="str">
        <f>'Cleaning insurance claims'!P843</f>
        <v>wife</v>
      </c>
      <c r="P836" s="6">
        <f>'Cleaning insurance claims'!Q843</f>
        <v>43100</v>
      </c>
      <c r="Q836" s="6">
        <f>'Cleaning insurance claims'!R843</f>
        <v>-31900</v>
      </c>
      <c r="R836" s="6">
        <f>'Cleaning insurance claims'!S843</f>
        <v>42011</v>
      </c>
      <c r="S836" s="6" t="str">
        <f>'Cleaning insurance claims'!T843</f>
        <v>Vehicle Theft</v>
      </c>
      <c r="T836" s="6" t="str">
        <f>'Cleaning insurance claims'!U843</f>
        <v>?</v>
      </c>
      <c r="U836" s="6" t="str">
        <f>'Cleaning insurance claims'!V843</f>
        <v>Minor Damage</v>
      </c>
      <c r="V836" s="6" t="str">
        <f>'Cleaning insurance claims'!W843</f>
        <v>Police</v>
      </c>
      <c r="W836" s="6" t="str">
        <f>'Cleaning insurance claims'!X843</f>
        <v>SC</v>
      </c>
      <c r="X836" s="6" t="str">
        <f>'Cleaning insurance claims'!Y843</f>
        <v>Riverwood</v>
      </c>
      <c r="Y836" s="6" t="str">
        <f>'Cleaning insurance claims'!Z843</f>
        <v>4577 Sky Hwy</v>
      </c>
      <c r="Z836" s="6">
        <f>'Cleaning insurance claims'!AA843</f>
        <v>21</v>
      </c>
      <c r="AA836" s="6">
        <f>'Cleaning insurance claims'!AB843</f>
        <v>1</v>
      </c>
      <c r="AB836" s="6" t="str">
        <f>'Cleaning insurance claims'!AC843</f>
        <v>YES</v>
      </c>
      <c r="AC836" s="6">
        <f>'Cleaning insurance claims'!AD843</f>
        <v>1</v>
      </c>
      <c r="AD836" s="6">
        <f>'Cleaning insurance claims'!AE843</f>
        <v>1</v>
      </c>
      <c r="AE836" s="6" t="str">
        <f>'Cleaning insurance claims'!AF843</f>
        <v>YES</v>
      </c>
      <c r="AF836" s="6">
        <f>'Cleaning insurance claims'!AG843</f>
        <v>5600</v>
      </c>
      <c r="AG836" s="6">
        <f>'Cleaning insurance claims'!AH843</f>
        <v>1120</v>
      </c>
      <c r="AH836" s="6">
        <f>'Cleaning insurance claims'!AI843</f>
        <v>560</v>
      </c>
      <c r="AI836" s="6">
        <f>'Cleaning insurance claims'!AJ843</f>
        <v>3920</v>
      </c>
      <c r="AJ836" s="6" t="str">
        <f>'Cleaning insurance claims'!AK843</f>
        <v>Suburu</v>
      </c>
      <c r="AK836" s="6" t="str">
        <f>'Cleaning insurance claims'!AL843</f>
        <v>Legacy</v>
      </c>
      <c r="AL836" s="6">
        <f>'Cleaning insurance claims'!AM843</f>
        <v>2005</v>
      </c>
      <c r="AM836" s="6" t="str">
        <f>'Cleaning insurance claims'!AN843</f>
        <v>N</v>
      </c>
    </row>
    <row r="837" spans="1:39" x14ac:dyDescent="0.25">
      <c r="A837" s="6">
        <f>'Cleaning insurance claims'!B844</f>
        <v>370</v>
      </c>
      <c r="B837" s="6">
        <f>'Cleaning insurance claims'!C844</f>
        <v>55</v>
      </c>
      <c r="C837" s="6">
        <f>'Cleaning insurance claims'!D844</f>
        <v>528259</v>
      </c>
      <c r="D837" s="6">
        <f>'Cleaning insurance claims'!E844</f>
        <v>41265</v>
      </c>
      <c r="E837" s="6" t="str">
        <f>'Cleaning insurance claims'!F844</f>
        <v>IN</v>
      </c>
      <c r="F837" s="6" t="str">
        <f>'Cleaning insurance claims'!G844</f>
        <v>500/1000</v>
      </c>
      <c r="G837" s="6">
        <f>'Cleaning insurance claims'!H844</f>
        <v>2000</v>
      </c>
      <c r="H837" s="6">
        <f>'Cleaning insurance claims'!I844</f>
        <v>1389.13</v>
      </c>
      <c r="I837" s="6">
        <f>'Cleaning insurance claims'!J844</f>
        <v>7000000</v>
      </c>
      <c r="J837" s="6">
        <f>'Cleaning insurance claims'!K844</f>
        <v>456203</v>
      </c>
      <c r="K837" s="6" t="str">
        <f>'Cleaning insurance claims'!L844</f>
        <v>MALE</v>
      </c>
      <c r="L837" s="6" t="str">
        <f>'Cleaning insurance claims'!M844</f>
        <v>JD</v>
      </c>
      <c r="M837" s="6" t="str">
        <f>'Cleaning insurance claims'!N844</f>
        <v>other-service</v>
      </c>
      <c r="N837" s="6" t="str">
        <f>'Cleaning insurance claims'!O844</f>
        <v>basketball</v>
      </c>
      <c r="O837" s="6" t="str">
        <f>'Cleaning insurance claims'!P844</f>
        <v>wife</v>
      </c>
      <c r="P837" s="6">
        <f>'Cleaning insurance claims'!Q844</f>
        <v>0</v>
      </c>
      <c r="Q837" s="6">
        <f>'Cleaning insurance claims'!R844</f>
        <v>-53200</v>
      </c>
      <c r="R837" s="6">
        <f>'Cleaning insurance claims'!S844</f>
        <v>42052</v>
      </c>
      <c r="S837" s="6" t="str">
        <f>'Cleaning insurance claims'!T844</f>
        <v>Vehicle Theft</v>
      </c>
      <c r="T837" s="6" t="str">
        <f>'Cleaning insurance claims'!U844</f>
        <v>?</v>
      </c>
      <c r="U837" s="6" t="str">
        <f>'Cleaning insurance claims'!V844</f>
        <v>Minor Damage</v>
      </c>
      <c r="V837" s="6" t="str">
        <f>'Cleaning insurance claims'!W844</f>
        <v>None</v>
      </c>
      <c r="W837" s="6" t="str">
        <f>'Cleaning insurance claims'!X844</f>
        <v>NC</v>
      </c>
      <c r="X837" s="6" t="str">
        <f>'Cleaning insurance claims'!Y844</f>
        <v>Northbrook</v>
      </c>
      <c r="Y837" s="6" t="str">
        <f>'Cleaning insurance claims'!Z844</f>
        <v>4814 Lincoln Lane</v>
      </c>
      <c r="Z837" s="6">
        <f>'Cleaning insurance claims'!AA844</f>
        <v>6</v>
      </c>
      <c r="AA837" s="6">
        <f>'Cleaning insurance claims'!AB844</f>
        <v>1</v>
      </c>
      <c r="AB837" s="6" t="str">
        <f>'Cleaning insurance claims'!AC844</f>
        <v>?</v>
      </c>
      <c r="AC837" s="6">
        <f>'Cleaning insurance claims'!AD844</f>
        <v>0</v>
      </c>
      <c r="AD837" s="6">
        <f>'Cleaning insurance claims'!AE844</f>
        <v>2</v>
      </c>
      <c r="AE837" s="6" t="str">
        <f>'Cleaning insurance claims'!AF844</f>
        <v>?</v>
      </c>
      <c r="AF837" s="6">
        <f>'Cleaning insurance claims'!AG844</f>
        <v>9000</v>
      </c>
      <c r="AG837" s="6">
        <f>'Cleaning insurance claims'!AH844</f>
        <v>900</v>
      </c>
      <c r="AH837" s="6">
        <f>'Cleaning insurance claims'!AI844</f>
        <v>1800</v>
      </c>
      <c r="AI837" s="6">
        <f>'Cleaning insurance claims'!AJ844</f>
        <v>6300</v>
      </c>
      <c r="AJ837" s="6" t="str">
        <f>'Cleaning insurance claims'!AK844</f>
        <v>Mercedes</v>
      </c>
      <c r="AK837" s="6" t="str">
        <f>'Cleaning insurance claims'!AL844</f>
        <v>ML350</v>
      </c>
      <c r="AL837" s="6">
        <f>'Cleaning insurance claims'!AM844</f>
        <v>2015</v>
      </c>
      <c r="AM837" s="6" t="str">
        <f>'Cleaning insurance claims'!AN844</f>
        <v>N</v>
      </c>
    </row>
    <row r="838" spans="1:39" x14ac:dyDescent="0.25">
      <c r="A838" s="6">
        <f>'Cleaning insurance claims'!B845</f>
        <v>257</v>
      </c>
      <c r="B838" s="6">
        <f>'Cleaning insurance claims'!C845</f>
        <v>43</v>
      </c>
      <c r="C838" s="6">
        <f>'Cleaning insurance claims'!D845</f>
        <v>797636</v>
      </c>
      <c r="D838" s="6">
        <f>'Cleaning insurance claims'!E845</f>
        <v>33743</v>
      </c>
      <c r="E838" s="6" t="str">
        <f>'Cleaning insurance claims'!F845</f>
        <v>IN</v>
      </c>
      <c r="F838" s="6" t="str">
        <f>'Cleaning insurance claims'!G845</f>
        <v>100/300</v>
      </c>
      <c r="G838" s="6">
        <f>'Cleaning insurance claims'!H845</f>
        <v>1000</v>
      </c>
      <c r="H838" s="6">
        <f>'Cleaning insurance claims'!I845</f>
        <v>974.84</v>
      </c>
      <c r="I838" s="6">
        <f>'Cleaning insurance claims'!J845</f>
        <v>0</v>
      </c>
      <c r="J838" s="6">
        <f>'Cleaning insurance claims'!K845</f>
        <v>468984</v>
      </c>
      <c r="K838" s="6" t="str">
        <f>'Cleaning insurance claims'!L845</f>
        <v>FEMALE</v>
      </c>
      <c r="L838" s="6" t="str">
        <f>'Cleaning insurance claims'!M845</f>
        <v>JD</v>
      </c>
      <c r="M838" s="6" t="str">
        <f>'Cleaning insurance claims'!N845</f>
        <v>transport-moving</v>
      </c>
      <c r="N838" s="6" t="str">
        <f>'Cleaning insurance claims'!O845</f>
        <v>kayaking</v>
      </c>
      <c r="O838" s="6" t="str">
        <f>'Cleaning insurance claims'!P845</f>
        <v>other-relative</v>
      </c>
      <c r="P838" s="6">
        <f>'Cleaning insurance claims'!Q845</f>
        <v>52100</v>
      </c>
      <c r="Q838" s="6">
        <f>'Cleaning insurance claims'!R845</f>
        <v>0</v>
      </c>
      <c r="R838" s="6">
        <f>'Cleaning insurance claims'!S845</f>
        <v>42061</v>
      </c>
      <c r="S838" s="6" t="str">
        <f>'Cleaning insurance claims'!T845</f>
        <v>Single Vehicle Collision</v>
      </c>
      <c r="T838" s="6" t="str">
        <f>'Cleaning insurance claims'!U845</f>
        <v>Rear Collision</v>
      </c>
      <c r="U838" s="6" t="str">
        <f>'Cleaning insurance claims'!V845</f>
        <v>Total Loss</v>
      </c>
      <c r="V838" s="6" t="str">
        <f>'Cleaning insurance claims'!W845</f>
        <v>Police</v>
      </c>
      <c r="W838" s="6" t="str">
        <f>'Cleaning insurance claims'!X845</f>
        <v>VA</v>
      </c>
      <c r="X838" s="6" t="str">
        <f>'Cleaning insurance claims'!Y845</f>
        <v>Northbend</v>
      </c>
      <c r="Y838" s="6" t="str">
        <f>'Cleaning insurance claims'!Z845</f>
        <v>2381 1st Hwy</v>
      </c>
      <c r="Z838" s="6">
        <f>'Cleaning insurance claims'!AA845</f>
        <v>0</v>
      </c>
      <c r="AA838" s="6">
        <f>'Cleaning insurance claims'!AB845</f>
        <v>1</v>
      </c>
      <c r="AB838" s="6" t="str">
        <f>'Cleaning insurance claims'!AC845</f>
        <v>NO</v>
      </c>
      <c r="AC838" s="6">
        <f>'Cleaning insurance claims'!AD845</f>
        <v>0</v>
      </c>
      <c r="AD838" s="6">
        <f>'Cleaning insurance claims'!AE845</f>
        <v>1</v>
      </c>
      <c r="AE838" s="6" t="str">
        <f>'Cleaning insurance claims'!AF845</f>
        <v>YES</v>
      </c>
      <c r="AF838" s="6">
        <f>'Cleaning insurance claims'!AG845</f>
        <v>85320</v>
      </c>
      <c r="AG838" s="6">
        <f>'Cleaning insurance claims'!AH845</f>
        <v>21330</v>
      </c>
      <c r="AH838" s="6">
        <f>'Cleaning insurance claims'!AI845</f>
        <v>7110</v>
      </c>
      <c r="AI838" s="6">
        <f>'Cleaning insurance claims'!AJ845</f>
        <v>56880</v>
      </c>
      <c r="AJ838" s="6" t="str">
        <f>'Cleaning insurance claims'!AK845</f>
        <v>Nissan</v>
      </c>
      <c r="AK838" s="6" t="str">
        <f>'Cleaning insurance claims'!AL845</f>
        <v>Pathfinder</v>
      </c>
      <c r="AL838" s="6">
        <f>'Cleaning insurance claims'!AM845</f>
        <v>2006</v>
      </c>
      <c r="AM838" s="6" t="str">
        <f>'Cleaning insurance claims'!AN845</f>
        <v>N</v>
      </c>
    </row>
    <row r="839" spans="1:39" x14ac:dyDescent="0.25">
      <c r="A839" s="6">
        <f>'Cleaning insurance claims'!B846</f>
        <v>9</v>
      </c>
      <c r="B839" s="6">
        <f>'Cleaning insurance claims'!C846</f>
        <v>24</v>
      </c>
      <c r="C839" s="6">
        <f>'Cleaning insurance claims'!D846</f>
        <v>326180</v>
      </c>
      <c r="D839" s="6">
        <f>'Cleaning insurance claims'!E846</f>
        <v>37401</v>
      </c>
      <c r="E839" s="6" t="str">
        <f>'Cleaning insurance claims'!F846</f>
        <v>IL</v>
      </c>
      <c r="F839" s="6" t="str">
        <f>'Cleaning insurance claims'!G846</f>
        <v>100/300</v>
      </c>
      <c r="G839" s="6">
        <f>'Cleaning insurance claims'!H846</f>
        <v>2000</v>
      </c>
      <c r="H839" s="6">
        <f>'Cleaning insurance claims'!I846</f>
        <v>1304.46</v>
      </c>
      <c r="I839" s="6">
        <f>'Cleaning insurance claims'!J846</f>
        <v>0</v>
      </c>
      <c r="J839" s="6">
        <f>'Cleaning insurance claims'!K846</f>
        <v>473349</v>
      </c>
      <c r="K839" s="6" t="str">
        <f>'Cleaning insurance claims'!L846</f>
        <v>FEMALE</v>
      </c>
      <c r="L839" s="6" t="str">
        <f>'Cleaning insurance claims'!M846</f>
        <v>PhD</v>
      </c>
      <c r="M839" s="6" t="str">
        <f>'Cleaning insurance claims'!N846</f>
        <v>machine-op-inspct</v>
      </c>
      <c r="N839" s="6" t="str">
        <f>'Cleaning insurance claims'!O846</f>
        <v>golf</v>
      </c>
      <c r="O839" s="6" t="str">
        <f>'Cleaning insurance claims'!P846</f>
        <v>other-relative</v>
      </c>
      <c r="P839" s="6">
        <f>'Cleaning insurance claims'!Q846</f>
        <v>51700</v>
      </c>
      <c r="Q839" s="6">
        <f>'Cleaning insurance claims'!R846</f>
        <v>-33300</v>
      </c>
      <c r="R839" s="6">
        <f>'Cleaning insurance claims'!S846</f>
        <v>42035</v>
      </c>
      <c r="S839" s="6" t="str">
        <f>'Cleaning insurance claims'!T846</f>
        <v>Vehicle Theft</v>
      </c>
      <c r="T839" s="6" t="str">
        <f>'Cleaning insurance claims'!U846</f>
        <v>?</v>
      </c>
      <c r="U839" s="6" t="str">
        <f>'Cleaning insurance claims'!V846</f>
        <v>Trivial Damage</v>
      </c>
      <c r="V839" s="6" t="str">
        <f>'Cleaning insurance claims'!W846</f>
        <v>None</v>
      </c>
      <c r="W839" s="6" t="str">
        <f>'Cleaning insurance claims'!X846</f>
        <v>NC</v>
      </c>
      <c r="X839" s="6" t="str">
        <f>'Cleaning insurance claims'!Y846</f>
        <v>Arlington</v>
      </c>
      <c r="Y839" s="6" t="str">
        <f>'Cleaning insurance claims'!Z846</f>
        <v>6939 3rd Hwy</v>
      </c>
      <c r="Z839" s="6">
        <f>'Cleaning insurance claims'!AA846</f>
        <v>6</v>
      </c>
      <c r="AA839" s="6">
        <f>'Cleaning insurance claims'!AB846</f>
        <v>1</v>
      </c>
      <c r="AB839" s="6" t="str">
        <f>'Cleaning insurance claims'!AC846</f>
        <v>NO</v>
      </c>
      <c r="AC839" s="6">
        <f>'Cleaning insurance claims'!AD846</f>
        <v>0</v>
      </c>
      <c r="AD839" s="6">
        <f>'Cleaning insurance claims'!AE846</f>
        <v>3</v>
      </c>
      <c r="AE839" s="6" t="str">
        <f>'Cleaning insurance claims'!AF846</f>
        <v>YES</v>
      </c>
      <c r="AF839" s="6">
        <f>'Cleaning insurance claims'!AG846</f>
        <v>5940</v>
      </c>
      <c r="AG839" s="6">
        <f>'Cleaning insurance claims'!AH846</f>
        <v>540</v>
      </c>
      <c r="AH839" s="6">
        <f>'Cleaning insurance claims'!AI846</f>
        <v>1080</v>
      </c>
      <c r="AI839" s="6">
        <f>'Cleaning insurance claims'!AJ846</f>
        <v>4320</v>
      </c>
      <c r="AJ839" s="6" t="str">
        <f>'Cleaning insurance claims'!AK846</f>
        <v>Audi</v>
      </c>
      <c r="AK839" s="6" t="str">
        <f>'Cleaning insurance claims'!AL846</f>
        <v>A5</v>
      </c>
      <c r="AL839" s="6">
        <f>'Cleaning insurance claims'!AM846</f>
        <v>2001</v>
      </c>
      <c r="AM839" s="6" t="str">
        <f>'Cleaning insurance claims'!AN846</f>
        <v>Y</v>
      </c>
    </row>
    <row r="840" spans="1:39" x14ac:dyDescent="0.25">
      <c r="A840" s="6">
        <f>'Cleaning insurance claims'!B847</f>
        <v>185</v>
      </c>
      <c r="B840" s="6">
        <f>'Cleaning insurance claims'!C847</f>
        <v>34</v>
      </c>
      <c r="C840" s="6">
        <f>'Cleaning insurance claims'!D847</f>
        <v>620075</v>
      </c>
      <c r="D840" s="6">
        <f>'Cleaning insurance claims'!E847</f>
        <v>40289</v>
      </c>
      <c r="E840" s="6" t="str">
        <f>'Cleaning insurance claims'!F847</f>
        <v>OH</v>
      </c>
      <c r="F840" s="6" t="str">
        <f>'Cleaning insurance claims'!G847</f>
        <v>250/500</v>
      </c>
      <c r="G840" s="6">
        <f>'Cleaning insurance claims'!H847</f>
        <v>500</v>
      </c>
      <c r="H840" s="6">
        <f>'Cleaning insurance claims'!I847</f>
        <v>1257.3599999999999</v>
      </c>
      <c r="I840" s="6">
        <f>'Cleaning insurance claims'!J847</f>
        <v>0</v>
      </c>
      <c r="J840" s="6">
        <f>'Cleaning insurance claims'!K847</f>
        <v>474771</v>
      </c>
      <c r="K840" s="6" t="str">
        <f>'Cleaning insurance claims'!L847</f>
        <v>FEMALE</v>
      </c>
      <c r="L840" s="6" t="str">
        <f>'Cleaning insurance claims'!M847</f>
        <v>PhD</v>
      </c>
      <c r="M840" s="6" t="str">
        <f>'Cleaning insurance claims'!N847</f>
        <v>armed-forces</v>
      </c>
      <c r="N840" s="6" t="str">
        <f>'Cleaning insurance claims'!O847</f>
        <v>movies</v>
      </c>
      <c r="O840" s="6" t="str">
        <f>'Cleaning insurance claims'!P847</f>
        <v>husband</v>
      </c>
      <c r="P840" s="6">
        <f>'Cleaning insurance claims'!Q847</f>
        <v>0</v>
      </c>
      <c r="Q840" s="6">
        <f>'Cleaning insurance claims'!R847</f>
        <v>0</v>
      </c>
      <c r="R840" s="6">
        <f>'Cleaning insurance claims'!S847</f>
        <v>42062</v>
      </c>
      <c r="S840" s="6" t="str">
        <f>'Cleaning insurance claims'!T847</f>
        <v>Multi-vehicle Collision</v>
      </c>
      <c r="T840" s="6" t="str">
        <f>'Cleaning insurance claims'!U847</f>
        <v>Side Collision</v>
      </c>
      <c r="U840" s="6" t="str">
        <f>'Cleaning insurance claims'!V847</f>
        <v>Major Damage</v>
      </c>
      <c r="V840" s="6" t="str">
        <f>'Cleaning insurance claims'!W847</f>
        <v>Fire</v>
      </c>
      <c r="W840" s="6" t="str">
        <f>'Cleaning insurance claims'!X847</f>
        <v>SC</v>
      </c>
      <c r="X840" s="6" t="str">
        <f>'Cleaning insurance claims'!Y847</f>
        <v>Arlington</v>
      </c>
      <c r="Y840" s="6" t="str">
        <f>'Cleaning insurance claims'!Z847</f>
        <v>5269 Flute Hwy</v>
      </c>
      <c r="Z840" s="6">
        <f>'Cleaning insurance claims'!AA847</f>
        <v>20</v>
      </c>
      <c r="AA840" s="6">
        <f>'Cleaning insurance claims'!AB847</f>
        <v>3</v>
      </c>
      <c r="AB840" s="6" t="str">
        <f>'Cleaning insurance claims'!AC847</f>
        <v>YES</v>
      </c>
      <c r="AC840" s="6">
        <f>'Cleaning insurance claims'!AD847</f>
        <v>1</v>
      </c>
      <c r="AD840" s="6">
        <f>'Cleaning insurance claims'!AE847</f>
        <v>1</v>
      </c>
      <c r="AE840" s="6" t="str">
        <f>'Cleaning insurance claims'!AF847</f>
        <v>?</v>
      </c>
      <c r="AF840" s="6">
        <f>'Cleaning insurance claims'!AG847</f>
        <v>51370</v>
      </c>
      <c r="AG840" s="6">
        <f>'Cleaning insurance claims'!AH847</f>
        <v>9340</v>
      </c>
      <c r="AH840" s="6">
        <f>'Cleaning insurance claims'!AI847</f>
        <v>4670</v>
      </c>
      <c r="AI840" s="6">
        <f>'Cleaning insurance claims'!AJ847</f>
        <v>37360</v>
      </c>
      <c r="AJ840" s="6" t="str">
        <f>'Cleaning insurance claims'!AK847</f>
        <v>BMW</v>
      </c>
      <c r="AK840" s="6" t="str">
        <f>'Cleaning insurance claims'!AL847</f>
        <v>M5</v>
      </c>
      <c r="AL840" s="6">
        <f>'Cleaning insurance claims'!AM847</f>
        <v>2000</v>
      </c>
      <c r="AM840" s="6" t="str">
        <f>'Cleaning insurance claims'!AN847</f>
        <v>Y</v>
      </c>
    </row>
    <row r="841" spans="1:39" x14ac:dyDescent="0.25">
      <c r="A841" s="6">
        <f>'Cleaning insurance claims'!B848</f>
        <v>234</v>
      </c>
      <c r="B841" s="6">
        <f>'Cleaning insurance claims'!C848</f>
        <v>43</v>
      </c>
      <c r="C841" s="6">
        <f>'Cleaning insurance claims'!D848</f>
        <v>965187</v>
      </c>
      <c r="D841" s="6">
        <f>'Cleaning insurance claims'!E848</f>
        <v>32958</v>
      </c>
      <c r="E841" s="6" t="str">
        <f>'Cleaning insurance claims'!F848</f>
        <v>OH</v>
      </c>
      <c r="F841" s="6" t="str">
        <f>'Cleaning insurance claims'!G848</f>
        <v>250/500</v>
      </c>
      <c r="G841" s="6">
        <f>'Cleaning insurance claims'!H848</f>
        <v>500</v>
      </c>
      <c r="H841" s="6">
        <f>'Cleaning insurance claims'!I848</f>
        <v>1257.04</v>
      </c>
      <c r="I841" s="6">
        <f>'Cleaning insurance claims'!J848</f>
        <v>0</v>
      </c>
      <c r="J841" s="6">
        <f>'Cleaning insurance claims'!K848</f>
        <v>448294</v>
      </c>
      <c r="K841" s="6" t="str">
        <f>'Cleaning insurance claims'!L848</f>
        <v>MALE</v>
      </c>
      <c r="L841" s="6" t="str">
        <f>'Cleaning insurance claims'!M848</f>
        <v>Associate</v>
      </c>
      <c r="M841" s="6" t="str">
        <f>'Cleaning insurance claims'!N848</f>
        <v>protective-serv</v>
      </c>
      <c r="N841" s="6" t="str">
        <f>'Cleaning insurance claims'!O848</f>
        <v>reading</v>
      </c>
      <c r="O841" s="6" t="str">
        <f>'Cleaning insurance claims'!P848</f>
        <v>own-child</v>
      </c>
      <c r="P841" s="6">
        <f>'Cleaning insurance claims'!Q848</f>
        <v>0</v>
      </c>
      <c r="Q841" s="6">
        <f>'Cleaning insurance claims'!R848</f>
        <v>-48800</v>
      </c>
      <c r="R841" s="6">
        <f>'Cleaning insurance claims'!S848</f>
        <v>42064</v>
      </c>
      <c r="S841" s="6" t="str">
        <f>'Cleaning insurance claims'!T848</f>
        <v>Single Vehicle Collision</v>
      </c>
      <c r="T841" s="6" t="str">
        <f>'Cleaning insurance claims'!U848</f>
        <v>Rear Collision</v>
      </c>
      <c r="U841" s="6" t="str">
        <f>'Cleaning insurance claims'!V848</f>
        <v>Major Damage</v>
      </c>
      <c r="V841" s="6" t="str">
        <f>'Cleaning insurance claims'!W848</f>
        <v>Police</v>
      </c>
      <c r="W841" s="6" t="str">
        <f>'Cleaning insurance claims'!X848</f>
        <v>SC</v>
      </c>
      <c r="X841" s="6" t="str">
        <f>'Cleaning insurance claims'!Y848</f>
        <v>Northbrook</v>
      </c>
      <c r="Y841" s="6" t="str">
        <f>'Cleaning insurance claims'!Z848</f>
        <v>7197 2nd Drive</v>
      </c>
      <c r="Z841" s="6">
        <f>'Cleaning insurance claims'!AA848</f>
        <v>4</v>
      </c>
      <c r="AA841" s="6">
        <f>'Cleaning insurance claims'!AB848</f>
        <v>1</v>
      </c>
      <c r="AB841" s="6" t="str">
        <f>'Cleaning insurance claims'!AC848</f>
        <v>NO</v>
      </c>
      <c r="AC841" s="6">
        <f>'Cleaning insurance claims'!AD848</f>
        <v>2</v>
      </c>
      <c r="AD841" s="6">
        <f>'Cleaning insurance claims'!AE848</f>
        <v>2</v>
      </c>
      <c r="AE841" s="6" t="str">
        <f>'Cleaning insurance claims'!AF848</f>
        <v>YES</v>
      </c>
      <c r="AF841" s="6">
        <f>'Cleaning insurance claims'!AG848</f>
        <v>51600</v>
      </c>
      <c r="AG841" s="6">
        <f>'Cleaning insurance claims'!AH848</f>
        <v>10320</v>
      </c>
      <c r="AH841" s="6">
        <f>'Cleaning insurance claims'!AI848</f>
        <v>5160</v>
      </c>
      <c r="AI841" s="6">
        <f>'Cleaning insurance claims'!AJ848</f>
        <v>36120</v>
      </c>
      <c r="AJ841" s="6" t="str">
        <f>'Cleaning insurance claims'!AK848</f>
        <v>Dodge</v>
      </c>
      <c r="AK841" s="6" t="str">
        <f>'Cleaning insurance claims'!AL848</f>
        <v>Neon</v>
      </c>
      <c r="AL841" s="6">
        <f>'Cleaning insurance claims'!AM848</f>
        <v>2011</v>
      </c>
      <c r="AM841" s="6" t="str">
        <f>'Cleaning insurance claims'!AN848</f>
        <v>N</v>
      </c>
    </row>
    <row r="842" spans="1:39" x14ac:dyDescent="0.25">
      <c r="A842" s="6">
        <f>'Cleaning insurance claims'!B849</f>
        <v>253</v>
      </c>
      <c r="B842" s="6">
        <f>'Cleaning insurance claims'!C849</f>
        <v>44</v>
      </c>
      <c r="C842" s="6">
        <f>'Cleaning insurance claims'!D849</f>
        <v>516182</v>
      </c>
      <c r="D842" s="6">
        <f>'Cleaning insurance claims'!E849</f>
        <v>39214</v>
      </c>
      <c r="E842" s="6" t="str">
        <f>'Cleaning insurance claims'!F849</f>
        <v>OH</v>
      </c>
      <c r="F842" s="6" t="str">
        <f>'Cleaning insurance claims'!G849</f>
        <v>100/300</v>
      </c>
      <c r="G842" s="6">
        <f>'Cleaning insurance claims'!H849</f>
        <v>2000</v>
      </c>
      <c r="H842" s="6">
        <f>'Cleaning insurance claims'!I849</f>
        <v>719.52</v>
      </c>
      <c r="I842" s="6">
        <f>'Cleaning insurance claims'!J849</f>
        <v>0</v>
      </c>
      <c r="J842" s="6">
        <f>'Cleaning insurance claims'!K849</f>
        <v>606606</v>
      </c>
      <c r="K842" s="6" t="str">
        <f>'Cleaning insurance claims'!L849</f>
        <v>FEMALE</v>
      </c>
      <c r="L842" s="6" t="str">
        <f>'Cleaning insurance claims'!M849</f>
        <v>High School</v>
      </c>
      <c r="M842" s="6" t="str">
        <f>'Cleaning insurance claims'!N849</f>
        <v>farming-fishing</v>
      </c>
      <c r="N842" s="6" t="str">
        <f>'Cleaning insurance claims'!O849</f>
        <v>golf</v>
      </c>
      <c r="O842" s="6" t="str">
        <f>'Cleaning insurance claims'!P849</f>
        <v>own-child</v>
      </c>
      <c r="P842" s="6">
        <f>'Cleaning insurance claims'!Q849</f>
        <v>45800</v>
      </c>
      <c r="Q842" s="6">
        <f>'Cleaning insurance claims'!R849</f>
        <v>0</v>
      </c>
      <c r="R842" s="6">
        <f>'Cleaning insurance claims'!S849</f>
        <v>42048</v>
      </c>
      <c r="S842" s="6" t="str">
        <f>'Cleaning insurance claims'!T849</f>
        <v>Parked Car</v>
      </c>
      <c r="T842" s="6" t="str">
        <f>'Cleaning insurance claims'!U849</f>
        <v>?</v>
      </c>
      <c r="U842" s="6" t="str">
        <f>'Cleaning insurance claims'!V849</f>
        <v>Trivial Damage</v>
      </c>
      <c r="V842" s="6" t="str">
        <f>'Cleaning insurance claims'!W849</f>
        <v>None</v>
      </c>
      <c r="W842" s="6" t="str">
        <f>'Cleaning insurance claims'!X849</f>
        <v>SC</v>
      </c>
      <c r="X842" s="6" t="str">
        <f>'Cleaning insurance claims'!Y849</f>
        <v>Arlington</v>
      </c>
      <c r="Y842" s="6" t="str">
        <f>'Cleaning insurance claims'!Z849</f>
        <v>1741 Best Ridge</v>
      </c>
      <c r="Z842" s="6">
        <f>'Cleaning insurance claims'!AA849</f>
        <v>9</v>
      </c>
      <c r="AA842" s="6">
        <f>'Cleaning insurance claims'!AB849</f>
        <v>1</v>
      </c>
      <c r="AB842" s="6" t="str">
        <f>'Cleaning insurance claims'!AC849</f>
        <v>NO</v>
      </c>
      <c r="AC842" s="6">
        <f>'Cleaning insurance claims'!AD849</f>
        <v>0</v>
      </c>
      <c r="AD842" s="6">
        <f>'Cleaning insurance claims'!AE849</f>
        <v>3</v>
      </c>
      <c r="AE842" s="6" t="str">
        <f>'Cleaning insurance claims'!AF849</f>
        <v>?</v>
      </c>
      <c r="AF842" s="6">
        <f>'Cleaning insurance claims'!AG849</f>
        <v>5400</v>
      </c>
      <c r="AG842" s="6">
        <f>'Cleaning insurance claims'!AH849</f>
        <v>600</v>
      </c>
      <c r="AH842" s="6">
        <f>'Cleaning insurance claims'!AI849</f>
        <v>600</v>
      </c>
      <c r="AI842" s="6">
        <f>'Cleaning insurance claims'!AJ849</f>
        <v>4200</v>
      </c>
      <c r="AJ842" s="6" t="str">
        <f>'Cleaning insurance claims'!AK849</f>
        <v>Chevrolet</v>
      </c>
      <c r="AK842" s="6" t="str">
        <f>'Cleaning insurance claims'!AL849</f>
        <v>Malibu</v>
      </c>
      <c r="AL842" s="6">
        <f>'Cleaning insurance claims'!AM849</f>
        <v>1998</v>
      </c>
      <c r="AM842" s="6" t="str">
        <f>'Cleaning insurance claims'!AN849</f>
        <v>N</v>
      </c>
    </row>
    <row r="843" spans="1:39" x14ac:dyDescent="0.25">
      <c r="A843" s="6">
        <f>'Cleaning insurance claims'!B850</f>
        <v>233</v>
      </c>
      <c r="B843" s="6">
        <f>'Cleaning insurance claims'!C850</f>
        <v>39</v>
      </c>
      <c r="C843" s="6">
        <f>'Cleaning insurance claims'!D850</f>
        <v>728839</v>
      </c>
      <c r="D843" s="6">
        <f>'Cleaning insurance claims'!E850</f>
        <v>36893</v>
      </c>
      <c r="E843" s="6" t="str">
        <f>'Cleaning insurance claims'!F850</f>
        <v>OH</v>
      </c>
      <c r="F843" s="6" t="str">
        <f>'Cleaning insurance claims'!G850</f>
        <v>500/1000</v>
      </c>
      <c r="G843" s="6">
        <f>'Cleaning insurance claims'!H850</f>
        <v>2000</v>
      </c>
      <c r="H843" s="6">
        <f>'Cleaning insurance claims'!I850</f>
        <v>1524.18</v>
      </c>
      <c r="I843" s="6">
        <f>'Cleaning insurance claims'!J850</f>
        <v>0</v>
      </c>
      <c r="J843" s="6">
        <f>'Cleaning insurance claims'!K850</f>
        <v>605220</v>
      </c>
      <c r="K843" s="6" t="str">
        <f>'Cleaning insurance claims'!L850</f>
        <v>MALE</v>
      </c>
      <c r="L843" s="6" t="str">
        <f>'Cleaning insurance claims'!M850</f>
        <v>JD</v>
      </c>
      <c r="M843" s="6" t="str">
        <f>'Cleaning insurance claims'!N850</f>
        <v>craft-repair</v>
      </c>
      <c r="N843" s="6" t="str">
        <f>'Cleaning insurance claims'!O850</f>
        <v>reading</v>
      </c>
      <c r="O843" s="6" t="str">
        <f>'Cleaning insurance claims'!P850</f>
        <v>unmarried</v>
      </c>
      <c r="P843" s="6">
        <f>'Cleaning insurance claims'!Q850</f>
        <v>0</v>
      </c>
      <c r="Q843" s="6">
        <f>'Cleaning insurance claims'!R850</f>
        <v>0</v>
      </c>
      <c r="R843" s="6">
        <f>'Cleaning insurance claims'!S850</f>
        <v>42012</v>
      </c>
      <c r="S843" s="6" t="str">
        <f>'Cleaning insurance claims'!T850</f>
        <v>Multi-vehicle Collision</v>
      </c>
      <c r="T843" s="6" t="str">
        <f>'Cleaning insurance claims'!U850</f>
        <v>Rear Collision</v>
      </c>
      <c r="U843" s="6" t="str">
        <f>'Cleaning insurance claims'!V850</f>
        <v>Minor Damage</v>
      </c>
      <c r="V843" s="6" t="str">
        <f>'Cleaning insurance claims'!W850</f>
        <v>Fire</v>
      </c>
      <c r="W843" s="6" t="str">
        <f>'Cleaning insurance claims'!X850</f>
        <v>SC</v>
      </c>
      <c r="X843" s="6" t="str">
        <f>'Cleaning insurance claims'!Y850</f>
        <v>Northbrook</v>
      </c>
      <c r="Y843" s="6" t="str">
        <f>'Cleaning insurance claims'!Z850</f>
        <v>9148 4th Hwy</v>
      </c>
      <c r="Z843" s="6">
        <f>'Cleaning insurance claims'!AA850</f>
        <v>20</v>
      </c>
      <c r="AA843" s="6">
        <f>'Cleaning insurance claims'!AB850</f>
        <v>3</v>
      </c>
      <c r="AB843" s="6" t="str">
        <f>'Cleaning insurance claims'!AC850</f>
        <v>?</v>
      </c>
      <c r="AC843" s="6">
        <f>'Cleaning insurance claims'!AD850</f>
        <v>1</v>
      </c>
      <c r="AD843" s="6">
        <f>'Cleaning insurance claims'!AE850</f>
        <v>0</v>
      </c>
      <c r="AE843" s="6" t="str">
        <f>'Cleaning insurance claims'!AF850</f>
        <v>YES</v>
      </c>
      <c r="AF843" s="6">
        <f>'Cleaning insurance claims'!AG850</f>
        <v>48870</v>
      </c>
      <c r="AG843" s="6">
        <f>'Cleaning insurance claims'!AH850</f>
        <v>5430</v>
      </c>
      <c r="AH843" s="6">
        <f>'Cleaning insurance claims'!AI850</f>
        <v>5430</v>
      </c>
      <c r="AI843" s="6">
        <f>'Cleaning insurance claims'!AJ850</f>
        <v>38010</v>
      </c>
      <c r="AJ843" s="6" t="str">
        <f>'Cleaning insurance claims'!AK850</f>
        <v>Saab</v>
      </c>
      <c r="AK843" s="6">
        <f>'Cleaning insurance claims'!AL850</f>
        <v>95</v>
      </c>
      <c r="AL843" s="6">
        <f>'Cleaning insurance claims'!AM850</f>
        <v>1999</v>
      </c>
      <c r="AM843" s="6" t="str">
        <f>'Cleaning insurance claims'!AN850</f>
        <v>N</v>
      </c>
    </row>
    <row r="844" spans="1:39" x14ac:dyDescent="0.25">
      <c r="A844" s="6">
        <f>'Cleaning insurance claims'!B851</f>
        <v>274</v>
      </c>
      <c r="B844" s="6">
        <f>'Cleaning insurance claims'!C851</f>
        <v>44</v>
      </c>
      <c r="C844" s="6">
        <f>'Cleaning insurance claims'!D851</f>
        <v>771509</v>
      </c>
      <c r="D844" s="6">
        <f>'Cleaning insurance claims'!E851</f>
        <v>38939</v>
      </c>
      <c r="E844" s="6" t="str">
        <f>'Cleaning insurance claims'!F851</f>
        <v>IN</v>
      </c>
      <c r="F844" s="6" t="str">
        <f>'Cleaning insurance claims'!G851</f>
        <v>500/1000</v>
      </c>
      <c r="G844" s="6">
        <f>'Cleaning insurance claims'!H851</f>
        <v>500</v>
      </c>
      <c r="H844" s="6">
        <f>'Cleaning insurance claims'!I851</f>
        <v>1395.58</v>
      </c>
      <c r="I844" s="6">
        <f>'Cleaning insurance claims'!J851</f>
        <v>0</v>
      </c>
      <c r="J844" s="6">
        <f>'Cleaning insurance claims'!K851</f>
        <v>466612</v>
      </c>
      <c r="K844" s="6" t="str">
        <f>'Cleaning insurance claims'!L851</f>
        <v>FEMALE</v>
      </c>
      <c r="L844" s="6" t="str">
        <f>'Cleaning insurance claims'!M851</f>
        <v>JD</v>
      </c>
      <c r="M844" s="6" t="str">
        <f>'Cleaning insurance claims'!N851</f>
        <v>tech-support</v>
      </c>
      <c r="N844" s="6" t="str">
        <f>'Cleaning insurance claims'!O851</f>
        <v>reading</v>
      </c>
      <c r="O844" s="6" t="str">
        <f>'Cleaning insurance claims'!P851</f>
        <v>husband</v>
      </c>
      <c r="P844" s="6">
        <f>'Cleaning insurance claims'!Q851</f>
        <v>0</v>
      </c>
      <c r="Q844" s="6">
        <f>'Cleaning insurance claims'!R851</f>
        <v>0</v>
      </c>
      <c r="R844" s="6">
        <f>'Cleaning insurance claims'!S851</f>
        <v>42040</v>
      </c>
      <c r="S844" s="6" t="str">
        <f>'Cleaning insurance claims'!T851</f>
        <v>Vehicle Theft</v>
      </c>
      <c r="T844" s="6" t="str">
        <f>'Cleaning insurance claims'!U851</f>
        <v>?</v>
      </c>
      <c r="U844" s="6" t="str">
        <f>'Cleaning insurance claims'!V851</f>
        <v>Minor Damage</v>
      </c>
      <c r="V844" s="6" t="str">
        <f>'Cleaning insurance claims'!W851</f>
        <v>Police</v>
      </c>
      <c r="W844" s="6" t="str">
        <f>'Cleaning insurance claims'!X851</f>
        <v>WV</v>
      </c>
      <c r="X844" s="6" t="str">
        <f>'Cleaning insurance claims'!Y851</f>
        <v>Springfield</v>
      </c>
      <c r="Y844" s="6" t="str">
        <f>'Cleaning insurance claims'!Z851</f>
        <v>4279 Solo Drive</v>
      </c>
      <c r="Z844" s="6">
        <f>'Cleaning insurance claims'!AA851</f>
        <v>7</v>
      </c>
      <c r="AA844" s="6">
        <f>'Cleaning insurance claims'!AB851</f>
        <v>1</v>
      </c>
      <c r="AB844" s="6" t="str">
        <f>'Cleaning insurance claims'!AC851</f>
        <v>NO</v>
      </c>
      <c r="AC844" s="6">
        <f>'Cleaning insurance claims'!AD851</f>
        <v>2</v>
      </c>
      <c r="AD844" s="6">
        <f>'Cleaning insurance claims'!AE851</f>
        <v>1</v>
      </c>
      <c r="AE844" s="6" t="str">
        <f>'Cleaning insurance claims'!AF851</f>
        <v>?</v>
      </c>
      <c r="AF844" s="6">
        <f>'Cleaning insurance claims'!AG851</f>
        <v>5590</v>
      </c>
      <c r="AG844" s="6">
        <f>'Cleaning insurance claims'!AH851</f>
        <v>860</v>
      </c>
      <c r="AH844" s="6">
        <f>'Cleaning insurance claims'!AI851</f>
        <v>860</v>
      </c>
      <c r="AI844" s="6">
        <f>'Cleaning insurance claims'!AJ851</f>
        <v>3870</v>
      </c>
      <c r="AJ844" s="6" t="str">
        <f>'Cleaning insurance claims'!AK851</f>
        <v>BMW</v>
      </c>
      <c r="AK844" s="6" t="str">
        <f>'Cleaning insurance claims'!AL851</f>
        <v>X5</v>
      </c>
      <c r="AL844" s="6">
        <f>'Cleaning insurance claims'!AM851</f>
        <v>2000</v>
      </c>
      <c r="AM844" s="6" t="str">
        <f>'Cleaning insurance claims'!AN851</f>
        <v>N</v>
      </c>
    </row>
    <row r="845" spans="1:39" x14ac:dyDescent="0.25">
      <c r="A845" s="6">
        <f>'Cleaning insurance claims'!B852</f>
        <v>297</v>
      </c>
      <c r="B845" s="6">
        <f>'Cleaning insurance claims'!C852</f>
        <v>48</v>
      </c>
      <c r="C845" s="6">
        <f>'Cleaning insurance claims'!D852</f>
        <v>264221</v>
      </c>
      <c r="D845" s="6">
        <f>'Cleaning insurance claims'!E852</f>
        <v>41848</v>
      </c>
      <c r="E845" s="6" t="str">
        <f>'Cleaning insurance claims'!F852</f>
        <v>IL</v>
      </c>
      <c r="F845" s="6" t="str">
        <f>'Cleaning insurance claims'!G852</f>
        <v>500/1000</v>
      </c>
      <c r="G845" s="6">
        <f>'Cleaning insurance claims'!H852</f>
        <v>1000</v>
      </c>
      <c r="H845" s="6">
        <f>'Cleaning insurance claims'!I852</f>
        <v>1243.68</v>
      </c>
      <c r="I845" s="6">
        <f>'Cleaning insurance claims'!J852</f>
        <v>0</v>
      </c>
      <c r="J845" s="6">
        <f>'Cleaning insurance claims'!K852</f>
        <v>463331</v>
      </c>
      <c r="K845" s="6" t="str">
        <f>'Cleaning insurance claims'!L852</f>
        <v>MALE</v>
      </c>
      <c r="L845" s="6" t="str">
        <f>'Cleaning insurance claims'!M852</f>
        <v>Masters</v>
      </c>
      <c r="M845" s="6" t="str">
        <f>'Cleaning insurance claims'!N852</f>
        <v>protective-serv</v>
      </c>
      <c r="N845" s="6" t="str">
        <f>'Cleaning insurance claims'!O852</f>
        <v>camping</v>
      </c>
      <c r="O845" s="6" t="str">
        <f>'Cleaning insurance claims'!P852</f>
        <v>wife</v>
      </c>
      <c r="P845" s="6">
        <f>'Cleaning insurance claims'!Q852</f>
        <v>0</v>
      </c>
      <c r="Q845" s="6">
        <f>'Cleaning insurance claims'!R852</f>
        <v>-71400</v>
      </c>
      <c r="R845" s="6">
        <f>'Cleaning insurance claims'!S852</f>
        <v>42055</v>
      </c>
      <c r="S845" s="6" t="str">
        <f>'Cleaning insurance claims'!T852</f>
        <v>Multi-vehicle Collision</v>
      </c>
      <c r="T845" s="6" t="str">
        <f>'Cleaning insurance claims'!U852</f>
        <v>Front Collision</v>
      </c>
      <c r="U845" s="6" t="str">
        <f>'Cleaning insurance claims'!V852</f>
        <v>Major Damage</v>
      </c>
      <c r="V845" s="6" t="str">
        <f>'Cleaning insurance claims'!W852</f>
        <v>Other</v>
      </c>
      <c r="W845" s="6" t="str">
        <f>'Cleaning insurance claims'!X852</f>
        <v>NY</v>
      </c>
      <c r="X845" s="6" t="str">
        <f>'Cleaning insurance claims'!Y852</f>
        <v>Springfield</v>
      </c>
      <c r="Y845" s="6" t="str">
        <f>'Cleaning insurance claims'!Z852</f>
        <v>9177 Texas Ave</v>
      </c>
      <c r="Z845" s="6">
        <f>'Cleaning insurance claims'!AA852</f>
        <v>18</v>
      </c>
      <c r="AA845" s="6">
        <f>'Cleaning insurance claims'!AB852</f>
        <v>3</v>
      </c>
      <c r="AB845" s="6" t="str">
        <f>'Cleaning insurance claims'!AC852</f>
        <v>?</v>
      </c>
      <c r="AC845" s="6">
        <f>'Cleaning insurance claims'!AD852</f>
        <v>0</v>
      </c>
      <c r="AD845" s="6">
        <f>'Cleaning insurance claims'!AE852</f>
        <v>2</v>
      </c>
      <c r="AE845" s="6" t="str">
        <f>'Cleaning insurance claims'!AF852</f>
        <v>?</v>
      </c>
      <c r="AF845" s="6">
        <f>'Cleaning insurance claims'!AG852</f>
        <v>54960</v>
      </c>
      <c r="AG845" s="6">
        <f>'Cleaning insurance claims'!AH852</f>
        <v>6870</v>
      </c>
      <c r="AH845" s="6">
        <f>'Cleaning insurance claims'!AI852</f>
        <v>0</v>
      </c>
      <c r="AI845" s="6">
        <f>'Cleaning insurance claims'!AJ852</f>
        <v>48090</v>
      </c>
      <c r="AJ845" s="6" t="str">
        <f>'Cleaning insurance claims'!AK852</f>
        <v>Toyota</v>
      </c>
      <c r="AK845" s="6" t="str">
        <f>'Cleaning insurance claims'!AL852</f>
        <v>Corolla</v>
      </c>
      <c r="AL845" s="6">
        <f>'Cleaning insurance claims'!AM852</f>
        <v>2002</v>
      </c>
      <c r="AM845" s="6" t="str">
        <f>'Cleaning insurance claims'!AN852</f>
        <v>Y</v>
      </c>
    </row>
    <row r="846" spans="1:39" x14ac:dyDescent="0.25">
      <c r="A846" s="6">
        <f>'Cleaning insurance claims'!B853</f>
        <v>273</v>
      </c>
      <c r="B846" s="6">
        <f>'Cleaning insurance claims'!C853</f>
        <v>47</v>
      </c>
      <c r="C846" s="6">
        <f>'Cleaning insurance claims'!D853</f>
        <v>602704</v>
      </c>
      <c r="D846" s="6">
        <f>'Cleaning insurance claims'!E853</f>
        <v>40813</v>
      </c>
      <c r="E846" s="6" t="str">
        <f>'Cleaning insurance claims'!F853</f>
        <v>OH</v>
      </c>
      <c r="F846" s="6" t="str">
        <f>'Cleaning insurance claims'!G853</f>
        <v>500/1000</v>
      </c>
      <c r="G846" s="6">
        <f>'Cleaning insurance claims'!H853</f>
        <v>1000</v>
      </c>
      <c r="H846" s="6">
        <f>'Cleaning insurance claims'!I853</f>
        <v>1189.04</v>
      </c>
      <c r="I846" s="6">
        <f>'Cleaning insurance claims'!J853</f>
        <v>0</v>
      </c>
      <c r="J846" s="6">
        <f>'Cleaning insurance claims'!K853</f>
        <v>457843</v>
      </c>
      <c r="K846" s="6" t="str">
        <f>'Cleaning insurance claims'!L853</f>
        <v>FEMALE</v>
      </c>
      <c r="L846" s="6" t="str">
        <f>'Cleaning insurance claims'!M853</f>
        <v>Associate</v>
      </c>
      <c r="M846" s="6" t="str">
        <f>'Cleaning insurance claims'!N853</f>
        <v>prof-specialty</v>
      </c>
      <c r="N846" s="6" t="str">
        <f>'Cleaning insurance claims'!O853</f>
        <v>video-games</v>
      </c>
      <c r="O846" s="6" t="str">
        <f>'Cleaning insurance claims'!P853</f>
        <v>own-child</v>
      </c>
      <c r="P846" s="6">
        <f>'Cleaning insurance claims'!Q853</f>
        <v>59600</v>
      </c>
      <c r="Q846" s="6">
        <f>'Cleaning insurance claims'!R853</f>
        <v>0</v>
      </c>
      <c r="R846" s="6">
        <f>'Cleaning insurance claims'!S853</f>
        <v>42028</v>
      </c>
      <c r="S846" s="6" t="str">
        <f>'Cleaning insurance claims'!T853</f>
        <v>Multi-vehicle Collision</v>
      </c>
      <c r="T846" s="6" t="str">
        <f>'Cleaning insurance claims'!U853</f>
        <v>Side Collision</v>
      </c>
      <c r="U846" s="6" t="str">
        <f>'Cleaning insurance claims'!V853</f>
        <v>Minor Damage</v>
      </c>
      <c r="V846" s="6" t="str">
        <f>'Cleaning insurance claims'!W853</f>
        <v>Police</v>
      </c>
      <c r="W846" s="6" t="str">
        <f>'Cleaning insurance claims'!X853</f>
        <v>VA</v>
      </c>
      <c r="X846" s="6" t="str">
        <f>'Cleaning insurance claims'!Y853</f>
        <v>Northbrook</v>
      </c>
      <c r="Y846" s="6" t="str">
        <f>'Cleaning insurance claims'!Z853</f>
        <v>5969 Francis St</v>
      </c>
      <c r="Z846" s="6">
        <f>'Cleaning insurance claims'!AA853</f>
        <v>0</v>
      </c>
      <c r="AA846" s="6">
        <f>'Cleaning insurance claims'!AB853</f>
        <v>3</v>
      </c>
      <c r="AB846" s="6" t="str">
        <f>'Cleaning insurance claims'!AC853</f>
        <v>NO</v>
      </c>
      <c r="AC846" s="6">
        <f>'Cleaning insurance claims'!AD853</f>
        <v>1</v>
      </c>
      <c r="AD846" s="6">
        <f>'Cleaning insurance claims'!AE853</f>
        <v>3</v>
      </c>
      <c r="AE846" s="6" t="str">
        <f>'Cleaning insurance claims'!AF853</f>
        <v>?</v>
      </c>
      <c r="AF846" s="6">
        <f>'Cleaning insurance claims'!AG853</f>
        <v>39800</v>
      </c>
      <c r="AG846" s="6">
        <f>'Cleaning insurance claims'!AH853</f>
        <v>7960</v>
      </c>
      <c r="AH846" s="6">
        <f>'Cleaning insurance claims'!AI853</f>
        <v>3980</v>
      </c>
      <c r="AI846" s="6">
        <f>'Cleaning insurance claims'!AJ853</f>
        <v>27860</v>
      </c>
      <c r="AJ846" s="6" t="str">
        <f>'Cleaning insurance claims'!AK853</f>
        <v>Jeep</v>
      </c>
      <c r="AK846" s="6" t="str">
        <f>'Cleaning insurance claims'!AL853</f>
        <v>Wrangler</v>
      </c>
      <c r="AL846" s="6">
        <f>'Cleaning insurance claims'!AM853</f>
        <v>2014</v>
      </c>
      <c r="AM846" s="6" t="str">
        <f>'Cleaning insurance claims'!AN853</f>
        <v>N</v>
      </c>
    </row>
    <row r="847" spans="1:39" x14ac:dyDescent="0.25">
      <c r="A847" s="6">
        <f>'Cleaning insurance claims'!B854</f>
        <v>147</v>
      </c>
      <c r="B847" s="6">
        <f>'Cleaning insurance claims'!C854</f>
        <v>37</v>
      </c>
      <c r="C847" s="6">
        <f>'Cleaning insurance claims'!D854</f>
        <v>672416</v>
      </c>
      <c r="D847" s="6">
        <f>'Cleaning insurance claims'!E854</f>
        <v>41384</v>
      </c>
      <c r="E847" s="6" t="str">
        <f>'Cleaning insurance claims'!F854</f>
        <v>IN</v>
      </c>
      <c r="F847" s="6" t="str">
        <f>'Cleaning insurance claims'!G854</f>
        <v>500/1000</v>
      </c>
      <c r="G847" s="6">
        <f>'Cleaning insurance claims'!H854</f>
        <v>2000</v>
      </c>
      <c r="H847" s="6">
        <f>'Cleaning insurance claims'!I854</f>
        <v>1375.29</v>
      </c>
      <c r="I847" s="6">
        <f>'Cleaning insurance claims'!J854</f>
        <v>0</v>
      </c>
      <c r="J847" s="6">
        <f>'Cleaning insurance claims'!K854</f>
        <v>609226</v>
      </c>
      <c r="K847" s="6" t="str">
        <f>'Cleaning insurance claims'!L854</f>
        <v>FEMALE</v>
      </c>
      <c r="L847" s="6" t="str">
        <f>'Cleaning insurance claims'!M854</f>
        <v>Masters</v>
      </c>
      <c r="M847" s="6" t="str">
        <f>'Cleaning insurance claims'!N854</f>
        <v>armed-forces</v>
      </c>
      <c r="N847" s="6" t="str">
        <f>'Cleaning insurance claims'!O854</f>
        <v>chess</v>
      </c>
      <c r="O847" s="6" t="str">
        <f>'Cleaning insurance claims'!P854</f>
        <v>own-child</v>
      </c>
      <c r="P847" s="6">
        <f>'Cleaning insurance claims'!Q854</f>
        <v>0</v>
      </c>
      <c r="Q847" s="6">
        <f>'Cleaning insurance claims'!R854</f>
        <v>0</v>
      </c>
      <c r="R847" s="6">
        <f>'Cleaning insurance claims'!S854</f>
        <v>42035</v>
      </c>
      <c r="S847" s="6" t="str">
        <f>'Cleaning insurance claims'!T854</f>
        <v>Multi-vehicle Collision</v>
      </c>
      <c r="T847" s="6" t="str">
        <f>'Cleaning insurance claims'!U854</f>
        <v>Side Collision</v>
      </c>
      <c r="U847" s="6" t="str">
        <f>'Cleaning insurance claims'!V854</f>
        <v>Major Damage</v>
      </c>
      <c r="V847" s="6" t="str">
        <f>'Cleaning insurance claims'!W854</f>
        <v>Ambulance</v>
      </c>
      <c r="W847" s="6" t="str">
        <f>'Cleaning insurance claims'!X854</f>
        <v>SC</v>
      </c>
      <c r="X847" s="6" t="str">
        <f>'Cleaning insurance claims'!Y854</f>
        <v>Columbus</v>
      </c>
      <c r="Y847" s="6" t="str">
        <f>'Cleaning insurance claims'!Z854</f>
        <v>9942 Tree Ave</v>
      </c>
      <c r="Z847" s="6">
        <f>'Cleaning insurance claims'!AA854</f>
        <v>11</v>
      </c>
      <c r="AA847" s="6">
        <f>'Cleaning insurance claims'!AB854</f>
        <v>3</v>
      </c>
      <c r="AB847" s="6" t="str">
        <f>'Cleaning insurance claims'!AC854</f>
        <v>?</v>
      </c>
      <c r="AC847" s="6">
        <f>'Cleaning insurance claims'!AD854</f>
        <v>0</v>
      </c>
      <c r="AD847" s="6">
        <f>'Cleaning insurance claims'!AE854</f>
        <v>1</v>
      </c>
      <c r="AE847" s="6" t="str">
        <f>'Cleaning insurance claims'!AF854</f>
        <v>?</v>
      </c>
      <c r="AF847" s="6">
        <f>'Cleaning insurance claims'!AG854</f>
        <v>56160</v>
      </c>
      <c r="AG847" s="6">
        <f>'Cleaning insurance claims'!AH854</f>
        <v>6240</v>
      </c>
      <c r="AH847" s="6">
        <f>'Cleaning insurance claims'!AI854</f>
        <v>6240</v>
      </c>
      <c r="AI847" s="6">
        <f>'Cleaning insurance claims'!AJ854</f>
        <v>43680</v>
      </c>
      <c r="AJ847" s="6" t="str">
        <f>'Cleaning insurance claims'!AK854</f>
        <v>Ford</v>
      </c>
      <c r="AK847" s="6" t="str">
        <f>'Cleaning insurance claims'!AL854</f>
        <v>Fusion</v>
      </c>
      <c r="AL847" s="6">
        <f>'Cleaning insurance claims'!AM854</f>
        <v>2015</v>
      </c>
      <c r="AM847" s="6" t="str">
        <f>'Cleaning insurance claims'!AN854</f>
        <v>Y</v>
      </c>
    </row>
    <row r="848" spans="1:39" x14ac:dyDescent="0.25">
      <c r="A848" s="6">
        <f>'Cleaning insurance claims'!B855</f>
        <v>285</v>
      </c>
      <c r="B848" s="6">
        <f>'Cleaning insurance claims'!C855</f>
        <v>42</v>
      </c>
      <c r="C848" s="6">
        <f>'Cleaning insurance claims'!D855</f>
        <v>545506</v>
      </c>
      <c r="D848" s="6">
        <f>'Cleaning insurance claims'!E855</f>
        <v>33317</v>
      </c>
      <c r="E848" s="6" t="str">
        <f>'Cleaning insurance claims'!F855</f>
        <v>IN</v>
      </c>
      <c r="F848" s="6" t="str">
        <f>'Cleaning insurance claims'!G855</f>
        <v>100/300</v>
      </c>
      <c r="G848" s="6">
        <f>'Cleaning insurance claims'!H855</f>
        <v>500</v>
      </c>
      <c r="H848" s="6">
        <f>'Cleaning insurance claims'!I855</f>
        <v>1389.13</v>
      </c>
      <c r="I848" s="6">
        <f>'Cleaning insurance claims'!J855</f>
        <v>0</v>
      </c>
      <c r="J848" s="6">
        <f>'Cleaning insurance claims'!K855</f>
        <v>452942</v>
      </c>
      <c r="K848" s="6" t="str">
        <f>'Cleaning insurance claims'!L855</f>
        <v>MALE</v>
      </c>
      <c r="L848" s="6" t="str">
        <f>'Cleaning insurance claims'!M855</f>
        <v>Associate</v>
      </c>
      <c r="M848" s="6" t="str">
        <f>'Cleaning insurance claims'!N855</f>
        <v>priv-house-serv</v>
      </c>
      <c r="N848" s="6" t="str">
        <f>'Cleaning insurance claims'!O855</f>
        <v>golf</v>
      </c>
      <c r="O848" s="6" t="str">
        <f>'Cleaning insurance claims'!P855</f>
        <v>not-in-family</v>
      </c>
      <c r="P848" s="6">
        <f>'Cleaning insurance claims'!Q855</f>
        <v>63100</v>
      </c>
      <c r="Q848" s="6">
        <f>'Cleaning insurance claims'!R855</f>
        <v>-79400</v>
      </c>
      <c r="R848" s="6">
        <f>'Cleaning insurance claims'!S855</f>
        <v>42027</v>
      </c>
      <c r="S848" s="6" t="str">
        <f>'Cleaning insurance claims'!T855</f>
        <v>Single Vehicle Collision</v>
      </c>
      <c r="T848" s="6" t="str">
        <f>'Cleaning insurance claims'!U855</f>
        <v>Side Collision</v>
      </c>
      <c r="U848" s="6" t="str">
        <f>'Cleaning insurance claims'!V855</f>
        <v>Total Loss</v>
      </c>
      <c r="V848" s="6" t="str">
        <f>'Cleaning insurance claims'!W855</f>
        <v>Fire</v>
      </c>
      <c r="W848" s="6" t="str">
        <f>'Cleaning insurance claims'!X855</f>
        <v>VA</v>
      </c>
      <c r="X848" s="6" t="str">
        <f>'Cleaning insurance claims'!Y855</f>
        <v>Hillsdale</v>
      </c>
      <c r="Y848" s="6" t="str">
        <f>'Cleaning insurance claims'!Z855</f>
        <v>5474 Weaver Hwy</v>
      </c>
      <c r="Z848" s="6">
        <f>'Cleaning insurance claims'!AA855</f>
        <v>13</v>
      </c>
      <c r="AA848" s="6">
        <f>'Cleaning insurance claims'!AB855</f>
        <v>1</v>
      </c>
      <c r="AB848" s="6" t="str">
        <f>'Cleaning insurance claims'!AC855</f>
        <v>NO</v>
      </c>
      <c r="AC848" s="6">
        <f>'Cleaning insurance claims'!AD855</f>
        <v>0</v>
      </c>
      <c r="AD848" s="6">
        <f>'Cleaning insurance claims'!AE855</f>
        <v>3</v>
      </c>
      <c r="AE848" s="6" t="str">
        <f>'Cleaning insurance claims'!AF855</f>
        <v>?</v>
      </c>
      <c r="AF848" s="6">
        <f>'Cleaning insurance claims'!AG855</f>
        <v>52700</v>
      </c>
      <c r="AG848" s="6">
        <f>'Cleaning insurance claims'!AH855</f>
        <v>5270</v>
      </c>
      <c r="AH848" s="6">
        <f>'Cleaning insurance claims'!AI855</f>
        <v>10540</v>
      </c>
      <c r="AI848" s="6">
        <f>'Cleaning insurance claims'!AJ855</f>
        <v>36890</v>
      </c>
      <c r="AJ848" s="6" t="str">
        <f>'Cleaning insurance claims'!AK855</f>
        <v>Toyota</v>
      </c>
      <c r="AK848" s="6" t="str">
        <f>'Cleaning insurance claims'!AL855</f>
        <v>Corolla</v>
      </c>
      <c r="AL848" s="6">
        <f>'Cleaning insurance claims'!AM855</f>
        <v>2005</v>
      </c>
      <c r="AM848" s="6" t="str">
        <f>'Cleaning insurance claims'!AN855</f>
        <v>N</v>
      </c>
    </row>
    <row r="849" spans="1:39" x14ac:dyDescent="0.25">
      <c r="A849" s="6">
        <f>'Cleaning insurance claims'!B856</f>
        <v>289</v>
      </c>
      <c r="B849" s="6">
        <f>'Cleaning insurance claims'!C856</f>
        <v>43</v>
      </c>
      <c r="C849" s="6">
        <f>'Cleaning insurance claims'!D856</f>
        <v>777533</v>
      </c>
      <c r="D849" s="6">
        <f>'Cleaning insurance claims'!E856</f>
        <v>37611</v>
      </c>
      <c r="E849" s="6" t="str">
        <f>'Cleaning insurance claims'!F856</f>
        <v>OH</v>
      </c>
      <c r="F849" s="6" t="str">
        <f>'Cleaning insurance claims'!G856</f>
        <v>500/1000</v>
      </c>
      <c r="G849" s="6">
        <f>'Cleaning insurance claims'!H856</f>
        <v>1000</v>
      </c>
      <c r="H849" s="6">
        <f>'Cleaning insurance claims'!I856</f>
        <v>1387.51</v>
      </c>
      <c r="I849" s="6">
        <f>'Cleaning insurance claims'!J856</f>
        <v>0</v>
      </c>
      <c r="J849" s="6">
        <f>'Cleaning insurance claims'!K856</f>
        <v>609390</v>
      </c>
      <c r="K849" s="6" t="str">
        <f>'Cleaning insurance claims'!L856</f>
        <v>FEMALE</v>
      </c>
      <c r="L849" s="6" t="str">
        <f>'Cleaning insurance claims'!M856</f>
        <v>Associate</v>
      </c>
      <c r="M849" s="6" t="str">
        <f>'Cleaning insurance claims'!N856</f>
        <v>sales</v>
      </c>
      <c r="N849" s="6" t="str">
        <f>'Cleaning insurance claims'!O856</f>
        <v>base-jumping</v>
      </c>
      <c r="O849" s="6" t="str">
        <f>'Cleaning insurance claims'!P856</f>
        <v>not-in-family</v>
      </c>
      <c r="P849" s="6">
        <f>'Cleaning insurance claims'!Q856</f>
        <v>0</v>
      </c>
      <c r="Q849" s="6">
        <f>'Cleaning insurance claims'!R856</f>
        <v>0</v>
      </c>
      <c r="R849" s="6">
        <f>'Cleaning insurance claims'!S856</f>
        <v>42015</v>
      </c>
      <c r="S849" s="6" t="str">
        <f>'Cleaning insurance claims'!T856</f>
        <v>Multi-vehicle Collision</v>
      </c>
      <c r="T849" s="6" t="str">
        <f>'Cleaning insurance claims'!U856</f>
        <v>Side Collision</v>
      </c>
      <c r="U849" s="6" t="str">
        <f>'Cleaning insurance claims'!V856</f>
        <v>Minor Damage</v>
      </c>
      <c r="V849" s="6" t="str">
        <f>'Cleaning insurance claims'!W856</f>
        <v>Fire</v>
      </c>
      <c r="W849" s="6" t="str">
        <f>'Cleaning insurance claims'!X856</f>
        <v>NY</v>
      </c>
      <c r="X849" s="6" t="str">
        <f>'Cleaning insurance claims'!Y856</f>
        <v>Riverwood</v>
      </c>
      <c r="Y849" s="6" t="str">
        <f>'Cleaning insurance claims'!Z856</f>
        <v>1102 Apache Hwy</v>
      </c>
      <c r="Z849" s="6">
        <f>'Cleaning insurance claims'!AA856</f>
        <v>19</v>
      </c>
      <c r="AA849" s="6">
        <f>'Cleaning insurance claims'!AB856</f>
        <v>3</v>
      </c>
      <c r="AB849" s="6" t="str">
        <f>'Cleaning insurance claims'!AC856</f>
        <v>YES</v>
      </c>
      <c r="AC849" s="6">
        <f>'Cleaning insurance claims'!AD856</f>
        <v>1</v>
      </c>
      <c r="AD849" s="6">
        <f>'Cleaning insurance claims'!AE856</f>
        <v>3</v>
      </c>
      <c r="AE849" s="6" t="str">
        <f>'Cleaning insurance claims'!AF856</f>
        <v>?</v>
      </c>
      <c r="AF849" s="6">
        <f>'Cleaning insurance claims'!AG856</f>
        <v>68580</v>
      </c>
      <c r="AG849" s="6">
        <f>'Cleaning insurance claims'!AH856</f>
        <v>7620</v>
      </c>
      <c r="AH849" s="6">
        <f>'Cleaning insurance claims'!AI856</f>
        <v>7620</v>
      </c>
      <c r="AI849" s="6">
        <f>'Cleaning insurance claims'!AJ856</f>
        <v>53340</v>
      </c>
      <c r="AJ849" s="6" t="str">
        <f>'Cleaning insurance claims'!AK856</f>
        <v>Jeep</v>
      </c>
      <c r="AK849" s="6" t="str">
        <f>'Cleaning insurance claims'!AL856</f>
        <v>Wrangler</v>
      </c>
      <c r="AL849" s="6">
        <f>'Cleaning insurance claims'!AM856</f>
        <v>2010</v>
      </c>
      <c r="AM849" s="6" t="str">
        <f>'Cleaning insurance claims'!AN856</f>
        <v>N</v>
      </c>
    </row>
    <row r="850" spans="1:39" x14ac:dyDescent="0.25">
      <c r="A850" s="6">
        <f>'Cleaning insurance claims'!B857</f>
        <v>427</v>
      </c>
      <c r="B850" s="6">
        <f>'Cleaning insurance claims'!C857</f>
        <v>60</v>
      </c>
      <c r="C850" s="6">
        <f>'Cleaning insurance claims'!D857</f>
        <v>953334</v>
      </c>
      <c r="D850" s="6">
        <f>'Cleaning insurance claims'!E857</f>
        <v>38689</v>
      </c>
      <c r="E850" s="6" t="str">
        <f>'Cleaning insurance claims'!F857</f>
        <v>IN</v>
      </c>
      <c r="F850" s="6" t="str">
        <f>'Cleaning insurance claims'!G857</f>
        <v>100/300</v>
      </c>
      <c r="G850" s="6">
        <f>'Cleaning insurance claims'!H857</f>
        <v>1000</v>
      </c>
      <c r="H850" s="6">
        <f>'Cleaning insurance claims'!I857</f>
        <v>1178.6099999999999</v>
      </c>
      <c r="I850" s="6">
        <f>'Cleaning insurance claims'!J857</f>
        <v>7000000</v>
      </c>
      <c r="J850" s="6">
        <f>'Cleaning insurance claims'!K857</f>
        <v>446608</v>
      </c>
      <c r="K850" s="6" t="str">
        <f>'Cleaning insurance claims'!L857</f>
        <v>MALE</v>
      </c>
      <c r="L850" s="6" t="str">
        <f>'Cleaning insurance claims'!M857</f>
        <v>MD</v>
      </c>
      <c r="M850" s="6" t="str">
        <f>'Cleaning insurance claims'!N857</f>
        <v>craft-repair</v>
      </c>
      <c r="N850" s="6" t="str">
        <f>'Cleaning insurance claims'!O857</f>
        <v>board-games</v>
      </c>
      <c r="O850" s="6" t="str">
        <f>'Cleaning insurance claims'!P857</f>
        <v>own-child</v>
      </c>
      <c r="P850" s="6">
        <f>'Cleaning insurance claims'!Q857</f>
        <v>0</v>
      </c>
      <c r="Q850" s="6">
        <f>'Cleaning insurance claims'!R857</f>
        <v>-54400</v>
      </c>
      <c r="R850" s="6">
        <f>'Cleaning insurance claims'!S857</f>
        <v>42055</v>
      </c>
      <c r="S850" s="6" t="str">
        <f>'Cleaning insurance claims'!T857</f>
        <v>Single Vehicle Collision</v>
      </c>
      <c r="T850" s="6" t="str">
        <f>'Cleaning insurance claims'!U857</f>
        <v>Side Collision</v>
      </c>
      <c r="U850" s="6" t="str">
        <f>'Cleaning insurance claims'!V857</f>
        <v>Major Damage</v>
      </c>
      <c r="V850" s="6" t="str">
        <f>'Cleaning insurance claims'!W857</f>
        <v>Ambulance</v>
      </c>
      <c r="W850" s="6" t="str">
        <f>'Cleaning insurance claims'!X857</f>
        <v>NY</v>
      </c>
      <c r="X850" s="6" t="str">
        <f>'Cleaning insurance claims'!Y857</f>
        <v>Springfield</v>
      </c>
      <c r="Y850" s="6" t="str">
        <f>'Cleaning insurance claims'!Z857</f>
        <v>9214 Texas Drive</v>
      </c>
      <c r="Z850" s="6">
        <f>'Cleaning insurance claims'!AA857</f>
        <v>23</v>
      </c>
      <c r="AA850" s="6">
        <f>'Cleaning insurance claims'!AB857</f>
        <v>1</v>
      </c>
      <c r="AB850" s="6" t="str">
        <f>'Cleaning insurance claims'!AC857</f>
        <v>YES</v>
      </c>
      <c r="AC850" s="6">
        <f>'Cleaning insurance claims'!AD857</f>
        <v>1</v>
      </c>
      <c r="AD850" s="6">
        <f>'Cleaning insurance claims'!AE857</f>
        <v>2</v>
      </c>
      <c r="AE850" s="6" t="str">
        <f>'Cleaning insurance claims'!AF857</f>
        <v>YES</v>
      </c>
      <c r="AF850" s="6">
        <f>'Cleaning insurance claims'!AG857</f>
        <v>90860</v>
      </c>
      <c r="AG850" s="6">
        <f>'Cleaning insurance claims'!AH857</f>
        <v>12980</v>
      </c>
      <c r="AH850" s="6">
        <f>'Cleaning insurance claims'!AI857</f>
        <v>19470</v>
      </c>
      <c r="AI850" s="6">
        <f>'Cleaning insurance claims'!AJ857</f>
        <v>58410</v>
      </c>
      <c r="AJ850" s="6" t="str">
        <f>'Cleaning insurance claims'!AK857</f>
        <v>Volkswagen</v>
      </c>
      <c r="AK850" s="6" t="str">
        <f>'Cleaning insurance claims'!AL857</f>
        <v>Jetta</v>
      </c>
      <c r="AL850" s="6">
        <f>'Cleaning insurance claims'!AM857</f>
        <v>2004</v>
      </c>
      <c r="AM850" s="6" t="str">
        <f>'Cleaning insurance claims'!AN857</f>
        <v>Y</v>
      </c>
    </row>
    <row r="851" spans="1:39" x14ac:dyDescent="0.25">
      <c r="A851" s="6">
        <f>'Cleaning insurance claims'!B858</f>
        <v>380</v>
      </c>
      <c r="B851" s="6">
        <f>'Cleaning insurance claims'!C858</f>
        <v>53</v>
      </c>
      <c r="C851" s="6">
        <f>'Cleaning insurance claims'!D858</f>
        <v>369781</v>
      </c>
      <c r="D851" s="6">
        <f>'Cleaning insurance claims'!E858</f>
        <v>40688</v>
      </c>
      <c r="E851" s="6" t="str">
        <f>'Cleaning insurance claims'!F858</f>
        <v>IL</v>
      </c>
      <c r="F851" s="6" t="str">
        <f>'Cleaning insurance claims'!G858</f>
        <v>250/500</v>
      </c>
      <c r="G851" s="6">
        <f>'Cleaning insurance claims'!H858</f>
        <v>2000</v>
      </c>
      <c r="H851" s="6">
        <f>'Cleaning insurance claims'!I858</f>
        <v>1166.6199999999999</v>
      </c>
      <c r="I851" s="6">
        <f>'Cleaning insurance claims'!J858</f>
        <v>6000000</v>
      </c>
      <c r="J851" s="6">
        <f>'Cleaning insurance claims'!K858</f>
        <v>602500</v>
      </c>
      <c r="K851" s="6" t="str">
        <f>'Cleaning insurance claims'!L858</f>
        <v>MALE</v>
      </c>
      <c r="L851" s="6" t="str">
        <f>'Cleaning insurance claims'!M858</f>
        <v>Associate</v>
      </c>
      <c r="M851" s="6" t="str">
        <f>'Cleaning insurance claims'!N858</f>
        <v>priv-house-serv</v>
      </c>
      <c r="N851" s="6" t="str">
        <f>'Cleaning insurance claims'!O858</f>
        <v>bungie-jumping</v>
      </c>
      <c r="O851" s="6" t="str">
        <f>'Cleaning insurance claims'!P858</f>
        <v>wife</v>
      </c>
      <c r="P851" s="6">
        <f>'Cleaning insurance claims'!Q858</f>
        <v>0</v>
      </c>
      <c r="Q851" s="6">
        <f>'Cleaning insurance claims'!R858</f>
        <v>0</v>
      </c>
      <c r="R851" s="6">
        <f>'Cleaning insurance claims'!S858</f>
        <v>42059</v>
      </c>
      <c r="S851" s="6" t="str">
        <f>'Cleaning insurance claims'!T858</f>
        <v>Parked Car</v>
      </c>
      <c r="T851" s="6" t="str">
        <f>'Cleaning insurance claims'!U858</f>
        <v>?</v>
      </c>
      <c r="U851" s="6" t="str">
        <f>'Cleaning insurance claims'!V858</f>
        <v>Trivial Damage</v>
      </c>
      <c r="V851" s="6" t="str">
        <f>'Cleaning insurance claims'!W858</f>
        <v>Police</v>
      </c>
      <c r="W851" s="6" t="str">
        <f>'Cleaning insurance claims'!X858</f>
        <v>NC</v>
      </c>
      <c r="X851" s="6" t="str">
        <f>'Cleaning insurance claims'!Y858</f>
        <v>Northbend</v>
      </c>
      <c r="Y851" s="6" t="str">
        <f>'Cleaning insurance claims'!Z858</f>
        <v>8991 Texas Hwy</v>
      </c>
      <c r="Z851" s="6">
        <f>'Cleaning insurance claims'!AA858</f>
        <v>23</v>
      </c>
      <c r="AA851" s="6">
        <f>'Cleaning insurance claims'!AB858</f>
        <v>1</v>
      </c>
      <c r="AB851" s="6" t="str">
        <f>'Cleaning insurance claims'!AC858</f>
        <v>NO</v>
      </c>
      <c r="AC851" s="6">
        <f>'Cleaning insurance claims'!AD858</f>
        <v>0</v>
      </c>
      <c r="AD851" s="6">
        <f>'Cleaning insurance claims'!AE858</f>
        <v>3</v>
      </c>
      <c r="AE851" s="6" t="str">
        <f>'Cleaning insurance claims'!AF858</f>
        <v>NO</v>
      </c>
      <c r="AF851" s="6">
        <f>'Cleaning insurance claims'!AG858</f>
        <v>5700</v>
      </c>
      <c r="AG851" s="6">
        <f>'Cleaning insurance claims'!AH858</f>
        <v>570</v>
      </c>
      <c r="AH851" s="6">
        <f>'Cleaning insurance claims'!AI858</f>
        <v>570</v>
      </c>
      <c r="AI851" s="6">
        <f>'Cleaning insurance claims'!AJ858</f>
        <v>4560</v>
      </c>
      <c r="AJ851" s="6" t="str">
        <f>'Cleaning insurance claims'!AK858</f>
        <v>Saab</v>
      </c>
      <c r="AK851" s="6">
        <f>'Cleaning insurance claims'!AL858</f>
        <v>93</v>
      </c>
      <c r="AL851" s="6">
        <f>'Cleaning insurance claims'!AM858</f>
        <v>2001</v>
      </c>
      <c r="AM851" s="6" t="str">
        <f>'Cleaning insurance claims'!AN858</f>
        <v>N</v>
      </c>
    </row>
    <row r="852" spans="1:39" x14ac:dyDescent="0.25">
      <c r="A852" s="6">
        <f>'Cleaning insurance claims'!B859</f>
        <v>13</v>
      </c>
      <c r="B852" s="6">
        <f>'Cleaning insurance claims'!C859</f>
        <v>21</v>
      </c>
      <c r="C852" s="6">
        <f>'Cleaning insurance claims'!D859</f>
        <v>990998</v>
      </c>
      <c r="D852" s="6">
        <f>'Cleaning insurance claims'!E859</f>
        <v>39008</v>
      </c>
      <c r="E852" s="6" t="str">
        <f>'Cleaning insurance claims'!F859</f>
        <v>IN</v>
      </c>
      <c r="F852" s="6" t="str">
        <f>'Cleaning insurance claims'!G859</f>
        <v>100/300</v>
      </c>
      <c r="G852" s="6">
        <f>'Cleaning insurance claims'!H859</f>
        <v>1000</v>
      </c>
      <c r="H852" s="6">
        <f>'Cleaning insurance claims'!I859</f>
        <v>1556.31</v>
      </c>
      <c r="I852" s="6">
        <f>'Cleaning insurance claims'!J859</f>
        <v>0</v>
      </c>
      <c r="J852" s="6">
        <f>'Cleaning insurance claims'!K859</f>
        <v>463809</v>
      </c>
      <c r="K852" s="6" t="str">
        <f>'Cleaning insurance claims'!L859</f>
        <v>MALE</v>
      </c>
      <c r="L852" s="6" t="str">
        <f>'Cleaning insurance claims'!M859</f>
        <v>Associate</v>
      </c>
      <c r="M852" s="6" t="str">
        <f>'Cleaning insurance claims'!N859</f>
        <v>prof-specialty</v>
      </c>
      <c r="N852" s="6" t="str">
        <f>'Cleaning insurance claims'!O859</f>
        <v>golf</v>
      </c>
      <c r="O852" s="6" t="str">
        <f>'Cleaning insurance claims'!P859</f>
        <v>not-in-family</v>
      </c>
      <c r="P852" s="6">
        <f>'Cleaning insurance claims'!Q859</f>
        <v>0</v>
      </c>
      <c r="Q852" s="6">
        <f>'Cleaning insurance claims'!R859</f>
        <v>-75000</v>
      </c>
      <c r="R852" s="6">
        <f>'Cleaning insurance claims'!S859</f>
        <v>42023</v>
      </c>
      <c r="S852" s="6" t="str">
        <f>'Cleaning insurance claims'!T859</f>
        <v>Multi-vehicle Collision</v>
      </c>
      <c r="T852" s="6" t="str">
        <f>'Cleaning insurance claims'!U859</f>
        <v>Side Collision</v>
      </c>
      <c r="U852" s="6" t="str">
        <f>'Cleaning insurance claims'!V859</f>
        <v>Total Loss</v>
      </c>
      <c r="V852" s="6" t="str">
        <f>'Cleaning insurance claims'!W859</f>
        <v>Police</v>
      </c>
      <c r="W852" s="6" t="str">
        <f>'Cleaning insurance claims'!X859</f>
        <v>NY</v>
      </c>
      <c r="X852" s="6" t="str">
        <f>'Cleaning insurance claims'!Y859</f>
        <v>Hillsdale</v>
      </c>
      <c r="Y852" s="6" t="str">
        <f>'Cleaning insurance claims'!Z859</f>
        <v>9580 MLK Ave</v>
      </c>
      <c r="Z852" s="6">
        <f>'Cleaning insurance claims'!AA859</f>
        <v>19</v>
      </c>
      <c r="AA852" s="6">
        <f>'Cleaning insurance claims'!AB859</f>
        <v>3</v>
      </c>
      <c r="AB852" s="6" t="str">
        <f>'Cleaning insurance claims'!AC859</f>
        <v>YES</v>
      </c>
      <c r="AC852" s="6">
        <f>'Cleaning insurance claims'!AD859</f>
        <v>2</v>
      </c>
      <c r="AD852" s="6">
        <f>'Cleaning insurance claims'!AE859</f>
        <v>0</v>
      </c>
      <c r="AE852" s="6" t="str">
        <f>'Cleaning insurance claims'!AF859</f>
        <v>YES</v>
      </c>
      <c r="AF852" s="6">
        <f>'Cleaning insurance claims'!AG859</f>
        <v>94930</v>
      </c>
      <c r="AG852" s="6">
        <f>'Cleaning insurance claims'!AH859</f>
        <v>8630</v>
      </c>
      <c r="AH852" s="6">
        <f>'Cleaning insurance claims'!AI859</f>
        <v>8630</v>
      </c>
      <c r="AI852" s="6">
        <f>'Cleaning insurance claims'!AJ859</f>
        <v>77670</v>
      </c>
      <c r="AJ852" s="6" t="str">
        <f>'Cleaning insurance claims'!AK859</f>
        <v>Accura</v>
      </c>
      <c r="AK852" s="6" t="str">
        <f>'Cleaning insurance claims'!AL859</f>
        <v>RSX</v>
      </c>
      <c r="AL852" s="6">
        <f>'Cleaning insurance claims'!AM859</f>
        <v>2014</v>
      </c>
      <c r="AM852" s="6" t="str">
        <f>'Cleaning insurance claims'!AN859</f>
        <v>N</v>
      </c>
    </row>
    <row r="853" spans="1:39" x14ac:dyDescent="0.25">
      <c r="A853" s="6">
        <f>'Cleaning insurance claims'!B860</f>
        <v>282</v>
      </c>
      <c r="B853" s="6">
        <f>'Cleaning insurance claims'!C860</f>
        <v>43</v>
      </c>
      <c r="C853" s="6">
        <f>'Cleaning insurance claims'!D860</f>
        <v>982678</v>
      </c>
      <c r="D853" s="6">
        <f>'Cleaning insurance claims'!E860</f>
        <v>38917</v>
      </c>
      <c r="E853" s="6" t="str">
        <f>'Cleaning insurance claims'!F860</f>
        <v>OH</v>
      </c>
      <c r="F853" s="6" t="str">
        <f>'Cleaning insurance claims'!G860</f>
        <v>250/500</v>
      </c>
      <c r="G853" s="6">
        <f>'Cleaning insurance claims'!H860</f>
        <v>500</v>
      </c>
      <c r="H853" s="6">
        <f>'Cleaning insurance claims'!I860</f>
        <v>1452.27</v>
      </c>
      <c r="I853" s="6">
        <f>'Cleaning insurance claims'!J860</f>
        <v>0</v>
      </c>
      <c r="J853" s="6">
        <f>'Cleaning insurance claims'!K860</f>
        <v>611996</v>
      </c>
      <c r="K853" s="6" t="str">
        <f>'Cleaning insurance claims'!L860</f>
        <v>MALE</v>
      </c>
      <c r="L853" s="6" t="str">
        <f>'Cleaning insurance claims'!M860</f>
        <v>MD</v>
      </c>
      <c r="M853" s="6" t="str">
        <f>'Cleaning insurance claims'!N860</f>
        <v>farming-fishing</v>
      </c>
      <c r="N853" s="6" t="str">
        <f>'Cleaning insurance claims'!O860</f>
        <v>video-games</v>
      </c>
      <c r="O853" s="6" t="str">
        <f>'Cleaning insurance claims'!P860</f>
        <v>not-in-family</v>
      </c>
      <c r="P853" s="6">
        <f>'Cleaning insurance claims'!Q860</f>
        <v>75800</v>
      </c>
      <c r="Q853" s="6">
        <f>'Cleaning insurance claims'!R860</f>
        <v>0</v>
      </c>
      <c r="R853" s="6">
        <f>'Cleaning insurance claims'!S860</f>
        <v>42012</v>
      </c>
      <c r="S853" s="6" t="str">
        <f>'Cleaning insurance claims'!T860</f>
        <v>Single Vehicle Collision</v>
      </c>
      <c r="T853" s="6" t="str">
        <f>'Cleaning insurance claims'!U860</f>
        <v>Side Collision</v>
      </c>
      <c r="U853" s="6" t="str">
        <f>'Cleaning insurance claims'!V860</f>
        <v>Major Damage</v>
      </c>
      <c r="V853" s="6" t="str">
        <f>'Cleaning insurance claims'!W860</f>
        <v>Ambulance</v>
      </c>
      <c r="W853" s="6" t="str">
        <f>'Cleaning insurance claims'!X860</f>
        <v>SC</v>
      </c>
      <c r="X853" s="6" t="str">
        <f>'Cleaning insurance claims'!Y860</f>
        <v>Northbend</v>
      </c>
      <c r="Y853" s="6" t="str">
        <f>'Cleaning insurance claims'!Z860</f>
        <v>5868 Best Drive</v>
      </c>
      <c r="Z853" s="6">
        <f>'Cleaning insurance claims'!AA860</f>
        <v>19</v>
      </c>
      <c r="AA853" s="6">
        <f>'Cleaning insurance claims'!AB860</f>
        <v>1</v>
      </c>
      <c r="AB853" s="6" t="str">
        <f>'Cleaning insurance claims'!AC860</f>
        <v>NO</v>
      </c>
      <c r="AC853" s="6">
        <f>'Cleaning insurance claims'!AD860</f>
        <v>1</v>
      </c>
      <c r="AD853" s="6">
        <f>'Cleaning insurance claims'!AE860</f>
        <v>2</v>
      </c>
      <c r="AE853" s="6" t="str">
        <f>'Cleaning insurance claims'!AF860</f>
        <v>NO</v>
      </c>
      <c r="AF853" s="6">
        <f>'Cleaning insurance claims'!AG860</f>
        <v>46800</v>
      </c>
      <c r="AG853" s="6">
        <f>'Cleaning insurance claims'!AH860</f>
        <v>4680</v>
      </c>
      <c r="AH853" s="6">
        <f>'Cleaning insurance claims'!AI860</f>
        <v>9360</v>
      </c>
      <c r="AI853" s="6">
        <f>'Cleaning insurance claims'!AJ860</f>
        <v>32760</v>
      </c>
      <c r="AJ853" s="6" t="str">
        <f>'Cleaning insurance claims'!AK860</f>
        <v>Audi</v>
      </c>
      <c r="AK853" s="6" t="str">
        <f>'Cleaning insurance claims'!AL860</f>
        <v>A5</v>
      </c>
      <c r="AL853" s="6">
        <f>'Cleaning insurance claims'!AM860</f>
        <v>2007</v>
      </c>
      <c r="AM853" s="6" t="str">
        <f>'Cleaning insurance claims'!AN860</f>
        <v>Y</v>
      </c>
    </row>
    <row r="854" spans="1:39" x14ac:dyDescent="0.25">
      <c r="A854" s="6">
        <f>'Cleaning insurance claims'!B861</f>
        <v>312</v>
      </c>
      <c r="B854" s="6">
        <f>'Cleaning insurance claims'!C861</f>
        <v>47</v>
      </c>
      <c r="C854" s="6">
        <f>'Cleaning insurance claims'!D861</f>
        <v>646069</v>
      </c>
      <c r="D854" s="6">
        <f>'Cleaning insurance claims'!E861</f>
        <v>37415</v>
      </c>
      <c r="E854" s="6" t="str">
        <f>'Cleaning insurance claims'!F861</f>
        <v>OH</v>
      </c>
      <c r="F854" s="6" t="str">
        <f>'Cleaning insurance claims'!G861</f>
        <v>500/1000</v>
      </c>
      <c r="G854" s="6">
        <f>'Cleaning insurance claims'!H861</f>
        <v>1000</v>
      </c>
      <c r="H854" s="6">
        <f>'Cleaning insurance claims'!I861</f>
        <v>1212.07</v>
      </c>
      <c r="I854" s="6">
        <f>'Cleaning insurance claims'!J861</f>
        <v>0</v>
      </c>
      <c r="J854" s="6">
        <f>'Cleaning insurance claims'!K861</f>
        <v>459298</v>
      </c>
      <c r="K854" s="6" t="str">
        <f>'Cleaning insurance claims'!L861</f>
        <v>FEMALE</v>
      </c>
      <c r="L854" s="6" t="str">
        <f>'Cleaning insurance claims'!M861</f>
        <v>MD</v>
      </c>
      <c r="M854" s="6" t="str">
        <f>'Cleaning insurance claims'!N861</f>
        <v>exec-managerial</v>
      </c>
      <c r="N854" s="6" t="str">
        <f>'Cleaning insurance claims'!O861</f>
        <v>polo</v>
      </c>
      <c r="O854" s="6" t="str">
        <f>'Cleaning insurance claims'!P861</f>
        <v>wife</v>
      </c>
      <c r="P854" s="6">
        <f>'Cleaning insurance claims'!Q861</f>
        <v>66900</v>
      </c>
      <c r="Q854" s="6">
        <f>'Cleaning insurance claims'!R861</f>
        <v>-51800</v>
      </c>
      <c r="R854" s="6">
        <f>'Cleaning insurance claims'!S861</f>
        <v>42064</v>
      </c>
      <c r="S854" s="6" t="str">
        <f>'Cleaning insurance claims'!T861</f>
        <v>Multi-vehicle Collision</v>
      </c>
      <c r="T854" s="6" t="str">
        <f>'Cleaning insurance claims'!U861</f>
        <v>Side Collision</v>
      </c>
      <c r="U854" s="6" t="str">
        <f>'Cleaning insurance claims'!V861</f>
        <v>Total Loss</v>
      </c>
      <c r="V854" s="6" t="str">
        <f>'Cleaning insurance claims'!W861</f>
        <v>Fire</v>
      </c>
      <c r="W854" s="6" t="str">
        <f>'Cleaning insurance claims'!X861</f>
        <v>NY</v>
      </c>
      <c r="X854" s="6" t="str">
        <f>'Cleaning insurance claims'!Y861</f>
        <v>Northbend</v>
      </c>
      <c r="Y854" s="6" t="str">
        <f>'Cleaning insurance claims'!Z861</f>
        <v>5318 5th Ave</v>
      </c>
      <c r="Z854" s="6">
        <f>'Cleaning insurance claims'!AA861</f>
        <v>17</v>
      </c>
      <c r="AA854" s="6">
        <f>'Cleaning insurance claims'!AB861</f>
        <v>3</v>
      </c>
      <c r="AB854" s="6" t="str">
        <f>'Cleaning insurance claims'!AC861</f>
        <v>NO</v>
      </c>
      <c r="AC854" s="6">
        <f>'Cleaning insurance claims'!AD861</f>
        <v>2</v>
      </c>
      <c r="AD854" s="6">
        <f>'Cleaning insurance claims'!AE861</f>
        <v>3</v>
      </c>
      <c r="AE854" s="6" t="str">
        <f>'Cleaning insurance claims'!AF861</f>
        <v>NO</v>
      </c>
      <c r="AF854" s="6">
        <f>'Cleaning insurance claims'!AG861</f>
        <v>56320</v>
      </c>
      <c r="AG854" s="6">
        <f>'Cleaning insurance claims'!AH861</f>
        <v>7040</v>
      </c>
      <c r="AH854" s="6">
        <f>'Cleaning insurance claims'!AI861</f>
        <v>7040</v>
      </c>
      <c r="AI854" s="6">
        <f>'Cleaning insurance claims'!AJ861</f>
        <v>42240</v>
      </c>
      <c r="AJ854" s="6" t="str">
        <f>'Cleaning insurance claims'!AK861</f>
        <v>Mercedes</v>
      </c>
      <c r="AK854" s="6" t="str">
        <f>'Cleaning insurance claims'!AL861</f>
        <v>ML350</v>
      </c>
      <c r="AL854" s="6">
        <f>'Cleaning insurance claims'!AM861</f>
        <v>2000</v>
      </c>
      <c r="AM854" s="6" t="str">
        <f>'Cleaning insurance claims'!AN861</f>
        <v>N</v>
      </c>
    </row>
    <row r="855" spans="1:39" x14ac:dyDescent="0.25">
      <c r="A855" s="6">
        <f>'Cleaning insurance claims'!B862</f>
        <v>266</v>
      </c>
      <c r="B855" s="6">
        <f>'Cleaning insurance claims'!C862</f>
        <v>46</v>
      </c>
      <c r="C855" s="6">
        <f>'Cleaning insurance claims'!D862</f>
        <v>331683</v>
      </c>
      <c r="D855" s="6">
        <f>'Cleaning insurance claims'!E862</f>
        <v>39856</v>
      </c>
      <c r="E855" s="6" t="str">
        <f>'Cleaning insurance claims'!F862</f>
        <v>OH</v>
      </c>
      <c r="F855" s="6" t="str">
        <f>'Cleaning insurance claims'!G862</f>
        <v>100/300</v>
      </c>
      <c r="G855" s="6">
        <f>'Cleaning insurance claims'!H862</f>
        <v>2000</v>
      </c>
      <c r="H855" s="6">
        <f>'Cleaning insurance claims'!I862</f>
        <v>1578.54</v>
      </c>
      <c r="I855" s="6">
        <f>'Cleaning insurance claims'!J862</f>
        <v>0</v>
      </c>
      <c r="J855" s="6">
        <f>'Cleaning insurance claims'!K862</f>
        <v>468158</v>
      </c>
      <c r="K855" s="6" t="str">
        <f>'Cleaning insurance claims'!L862</f>
        <v>MALE</v>
      </c>
      <c r="L855" s="6" t="str">
        <f>'Cleaning insurance claims'!M862</f>
        <v>Associate</v>
      </c>
      <c r="M855" s="6" t="str">
        <f>'Cleaning insurance claims'!N862</f>
        <v>handlers-cleaners</v>
      </c>
      <c r="N855" s="6" t="str">
        <f>'Cleaning insurance claims'!O862</f>
        <v>chess</v>
      </c>
      <c r="O855" s="6" t="str">
        <f>'Cleaning insurance claims'!P862</f>
        <v>husband</v>
      </c>
      <c r="P855" s="6">
        <f>'Cleaning insurance claims'!Q862</f>
        <v>0</v>
      </c>
      <c r="Q855" s="6">
        <f>'Cleaning insurance claims'!R862</f>
        <v>-41400</v>
      </c>
      <c r="R855" s="6">
        <f>'Cleaning insurance claims'!S862</f>
        <v>42025</v>
      </c>
      <c r="S855" s="6" t="str">
        <f>'Cleaning insurance claims'!T862</f>
        <v>Single Vehicle Collision</v>
      </c>
      <c r="T855" s="6" t="str">
        <f>'Cleaning insurance claims'!U862</f>
        <v>Front Collision</v>
      </c>
      <c r="U855" s="6" t="str">
        <f>'Cleaning insurance claims'!V862</f>
        <v>Minor Damage</v>
      </c>
      <c r="V855" s="6" t="str">
        <f>'Cleaning insurance claims'!W862</f>
        <v>Fire</v>
      </c>
      <c r="W855" s="6" t="str">
        <f>'Cleaning insurance claims'!X862</f>
        <v>WV</v>
      </c>
      <c r="X855" s="6" t="str">
        <f>'Cleaning insurance claims'!Y862</f>
        <v>Hillsdale</v>
      </c>
      <c r="Y855" s="6" t="str">
        <f>'Cleaning insurance claims'!Z862</f>
        <v>7502 Rock Lane</v>
      </c>
      <c r="Z855" s="6">
        <f>'Cleaning insurance claims'!AA862</f>
        <v>18</v>
      </c>
      <c r="AA855" s="6">
        <f>'Cleaning insurance claims'!AB862</f>
        <v>1</v>
      </c>
      <c r="AB855" s="6" t="str">
        <f>'Cleaning insurance claims'!AC862</f>
        <v>NO</v>
      </c>
      <c r="AC855" s="6">
        <f>'Cleaning insurance claims'!AD862</f>
        <v>1</v>
      </c>
      <c r="AD855" s="6">
        <f>'Cleaning insurance claims'!AE862</f>
        <v>3</v>
      </c>
      <c r="AE855" s="6" t="str">
        <f>'Cleaning insurance claims'!AF862</f>
        <v>YES</v>
      </c>
      <c r="AF855" s="6">
        <f>'Cleaning insurance claims'!AG862</f>
        <v>83490</v>
      </c>
      <c r="AG855" s="6">
        <f>'Cleaning insurance claims'!AH862</f>
        <v>7590</v>
      </c>
      <c r="AH855" s="6">
        <f>'Cleaning insurance claims'!AI862</f>
        <v>15180</v>
      </c>
      <c r="AI855" s="6">
        <f>'Cleaning insurance claims'!AJ862</f>
        <v>60720</v>
      </c>
      <c r="AJ855" s="6" t="str">
        <f>'Cleaning insurance claims'!AK862</f>
        <v>Nissan</v>
      </c>
      <c r="AK855" s="6" t="str">
        <f>'Cleaning insurance claims'!AL862</f>
        <v>Pathfinder</v>
      </c>
      <c r="AL855" s="6">
        <f>'Cleaning insurance claims'!AM862</f>
        <v>1996</v>
      </c>
      <c r="AM855" s="6" t="str">
        <f>'Cleaning insurance claims'!AN862</f>
        <v>N</v>
      </c>
    </row>
    <row r="856" spans="1:39" x14ac:dyDescent="0.25">
      <c r="A856" s="6">
        <f>'Cleaning insurance claims'!B863</f>
        <v>30</v>
      </c>
      <c r="B856" s="6">
        <f>'Cleaning insurance claims'!C863</f>
        <v>36</v>
      </c>
      <c r="C856" s="6">
        <f>'Cleaning insurance claims'!D863</f>
        <v>364055</v>
      </c>
      <c r="D856" s="6">
        <f>'Cleaning insurance claims'!E863</f>
        <v>37025</v>
      </c>
      <c r="E856" s="6" t="str">
        <f>'Cleaning insurance claims'!F863</f>
        <v>IN</v>
      </c>
      <c r="F856" s="6" t="str">
        <f>'Cleaning insurance claims'!G863</f>
        <v>500/1000</v>
      </c>
      <c r="G856" s="6">
        <f>'Cleaning insurance claims'!H863</f>
        <v>500</v>
      </c>
      <c r="H856" s="6">
        <f>'Cleaning insurance claims'!I863</f>
        <v>1488.26</v>
      </c>
      <c r="I856" s="6">
        <f>'Cleaning insurance claims'!J863</f>
        <v>0</v>
      </c>
      <c r="J856" s="6">
        <f>'Cleaning insurance claims'!K863</f>
        <v>440831</v>
      </c>
      <c r="K856" s="6" t="str">
        <f>'Cleaning insurance claims'!L863</f>
        <v>FEMALE</v>
      </c>
      <c r="L856" s="6" t="str">
        <f>'Cleaning insurance claims'!M863</f>
        <v>College</v>
      </c>
      <c r="M856" s="6" t="str">
        <f>'Cleaning insurance claims'!N863</f>
        <v>machine-op-inspct</v>
      </c>
      <c r="N856" s="6" t="str">
        <f>'Cleaning insurance claims'!O863</f>
        <v>golf</v>
      </c>
      <c r="O856" s="6" t="str">
        <f>'Cleaning insurance claims'!P863</f>
        <v>wife</v>
      </c>
      <c r="P856" s="6">
        <f>'Cleaning insurance claims'!Q863</f>
        <v>0</v>
      </c>
      <c r="Q856" s="6">
        <f>'Cleaning insurance claims'!R863</f>
        <v>-63500</v>
      </c>
      <c r="R856" s="6">
        <f>'Cleaning insurance claims'!S863</f>
        <v>42063</v>
      </c>
      <c r="S856" s="6" t="str">
        <f>'Cleaning insurance claims'!T863</f>
        <v>Multi-vehicle Collision</v>
      </c>
      <c r="T856" s="6" t="str">
        <f>'Cleaning insurance claims'!U863</f>
        <v>Side Collision</v>
      </c>
      <c r="U856" s="6" t="str">
        <f>'Cleaning insurance claims'!V863</f>
        <v>Total Loss</v>
      </c>
      <c r="V856" s="6" t="str">
        <f>'Cleaning insurance claims'!W863</f>
        <v>Police</v>
      </c>
      <c r="W856" s="6" t="str">
        <f>'Cleaning insurance claims'!X863</f>
        <v>WV</v>
      </c>
      <c r="X856" s="6" t="str">
        <f>'Cleaning insurance claims'!Y863</f>
        <v>Northbrook</v>
      </c>
      <c r="Y856" s="6" t="str">
        <f>'Cleaning insurance claims'!Z863</f>
        <v>4627 Elm Ridge</v>
      </c>
      <c r="Z856" s="6">
        <f>'Cleaning insurance claims'!AA863</f>
        <v>17</v>
      </c>
      <c r="AA856" s="6">
        <f>'Cleaning insurance claims'!AB863</f>
        <v>3</v>
      </c>
      <c r="AB856" s="6" t="str">
        <f>'Cleaning insurance claims'!AC863</f>
        <v>NO</v>
      </c>
      <c r="AC856" s="6">
        <f>'Cleaning insurance claims'!AD863</f>
        <v>2</v>
      </c>
      <c r="AD856" s="6">
        <f>'Cleaning insurance claims'!AE863</f>
        <v>2</v>
      </c>
      <c r="AE856" s="6" t="str">
        <f>'Cleaning insurance claims'!AF863</f>
        <v>?</v>
      </c>
      <c r="AF856" s="6">
        <f>'Cleaning insurance claims'!AG863</f>
        <v>57900</v>
      </c>
      <c r="AG856" s="6">
        <f>'Cleaning insurance claims'!AH863</f>
        <v>5790</v>
      </c>
      <c r="AH856" s="6">
        <f>'Cleaning insurance claims'!AI863</f>
        <v>5790</v>
      </c>
      <c r="AI856" s="6">
        <f>'Cleaning insurance claims'!AJ863</f>
        <v>46320</v>
      </c>
      <c r="AJ856" s="6" t="str">
        <f>'Cleaning insurance claims'!AK863</f>
        <v>Saab</v>
      </c>
      <c r="AK856" s="6">
        <f>'Cleaning insurance claims'!AL863</f>
        <v>95</v>
      </c>
      <c r="AL856" s="6">
        <f>'Cleaning insurance claims'!AM863</f>
        <v>2008</v>
      </c>
      <c r="AM856" s="6" t="str">
        <f>'Cleaning insurance claims'!AN863</f>
        <v>N</v>
      </c>
    </row>
    <row r="857" spans="1:39" x14ac:dyDescent="0.25">
      <c r="A857" s="6">
        <f>'Cleaning insurance claims'!B864</f>
        <v>198</v>
      </c>
      <c r="B857" s="6">
        <f>'Cleaning insurance claims'!C864</f>
        <v>36</v>
      </c>
      <c r="C857" s="6">
        <f>'Cleaning insurance claims'!D864</f>
        <v>521854</v>
      </c>
      <c r="D857" s="6">
        <f>'Cleaning insurance claims'!E864</f>
        <v>36938</v>
      </c>
      <c r="E857" s="6" t="str">
        <f>'Cleaning insurance claims'!F864</f>
        <v>IN</v>
      </c>
      <c r="F857" s="6" t="str">
        <f>'Cleaning insurance claims'!G864</f>
        <v>250/500</v>
      </c>
      <c r="G857" s="6">
        <f>'Cleaning insurance claims'!H864</f>
        <v>1000</v>
      </c>
      <c r="H857" s="6">
        <f>'Cleaning insurance claims'!I864</f>
        <v>1096.3900000000001</v>
      </c>
      <c r="I857" s="6">
        <f>'Cleaning insurance claims'!J864</f>
        <v>0</v>
      </c>
      <c r="J857" s="6">
        <f>'Cleaning insurance claims'!K864</f>
        <v>603848</v>
      </c>
      <c r="K857" s="6" t="str">
        <f>'Cleaning insurance claims'!L864</f>
        <v>MALE</v>
      </c>
      <c r="L857" s="6" t="str">
        <f>'Cleaning insurance claims'!M864</f>
        <v>High School</v>
      </c>
      <c r="M857" s="6" t="str">
        <f>'Cleaning insurance claims'!N864</f>
        <v>armed-forces</v>
      </c>
      <c r="N857" s="6" t="str">
        <f>'Cleaning insurance claims'!O864</f>
        <v>kayaking</v>
      </c>
      <c r="O857" s="6" t="str">
        <f>'Cleaning insurance claims'!P864</f>
        <v>own-child</v>
      </c>
      <c r="P857" s="6">
        <f>'Cleaning insurance claims'!Q864</f>
        <v>0</v>
      </c>
      <c r="Q857" s="6">
        <f>'Cleaning insurance claims'!R864</f>
        <v>0</v>
      </c>
      <c r="R857" s="6">
        <f>'Cleaning insurance claims'!S864</f>
        <v>42030</v>
      </c>
      <c r="S857" s="6" t="str">
        <f>'Cleaning insurance claims'!T864</f>
        <v>Multi-vehicle Collision</v>
      </c>
      <c r="T857" s="6" t="str">
        <f>'Cleaning insurance claims'!U864</f>
        <v>Rear Collision</v>
      </c>
      <c r="U857" s="6" t="str">
        <f>'Cleaning insurance claims'!V864</f>
        <v>Total Loss</v>
      </c>
      <c r="V857" s="6" t="str">
        <f>'Cleaning insurance claims'!W864</f>
        <v>Fire</v>
      </c>
      <c r="W857" s="6" t="str">
        <f>'Cleaning insurance claims'!X864</f>
        <v>SC</v>
      </c>
      <c r="X857" s="6" t="str">
        <f>'Cleaning insurance claims'!Y864</f>
        <v>Springfield</v>
      </c>
      <c r="Y857" s="6" t="str">
        <f>'Cleaning insurance claims'!Z864</f>
        <v>5584 Britain Lane</v>
      </c>
      <c r="Z857" s="6">
        <f>'Cleaning insurance claims'!AA864</f>
        <v>11</v>
      </c>
      <c r="AA857" s="6">
        <f>'Cleaning insurance claims'!AB864</f>
        <v>3</v>
      </c>
      <c r="AB857" s="6" t="str">
        <f>'Cleaning insurance claims'!AC864</f>
        <v>?</v>
      </c>
      <c r="AC857" s="6">
        <f>'Cleaning insurance claims'!AD864</f>
        <v>1</v>
      </c>
      <c r="AD857" s="6">
        <f>'Cleaning insurance claims'!AE864</f>
        <v>3</v>
      </c>
      <c r="AE857" s="6" t="str">
        <f>'Cleaning insurance claims'!AF864</f>
        <v>YES</v>
      </c>
      <c r="AF857" s="6">
        <f>'Cleaning insurance claims'!AG864</f>
        <v>49410</v>
      </c>
      <c r="AG857" s="6">
        <f>'Cleaning insurance claims'!AH864</f>
        <v>5490</v>
      </c>
      <c r="AH857" s="6">
        <f>'Cleaning insurance claims'!AI864</f>
        <v>5490</v>
      </c>
      <c r="AI857" s="6">
        <f>'Cleaning insurance claims'!AJ864</f>
        <v>38430</v>
      </c>
      <c r="AJ857" s="6" t="str">
        <f>'Cleaning insurance claims'!AK864</f>
        <v>Audi</v>
      </c>
      <c r="AK857" s="6" t="str">
        <f>'Cleaning insurance claims'!AL864</f>
        <v>A3</v>
      </c>
      <c r="AL857" s="6">
        <f>'Cleaning insurance claims'!AM864</f>
        <v>2015</v>
      </c>
      <c r="AM857" s="6" t="str">
        <f>'Cleaning insurance claims'!AN864</f>
        <v>N</v>
      </c>
    </row>
    <row r="858" spans="1:39" x14ac:dyDescent="0.25">
      <c r="A858" s="6">
        <f>'Cleaning insurance claims'!B865</f>
        <v>290</v>
      </c>
      <c r="B858" s="6">
        <f>'Cleaning insurance claims'!C865</f>
        <v>45</v>
      </c>
      <c r="C858" s="6">
        <f>'Cleaning insurance claims'!D865</f>
        <v>737252</v>
      </c>
      <c r="D858" s="6">
        <f>'Cleaning insurance claims'!E865</f>
        <v>34291</v>
      </c>
      <c r="E858" s="6" t="str">
        <f>'Cleaning insurance claims'!F865</f>
        <v>OH</v>
      </c>
      <c r="F858" s="6" t="str">
        <f>'Cleaning insurance claims'!G865</f>
        <v>500/1000</v>
      </c>
      <c r="G858" s="6">
        <f>'Cleaning insurance claims'!H865</f>
        <v>2000</v>
      </c>
      <c r="H858" s="6">
        <f>'Cleaning insurance claims'!I865</f>
        <v>1215.3599999999999</v>
      </c>
      <c r="I858" s="6">
        <f>'Cleaning insurance claims'!J865</f>
        <v>0</v>
      </c>
      <c r="J858" s="6">
        <f>'Cleaning insurance claims'!K865</f>
        <v>617739</v>
      </c>
      <c r="K858" s="6" t="str">
        <f>'Cleaning insurance claims'!L865</f>
        <v>MALE</v>
      </c>
      <c r="L858" s="6" t="str">
        <f>'Cleaning insurance claims'!M865</f>
        <v>Associate</v>
      </c>
      <c r="M858" s="6" t="str">
        <f>'Cleaning insurance claims'!N865</f>
        <v>tech-support</v>
      </c>
      <c r="N858" s="6" t="str">
        <f>'Cleaning insurance claims'!O865</f>
        <v>reading</v>
      </c>
      <c r="O858" s="6" t="str">
        <f>'Cleaning insurance claims'!P865</f>
        <v>own-child</v>
      </c>
      <c r="P858" s="6">
        <f>'Cleaning insurance claims'!Q865</f>
        <v>54400</v>
      </c>
      <c r="Q858" s="6">
        <f>'Cleaning insurance claims'!R865</f>
        <v>0</v>
      </c>
      <c r="R858" s="6">
        <f>'Cleaning insurance claims'!S865</f>
        <v>42035</v>
      </c>
      <c r="S858" s="6" t="str">
        <f>'Cleaning insurance claims'!T865</f>
        <v>Multi-vehicle Collision</v>
      </c>
      <c r="T858" s="6" t="str">
        <f>'Cleaning insurance claims'!U865</f>
        <v>Side Collision</v>
      </c>
      <c r="U858" s="6" t="str">
        <f>'Cleaning insurance claims'!V865</f>
        <v>Minor Damage</v>
      </c>
      <c r="V858" s="6" t="str">
        <f>'Cleaning insurance claims'!W865</f>
        <v>Fire</v>
      </c>
      <c r="W858" s="6" t="str">
        <f>'Cleaning insurance claims'!X865</f>
        <v>WV</v>
      </c>
      <c r="X858" s="6" t="str">
        <f>'Cleaning insurance claims'!Y865</f>
        <v>Northbend</v>
      </c>
      <c r="Y858" s="6" t="str">
        <f>'Cleaning insurance claims'!Z865</f>
        <v>7002 Oak Hwy</v>
      </c>
      <c r="Z858" s="6">
        <f>'Cleaning insurance claims'!AA865</f>
        <v>22</v>
      </c>
      <c r="AA858" s="6">
        <f>'Cleaning insurance claims'!AB865</f>
        <v>3</v>
      </c>
      <c r="AB858" s="6" t="str">
        <f>'Cleaning insurance claims'!AC865</f>
        <v>?</v>
      </c>
      <c r="AC858" s="6">
        <f>'Cleaning insurance claims'!AD865</f>
        <v>0</v>
      </c>
      <c r="AD858" s="6">
        <f>'Cleaning insurance claims'!AE865</f>
        <v>1</v>
      </c>
      <c r="AE858" s="6" t="str">
        <f>'Cleaning insurance claims'!AF865</f>
        <v>NO</v>
      </c>
      <c r="AF858" s="6">
        <f>'Cleaning insurance claims'!AG865</f>
        <v>66200</v>
      </c>
      <c r="AG858" s="6">
        <f>'Cleaning insurance claims'!AH865</f>
        <v>6620</v>
      </c>
      <c r="AH858" s="6">
        <f>'Cleaning insurance claims'!AI865</f>
        <v>6620</v>
      </c>
      <c r="AI858" s="6">
        <f>'Cleaning insurance claims'!AJ865</f>
        <v>52960</v>
      </c>
      <c r="AJ858" s="6" t="str">
        <f>'Cleaning insurance claims'!AK865</f>
        <v>Suburu</v>
      </c>
      <c r="AK858" s="6" t="str">
        <f>'Cleaning insurance claims'!AL865</f>
        <v>Impreza</v>
      </c>
      <c r="AL858" s="6">
        <f>'Cleaning insurance claims'!AM865</f>
        <v>2012</v>
      </c>
      <c r="AM858" s="6" t="str">
        <f>'Cleaning insurance claims'!AN865</f>
        <v>N</v>
      </c>
    </row>
    <row r="859" spans="1:39" x14ac:dyDescent="0.25">
      <c r="A859" s="6">
        <f>'Cleaning insurance claims'!B866</f>
        <v>260</v>
      </c>
      <c r="B859" s="6">
        <f>'Cleaning insurance claims'!C866</f>
        <v>46</v>
      </c>
      <c r="C859" s="6">
        <f>'Cleaning insurance claims'!D866</f>
        <v>344480</v>
      </c>
      <c r="D859" s="6">
        <f>'Cleaning insurance claims'!E866</f>
        <v>32922</v>
      </c>
      <c r="E859" s="6" t="str">
        <f>'Cleaning insurance claims'!F866</f>
        <v>OH</v>
      </c>
      <c r="F859" s="6" t="str">
        <f>'Cleaning insurance claims'!G866</f>
        <v>100/300</v>
      </c>
      <c r="G859" s="6">
        <f>'Cleaning insurance claims'!H866</f>
        <v>2000</v>
      </c>
      <c r="H859" s="6">
        <f>'Cleaning insurance claims'!I866</f>
        <v>1482.57</v>
      </c>
      <c r="I859" s="6">
        <f>'Cleaning insurance claims'!J866</f>
        <v>0</v>
      </c>
      <c r="J859" s="6">
        <f>'Cleaning insurance claims'!K866</f>
        <v>607133</v>
      </c>
      <c r="K859" s="6" t="str">
        <f>'Cleaning insurance claims'!L866</f>
        <v>MALE</v>
      </c>
      <c r="L859" s="6" t="str">
        <f>'Cleaning insurance claims'!M866</f>
        <v>MD</v>
      </c>
      <c r="M859" s="6" t="str">
        <f>'Cleaning insurance claims'!N866</f>
        <v>priv-house-serv</v>
      </c>
      <c r="N859" s="6" t="str">
        <f>'Cleaning insurance claims'!O866</f>
        <v>reading</v>
      </c>
      <c r="O859" s="6" t="str">
        <f>'Cleaning insurance claims'!P866</f>
        <v>husband</v>
      </c>
      <c r="P859" s="6">
        <f>'Cleaning insurance claims'!Q866</f>
        <v>35000</v>
      </c>
      <c r="Q859" s="6">
        <f>'Cleaning insurance claims'!R866</f>
        <v>0</v>
      </c>
      <c r="R859" s="6">
        <f>'Cleaning insurance claims'!S866</f>
        <v>42055</v>
      </c>
      <c r="S859" s="6" t="str">
        <f>'Cleaning insurance claims'!T866</f>
        <v>Single Vehicle Collision</v>
      </c>
      <c r="T859" s="6" t="str">
        <f>'Cleaning insurance claims'!U866</f>
        <v>Front Collision</v>
      </c>
      <c r="U859" s="6" t="str">
        <f>'Cleaning insurance claims'!V866</f>
        <v>Minor Damage</v>
      </c>
      <c r="V859" s="6" t="str">
        <f>'Cleaning insurance claims'!W866</f>
        <v>Fire</v>
      </c>
      <c r="W859" s="6" t="str">
        <f>'Cleaning insurance claims'!X866</f>
        <v>NY</v>
      </c>
      <c r="X859" s="6" t="str">
        <f>'Cleaning insurance claims'!Y866</f>
        <v>Columbus</v>
      </c>
      <c r="Y859" s="6" t="str">
        <f>'Cleaning insurance claims'!Z866</f>
        <v>4780 Best Drive</v>
      </c>
      <c r="Z859" s="6">
        <f>'Cleaning insurance claims'!AA866</f>
        <v>7</v>
      </c>
      <c r="AA859" s="6">
        <f>'Cleaning insurance claims'!AB866</f>
        <v>1</v>
      </c>
      <c r="AB859" s="6" t="str">
        <f>'Cleaning insurance claims'!AC866</f>
        <v>NO</v>
      </c>
      <c r="AC859" s="6">
        <f>'Cleaning insurance claims'!AD866</f>
        <v>0</v>
      </c>
      <c r="AD859" s="6">
        <f>'Cleaning insurance claims'!AE866</f>
        <v>1</v>
      </c>
      <c r="AE859" s="6" t="str">
        <f>'Cleaning insurance claims'!AF866</f>
        <v>NO</v>
      </c>
      <c r="AF859" s="6">
        <f>'Cleaning insurance claims'!AG866</f>
        <v>64080</v>
      </c>
      <c r="AG859" s="6">
        <f>'Cleaning insurance claims'!AH866</f>
        <v>10680</v>
      </c>
      <c r="AH859" s="6">
        <f>'Cleaning insurance claims'!AI866</f>
        <v>10680</v>
      </c>
      <c r="AI859" s="6">
        <f>'Cleaning insurance claims'!AJ866</f>
        <v>42720</v>
      </c>
      <c r="AJ859" s="6" t="str">
        <f>'Cleaning insurance claims'!AK866</f>
        <v>Toyota</v>
      </c>
      <c r="AK859" s="6" t="str">
        <f>'Cleaning insurance claims'!AL866</f>
        <v>Camry</v>
      </c>
      <c r="AL859" s="6">
        <f>'Cleaning insurance claims'!AM866</f>
        <v>2005</v>
      </c>
      <c r="AM859" s="6" t="str">
        <f>'Cleaning insurance claims'!AN866</f>
        <v>N</v>
      </c>
    </row>
    <row r="860" spans="1:39" x14ac:dyDescent="0.25">
      <c r="A860" s="6">
        <f>'Cleaning insurance claims'!B867</f>
        <v>233</v>
      </c>
      <c r="B860" s="6">
        <f>'Cleaning insurance claims'!C867</f>
        <v>43</v>
      </c>
      <c r="C860" s="6">
        <f>'Cleaning insurance claims'!D867</f>
        <v>898519</v>
      </c>
      <c r="D860" s="6">
        <f>'Cleaning insurance claims'!E867</f>
        <v>36667</v>
      </c>
      <c r="E860" s="6" t="str">
        <f>'Cleaning insurance claims'!F867</f>
        <v>OH</v>
      </c>
      <c r="F860" s="6" t="str">
        <f>'Cleaning insurance claims'!G867</f>
        <v>250/500</v>
      </c>
      <c r="G860" s="6">
        <f>'Cleaning insurance claims'!H867</f>
        <v>1000</v>
      </c>
      <c r="H860" s="6">
        <f>'Cleaning insurance claims'!I867</f>
        <v>954.18</v>
      </c>
      <c r="I860" s="6">
        <f>'Cleaning insurance claims'!J867</f>
        <v>0</v>
      </c>
      <c r="J860" s="6">
        <f>'Cleaning insurance claims'!K867</f>
        <v>437470</v>
      </c>
      <c r="K860" s="6" t="str">
        <f>'Cleaning insurance claims'!L867</f>
        <v>FEMALE</v>
      </c>
      <c r="L860" s="6" t="str">
        <f>'Cleaning insurance claims'!M867</f>
        <v>College</v>
      </c>
      <c r="M860" s="6" t="str">
        <f>'Cleaning insurance claims'!N867</f>
        <v>tech-support</v>
      </c>
      <c r="N860" s="6" t="str">
        <f>'Cleaning insurance claims'!O867</f>
        <v>dancing</v>
      </c>
      <c r="O860" s="6" t="str">
        <f>'Cleaning insurance claims'!P867</f>
        <v>other-relative</v>
      </c>
      <c r="P860" s="6">
        <f>'Cleaning insurance claims'!Q867</f>
        <v>0</v>
      </c>
      <c r="Q860" s="6">
        <f>'Cleaning insurance claims'!R867</f>
        <v>0</v>
      </c>
      <c r="R860" s="6">
        <f>'Cleaning insurance claims'!S867</f>
        <v>42052</v>
      </c>
      <c r="S860" s="6" t="str">
        <f>'Cleaning insurance claims'!T867</f>
        <v>Multi-vehicle Collision</v>
      </c>
      <c r="T860" s="6" t="str">
        <f>'Cleaning insurance claims'!U867</f>
        <v>Side Collision</v>
      </c>
      <c r="U860" s="6" t="str">
        <f>'Cleaning insurance claims'!V867</f>
        <v>Minor Damage</v>
      </c>
      <c r="V860" s="6" t="str">
        <f>'Cleaning insurance claims'!W867</f>
        <v>Other</v>
      </c>
      <c r="W860" s="6" t="str">
        <f>'Cleaning insurance claims'!X867</f>
        <v>SC</v>
      </c>
      <c r="X860" s="6" t="str">
        <f>'Cleaning insurance claims'!Y867</f>
        <v>Northbrook</v>
      </c>
      <c r="Y860" s="6" t="str">
        <f>'Cleaning insurance claims'!Z867</f>
        <v>8995 1st Ave</v>
      </c>
      <c r="Z860" s="6">
        <f>'Cleaning insurance claims'!AA867</f>
        <v>17</v>
      </c>
      <c r="AA860" s="6">
        <f>'Cleaning insurance claims'!AB867</f>
        <v>3</v>
      </c>
      <c r="AB860" s="6" t="str">
        <f>'Cleaning insurance claims'!AC867</f>
        <v>?</v>
      </c>
      <c r="AC860" s="6">
        <f>'Cleaning insurance claims'!AD867</f>
        <v>2</v>
      </c>
      <c r="AD860" s="6">
        <f>'Cleaning insurance claims'!AE867</f>
        <v>3</v>
      </c>
      <c r="AE860" s="6" t="str">
        <f>'Cleaning insurance claims'!AF867</f>
        <v>YES</v>
      </c>
      <c r="AF860" s="6">
        <f>'Cleaning insurance claims'!AG867</f>
        <v>42500</v>
      </c>
      <c r="AG860" s="6">
        <f>'Cleaning insurance claims'!AH867</f>
        <v>8500</v>
      </c>
      <c r="AH860" s="6">
        <f>'Cleaning insurance claims'!AI867</f>
        <v>4250</v>
      </c>
      <c r="AI860" s="6">
        <f>'Cleaning insurance claims'!AJ867</f>
        <v>29750</v>
      </c>
      <c r="AJ860" s="6" t="str">
        <f>'Cleaning insurance claims'!AK867</f>
        <v>Nissan</v>
      </c>
      <c r="AK860" s="6" t="str">
        <f>'Cleaning insurance claims'!AL867</f>
        <v>Pathfinder</v>
      </c>
      <c r="AL860" s="6">
        <f>'Cleaning insurance claims'!AM867</f>
        <v>2000</v>
      </c>
      <c r="AM860" s="6" t="str">
        <f>'Cleaning insurance claims'!AN867</f>
        <v>N</v>
      </c>
    </row>
    <row r="861" spans="1:39" x14ac:dyDescent="0.25">
      <c r="A861" s="6">
        <f>'Cleaning insurance claims'!B868</f>
        <v>130</v>
      </c>
      <c r="B861" s="6">
        <f>'Cleaning insurance claims'!C868</f>
        <v>30</v>
      </c>
      <c r="C861" s="6">
        <f>'Cleaning insurance claims'!D868</f>
        <v>957816</v>
      </c>
      <c r="D861" s="6">
        <f>'Cleaning insurance claims'!E868</f>
        <v>41147</v>
      </c>
      <c r="E861" s="6" t="str">
        <f>'Cleaning insurance claims'!F868</f>
        <v>IL</v>
      </c>
      <c r="F861" s="6" t="str">
        <f>'Cleaning insurance claims'!G868</f>
        <v>500/1000</v>
      </c>
      <c r="G861" s="6">
        <f>'Cleaning insurance claims'!H868</f>
        <v>2000</v>
      </c>
      <c r="H861" s="6">
        <f>'Cleaning insurance claims'!I868</f>
        <v>1193.4000000000001</v>
      </c>
      <c r="I861" s="6">
        <f>'Cleaning insurance claims'!J868</f>
        <v>0</v>
      </c>
      <c r="J861" s="6">
        <f>'Cleaning insurance claims'!K868</f>
        <v>461372</v>
      </c>
      <c r="K861" s="6" t="str">
        <f>'Cleaning insurance claims'!L868</f>
        <v>MALE</v>
      </c>
      <c r="L861" s="6" t="str">
        <f>'Cleaning insurance claims'!M868</f>
        <v>PhD</v>
      </c>
      <c r="M861" s="6" t="str">
        <f>'Cleaning insurance claims'!N868</f>
        <v>exec-managerial</v>
      </c>
      <c r="N861" s="6" t="str">
        <f>'Cleaning insurance claims'!O868</f>
        <v>bungie-jumping</v>
      </c>
      <c r="O861" s="6" t="str">
        <f>'Cleaning insurance claims'!P868</f>
        <v>own-child</v>
      </c>
      <c r="P861" s="6">
        <f>'Cleaning insurance claims'!Q868</f>
        <v>0</v>
      </c>
      <c r="Q861" s="6">
        <f>'Cleaning insurance claims'!R868</f>
        <v>-40800</v>
      </c>
      <c r="R861" s="6">
        <f>'Cleaning insurance claims'!S868</f>
        <v>42037</v>
      </c>
      <c r="S861" s="6" t="str">
        <f>'Cleaning insurance claims'!T868</f>
        <v>Multi-vehicle Collision</v>
      </c>
      <c r="T861" s="6" t="str">
        <f>'Cleaning insurance claims'!U868</f>
        <v>Side Collision</v>
      </c>
      <c r="U861" s="6" t="str">
        <f>'Cleaning insurance claims'!V868</f>
        <v>Total Loss</v>
      </c>
      <c r="V861" s="6" t="str">
        <f>'Cleaning insurance claims'!W868</f>
        <v>Other</v>
      </c>
      <c r="W861" s="6" t="str">
        <f>'Cleaning insurance claims'!X868</f>
        <v>SC</v>
      </c>
      <c r="X861" s="6" t="str">
        <f>'Cleaning insurance claims'!Y868</f>
        <v>Columbus</v>
      </c>
      <c r="Y861" s="6" t="str">
        <f>'Cleaning insurance claims'!Z868</f>
        <v>5586 2nd St</v>
      </c>
      <c r="Z861" s="6">
        <f>'Cleaning insurance claims'!AA868</f>
        <v>16</v>
      </c>
      <c r="AA861" s="6">
        <f>'Cleaning insurance claims'!AB868</f>
        <v>3</v>
      </c>
      <c r="AB861" s="6" t="str">
        <f>'Cleaning insurance claims'!AC868</f>
        <v>NO</v>
      </c>
      <c r="AC861" s="6">
        <f>'Cleaning insurance claims'!AD868</f>
        <v>2</v>
      </c>
      <c r="AD861" s="6">
        <f>'Cleaning insurance claims'!AE868</f>
        <v>3</v>
      </c>
      <c r="AE861" s="6" t="str">
        <f>'Cleaning insurance claims'!AF868</f>
        <v>?</v>
      </c>
      <c r="AF861" s="6">
        <f>'Cleaning insurance claims'!AG868</f>
        <v>48950</v>
      </c>
      <c r="AG861" s="6">
        <f>'Cleaning insurance claims'!AH868</f>
        <v>8900</v>
      </c>
      <c r="AH861" s="6">
        <f>'Cleaning insurance claims'!AI868</f>
        <v>4450</v>
      </c>
      <c r="AI861" s="6">
        <f>'Cleaning insurance claims'!AJ868</f>
        <v>35600</v>
      </c>
      <c r="AJ861" s="6" t="str">
        <f>'Cleaning insurance claims'!AK868</f>
        <v>Suburu</v>
      </c>
      <c r="AK861" s="6" t="str">
        <f>'Cleaning insurance claims'!AL868</f>
        <v>Legacy</v>
      </c>
      <c r="AL861" s="6">
        <f>'Cleaning insurance claims'!AM868</f>
        <v>2005</v>
      </c>
      <c r="AM861" s="6" t="str">
        <f>'Cleaning insurance claims'!AN868</f>
        <v>N</v>
      </c>
    </row>
    <row r="862" spans="1:39" x14ac:dyDescent="0.25">
      <c r="A862" s="6">
        <f>'Cleaning insurance claims'!B869</f>
        <v>230</v>
      </c>
      <c r="B862" s="6">
        <f>'Cleaning insurance claims'!C869</f>
        <v>42</v>
      </c>
      <c r="C862" s="6">
        <f>'Cleaning insurance claims'!D869</f>
        <v>175960</v>
      </c>
      <c r="D862" s="6">
        <f>'Cleaning insurance claims'!E869</f>
        <v>38307</v>
      </c>
      <c r="E862" s="6" t="str">
        <f>'Cleaning insurance claims'!F869</f>
        <v>IN</v>
      </c>
      <c r="F862" s="6" t="str">
        <f>'Cleaning insurance claims'!G869</f>
        <v>100/300</v>
      </c>
      <c r="G862" s="6">
        <f>'Cleaning insurance claims'!H869</f>
        <v>1000</v>
      </c>
      <c r="H862" s="6">
        <f>'Cleaning insurance claims'!I869</f>
        <v>1023.11</v>
      </c>
      <c r="I862" s="6">
        <f>'Cleaning insurance claims'!J869</f>
        <v>0</v>
      </c>
      <c r="J862" s="6">
        <f>'Cleaning insurance claims'!K869</f>
        <v>476130</v>
      </c>
      <c r="K862" s="6" t="str">
        <f>'Cleaning insurance claims'!L869</f>
        <v>FEMALE</v>
      </c>
      <c r="L862" s="6" t="str">
        <f>'Cleaning insurance claims'!M869</f>
        <v>MD</v>
      </c>
      <c r="M862" s="6" t="str">
        <f>'Cleaning insurance claims'!N869</f>
        <v>adm-clerical</v>
      </c>
      <c r="N862" s="6" t="str">
        <f>'Cleaning insurance claims'!O869</f>
        <v>golf</v>
      </c>
      <c r="O862" s="6" t="str">
        <f>'Cleaning insurance claims'!P869</f>
        <v>own-child</v>
      </c>
      <c r="P862" s="6">
        <f>'Cleaning insurance claims'!Q869</f>
        <v>0</v>
      </c>
      <c r="Q862" s="6">
        <f>'Cleaning insurance claims'!R869</f>
        <v>-45300</v>
      </c>
      <c r="R862" s="6">
        <f>'Cleaning insurance claims'!S869</f>
        <v>42041</v>
      </c>
      <c r="S862" s="6" t="str">
        <f>'Cleaning insurance claims'!T869</f>
        <v>Multi-vehicle Collision</v>
      </c>
      <c r="T862" s="6" t="str">
        <f>'Cleaning insurance claims'!U869</f>
        <v>Rear Collision</v>
      </c>
      <c r="U862" s="6" t="str">
        <f>'Cleaning insurance claims'!V869</f>
        <v>Minor Damage</v>
      </c>
      <c r="V862" s="6" t="str">
        <f>'Cleaning insurance claims'!W869</f>
        <v>Other</v>
      </c>
      <c r="W862" s="6" t="str">
        <f>'Cleaning insurance claims'!X869</f>
        <v>NY</v>
      </c>
      <c r="X862" s="6" t="str">
        <f>'Cleaning insurance claims'!Y869</f>
        <v>Northbend</v>
      </c>
      <c r="Y862" s="6" t="str">
        <f>'Cleaning insurance claims'!Z869</f>
        <v>1589 Best Ave</v>
      </c>
      <c r="Z862" s="6">
        <f>'Cleaning insurance claims'!AA869</f>
        <v>13</v>
      </c>
      <c r="AA862" s="6">
        <f>'Cleaning insurance claims'!AB869</f>
        <v>3</v>
      </c>
      <c r="AB862" s="6" t="str">
        <f>'Cleaning insurance claims'!AC869</f>
        <v>NO</v>
      </c>
      <c r="AC862" s="6">
        <f>'Cleaning insurance claims'!AD869</f>
        <v>1</v>
      </c>
      <c r="AD862" s="6">
        <f>'Cleaning insurance claims'!AE869</f>
        <v>2</v>
      </c>
      <c r="AE862" s="6" t="str">
        <f>'Cleaning insurance claims'!AF869</f>
        <v>YES</v>
      </c>
      <c r="AF862" s="6">
        <f>'Cleaning insurance claims'!AG869</f>
        <v>58850</v>
      </c>
      <c r="AG862" s="6">
        <f>'Cleaning insurance claims'!AH869</f>
        <v>10700</v>
      </c>
      <c r="AH862" s="6">
        <f>'Cleaning insurance claims'!AI869</f>
        <v>10700</v>
      </c>
      <c r="AI862" s="6">
        <f>'Cleaning insurance claims'!AJ869</f>
        <v>37450</v>
      </c>
      <c r="AJ862" s="6" t="str">
        <f>'Cleaning insurance claims'!AK869</f>
        <v>Accura</v>
      </c>
      <c r="AK862" s="6" t="str">
        <f>'Cleaning insurance claims'!AL869</f>
        <v>MDX</v>
      </c>
      <c r="AL862" s="6">
        <f>'Cleaning insurance claims'!AM869</f>
        <v>1999</v>
      </c>
      <c r="AM862" s="6" t="str">
        <f>'Cleaning insurance claims'!AN869</f>
        <v>N</v>
      </c>
    </row>
    <row r="863" spans="1:39" x14ac:dyDescent="0.25">
      <c r="A863" s="6">
        <f>'Cleaning insurance claims'!B870</f>
        <v>212</v>
      </c>
      <c r="B863" s="6">
        <f>'Cleaning insurance claims'!C870</f>
        <v>40</v>
      </c>
      <c r="C863" s="6">
        <f>'Cleaning insurance claims'!D870</f>
        <v>489618</v>
      </c>
      <c r="D863" s="6">
        <f>'Cleaning insurance claims'!E870</f>
        <v>37644</v>
      </c>
      <c r="E863" s="6" t="str">
        <f>'Cleaning insurance claims'!F870</f>
        <v>IL</v>
      </c>
      <c r="F863" s="6" t="str">
        <f>'Cleaning insurance claims'!G870</f>
        <v>500/1000</v>
      </c>
      <c r="G863" s="6">
        <f>'Cleaning insurance claims'!H870</f>
        <v>1000</v>
      </c>
      <c r="H863" s="6">
        <f>'Cleaning insurance claims'!I870</f>
        <v>1524.45</v>
      </c>
      <c r="I863" s="6">
        <f>'Cleaning insurance claims'!J870</f>
        <v>0</v>
      </c>
      <c r="J863" s="6">
        <f>'Cleaning insurance claims'!K870</f>
        <v>452438</v>
      </c>
      <c r="K863" s="6" t="str">
        <f>'Cleaning insurance claims'!L870</f>
        <v>FEMALE</v>
      </c>
      <c r="L863" s="6" t="str">
        <f>'Cleaning insurance claims'!M870</f>
        <v>Masters</v>
      </c>
      <c r="M863" s="6" t="str">
        <f>'Cleaning insurance claims'!N870</f>
        <v>other-service</v>
      </c>
      <c r="N863" s="6" t="str">
        <f>'Cleaning insurance claims'!O870</f>
        <v>golf</v>
      </c>
      <c r="O863" s="6" t="str">
        <f>'Cleaning insurance claims'!P870</f>
        <v>husband</v>
      </c>
      <c r="P863" s="6">
        <f>'Cleaning insurance claims'!Q870</f>
        <v>73200</v>
      </c>
      <c r="Q863" s="6">
        <f>'Cleaning insurance claims'!R870</f>
        <v>0</v>
      </c>
      <c r="R863" s="6">
        <f>'Cleaning insurance claims'!S870</f>
        <v>42046</v>
      </c>
      <c r="S863" s="6" t="str">
        <f>'Cleaning insurance claims'!T870</f>
        <v>Multi-vehicle Collision</v>
      </c>
      <c r="T863" s="6" t="str">
        <f>'Cleaning insurance claims'!U870</f>
        <v>Side Collision</v>
      </c>
      <c r="U863" s="6" t="str">
        <f>'Cleaning insurance claims'!V870</f>
        <v>Minor Damage</v>
      </c>
      <c r="V863" s="6" t="str">
        <f>'Cleaning insurance claims'!W870</f>
        <v>Other</v>
      </c>
      <c r="W863" s="6" t="str">
        <f>'Cleaning insurance claims'!X870</f>
        <v>NY</v>
      </c>
      <c r="X863" s="6" t="str">
        <f>'Cleaning insurance claims'!Y870</f>
        <v>Northbrook</v>
      </c>
      <c r="Y863" s="6" t="str">
        <f>'Cleaning insurance claims'!Z870</f>
        <v>1880 Weaver Drive</v>
      </c>
      <c r="Z863" s="6">
        <f>'Cleaning insurance claims'!AA870</f>
        <v>17</v>
      </c>
      <c r="AA863" s="6">
        <f>'Cleaning insurance claims'!AB870</f>
        <v>3</v>
      </c>
      <c r="AB863" s="6" t="str">
        <f>'Cleaning insurance claims'!AC870</f>
        <v>YES</v>
      </c>
      <c r="AC863" s="6">
        <f>'Cleaning insurance claims'!AD870</f>
        <v>0</v>
      </c>
      <c r="AD863" s="6">
        <f>'Cleaning insurance claims'!AE870</f>
        <v>2</v>
      </c>
      <c r="AE863" s="6" t="str">
        <f>'Cleaning insurance claims'!AF870</f>
        <v>YES</v>
      </c>
      <c r="AF863" s="6">
        <f>'Cleaning insurance claims'!AG870</f>
        <v>82400</v>
      </c>
      <c r="AG863" s="6">
        <f>'Cleaning insurance claims'!AH870</f>
        <v>8240</v>
      </c>
      <c r="AH863" s="6">
        <f>'Cleaning insurance claims'!AI870</f>
        <v>8240</v>
      </c>
      <c r="AI863" s="6">
        <f>'Cleaning insurance claims'!AJ870</f>
        <v>65920</v>
      </c>
      <c r="AJ863" s="6" t="str">
        <f>'Cleaning insurance claims'!AK870</f>
        <v>Nissan</v>
      </c>
      <c r="AK863" s="6" t="str">
        <f>'Cleaning insurance claims'!AL870</f>
        <v>Pathfinder</v>
      </c>
      <c r="AL863" s="6">
        <f>'Cleaning insurance claims'!AM870</f>
        <v>2006</v>
      </c>
      <c r="AM863" s="6" t="str">
        <f>'Cleaning insurance claims'!AN870</f>
        <v>N</v>
      </c>
    </row>
    <row r="864" spans="1:39" x14ac:dyDescent="0.25">
      <c r="A864" s="6">
        <f>'Cleaning insurance claims'!B871</f>
        <v>299</v>
      </c>
      <c r="B864" s="6">
        <f>'Cleaning insurance claims'!C871</f>
        <v>44</v>
      </c>
      <c r="C864" s="6">
        <f>'Cleaning insurance claims'!D871</f>
        <v>717044</v>
      </c>
      <c r="D864" s="6">
        <f>'Cleaning insurance claims'!E871</f>
        <v>39759</v>
      </c>
      <c r="E864" s="6" t="str">
        <f>'Cleaning insurance claims'!F871</f>
        <v>OH</v>
      </c>
      <c r="F864" s="6" t="str">
        <f>'Cleaning insurance claims'!G871</f>
        <v>500/1000</v>
      </c>
      <c r="G864" s="6">
        <f>'Cleaning insurance claims'!H871</f>
        <v>1000</v>
      </c>
      <c r="H864" s="6">
        <f>'Cleaning insurance claims'!I871</f>
        <v>1653.32</v>
      </c>
      <c r="I864" s="6">
        <f>'Cleaning insurance claims'!J871</f>
        <v>0</v>
      </c>
      <c r="J864" s="6">
        <f>'Cleaning insurance claims'!K871</f>
        <v>460517</v>
      </c>
      <c r="K864" s="6" t="str">
        <f>'Cleaning insurance claims'!L871</f>
        <v>FEMALE</v>
      </c>
      <c r="L864" s="6" t="str">
        <f>'Cleaning insurance claims'!M871</f>
        <v>College</v>
      </c>
      <c r="M864" s="6" t="str">
        <f>'Cleaning insurance claims'!N871</f>
        <v>other-service</v>
      </c>
      <c r="N864" s="6" t="str">
        <f>'Cleaning insurance claims'!O871</f>
        <v>bungie-jumping</v>
      </c>
      <c r="O864" s="6" t="str">
        <f>'Cleaning insurance claims'!P871</f>
        <v>other-relative</v>
      </c>
      <c r="P864" s="6">
        <f>'Cleaning insurance claims'!Q871</f>
        <v>0</v>
      </c>
      <c r="Q864" s="6">
        <f>'Cleaning insurance claims'!R871</f>
        <v>-48800</v>
      </c>
      <c r="R864" s="6">
        <f>'Cleaning insurance claims'!S871</f>
        <v>42029</v>
      </c>
      <c r="S864" s="6" t="str">
        <f>'Cleaning insurance claims'!T871</f>
        <v>Single Vehicle Collision</v>
      </c>
      <c r="T864" s="6" t="str">
        <f>'Cleaning insurance claims'!U871</f>
        <v>Rear Collision</v>
      </c>
      <c r="U864" s="6" t="str">
        <f>'Cleaning insurance claims'!V871</f>
        <v>Minor Damage</v>
      </c>
      <c r="V864" s="6" t="str">
        <f>'Cleaning insurance claims'!W871</f>
        <v>Ambulance</v>
      </c>
      <c r="W864" s="6" t="str">
        <f>'Cleaning insurance claims'!X871</f>
        <v>WV</v>
      </c>
      <c r="X864" s="6" t="str">
        <f>'Cleaning insurance claims'!Y871</f>
        <v>Springfield</v>
      </c>
      <c r="Y864" s="6" t="str">
        <f>'Cleaning insurance claims'!Z871</f>
        <v>7295 Tree Hwy</v>
      </c>
      <c r="Z864" s="6">
        <f>'Cleaning insurance claims'!AA871</f>
        <v>3</v>
      </c>
      <c r="AA864" s="6">
        <f>'Cleaning insurance claims'!AB871</f>
        <v>1</v>
      </c>
      <c r="AB864" s="6" t="str">
        <f>'Cleaning insurance claims'!AC871</f>
        <v>YES</v>
      </c>
      <c r="AC864" s="6">
        <f>'Cleaning insurance claims'!AD871</f>
        <v>2</v>
      </c>
      <c r="AD864" s="6">
        <f>'Cleaning insurance claims'!AE871</f>
        <v>0</v>
      </c>
      <c r="AE864" s="6" t="str">
        <f>'Cleaning insurance claims'!AF871</f>
        <v>?</v>
      </c>
      <c r="AF864" s="6">
        <f>'Cleaning insurance claims'!AG871</f>
        <v>54240</v>
      </c>
      <c r="AG864" s="6">
        <f>'Cleaning insurance claims'!AH871</f>
        <v>6780</v>
      </c>
      <c r="AH864" s="6">
        <f>'Cleaning insurance claims'!AI871</f>
        <v>6780</v>
      </c>
      <c r="AI864" s="6">
        <f>'Cleaning insurance claims'!AJ871</f>
        <v>40680</v>
      </c>
      <c r="AJ864" s="6" t="str">
        <f>'Cleaning insurance claims'!AK871</f>
        <v>Suburu</v>
      </c>
      <c r="AK864" s="6" t="str">
        <f>'Cleaning insurance claims'!AL871</f>
        <v>Impreza</v>
      </c>
      <c r="AL864" s="6">
        <f>'Cleaning insurance claims'!AM871</f>
        <v>2009</v>
      </c>
      <c r="AM864" s="6" t="str">
        <f>'Cleaning insurance claims'!AN871</f>
        <v>N</v>
      </c>
    </row>
    <row r="865" spans="1:39" x14ac:dyDescent="0.25">
      <c r="A865" s="6">
        <f>'Cleaning insurance claims'!B872</f>
        <v>91</v>
      </c>
      <c r="B865" s="6">
        <f>'Cleaning insurance claims'!C872</f>
        <v>26</v>
      </c>
      <c r="C865" s="6">
        <f>'Cleaning insurance claims'!D872</f>
        <v>101421</v>
      </c>
      <c r="D865" s="6">
        <f>'Cleaning insurance claims'!E872</f>
        <v>36452</v>
      </c>
      <c r="E865" s="6" t="str">
        <f>'Cleaning insurance claims'!F872</f>
        <v>IL</v>
      </c>
      <c r="F865" s="6" t="str">
        <f>'Cleaning insurance claims'!G872</f>
        <v>250/500</v>
      </c>
      <c r="G865" s="6">
        <f>'Cleaning insurance claims'!H872</f>
        <v>1000</v>
      </c>
      <c r="H865" s="6">
        <f>'Cleaning insurance claims'!I872</f>
        <v>1022.46</v>
      </c>
      <c r="I865" s="6">
        <f>'Cleaning insurance claims'!J872</f>
        <v>0</v>
      </c>
      <c r="J865" s="6">
        <f>'Cleaning insurance claims'!K872</f>
        <v>444896</v>
      </c>
      <c r="K865" s="6" t="str">
        <f>'Cleaning insurance claims'!L872</f>
        <v>FEMALE</v>
      </c>
      <c r="L865" s="6" t="str">
        <f>'Cleaning insurance claims'!M872</f>
        <v>Associate</v>
      </c>
      <c r="M865" s="6" t="str">
        <f>'Cleaning insurance claims'!N872</f>
        <v>armed-forces</v>
      </c>
      <c r="N865" s="6" t="str">
        <f>'Cleaning insurance claims'!O872</f>
        <v>video-games</v>
      </c>
      <c r="O865" s="6" t="str">
        <f>'Cleaning insurance claims'!P872</f>
        <v>other-relative</v>
      </c>
      <c r="P865" s="6">
        <f>'Cleaning insurance claims'!Q872</f>
        <v>52700</v>
      </c>
      <c r="Q865" s="6">
        <f>'Cleaning insurance claims'!R872</f>
        <v>0</v>
      </c>
      <c r="R865" s="6">
        <f>'Cleaning insurance claims'!S872</f>
        <v>42058</v>
      </c>
      <c r="S865" s="6" t="str">
        <f>'Cleaning insurance claims'!T872</f>
        <v>Multi-vehicle Collision</v>
      </c>
      <c r="T865" s="6" t="str">
        <f>'Cleaning insurance claims'!U872</f>
        <v>Front Collision</v>
      </c>
      <c r="U865" s="6" t="str">
        <f>'Cleaning insurance claims'!V872</f>
        <v>Minor Damage</v>
      </c>
      <c r="V865" s="6" t="str">
        <f>'Cleaning insurance claims'!W872</f>
        <v>Other</v>
      </c>
      <c r="W865" s="6" t="str">
        <f>'Cleaning insurance claims'!X872</f>
        <v>SC</v>
      </c>
      <c r="X865" s="6" t="str">
        <f>'Cleaning insurance claims'!Y872</f>
        <v>Arlington</v>
      </c>
      <c r="Y865" s="6" t="str">
        <f>'Cleaning insurance claims'!Z872</f>
        <v>8832 Pine Drive</v>
      </c>
      <c r="Z865" s="6">
        <f>'Cleaning insurance claims'!AA872</f>
        <v>15</v>
      </c>
      <c r="AA865" s="6">
        <f>'Cleaning insurance claims'!AB872</f>
        <v>3</v>
      </c>
      <c r="AB865" s="6" t="str">
        <f>'Cleaning insurance claims'!AC872</f>
        <v>?</v>
      </c>
      <c r="AC865" s="6">
        <f>'Cleaning insurance claims'!AD872</f>
        <v>0</v>
      </c>
      <c r="AD865" s="6">
        <f>'Cleaning insurance claims'!AE872</f>
        <v>2</v>
      </c>
      <c r="AE865" s="6" t="str">
        <f>'Cleaning insurance claims'!AF872</f>
        <v>?</v>
      </c>
      <c r="AF865" s="6">
        <f>'Cleaning insurance claims'!AG872</f>
        <v>74200</v>
      </c>
      <c r="AG865" s="6">
        <f>'Cleaning insurance claims'!AH872</f>
        <v>7420</v>
      </c>
      <c r="AH865" s="6">
        <f>'Cleaning insurance claims'!AI872</f>
        <v>7420</v>
      </c>
      <c r="AI865" s="6">
        <f>'Cleaning insurance claims'!AJ872</f>
        <v>59360</v>
      </c>
      <c r="AJ865" s="6" t="str">
        <f>'Cleaning insurance claims'!AK872</f>
        <v>Jeep</v>
      </c>
      <c r="AK865" s="6" t="str">
        <f>'Cleaning insurance claims'!AL872</f>
        <v>Wrangler</v>
      </c>
      <c r="AL865" s="6">
        <f>'Cleaning insurance claims'!AM872</f>
        <v>1996</v>
      </c>
      <c r="AM865" s="6" t="str">
        <f>'Cleaning insurance claims'!AN872</f>
        <v>N</v>
      </c>
    </row>
    <row r="866" spans="1:39" x14ac:dyDescent="0.25">
      <c r="A866" s="6">
        <f>'Cleaning insurance claims'!B873</f>
        <v>398</v>
      </c>
      <c r="B866" s="6">
        <f>'Cleaning insurance claims'!C873</f>
        <v>53</v>
      </c>
      <c r="C866" s="6">
        <f>'Cleaning insurance claims'!D873</f>
        <v>793948</v>
      </c>
      <c r="D866" s="6">
        <f>'Cleaning insurance claims'!E873</f>
        <v>33227</v>
      </c>
      <c r="E866" s="6" t="str">
        <f>'Cleaning insurance claims'!F873</f>
        <v>IL</v>
      </c>
      <c r="F866" s="6" t="str">
        <f>'Cleaning insurance claims'!G873</f>
        <v>100/300</v>
      </c>
      <c r="G866" s="6">
        <f>'Cleaning insurance claims'!H873</f>
        <v>2000</v>
      </c>
      <c r="H866" s="6">
        <f>'Cleaning insurance claims'!I873</f>
        <v>1396.43</v>
      </c>
      <c r="I866" s="6">
        <f>'Cleaning insurance claims'!J873</f>
        <v>0</v>
      </c>
      <c r="J866" s="6">
        <f>'Cleaning insurance claims'!K873</f>
        <v>448722</v>
      </c>
      <c r="K866" s="6" t="str">
        <f>'Cleaning insurance claims'!L873</f>
        <v>FEMALE</v>
      </c>
      <c r="L866" s="6" t="str">
        <f>'Cleaning insurance claims'!M873</f>
        <v>Associate</v>
      </c>
      <c r="M866" s="6" t="str">
        <f>'Cleaning insurance claims'!N873</f>
        <v>priv-house-serv</v>
      </c>
      <c r="N866" s="6" t="str">
        <f>'Cleaning insurance claims'!O873</f>
        <v>base-jumping</v>
      </c>
      <c r="O866" s="6" t="str">
        <f>'Cleaning insurance claims'!P873</f>
        <v>unmarried</v>
      </c>
      <c r="P866" s="6">
        <f>'Cleaning insurance claims'!Q873</f>
        <v>21500</v>
      </c>
      <c r="Q866" s="6">
        <f>'Cleaning insurance claims'!R873</f>
        <v>0</v>
      </c>
      <c r="R866" s="6">
        <f>'Cleaning insurance claims'!S873</f>
        <v>42033</v>
      </c>
      <c r="S866" s="6" t="str">
        <f>'Cleaning insurance claims'!T873</f>
        <v>Single Vehicle Collision</v>
      </c>
      <c r="T866" s="6" t="str">
        <f>'Cleaning insurance claims'!U873</f>
        <v>Front Collision</v>
      </c>
      <c r="U866" s="6" t="str">
        <f>'Cleaning insurance claims'!V873</f>
        <v>Total Loss</v>
      </c>
      <c r="V866" s="6" t="str">
        <f>'Cleaning insurance claims'!W873</f>
        <v>Fire</v>
      </c>
      <c r="W866" s="6" t="str">
        <f>'Cleaning insurance claims'!X873</f>
        <v>WV</v>
      </c>
      <c r="X866" s="6" t="str">
        <f>'Cleaning insurance claims'!Y873</f>
        <v>Hillsdale</v>
      </c>
      <c r="Y866" s="6" t="str">
        <f>'Cleaning insurance claims'!Z873</f>
        <v>1620 Oak Ave</v>
      </c>
      <c r="Z866" s="6">
        <f>'Cleaning insurance claims'!AA873</f>
        <v>16</v>
      </c>
      <c r="AA866" s="6">
        <f>'Cleaning insurance claims'!AB873</f>
        <v>1</v>
      </c>
      <c r="AB866" s="6" t="str">
        <f>'Cleaning insurance claims'!AC873</f>
        <v>YES</v>
      </c>
      <c r="AC866" s="6">
        <f>'Cleaning insurance claims'!AD873</f>
        <v>2</v>
      </c>
      <c r="AD866" s="6">
        <f>'Cleaning insurance claims'!AE873</f>
        <v>1</v>
      </c>
      <c r="AE866" s="6" t="str">
        <f>'Cleaning insurance claims'!AF873</f>
        <v>?</v>
      </c>
      <c r="AF866" s="6">
        <f>'Cleaning insurance claims'!AG873</f>
        <v>47430</v>
      </c>
      <c r="AG866" s="6">
        <f>'Cleaning insurance claims'!AH873</f>
        <v>5270</v>
      </c>
      <c r="AH866" s="6">
        <f>'Cleaning insurance claims'!AI873</f>
        <v>5270</v>
      </c>
      <c r="AI866" s="6">
        <f>'Cleaning insurance claims'!AJ873</f>
        <v>36890</v>
      </c>
      <c r="AJ866" s="6" t="str">
        <f>'Cleaning insurance claims'!AK873</f>
        <v>Toyota</v>
      </c>
      <c r="AK866" s="6" t="str">
        <f>'Cleaning insurance claims'!AL873</f>
        <v>Camry</v>
      </c>
      <c r="AL866" s="6">
        <f>'Cleaning insurance claims'!AM873</f>
        <v>2000</v>
      </c>
      <c r="AM866" s="6" t="str">
        <f>'Cleaning insurance claims'!AN873</f>
        <v>N</v>
      </c>
    </row>
    <row r="867" spans="1:39" x14ac:dyDescent="0.25">
      <c r="A867" s="6">
        <f>'Cleaning insurance claims'!B874</f>
        <v>218</v>
      </c>
      <c r="B867" s="6">
        <f>'Cleaning insurance claims'!C874</f>
        <v>43</v>
      </c>
      <c r="C867" s="6">
        <f>'Cleaning insurance claims'!D874</f>
        <v>737483</v>
      </c>
      <c r="D867" s="6">
        <f>'Cleaning insurance claims'!E874</f>
        <v>35109</v>
      </c>
      <c r="E867" s="6" t="str">
        <f>'Cleaning insurance claims'!F874</f>
        <v>IL</v>
      </c>
      <c r="F867" s="6" t="str">
        <f>'Cleaning insurance claims'!G874</f>
        <v>250/500</v>
      </c>
      <c r="G867" s="6">
        <f>'Cleaning insurance claims'!H874</f>
        <v>500</v>
      </c>
      <c r="H867" s="6">
        <f>'Cleaning insurance claims'!I874</f>
        <v>1521.55</v>
      </c>
      <c r="I867" s="6">
        <f>'Cleaning insurance claims'!J874</f>
        <v>0</v>
      </c>
      <c r="J867" s="6">
        <f>'Cleaning insurance claims'!K874</f>
        <v>477856</v>
      </c>
      <c r="K867" s="6" t="str">
        <f>'Cleaning insurance claims'!L874</f>
        <v>FEMALE</v>
      </c>
      <c r="L867" s="6" t="str">
        <f>'Cleaning insurance claims'!M874</f>
        <v>Associate</v>
      </c>
      <c r="M867" s="6" t="str">
        <f>'Cleaning insurance claims'!N874</f>
        <v>priv-house-serv</v>
      </c>
      <c r="N867" s="6" t="str">
        <f>'Cleaning insurance claims'!O874</f>
        <v>polo</v>
      </c>
      <c r="O867" s="6" t="str">
        <f>'Cleaning insurance claims'!P874</f>
        <v>other-relative</v>
      </c>
      <c r="P867" s="6">
        <f>'Cleaning insurance claims'!Q874</f>
        <v>61100</v>
      </c>
      <c r="Q867" s="6">
        <f>'Cleaning insurance claims'!R874</f>
        <v>-64500</v>
      </c>
      <c r="R867" s="6">
        <f>'Cleaning insurance claims'!S874</f>
        <v>42006</v>
      </c>
      <c r="S867" s="6" t="str">
        <f>'Cleaning insurance claims'!T874</f>
        <v>Single Vehicle Collision</v>
      </c>
      <c r="T867" s="6" t="str">
        <f>'Cleaning insurance claims'!U874</f>
        <v>Rear Collision</v>
      </c>
      <c r="U867" s="6" t="str">
        <f>'Cleaning insurance claims'!V874</f>
        <v>Major Damage</v>
      </c>
      <c r="V867" s="6" t="str">
        <f>'Cleaning insurance claims'!W874</f>
        <v>Fire</v>
      </c>
      <c r="W867" s="6" t="str">
        <f>'Cleaning insurance claims'!X874</f>
        <v>SC</v>
      </c>
      <c r="X867" s="6" t="str">
        <f>'Cleaning insurance claims'!Y874</f>
        <v>Hillsdale</v>
      </c>
      <c r="Y867" s="6" t="str">
        <f>'Cleaning insurance claims'!Z874</f>
        <v>3847 Elm Hwy</v>
      </c>
      <c r="Z867" s="6">
        <f>'Cleaning insurance claims'!AA874</f>
        <v>18</v>
      </c>
      <c r="AA867" s="6">
        <f>'Cleaning insurance claims'!AB874</f>
        <v>1</v>
      </c>
      <c r="AB867" s="6" t="str">
        <f>'Cleaning insurance claims'!AC874</f>
        <v>?</v>
      </c>
      <c r="AC867" s="6">
        <f>'Cleaning insurance claims'!AD874</f>
        <v>1</v>
      </c>
      <c r="AD867" s="6">
        <f>'Cleaning insurance claims'!AE874</f>
        <v>3</v>
      </c>
      <c r="AE867" s="6" t="str">
        <f>'Cleaning insurance claims'!AF874</f>
        <v>YES</v>
      </c>
      <c r="AF867" s="6">
        <f>'Cleaning insurance claims'!AG874</f>
        <v>68200</v>
      </c>
      <c r="AG867" s="6">
        <f>'Cleaning insurance claims'!AH874</f>
        <v>13640</v>
      </c>
      <c r="AH867" s="6">
        <f>'Cleaning insurance claims'!AI874</f>
        <v>6820</v>
      </c>
      <c r="AI867" s="6">
        <f>'Cleaning insurance claims'!AJ874</f>
        <v>47740</v>
      </c>
      <c r="AJ867" s="6" t="str">
        <f>'Cleaning insurance claims'!AK874</f>
        <v>Dodge</v>
      </c>
      <c r="AK867" s="6" t="str">
        <f>'Cleaning insurance claims'!AL874</f>
        <v>RAM</v>
      </c>
      <c r="AL867" s="6">
        <f>'Cleaning insurance claims'!AM874</f>
        <v>2003</v>
      </c>
      <c r="AM867" s="6" t="str">
        <f>'Cleaning insurance claims'!AN874</f>
        <v>Y</v>
      </c>
    </row>
    <row r="868" spans="1:39" x14ac:dyDescent="0.25">
      <c r="A868" s="6">
        <f>'Cleaning insurance claims'!B875</f>
        <v>152</v>
      </c>
      <c r="B868" s="6">
        <f>'Cleaning insurance claims'!C875</f>
        <v>33</v>
      </c>
      <c r="C868" s="6">
        <f>'Cleaning insurance claims'!D875</f>
        <v>695117</v>
      </c>
      <c r="D868" s="6">
        <f>'Cleaning insurance claims'!E875</f>
        <v>37052</v>
      </c>
      <c r="E868" s="6" t="str">
        <f>'Cleaning insurance claims'!F875</f>
        <v>IN</v>
      </c>
      <c r="F868" s="6" t="str">
        <f>'Cleaning insurance claims'!G875</f>
        <v>100/300</v>
      </c>
      <c r="G868" s="6">
        <f>'Cleaning insurance claims'!H875</f>
        <v>1000</v>
      </c>
      <c r="H868" s="6">
        <f>'Cleaning insurance claims'!I875</f>
        <v>1034.27</v>
      </c>
      <c r="I868" s="6">
        <f>'Cleaning insurance claims'!J875</f>
        <v>0</v>
      </c>
      <c r="J868" s="6">
        <f>'Cleaning insurance claims'!K875</f>
        <v>617721</v>
      </c>
      <c r="K868" s="6" t="str">
        <f>'Cleaning insurance claims'!L875</f>
        <v>FEMALE</v>
      </c>
      <c r="L868" s="6" t="str">
        <f>'Cleaning insurance claims'!M875</f>
        <v>JD</v>
      </c>
      <c r="M868" s="6" t="str">
        <f>'Cleaning insurance claims'!N875</f>
        <v>armed-forces</v>
      </c>
      <c r="N868" s="6" t="str">
        <f>'Cleaning insurance claims'!O875</f>
        <v>exercise</v>
      </c>
      <c r="O868" s="6" t="str">
        <f>'Cleaning insurance claims'!P875</f>
        <v>husband</v>
      </c>
      <c r="P868" s="6">
        <f>'Cleaning insurance claims'!Q875</f>
        <v>0</v>
      </c>
      <c r="Q868" s="6">
        <f>'Cleaning insurance claims'!R875</f>
        <v>0</v>
      </c>
      <c r="R868" s="6">
        <f>'Cleaning insurance claims'!S875</f>
        <v>42041</v>
      </c>
      <c r="S868" s="6" t="str">
        <f>'Cleaning insurance claims'!T875</f>
        <v>Single Vehicle Collision</v>
      </c>
      <c r="T868" s="6" t="str">
        <f>'Cleaning insurance claims'!U875</f>
        <v>Front Collision</v>
      </c>
      <c r="U868" s="6" t="str">
        <f>'Cleaning insurance claims'!V875</f>
        <v>Minor Damage</v>
      </c>
      <c r="V868" s="6" t="str">
        <f>'Cleaning insurance claims'!W875</f>
        <v>Fire</v>
      </c>
      <c r="W868" s="6" t="str">
        <f>'Cleaning insurance claims'!X875</f>
        <v>NY</v>
      </c>
      <c r="X868" s="6" t="str">
        <f>'Cleaning insurance claims'!Y875</f>
        <v>Hillsdale</v>
      </c>
      <c r="Y868" s="6" t="str">
        <f>'Cleaning insurance claims'!Z875</f>
        <v>3177 MLK Ridge</v>
      </c>
      <c r="Z868" s="6">
        <f>'Cleaning insurance claims'!AA875</f>
        <v>18</v>
      </c>
      <c r="AA868" s="6">
        <f>'Cleaning insurance claims'!AB875</f>
        <v>1</v>
      </c>
      <c r="AB868" s="6" t="str">
        <f>'Cleaning insurance claims'!AC875</f>
        <v>NO</v>
      </c>
      <c r="AC868" s="6">
        <f>'Cleaning insurance claims'!AD875</f>
        <v>1</v>
      </c>
      <c r="AD868" s="6">
        <f>'Cleaning insurance claims'!AE875</f>
        <v>0</v>
      </c>
      <c r="AE868" s="6" t="str">
        <f>'Cleaning insurance claims'!AF875</f>
        <v>NO</v>
      </c>
      <c r="AF868" s="6">
        <f>'Cleaning insurance claims'!AG875</f>
        <v>63900</v>
      </c>
      <c r="AG868" s="6">
        <f>'Cleaning insurance claims'!AH875</f>
        <v>7100</v>
      </c>
      <c r="AH868" s="6">
        <f>'Cleaning insurance claims'!AI875</f>
        <v>7100</v>
      </c>
      <c r="AI868" s="6">
        <f>'Cleaning insurance claims'!AJ875</f>
        <v>49700</v>
      </c>
      <c r="AJ868" s="6" t="str">
        <f>'Cleaning insurance claims'!AK875</f>
        <v>Accura</v>
      </c>
      <c r="AK868" s="6" t="str">
        <f>'Cleaning insurance claims'!AL875</f>
        <v>TL</v>
      </c>
      <c r="AL868" s="6">
        <f>'Cleaning insurance claims'!AM875</f>
        <v>2014</v>
      </c>
      <c r="AM868" s="6" t="str">
        <f>'Cleaning insurance claims'!AN875</f>
        <v>N</v>
      </c>
    </row>
    <row r="869" spans="1:39" x14ac:dyDescent="0.25">
      <c r="A869" s="6">
        <f>'Cleaning insurance claims'!B876</f>
        <v>212</v>
      </c>
      <c r="B869" s="6">
        <f>'Cleaning insurance claims'!C876</f>
        <v>39</v>
      </c>
      <c r="C869" s="6">
        <f>'Cleaning insurance claims'!D876</f>
        <v>167466</v>
      </c>
      <c r="D869" s="6">
        <f>'Cleaning insurance claims'!E876</f>
        <v>40254</v>
      </c>
      <c r="E869" s="6" t="str">
        <f>'Cleaning insurance claims'!F876</f>
        <v>OH</v>
      </c>
      <c r="F869" s="6" t="str">
        <f>'Cleaning insurance claims'!G876</f>
        <v>100/300</v>
      </c>
      <c r="G869" s="6">
        <f>'Cleaning insurance claims'!H876</f>
        <v>1000</v>
      </c>
      <c r="H869" s="6">
        <f>'Cleaning insurance claims'!I876</f>
        <v>1255.3499999999999</v>
      </c>
      <c r="I869" s="6">
        <f>'Cleaning insurance claims'!J876</f>
        <v>0</v>
      </c>
      <c r="J869" s="6">
        <f>'Cleaning insurance claims'!K876</f>
        <v>454176</v>
      </c>
      <c r="K869" s="6" t="str">
        <f>'Cleaning insurance claims'!L876</f>
        <v>FEMALE</v>
      </c>
      <c r="L869" s="6" t="str">
        <f>'Cleaning insurance claims'!M876</f>
        <v>JD</v>
      </c>
      <c r="M869" s="6" t="str">
        <f>'Cleaning insurance claims'!N876</f>
        <v>protective-serv</v>
      </c>
      <c r="N869" s="6" t="str">
        <f>'Cleaning insurance claims'!O876</f>
        <v>skydiving</v>
      </c>
      <c r="O869" s="6" t="str">
        <f>'Cleaning insurance claims'!P876</f>
        <v>not-in-family</v>
      </c>
      <c r="P869" s="6">
        <f>'Cleaning insurance claims'!Q876</f>
        <v>60300</v>
      </c>
      <c r="Q869" s="6">
        <f>'Cleaning insurance claims'!R876</f>
        <v>-58900</v>
      </c>
      <c r="R869" s="6">
        <f>'Cleaning insurance claims'!S876</f>
        <v>42049</v>
      </c>
      <c r="S869" s="6" t="str">
        <f>'Cleaning insurance claims'!T876</f>
        <v>Multi-vehicle Collision</v>
      </c>
      <c r="T869" s="6" t="str">
        <f>'Cleaning insurance claims'!U876</f>
        <v>Rear Collision</v>
      </c>
      <c r="U869" s="6" t="str">
        <f>'Cleaning insurance claims'!V876</f>
        <v>Total Loss</v>
      </c>
      <c r="V869" s="6" t="str">
        <f>'Cleaning insurance claims'!W876</f>
        <v>Ambulance</v>
      </c>
      <c r="W869" s="6" t="str">
        <f>'Cleaning insurance claims'!X876</f>
        <v>NY</v>
      </c>
      <c r="X869" s="6" t="str">
        <f>'Cleaning insurance claims'!Y876</f>
        <v>Riverwood</v>
      </c>
      <c r="Y869" s="6" t="str">
        <f>'Cleaning insurance claims'!Z876</f>
        <v>3929 Oak Drive</v>
      </c>
      <c r="Z869" s="6">
        <f>'Cleaning insurance claims'!AA876</f>
        <v>22</v>
      </c>
      <c r="AA869" s="6">
        <f>'Cleaning insurance claims'!AB876</f>
        <v>2</v>
      </c>
      <c r="AB869" s="6" t="str">
        <f>'Cleaning insurance claims'!AC876</f>
        <v>NO</v>
      </c>
      <c r="AC869" s="6">
        <f>'Cleaning insurance claims'!AD876</f>
        <v>0</v>
      </c>
      <c r="AD869" s="6">
        <f>'Cleaning insurance claims'!AE876</f>
        <v>3</v>
      </c>
      <c r="AE869" s="6" t="str">
        <f>'Cleaning insurance claims'!AF876</f>
        <v>YES</v>
      </c>
      <c r="AF869" s="6">
        <f>'Cleaning insurance claims'!AG876</f>
        <v>59300</v>
      </c>
      <c r="AG869" s="6">
        <f>'Cleaning insurance claims'!AH876</f>
        <v>11860</v>
      </c>
      <c r="AH869" s="6">
        <f>'Cleaning insurance claims'!AI876</f>
        <v>5930</v>
      </c>
      <c r="AI869" s="6">
        <f>'Cleaning insurance claims'!AJ876</f>
        <v>41510</v>
      </c>
      <c r="AJ869" s="6" t="str">
        <f>'Cleaning insurance claims'!AK876</f>
        <v>Dodge</v>
      </c>
      <c r="AK869" s="6" t="str">
        <f>'Cleaning insurance claims'!AL876</f>
        <v>RAM</v>
      </c>
      <c r="AL869" s="6">
        <f>'Cleaning insurance claims'!AM876</f>
        <v>2008</v>
      </c>
      <c r="AM869" s="6" t="str">
        <f>'Cleaning insurance claims'!AN876</f>
        <v>N</v>
      </c>
    </row>
    <row r="870" spans="1:39" x14ac:dyDescent="0.25">
      <c r="A870" s="6">
        <f>'Cleaning insurance claims'!B877</f>
        <v>242</v>
      </c>
      <c r="B870" s="6">
        <f>'Cleaning insurance claims'!C877</f>
        <v>44</v>
      </c>
      <c r="C870" s="6">
        <f>'Cleaning insurance claims'!D877</f>
        <v>664732</v>
      </c>
      <c r="D870" s="6">
        <f>'Cleaning insurance claims'!E877</f>
        <v>37832</v>
      </c>
      <c r="E870" s="6" t="str">
        <f>'Cleaning insurance claims'!F877</f>
        <v>IL</v>
      </c>
      <c r="F870" s="6" t="str">
        <f>'Cleaning insurance claims'!G877</f>
        <v>500/1000</v>
      </c>
      <c r="G870" s="6">
        <f>'Cleaning insurance claims'!H877</f>
        <v>2000</v>
      </c>
      <c r="H870" s="6">
        <f>'Cleaning insurance claims'!I877</f>
        <v>1396.89</v>
      </c>
      <c r="I870" s="6">
        <f>'Cleaning insurance claims'!J877</f>
        <v>6000000</v>
      </c>
      <c r="J870" s="6">
        <f>'Cleaning insurance claims'!K877</f>
        <v>618127</v>
      </c>
      <c r="K870" s="6" t="str">
        <f>'Cleaning insurance claims'!L877</f>
        <v>FEMALE</v>
      </c>
      <c r="L870" s="6" t="str">
        <f>'Cleaning insurance claims'!M877</f>
        <v>College</v>
      </c>
      <c r="M870" s="6" t="str">
        <f>'Cleaning insurance claims'!N877</f>
        <v>priv-house-serv</v>
      </c>
      <c r="N870" s="6" t="str">
        <f>'Cleaning insurance claims'!O877</f>
        <v>chess</v>
      </c>
      <c r="O870" s="6" t="str">
        <f>'Cleaning insurance claims'!P877</f>
        <v>other-relative</v>
      </c>
      <c r="P870" s="6">
        <f>'Cleaning insurance claims'!Q877</f>
        <v>0</v>
      </c>
      <c r="Q870" s="6">
        <f>'Cleaning insurance claims'!R877</f>
        <v>-61600</v>
      </c>
      <c r="R870" s="6">
        <f>'Cleaning insurance claims'!S877</f>
        <v>42039</v>
      </c>
      <c r="S870" s="6" t="str">
        <f>'Cleaning insurance claims'!T877</f>
        <v>Multi-vehicle Collision</v>
      </c>
      <c r="T870" s="6" t="str">
        <f>'Cleaning insurance claims'!U877</f>
        <v>Front Collision</v>
      </c>
      <c r="U870" s="6" t="str">
        <f>'Cleaning insurance claims'!V877</f>
        <v>Minor Damage</v>
      </c>
      <c r="V870" s="6" t="str">
        <f>'Cleaning insurance claims'!W877</f>
        <v>Other</v>
      </c>
      <c r="W870" s="6" t="str">
        <f>'Cleaning insurance claims'!X877</f>
        <v>SC</v>
      </c>
      <c r="X870" s="6" t="str">
        <f>'Cleaning insurance claims'!Y877</f>
        <v>Springfield</v>
      </c>
      <c r="Y870" s="6" t="str">
        <f>'Cleaning insurance claims'!Z877</f>
        <v>1469 Lincoln Drive</v>
      </c>
      <c r="Z870" s="6">
        <f>'Cleaning insurance claims'!AA877</f>
        <v>15</v>
      </c>
      <c r="AA870" s="6">
        <f>'Cleaning insurance claims'!AB877</f>
        <v>3</v>
      </c>
      <c r="AB870" s="6" t="str">
        <f>'Cleaning insurance claims'!AC877</f>
        <v>NO</v>
      </c>
      <c r="AC870" s="6">
        <f>'Cleaning insurance claims'!AD877</f>
        <v>1</v>
      </c>
      <c r="AD870" s="6">
        <f>'Cleaning insurance claims'!AE877</f>
        <v>2</v>
      </c>
      <c r="AE870" s="6" t="str">
        <f>'Cleaning insurance claims'!AF877</f>
        <v>YES</v>
      </c>
      <c r="AF870" s="6">
        <f>'Cleaning insurance claims'!AG877</f>
        <v>66900</v>
      </c>
      <c r="AG870" s="6">
        <f>'Cleaning insurance claims'!AH877</f>
        <v>6690</v>
      </c>
      <c r="AH870" s="6">
        <f>'Cleaning insurance claims'!AI877</f>
        <v>13380</v>
      </c>
      <c r="AI870" s="6">
        <f>'Cleaning insurance claims'!AJ877</f>
        <v>46830</v>
      </c>
      <c r="AJ870" s="6" t="str">
        <f>'Cleaning insurance claims'!AK877</f>
        <v>Suburu</v>
      </c>
      <c r="AK870" s="6" t="str">
        <f>'Cleaning insurance claims'!AL877</f>
        <v>Forrestor</v>
      </c>
      <c r="AL870" s="6">
        <f>'Cleaning insurance claims'!AM877</f>
        <v>1999</v>
      </c>
      <c r="AM870" s="6" t="str">
        <f>'Cleaning insurance claims'!AN877</f>
        <v>Y</v>
      </c>
    </row>
    <row r="871" spans="1:39" x14ac:dyDescent="0.25">
      <c r="A871" s="6">
        <f>'Cleaning insurance claims'!B878</f>
        <v>80</v>
      </c>
      <c r="B871" s="6">
        <f>'Cleaning insurance claims'!C878</f>
        <v>27</v>
      </c>
      <c r="C871" s="6">
        <f>'Cleaning insurance claims'!D878</f>
        <v>143038</v>
      </c>
      <c r="D871" s="6">
        <f>'Cleaning insurance claims'!E878</f>
        <v>41899</v>
      </c>
      <c r="E871" s="6" t="str">
        <f>'Cleaning insurance claims'!F878</f>
        <v>OH</v>
      </c>
      <c r="F871" s="6" t="str">
        <f>'Cleaning insurance claims'!G878</f>
        <v>500/1000</v>
      </c>
      <c r="G871" s="6">
        <f>'Cleaning insurance claims'!H878</f>
        <v>500</v>
      </c>
      <c r="H871" s="6">
        <f>'Cleaning insurance claims'!I878</f>
        <v>795.31</v>
      </c>
      <c r="I871" s="6">
        <f>'Cleaning insurance claims'!J878</f>
        <v>0</v>
      </c>
      <c r="J871" s="6">
        <f>'Cleaning insurance claims'!K878</f>
        <v>441923</v>
      </c>
      <c r="K871" s="6" t="str">
        <f>'Cleaning insurance claims'!L878</f>
        <v>MALE</v>
      </c>
      <c r="L871" s="6" t="str">
        <f>'Cleaning insurance claims'!M878</f>
        <v>JD</v>
      </c>
      <c r="M871" s="6" t="str">
        <f>'Cleaning insurance claims'!N878</f>
        <v>farming-fishing</v>
      </c>
      <c r="N871" s="6" t="str">
        <f>'Cleaning insurance claims'!O878</f>
        <v>skydiving</v>
      </c>
      <c r="O871" s="6" t="str">
        <f>'Cleaning insurance claims'!P878</f>
        <v>husband</v>
      </c>
      <c r="P871" s="6">
        <f>'Cleaning insurance claims'!Q878</f>
        <v>0</v>
      </c>
      <c r="Q871" s="6">
        <f>'Cleaning insurance claims'!R878</f>
        <v>-51000</v>
      </c>
      <c r="R871" s="6">
        <f>'Cleaning insurance claims'!S878</f>
        <v>42047</v>
      </c>
      <c r="S871" s="6" t="str">
        <f>'Cleaning insurance claims'!T878</f>
        <v>Multi-vehicle Collision</v>
      </c>
      <c r="T871" s="6" t="str">
        <f>'Cleaning insurance claims'!U878</f>
        <v>Rear Collision</v>
      </c>
      <c r="U871" s="6" t="str">
        <f>'Cleaning insurance claims'!V878</f>
        <v>Major Damage</v>
      </c>
      <c r="V871" s="6" t="str">
        <f>'Cleaning insurance claims'!W878</f>
        <v>Police</v>
      </c>
      <c r="W871" s="6" t="str">
        <f>'Cleaning insurance claims'!X878</f>
        <v>OH</v>
      </c>
      <c r="X871" s="6" t="str">
        <f>'Cleaning insurance claims'!Y878</f>
        <v>Arlington</v>
      </c>
      <c r="Y871" s="6" t="str">
        <f>'Cleaning insurance claims'!Z878</f>
        <v>9719 4th Lane</v>
      </c>
      <c r="Z871" s="6">
        <f>'Cleaning insurance claims'!AA878</f>
        <v>16</v>
      </c>
      <c r="AA871" s="6">
        <f>'Cleaning insurance claims'!AB878</f>
        <v>3</v>
      </c>
      <c r="AB871" s="6" t="str">
        <f>'Cleaning insurance claims'!AC878</f>
        <v>YES</v>
      </c>
      <c r="AC871" s="6">
        <f>'Cleaning insurance claims'!AD878</f>
        <v>1</v>
      </c>
      <c r="AD871" s="6">
        <f>'Cleaning insurance claims'!AE878</f>
        <v>3</v>
      </c>
      <c r="AE871" s="6" t="str">
        <f>'Cleaning insurance claims'!AF878</f>
        <v>?</v>
      </c>
      <c r="AF871" s="6">
        <f>'Cleaning insurance claims'!AG878</f>
        <v>40810</v>
      </c>
      <c r="AG871" s="6">
        <f>'Cleaning insurance claims'!AH878</f>
        <v>3710</v>
      </c>
      <c r="AH871" s="6">
        <f>'Cleaning insurance claims'!AI878</f>
        <v>7420</v>
      </c>
      <c r="AI871" s="6">
        <f>'Cleaning insurance claims'!AJ878</f>
        <v>29680</v>
      </c>
      <c r="AJ871" s="6" t="str">
        <f>'Cleaning insurance claims'!AK878</f>
        <v>Ford</v>
      </c>
      <c r="AK871" s="6" t="str">
        <f>'Cleaning insurance claims'!AL878</f>
        <v>F150</v>
      </c>
      <c r="AL871" s="6">
        <f>'Cleaning insurance claims'!AM878</f>
        <v>2000</v>
      </c>
      <c r="AM871" s="6" t="str">
        <f>'Cleaning insurance claims'!AN878</f>
        <v>Y</v>
      </c>
    </row>
    <row r="872" spans="1:39" x14ac:dyDescent="0.25">
      <c r="A872" s="6">
        <f>'Cleaning insurance claims'!B879</f>
        <v>260</v>
      </c>
      <c r="B872" s="6">
        <f>'Cleaning insurance claims'!C879</f>
        <v>43</v>
      </c>
      <c r="C872" s="6">
        <f>'Cleaning insurance claims'!D879</f>
        <v>979963</v>
      </c>
      <c r="D872" s="6">
        <f>'Cleaning insurance claims'!E879</f>
        <v>39967</v>
      </c>
      <c r="E872" s="6" t="str">
        <f>'Cleaning insurance claims'!F879</f>
        <v>IN</v>
      </c>
      <c r="F872" s="6" t="str">
        <f>'Cleaning insurance claims'!G879</f>
        <v>100/300</v>
      </c>
      <c r="G872" s="6">
        <f>'Cleaning insurance claims'!H879</f>
        <v>500</v>
      </c>
      <c r="H872" s="6">
        <f>'Cleaning insurance claims'!I879</f>
        <v>982.22</v>
      </c>
      <c r="I872" s="6">
        <f>'Cleaning insurance claims'!J879</f>
        <v>0</v>
      </c>
      <c r="J872" s="6">
        <f>'Cleaning insurance claims'!K879</f>
        <v>604279</v>
      </c>
      <c r="K872" s="6" t="str">
        <f>'Cleaning insurance claims'!L879</f>
        <v>FEMALE</v>
      </c>
      <c r="L872" s="6" t="str">
        <f>'Cleaning insurance claims'!M879</f>
        <v>JD</v>
      </c>
      <c r="M872" s="6" t="str">
        <f>'Cleaning insurance claims'!N879</f>
        <v>exec-managerial</v>
      </c>
      <c r="N872" s="6" t="str">
        <f>'Cleaning insurance claims'!O879</f>
        <v>skydiving</v>
      </c>
      <c r="O872" s="6" t="str">
        <f>'Cleaning insurance claims'!P879</f>
        <v>not-in-family</v>
      </c>
      <c r="P872" s="6">
        <f>'Cleaning insurance claims'!Q879</f>
        <v>54500</v>
      </c>
      <c r="Q872" s="6">
        <f>'Cleaning insurance claims'!R879</f>
        <v>-72100</v>
      </c>
      <c r="R872" s="6">
        <f>'Cleaning insurance claims'!S879</f>
        <v>42047</v>
      </c>
      <c r="S872" s="6" t="str">
        <f>'Cleaning insurance claims'!T879</f>
        <v>Single Vehicle Collision</v>
      </c>
      <c r="T872" s="6" t="str">
        <f>'Cleaning insurance claims'!U879</f>
        <v>Front Collision</v>
      </c>
      <c r="U872" s="6" t="str">
        <f>'Cleaning insurance claims'!V879</f>
        <v>Total Loss</v>
      </c>
      <c r="V872" s="6" t="str">
        <f>'Cleaning insurance claims'!W879</f>
        <v>Fire</v>
      </c>
      <c r="W872" s="6" t="str">
        <f>'Cleaning insurance claims'!X879</f>
        <v>NY</v>
      </c>
      <c r="X872" s="6" t="str">
        <f>'Cleaning insurance claims'!Y879</f>
        <v>Riverwood</v>
      </c>
      <c r="Y872" s="6" t="str">
        <f>'Cleaning insurance claims'!Z879</f>
        <v>3196 Cherokee St</v>
      </c>
      <c r="Z872" s="6">
        <f>'Cleaning insurance claims'!AA879</f>
        <v>18</v>
      </c>
      <c r="AA872" s="6">
        <f>'Cleaning insurance claims'!AB879</f>
        <v>1</v>
      </c>
      <c r="AB872" s="6" t="str">
        <f>'Cleaning insurance claims'!AC879</f>
        <v>?</v>
      </c>
      <c r="AC872" s="6">
        <f>'Cleaning insurance claims'!AD879</f>
        <v>1</v>
      </c>
      <c r="AD872" s="6">
        <f>'Cleaning insurance claims'!AE879</f>
        <v>0</v>
      </c>
      <c r="AE872" s="6" t="str">
        <f>'Cleaning insurance claims'!AF879</f>
        <v>?</v>
      </c>
      <c r="AF872" s="6">
        <f>'Cleaning insurance claims'!AG879</f>
        <v>75400</v>
      </c>
      <c r="AG872" s="6">
        <f>'Cleaning insurance claims'!AH879</f>
        <v>15080</v>
      </c>
      <c r="AH872" s="6">
        <f>'Cleaning insurance claims'!AI879</f>
        <v>7540</v>
      </c>
      <c r="AI872" s="6">
        <f>'Cleaning insurance claims'!AJ879</f>
        <v>52780</v>
      </c>
      <c r="AJ872" s="6" t="str">
        <f>'Cleaning insurance claims'!AK879</f>
        <v>Honda</v>
      </c>
      <c r="AK872" s="6" t="str">
        <f>'Cleaning insurance claims'!AL879</f>
        <v>CRV</v>
      </c>
      <c r="AL872" s="6">
        <f>'Cleaning insurance claims'!AM879</f>
        <v>2011</v>
      </c>
      <c r="AM872" s="6" t="str">
        <f>'Cleaning insurance claims'!AN879</f>
        <v>N</v>
      </c>
    </row>
    <row r="873" spans="1:39" x14ac:dyDescent="0.25">
      <c r="A873" s="6">
        <f>'Cleaning insurance claims'!B880</f>
        <v>133</v>
      </c>
      <c r="B873" s="6">
        <f>'Cleaning insurance claims'!C880</f>
        <v>34</v>
      </c>
      <c r="C873" s="6">
        <f>'Cleaning insurance claims'!D880</f>
        <v>467841</v>
      </c>
      <c r="D873" s="6">
        <f>'Cleaning insurance claims'!E880</f>
        <v>34618</v>
      </c>
      <c r="E873" s="6" t="str">
        <f>'Cleaning insurance claims'!F880</f>
        <v>IN</v>
      </c>
      <c r="F873" s="6" t="str">
        <f>'Cleaning insurance claims'!G880</f>
        <v>500/1000</v>
      </c>
      <c r="G873" s="6">
        <f>'Cleaning insurance claims'!H880</f>
        <v>500</v>
      </c>
      <c r="H873" s="6">
        <f>'Cleaning insurance claims'!I880</f>
        <v>1074.07</v>
      </c>
      <c r="I873" s="6">
        <f>'Cleaning insurance claims'!J880</f>
        <v>0</v>
      </c>
      <c r="J873" s="6">
        <f>'Cleaning insurance claims'!K880</f>
        <v>440833</v>
      </c>
      <c r="K873" s="6" t="str">
        <f>'Cleaning insurance claims'!L880</f>
        <v>FEMALE</v>
      </c>
      <c r="L873" s="6" t="str">
        <f>'Cleaning insurance claims'!M880</f>
        <v>JD</v>
      </c>
      <c r="M873" s="6" t="str">
        <f>'Cleaning insurance claims'!N880</f>
        <v>prof-specialty</v>
      </c>
      <c r="N873" s="6" t="str">
        <f>'Cleaning insurance claims'!O880</f>
        <v>bungie-jumping</v>
      </c>
      <c r="O873" s="6" t="str">
        <f>'Cleaning insurance claims'!P880</f>
        <v>husband</v>
      </c>
      <c r="P873" s="6">
        <f>'Cleaning insurance claims'!Q880</f>
        <v>70900</v>
      </c>
      <c r="Q873" s="6">
        <f>'Cleaning insurance claims'!R880</f>
        <v>-61100</v>
      </c>
      <c r="R873" s="6">
        <f>'Cleaning insurance claims'!S880</f>
        <v>42032</v>
      </c>
      <c r="S873" s="6" t="str">
        <f>'Cleaning insurance claims'!T880</f>
        <v>Parked Car</v>
      </c>
      <c r="T873" s="6" t="str">
        <f>'Cleaning insurance claims'!U880</f>
        <v>?</v>
      </c>
      <c r="U873" s="6" t="str">
        <f>'Cleaning insurance claims'!V880</f>
        <v>Minor Damage</v>
      </c>
      <c r="V873" s="6" t="str">
        <f>'Cleaning insurance claims'!W880</f>
        <v>None</v>
      </c>
      <c r="W873" s="6" t="str">
        <f>'Cleaning insurance claims'!X880</f>
        <v>WV</v>
      </c>
      <c r="X873" s="6" t="str">
        <f>'Cleaning insurance claims'!Y880</f>
        <v>Northbend</v>
      </c>
      <c r="Y873" s="6" t="str">
        <f>'Cleaning insurance claims'!Z880</f>
        <v>8492 Andromedia Ridge</v>
      </c>
      <c r="Z873" s="6">
        <f>'Cleaning insurance claims'!AA880</f>
        <v>8</v>
      </c>
      <c r="AA873" s="6">
        <f>'Cleaning insurance claims'!AB880</f>
        <v>1</v>
      </c>
      <c r="AB873" s="6" t="str">
        <f>'Cleaning insurance claims'!AC880</f>
        <v>NO</v>
      </c>
      <c r="AC873" s="6">
        <f>'Cleaning insurance claims'!AD880</f>
        <v>2</v>
      </c>
      <c r="AD873" s="6">
        <f>'Cleaning insurance claims'!AE880</f>
        <v>0</v>
      </c>
      <c r="AE873" s="6" t="str">
        <f>'Cleaning insurance claims'!AF880</f>
        <v>YES</v>
      </c>
      <c r="AF873" s="6">
        <f>'Cleaning insurance claims'!AG880</f>
        <v>4200</v>
      </c>
      <c r="AG873" s="6">
        <f>'Cleaning insurance claims'!AH880</f>
        <v>420</v>
      </c>
      <c r="AH873" s="6">
        <f>'Cleaning insurance claims'!AI880</f>
        <v>840</v>
      </c>
      <c r="AI873" s="6">
        <f>'Cleaning insurance claims'!AJ880</f>
        <v>2940</v>
      </c>
      <c r="AJ873" s="6" t="str">
        <f>'Cleaning insurance claims'!AK880</f>
        <v>Jeep</v>
      </c>
      <c r="AK873" s="6" t="str">
        <f>'Cleaning insurance claims'!AL880</f>
        <v>Wrangler</v>
      </c>
      <c r="AL873" s="6">
        <f>'Cleaning insurance claims'!AM880</f>
        <v>2013</v>
      </c>
      <c r="AM873" s="6" t="str">
        <f>'Cleaning insurance claims'!AN880</f>
        <v>N</v>
      </c>
    </row>
    <row r="874" spans="1:39" x14ac:dyDescent="0.25">
      <c r="A874" s="6">
        <f>'Cleaning insurance claims'!B881</f>
        <v>290</v>
      </c>
      <c r="B874" s="6">
        <f>'Cleaning insurance claims'!C881</f>
        <v>45</v>
      </c>
      <c r="C874" s="6">
        <f>'Cleaning insurance claims'!D881</f>
        <v>219028</v>
      </c>
      <c r="D874" s="6">
        <f>'Cleaning insurance claims'!E881</f>
        <v>33437</v>
      </c>
      <c r="E874" s="6" t="str">
        <f>'Cleaning insurance claims'!F881</f>
        <v>OH</v>
      </c>
      <c r="F874" s="6" t="str">
        <f>'Cleaning insurance claims'!G881</f>
        <v>100/300</v>
      </c>
      <c r="G874" s="6">
        <f>'Cleaning insurance claims'!H881</f>
        <v>1000</v>
      </c>
      <c r="H874" s="6">
        <f>'Cleaning insurance claims'!I881</f>
        <v>1311.3</v>
      </c>
      <c r="I874" s="6">
        <f>'Cleaning insurance claims'!J881</f>
        <v>0</v>
      </c>
      <c r="J874" s="6">
        <f>'Cleaning insurance claims'!K881</f>
        <v>451550</v>
      </c>
      <c r="K874" s="6" t="str">
        <f>'Cleaning insurance claims'!L881</f>
        <v>FEMALE</v>
      </c>
      <c r="L874" s="6" t="str">
        <f>'Cleaning insurance claims'!M881</f>
        <v>Associate</v>
      </c>
      <c r="M874" s="6" t="str">
        <f>'Cleaning insurance claims'!N881</f>
        <v>machine-op-inspct</v>
      </c>
      <c r="N874" s="6" t="str">
        <f>'Cleaning insurance claims'!O881</f>
        <v>chess</v>
      </c>
      <c r="O874" s="6" t="str">
        <f>'Cleaning insurance claims'!P881</f>
        <v>wife</v>
      </c>
      <c r="P874" s="6">
        <f>'Cleaning insurance claims'!Q881</f>
        <v>38500</v>
      </c>
      <c r="Q874" s="6">
        <f>'Cleaning insurance claims'!R881</f>
        <v>0</v>
      </c>
      <c r="R874" s="6">
        <f>'Cleaning insurance claims'!S881</f>
        <v>42014</v>
      </c>
      <c r="S874" s="6" t="str">
        <f>'Cleaning insurance claims'!T881</f>
        <v>Multi-vehicle Collision</v>
      </c>
      <c r="T874" s="6" t="str">
        <f>'Cleaning insurance claims'!U881</f>
        <v>Side Collision</v>
      </c>
      <c r="U874" s="6" t="str">
        <f>'Cleaning insurance claims'!V881</f>
        <v>Major Damage</v>
      </c>
      <c r="V874" s="6" t="str">
        <f>'Cleaning insurance claims'!W881</f>
        <v>Ambulance</v>
      </c>
      <c r="W874" s="6" t="str">
        <f>'Cleaning insurance claims'!X881</f>
        <v>NY</v>
      </c>
      <c r="X874" s="6" t="str">
        <f>'Cleaning insurance claims'!Y881</f>
        <v>Hillsdale</v>
      </c>
      <c r="Y874" s="6" t="str">
        <f>'Cleaning insurance claims'!Z881</f>
        <v>1353 Washington St</v>
      </c>
      <c r="Z874" s="6">
        <f>'Cleaning insurance claims'!AA881</f>
        <v>23</v>
      </c>
      <c r="AA874" s="6">
        <f>'Cleaning insurance claims'!AB881</f>
        <v>3</v>
      </c>
      <c r="AB874" s="6" t="str">
        <f>'Cleaning insurance claims'!AC881</f>
        <v>YES</v>
      </c>
      <c r="AC874" s="6">
        <f>'Cleaning insurance claims'!AD881</f>
        <v>0</v>
      </c>
      <c r="AD874" s="6">
        <f>'Cleaning insurance claims'!AE881</f>
        <v>0</v>
      </c>
      <c r="AE874" s="6" t="str">
        <f>'Cleaning insurance claims'!AF881</f>
        <v>YES</v>
      </c>
      <c r="AF874" s="6">
        <f>'Cleaning insurance claims'!AG881</f>
        <v>52650</v>
      </c>
      <c r="AG874" s="6">
        <f>'Cleaning insurance claims'!AH881</f>
        <v>5850</v>
      </c>
      <c r="AH874" s="6">
        <f>'Cleaning insurance claims'!AI881</f>
        <v>5850</v>
      </c>
      <c r="AI874" s="6">
        <f>'Cleaning insurance claims'!AJ881</f>
        <v>40950</v>
      </c>
      <c r="AJ874" s="6" t="str">
        <f>'Cleaning insurance claims'!AK881</f>
        <v>Ford</v>
      </c>
      <c r="AK874" s="6" t="str">
        <f>'Cleaning insurance claims'!AL881</f>
        <v>F150</v>
      </c>
      <c r="AL874" s="6">
        <f>'Cleaning insurance claims'!AM881</f>
        <v>2001</v>
      </c>
      <c r="AM874" s="6" t="str">
        <f>'Cleaning insurance claims'!AN881</f>
        <v>Y</v>
      </c>
    </row>
    <row r="875" spans="1:39" x14ac:dyDescent="0.25">
      <c r="A875" s="6">
        <f>'Cleaning insurance claims'!B882</f>
        <v>322</v>
      </c>
      <c r="B875" s="6">
        <f>'Cleaning insurance claims'!C882</f>
        <v>49</v>
      </c>
      <c r="C875" s="6">
        <f>'Cleaning insurance claims'!D882</f>
        <v>130156</v>
      </c>
      <c r="D875" s="6">
        <f>'Cleaning insurance claims'!E882</f>
        <v>37158</v>
      </c>
      <c r="E875" s="6" t="str">
        <f>'Cleaning insurance claims'!F882</f>
        <v>IL</v>
      </c>
      <c r="F875" s="6" t="str">
        <f>'Cleaning insurance claims'!G882</f>
        <v>250/500</v>
      </c>
      <c r="G875" s="6">
        <f>'Cleaning insurance claims'!H882</f>
        <v>2000</v>
      </c>
      <c r="H875" s="6">
        <f>'Cleaning insurance claims'!I882</f>
        <v>1277.1199999999999</v>
      </c>
      <c r="I875" s="6">
        <f>'Cleaning insurance claims'!J882</f>
        <v>0</v>
      </c>
      <c r="J875" s="6">
        <f>'Cleaning insurance claims'!K882</f>
        <v>431853</v>
      </c>
      <c r="K875" s="6" t="str">
        <f>'Cleaning insurance claims'!L882</f>
        <v>FEMALE</v>
      </c>
      <c r="L875" s="6" t="str">
        <f>'Cleaning insurance claims'!M882</f>
        <v>PhD</v>
      </c>
      <c r="M875" s="6" t="str">
        <f>'Cleaning insurance claims'!N882</f>
        <v>armed-forces</v>
      </c>
      <c r="N875" s="6" t="str">
        <f>'Cleaning insurance claims'!O882</f>
        <v>kayaking</v>
      </c>
      <c r="O875" s="6" t="str">
        <f>'Cleaning insurance claims'!P882</f>
        <v>own-child</v>
      </c>
      <c r="P875" s="6">
        <f>'Cleaning insurance claims'!Q882</f>
        <v>0</v>
      </c>
      <c r="Q875" s="6">
        <f>'Cleaning insurance claims'!R882</f>
        <v>-46000</v>
      </c>
      <c r="R875" s="6">
        <f>'Cleaning insurance claims'!S882</f>
        <v>42023</v>
      </c>
      <c r="S875" s="6" t="str">
        <f>'Cleaning insurance claims'!T882</f>
        <v>Single Vehicle Collision</v>
      </c>
      <c r="T875" s="6" t="str">
        <f>'Cleaning insurance claims'!U882</f>
        <v>Rear Collision</v>
      </c>
      <c r="U875" s="6" t="str">
        <f>'Cleaning insurance claims'!V882</f>
        <v>Major Damage</v>
      </c>
      <c r="V875" s="6" t="str">
        <f>'Cleaning insurance claims'!W882</f>
        <v>Ambulance</v>
      </c>
      <c r="W875" s="6" t="str">
        <f>'Cleaning insurance claims'!X882</f>
        <v>WV</v>
      </c>
      <c r="X875" s="6" t="str">
        <f>'Cleaning insurance claims'!Y882</f>
        <v>Hillsdale</v>
      </c>
      <c r="Y875" s="6" t="str">
        <f>'Cleaning insurance claims'!Z882</f>
        <v>6731 Andromedia Hwy</v>
      </c>
      <c r="Z875" s="6">
        <f>'Cleaning insurance claims'!AA882</f>
        <v>18</v>
      </c>
      <c r="AA875" s="6">
        <f>'Cleaning insurance claims'!AB882</f>
        <v>1</v>
      </c>
      <c r="AB875" s="6" t="str">
        <f>'Cleaning insurance claims'!AC882</f>
        <v>?</v>
      </c>
      <c r="AC875" s="6">
        <f>'Cleaning insurance claims'!AD882</f>
        <v>0</v>
      </c>
      <c r="AD875" s="6">
        <f>'Cleaning insurance claims'!AE882</f>
        <v>2</v>
      </c>
      <c r="AE875" s="6" t="str">
        <f>'Cleaning insurance claims'!AF882</f>
        <v>YES</v>
      </c>
      <c r="AF875" s="6">
        <f>'Cleaning insurance claims'!AG882</f>
        <v>42240</v>
      </c>
      <c r="AG875" s="6">
        <f>'Cleaning insurance claims'!AH882</f>
        <v>7680</v>
      </c>
      <c r="AH875" s="6">
        <f>'Cleaning insurance claims'!AI882</f>
        <v>7680</v>
      </c>
      <c r="AI875" s="6">
        <f>'Cleaning insurance claims'!AJ882</f>
        <v>26880</v>
      </c>
      <c r="AJ875" s="6" t="str">
        <f>'Cleaning insurance claims'!AK882</f>
        <v>Chevrolet</v>
      </c>
      <c r="AK875" s="6" t="str">
        <f>'Cleaning insurance claims'!AL882</f>
        <v>Malibu</v>
      </c>
      <c r="AL875" s="6">
        <f>'Cleaning insurance claims'!AM882</f>
        <v>2007</v>
      </c>
      <c r="AM875" s="6" t="str">
        <f>'Cleaning insurance claims'!AN882</f>
        <v>N</v>
      </c>
    </row>
    <row r="876" spans="1:39" x14ac:dyDescent="0.25">
      <c r="A876" s="6">
        <f>'Cleaning insurance claims'!B883</f>
        <v>228</v>
      </c>
      <c r="B876" s="6">
        <f>'Cleaning insurance claims'!C883</f>
        <v>39</v>
      </c>
      <c r="C876" s="6">
        <f>'Cleaning insurance claims'!D883</f>
        <v>762951</v>
      </c>
      <c r="D876" s="6">
        <f>'Cleaning insurance claims'!E883</f>
        <v>41171</v>
      </c>
      <c r="E876" s="6" t="str">
        <f>'Cleaning insurance claims'!F883</f>
        <v>IN</v>
      </c>
      <c r="F876" s="6" t="str">
        <f>'Cleaning insurance claims'!G883</f>
        <v>500/1000</v>
      </c>
      <c r="G876" s="6">
        <f>'Cleaning insurance claims'!H883</f>
        <v>500</v>
      </c>
      <c r="H876" s="6">
        <f>'Cleaning insurance claims'!I883</f>
        <v>1388.62</v>
      </c>
      <c r="I876" s="6">
        <f>'Cleaning insurance claims'!J883</f>
        <v>0</v>
      </c>
      <c r="J876" s="6">
        <f>'Cleaning insurance claims'!K883</f>
        <v>614274</v>
      </c>
      <c r="K876" s="6" t="str">
        <f>'Cleaning insurance claims'!L883</f>
        <v>FEMALE</v>
      </c>
      <c r="L876" s="6" t="str">
        <f>'Cleaning insurance claims'!M883</f>
        <v>JD</v>
      </c>
      <c r="M876" s="6" t="str">
        <f>'Cleaning insurance claims'!N883</f>
        <v>sales</v>
      </c>
      <c r="N876" s="6" t="str">
        <f>'Cleaning insurance claims'!O883</f>
        <v>reading</v>
      </c>
      <c r="O876" s="6" t="str">
        <f>'Cleaning insurance claims'!P883</f>
        <v>husband</v>
      </c>
      <c r="P876" s="6">
        <f>'Cleaning insurance claims'!Q883</f>
        <v>35200</v>
      </c>
      <c r="Q876" s="6">
        <f>'Cleaning insurance claims'!R883</f>
        <v>0</v>
      </c>
      <c r="R876" s="6">
        <f>'Cleaning insurance claims'!S883</f>
        <v>42023</v>
      </c>
      <c r="S876" s="6" t="str">
        <f>'Cleaning insurance claims'!T883</f>
        <v>Single Vehicle Collision</v>
      </c>
      <c r="T876" s="6" t="str">
        <f>'Cleaning insurance claims'!U883</f>
        <v>Side Collision</v>
      </c>
      <c r="U876" s="6" t="str">
        <f>'Cleaning insurance claims'!V883</f>
        <v>Minor Damage</v>
      </c>
      <c r="V876" s="6" t="str">
        <f>'Cleaning insurance claims'!W883</f>
        <v>Other</v>
      </c>
      <c r="W876" s="6" t="str">
        <f>'Cleaning insurance claims'!X883</f>
        <v>NC</v>
      </c>
      <c r="X876" s="6" t="str">
        <f>'Cleaning insurance claims'!Y883</f>
        <v>Riverwood</v>
      </c>
      <c r="Y876" s="6" t="str">
        <f>'Cleaning insurance claims'!Z883</f>
        <v>5769 Texas Lane</v>
      </c>
      <c r="Z876" s="6">
        <f>'Cleaning insurance claims'!AA883</f>
        <v>10</v>
      </c>
      <c r="AA876" s="6">
        <f>'Cleaning insurance claims'!AB883</f>
        <v>1</v>
      </c>
      <c r="AB876" s="6" t="str">
        <f>'Cleaning insurance claims'!AC883</f>
        <v>YES</v>
      </c>
      <c r="AC876" s="6">
        <f>'Cleaning insurance claims'!AD883</f>
        <v>1</v>
      </c>
      <c r="AD876" s="6">
        <f>'Cleaning insurance claims'!AE883</f>
        <v>0</v>
      </c>
      <c r="AE876" s="6" t="str">
        <f>'Cleaning insurance claims'!AF883</f>
        <v>YES</v>
      </c>
      <c r="AF876" s="6">
        <f>'Cleaning insurance claims'!AG883</f>
        <v>59490</v>
      </c>
      <c r="AG876" s="6">
        <f>'Cleaning insurance claims'!AH883</f>
        <v>6610</v>
      </c>
      <c r="AH876" s="6">
        <f>'Cleaning insurance claims'!AI883</f>
        <v>6610</v>
      </c>
      <c r="AI876" s="6">
        <f>'Cleaning insurance claims'!AJ883</f>
        <v>46270</v>
      </c>
      <c r="AJ876" s="6" t="str">
        <f>'Cleaning insurance claims'!AK883</f>
        <v>Mercedes</v>
      </c>
      <c r="AK876" s="6" t="str">
        <f>'Cleaning insurance claims'!AL883</f>
        <v>ML350</v>
      </c>
      <c r="AL876" s="6">
        <f>'Cleaning insurance claims'!AM883</f>
        <v>1995</v>
      </c>
      <c r="AM876" s="6" t="str">
        <f>'Cleaning insurance claims'!AN883</f>
        <v>N</v>
      </c>
    </row>
    <row r="877" spans="1:39" x14ac:dyDescent="0.25">
      <c r="A877" s="6">
        <f>'Cleaning insurance claims'!B884</f>
        <v>195</v>
      </c>
      <c r="B877" s="6">
        <f>'Cleaning insurance claims'!C884</f>
        <v>37</v>
      </c>
      <c r="C877" s="6">
        <f>'Cleaning insurance claims'!D884</f>
        <v>376879</v>
      </c>
      <c r="D877" s="6">
        <f>'Cleaning insurance claims'!E884</f>
        <v>33430</v>
      </c>
      <c r="E877" s="6" t="str">
        <f>'Cleaning insurance claims'!F884</f>
        <v>IL</v>
      </c>
      <c r="F877" s="6" t="str">
        <f>'Cleaning insurance claims'!G884</f>
        <v>100/300</v>
      </c>
      <c r="G877" s="6">
        <f>'Cleaning insurance claims'!H884</f>
        <v>1000</v>
      </c>
      <c r="H877" s="6">
        <f>'Cleaning insurance claims'!I884</f>
        <v>1406.52</v>
      </c>
      <c r="I877" s="6">
        <f>'Cleaning insurance claims'!J884</f>
        <v>8000000</v>
      </c>
      <c r="J877" s="6">
        <f>'Cleaning insurance claims'!K884</f>
        <v>619148</v>
      </c>
      <c r="K877" s="6" t="str">
        <f>'Cleaning insurance claims'!L884</f>
        <v>MALE</v>
      </c>
      <c r="L877" s="6" t="str">
        <f>'Cleaning insurance claims'!M884</f>
        <v>MD</v>
      </c>
      <c r="M877" s="6" t="str">
        <f>'Cleaning insurance claims'!N884</f>
        <v>tech-support</v>
      </c>
      <c r="N877" s="6" t="str">
        <f>'Cleaning insurance claims'!O884</f>
        <v>base-jumping</v>
      </c>
      <c r="O877" s="6" t="str">
        <f>'Cleaning insurance claims'!P884</f>
        <v>unmarried</v>
      </c>
      <c r="P877" s="6">
        <f>'Cleaning insurance claims'!Q884</f>
        <v>0</v>
      </c>
      <c r="Q877" s="6">
        <f>'Cleaning insurance claims'!R884</f>
        <v>0</v>
      </c>
      <c r="R877" s="6">
        <f>'Cleaning insurance claims'!S884</f>
        <v>42032</v>
      </c>
      <c r="S877" s="6" t="str">
        <f>'Cleaning insurance claims'!T884</f>
        <v>Single Vehicle Collision</v>
      </c>
      <c r="T877" s="6" t="str">
        <f>'Cleaning insurance claims'!U884</f>
        <v>Side Collision</v>
      </c>
      <c r="U877" s="6" t="str">
        <f>'Cleaning insurance claims'!V884</f>
        <v>Major Damage</v>
      </c>
      <c r="V877" s="6" t="str">
        <f>'Cleaning insurance claims'!W884</f>
        <v>Ambulance</v>
      </c>
      <c r="W877" s="6" t="str">
        <f>'Cleaning insurance claims'!X884</f>
        <v>SC</v>
      </c>
      <c r="X877" s="6" t="str">
        <f>'Cleaning insurance claims'!Y884</f>
        <v>Arlington</v>
      </c>
      <c r="Y877" s="6" t="str">
        <f>'Cleaning insurance claims'!Z884</f>
        <v>2849 Pine Drive</v>
      </c>
      <c r="Z877" s="6">
        <f>'Cleaning insurance claims'!AA884</f>
        <v>12</v>
      </c>
      <c r="AA877" s="6">
        <f>'Cleaning insurance claims'!AB884</f>
        <v>1</v>
      </c>
      <c r="AB877" s="6" t="str">
        <f>'Cleaning insurance claims'!AC884</f>
        <v>NO</v>
      </c>
      <c r="AC877" s="6">
        <f>'Cleaning insurance claims'!AD884</f>
        <v>0</v>
      </c>
      <c r="AD877" s="6">
        <f>'Cleaning insurance claims'!AE884</f>
        <v>2</v>
      </c>
      <c r="AE877" s="6" t="str">
        <f>'Cleaning insurance claims'!AF884</f>
        <v>NO</v>
      </c>
      <c r="AF877" s="6">
        <f>'Cleaning insurance claims'!AG884</f>
        <v>44200</v>
      </c>
      <c r="AG877" s="6">
        <f>'Cleaning insurance claims'!AH884</f>
        <v>4420</v>
      </c>
      <c r="AH877" s="6">
        <f>'Cleaning insurance claims'!AI884</f>
        <v>4420</v>
      </c>
      <c r="AI877" s="6">
        <f>'Cleaning insurance claims'!AJ884</f>
        <v>35360</v>
      </c>
      <c r="AJ877" s="6" t="str">
        <f>'Cleaning insurance claims'!AK884</f>
        <v>Jeep</v>
      </c>
      <c r="AK877" s="6" t="str">
        <f>'Cleaning insurance claims'!AL884</f>
        <v>Wrangler</v>
      </c>
      <c r="AL877" s="6">
        <f>'Cleaning insurance claims'!AM884</f>
        <v>2002</v>
      </c>
      <c r="AM877" s="6" t="str">
        <f>'Cleaning insurance claims'!AN884</f>
        <v>Y</v>
      </c>
    </row>
    <row r="878" spans="1:39" x14ac:dyDescent="0.25">
      <c r="A878" s="6">
        <f>'Cleaning insurance claims'!B885</f>
        <v>247</v>
      </c>
      <c r="B878" s="6">
        <f>'Cleaning insurance claims'!C885</f>
        <v>39</v>
      </c>
      <c r="C878" s="6">
        <f>'Cleaning insurance claims'!D885</f>
        <v>599031</v>
      </c>
      <c r="D878" s="6">
        <f>'Cleaning insurance claims'!E885</f>
        <v>33540</v>
      </c>
      <c r="E878" s="6" t="str">
        <f>'Cleaning insurance claims'!F885</f>
        <v>IN</v>
      </c>
      <c r="F878" s="6" t="str">
        <f>'Cleaning insurance claims'!G885</f>
        <v>100/300</v>
      </c>
      <c r="G878" s="6">
        <f>'Cleaning insurance claims'!H885</f>
        <v>500</v>
      </c>
      <c r="H878" s="6">
        <f>'Cleaning insurance claims'!I885</f>
        <v>1558.29</v>
      </c>
      <c r="I878" s="6">
        <f>'Cleaning insurance claims'!J885</f>
        <v>0</v>
      </c>
      <c r="J878" s="6">
        <f>'Cleaning insurance claims'!K885</f>
        <v>456781</v>
      </c>
      <c r="K878" s="6" t="str">
        <f>'Cleaning insurance claims'!L885</f>
        <v>FEMALE</v>
      </c>
      <c r="L878" s="6" t="str">
        <f>'Cleaning insurance claims'!M885</f>
        <v>Masters</v>
      </c>
      <c r="M878" s="6" t="str">
        <f>'Cleaning insurance claims'!N885</f>
        <v>protective-serv</v>
      </c>
      <c r="N878" s="6" t="str">
        <f>'Cleaning insurance claims'!O885</f>
        <v>reading</v>
      </c>
      <c r="O878" s="6" t="str">
        <f>'Cleaning insurance claims'!P885</f>
        <v>unmarried</v>
      </c>
      <c r="P878" s="6">
        <f>'Cleaning insurance claims'!Q885</f>
        <v>0</v>
      </c>
      <c r="Q878" s="6">
        <f>'Cleaning insurance claims'!R885</f>
        <v>-49300</v>
      </c>
      <c r="R878" s="6">
        <f>'Cleaning insurance claims'!S885</f>
        <v>42051</v>
      </c>
      <c r="S878" s="6" t="str">
        <f>'Cleaning insurance claims'!T885</f>
        <v>Vehicle Theft</v>
      </c>
      <c r="T878" s="6" t="str">
        <f>'Cleaning insurance claims'!U885</f>
        <v>?</v>
      </c>
      <c r="U878" s="6" t="str">
        <f>'Cleaning insurance claims'!V885</f>
        <v>Trivial Damage</v>
      </c>
      <c r="V878" s="6" t="str">
        <f>'Cleaning insurance claims'!W885</f>
        <v>Police</v>
      </c>
      <c r="W878" s="6" t="str">
        <f>'Cleaning insurance claims'!X885</f>
        <v>WV</v>
      </c>
      <c r="X878" s="6" t="str">
        <f>'Cleaning insurance claims'!Y885</f>
        <v>Springfield</v>
      </c>
      <c r="Y878" s="6" t="str">
        <f>'Cleaning insurance claims'!Z885</f>
        <v>2577 Texas Ridge</v>
      </c>
      <c r="Z878" s="6">
        <f>'Cleaning insurance claims'!AA885</f>
        <v>5</v>
      </c>
      <c r="AA878" s="6">
        <f>'Cleaning insurance claims'!AB885</f>
        <v>1</v>
      </c>
      <c r="AB878" s="6" t="str">
        <f>'Cleaning insurance claims'!AC885</f>
        <v>YES</v>
      </c>
      <c r="AC878" s="6">
        <f>'Cleaning insurance claims'!AD885</f>
        <v>1</v>
      </c>
      <c r="AD878" s="6">
        <f>'Cleaning insurance claims'!AE885</f>
        <v>2</v>
      </c>
      <c r="AE878" s="6" t="str">
        <f>'Cleaning insurance claims'!AF885</f>
        <v>?</v>
      </c>
      <c r="AF878" s="6">
        <f>'Cleaning insurance claims'!AG885</f>
        <v>7700</v>
      </c>
      <c r="AG878" s="6">
        <f>'Cleaning insurance claims'!AH885</f>
        <v>770</v>
      </c>
      <c r="AH878" s="6">
        <f>'Cleaning insurance claims'!AI885</f>
        <v>1540</v>
      </c>
      <c r="AI878" s="6">
        <f>'Cleaning insurance claims'!AJ885</f>
        <v>5390</v>
      </c>
      <c r="AJ878" s="6" t="str">
        <f>'Cleaning insurance claims'!AK885</f>
        <v>Saab</v>
      </c>
      <c r="AK878" s="6">
        <f>'Cleaning insurance claims'!AL885</f>
        <v>93</v>
      </c>
      <c r="AL878" s="6">
        <f>'Cleaning insurance claims'!AM885</f>
        <v>2000</v>
      </c>
      <c r="AM878" s="6" t="str">
        <f>'Cleaning insurance claims'!AN885</f>
        <v>N</v>
      </c>
    </row>
    <row r="879" spans="1:39" x14ac:dyDescent="0.25">
      <c r="A879" s="6">
        <f>'Cleaning insurance claims'!B886</f>
        <v>405</v>
      </c>
      <c r="B879" s="6">
        <f>'Cleaning insurance claims'!C886</f>
        <v>57</v>
      </c>
      <c r="C879" s="6">
        <f>'Cleaning insurance claims'!D886</f>
        <v>676255</v>
      </c>
      <c r="D879" s="6">
        <f>'Cleaning insurance claims'!E886</f>
        <v>36522</v>
      </c>
      <c r="E879" s="6" t="str">
        <f>'Cleaning insurance claims'!F886</f>
        <v>IN</v>
      </c>
      <c r="F879" s="6" t="str">
        <f>'Cleaning insurance claims'!G886</f>
        <v>500/1000</v>
      </c>
      <c r="G879" s="6">
        <f>'Cleaning insurance claims'!H886</f>
        <v>1000</v>
      </c>
      <c r="H879" s="6">
        <f>'Cleaning insurance claims'!I886</f>
        <v>1132.47</v>
      </c>
      <c r="I879" s="6">
        <f>'Cleaning insurance claims'!J886</f>
        <v>4000000</v>
      </c>
      <c r="J879" s="6">
        <f>'Cleaning insurance claims'!K886</f>
        <v>434293</v>
      </c>
      <c r="K879" s="6" t="str">
        <f>'Cleaning insurance claims'!L886</f>
        <v>MALE</v>
      </c>
      <c r="L879" s="6" t="str">
        <f>'Cleaning insurance claims'!M886</f>
        <v>MD</v>
      </c>
      <c r="M879" s="6" t="str">
        <f>'Cleaning insurance claims'!N886</f>
        <v>priv-house-serv</v>
      </c>
      <c r="N879" s="6" t="str">
        <f>'Cleaning insurance claims'!O886</f>
        <v>exercise</v>
      </c>
      <c r="O879" s="6" t="str">
        <f>'Cleaning insurance claims'!P886</f>
        <v>other-relative</v>
      </c>
      <c r="P879" s="6">
        <f>'Cleaning insurance claims'!Q886</f>
        <v>46300</v>
      </c>
      <c r="Q879" s="6">
        <f>'Cleaning insurance claims'!R886</f>
        <v>0</v>
      </c>
      <c r="R879" s="6">
        <f>'Cleaning insurance claims'!S886</f>
        <v>42012</v>
      </c>
      <c r="S879" s="6" t="str">
        <f>'Cleaning insurance claims'!T886</f>
        <v>Multi-vehicle Collision</v>
      </c>
      <c r="T879" s="6" t="str">
        <f>'Cleaning insurance claims'!U886</f>
        <v>Front Collision</v>
      </c>
      <c r="U879" s="6" t="str">
        <f>'Cleaning insurance claims'!V886</f>
        <v>Total Loss</v>
      </c>
      <c r="V879" s="6" t="str">
        <f>'Cleaning insurance claims'!W886</f>
        <v>Other</v>
      </c>
      <c r="W879" s="6" t="str">
        <f>'Cleaning insurance claims'!X886</f>
        <v>NY</v>
      </c>
      <c r="X879" s="6" t="str">
        <f>'Cleaning insurance claims'!Y886</f>
        <v>Northbend</v>
      </c>
      <c r="Y879" s="6" t="str">
        <f>'Cleaning insurance claims'!Z886</f>
        <v>3841 Washington Lane</v>
      </c>
      <c r="Z879" s="6">
        <f>'Cleaning insurance claims'!AA886</f>
        <v>21</v>
      </c>
      <c r="AA879" s="6">
        <f>'Cleaning insurance claims'!AB886</f>
        <v>3</v>
      </c>
      <c r="AB879" s="6" t="str">
        <f>'Cleaning insurance claims'!AC886</f>
        <v>?</v>
      </c>
      <c r="AC879" s="6">
        <f>'Cleaning insurance claims'!AD886</f>
        <v>2</v>
      </c>
      <c r="AD879" s="6">
        <f>'Cleaning insurance claims'!AE886</f>
        <v>3</v>
      </c>
      <c r="AE879" s="6" t="str">
        <f>'Cleaning insurance claims'!AF886</f>
        <v>?</v>
      </c>
      <c r="AF879" s="6">
        <f>'Cleaning insurance claims'!AG886</f>
        <v>61440</v>
      </c>
      <c r="AG879" s="6">
        <f>'Cleaning insurance claims'!AH886</f>
        <v>10240</v>
      </c>
      <c r="AH879" s="6">
        <f>'Cleaning insurance claims'!AI886</f>
        <v>10240</v>
      </c>
      <c r="AI879" s="6">
        <f>'Cleaning insurance claims'!AJ886</f>
        <v>40960</v>
      </c>
      <c r="AJ879" s="6" t="str">
        <f>'Cleaning insurance claims'!AK886</f>
        <v>Saab</v>
      </c>
      <c r="AK879" s="6">
        <f>'Cleaning insurance claims'!AL886</f>
        <v>93</v>
      </c>
      <c r="AL879" s="6">
        <f>'Cleaning insurance claims'!AM886</f>
        <v>2008</v>
      </c>
      <c r="AM879" s="6" t="str">
        <f>'Cleaning insurance claims'!AN886</f>
        <v>N</v>
      </c>
    </row>
    <row r="880" spans="1:39" x14ac:dyDescent="0.25">
      <c r="A880" s="6">
        <f>'Cleaning insurance claims'!B887</f>
        <v>144</v>
      </c>
      <c r="B880" s="6">
        <f>'Cleaning insurance claims'!C887</f>
        <v>37</v>
      </c>
      <c r="C880" s="6">
        <f>'Cleaning insurance claims'!D887</f>
        <v>985446</v>
      </c>
      <c r="D880" s="6">
        <f>'Cleaning insurance claims'!E887</f>
        <v>41193</v>
      </c>
      <c r="E880" s="6" t="str">
        <f>'Cleaning insurance claims'!F887</f>
        <v>OH</v>
      </c>
      <c r="F880" s="6" t="str">
        <f>'Cleaning insurance claims'!G887</f>
        <v>250/500</v>
      </c>
      <c r="G880" s="6">
        <f>'Cleaning insurance claims'!H887</f>
        <v>2000</v>
      </c>
      <c r="H880" s="6">
        <f>'Cleaning insurance claims'!I887</f>
        <v>1896.91</v>
      </c>
      <c r="I880" s="6">
        <f>'Cleaning insurance claims'!J887</f>
        <v>0</v>
      </c>
      <c r="J880" s="6">
        <f>'Cleaning insurance claims'!K887</f>
        <v>460895</v>
      </c>
      <c r="K880" s="6" t="str">
        <f>'Cleaning insurance claims'!L887</f>
        <v>FEMALE</v>
      </c>
      <c r="L880" s="6" t="str">
        <f>'Cleaning insurance claims'!M887</f>
        <v>PhD</v>
      </c>
      <c r="M880" s="6" t="str">
        <f>'Cleaning insurance claims'!N887</f>
        <v>handlers-cleaners</v>
      </c>
      <c r="N880" s="6" t="str">
        <f>'Cleaning insurance claims'!O887</f>
        <v>sleeping</v>
      </c>
      <c r="O880" s="6" t="str">
        <f>'Cleaning insurance claims'!P887</f>
        <v>not-in-family</v>
      </c>
      <c r="P880" s="6">
        <f>'Cleaning insurance claims'!Q887</f>
        <v>73700</v>
      </c>
      <c r="Q880" s="6">
        <f>'Cleaning insurance claims'!R887</f>
        <v>0</v>
      </c>
      <c r="R880" s="6">
        <f>'Cleaning insurance claims'!S887</f>
        <v>42028</v>
      </c>
      <c r="S880" s="6" t="str">
        <f>'Cleaning insurance claims'!T887</f>
        <v>Multi-vehicle Collision</v>
      </c>
      <c r="T880" s="6" t="str">
        <f>'Cleaning insurance claims'!U887</f>
        <v>Rear Collision</v>
      </c>
      <c r="U880" s="6" t="str">
        <f>'Cleaning insurance claims'!V887</f>
        <v>Major Damage</v>
      </c>
      <c r="V880" s="6" t="str">
        <f>'Cleaning insurance claims'!W887</f>
        <v>Fire</v>
      </c>
      <c r="W880" s="6" t="str">
        <f>'Cleaning insurance claims'!X887</f>
        <v>SC</v>
      </c>
      <c r="X880" s="6" t="str">
        <f>'Cleaning insurance claims'!Y887</f>
        <v>Columbus</v>
      </c>
      <c r="Y880" s="6" t="str">
        <f>'Cleaning insurance claims'!Z887</f>
        <v>8125 Texas Ridge</v>
      </c>
      <c r="Z880" s="6">
        <f>'Cleaning insurance claims'!AA887</f>
        <v>17</v>
      </c>
      <c r="AA880" s="6">
        <f>'Cleaning insurance claims'!AB887</f>
        <v>3</v>
      </c>
      <c r="AB880" s="6" t="str">
        <f>'Cleaning insurance claims'!AC887</f>
        <v>YES</v>
      </c>
      <c r="AC880" s="6">
        <f>'Cleaning insurance claims'!AD887</f>
        <v>1</v>
      </c>
      <c r="AD880" s="6">
        <f>'Cleaning insurance claims'!AE887</f>
        <v>3</v>
      </c>
      <c r="AE880" s="6" t="str">
        <f>'Cleaning insurance claims'!AF887</f>
        <v>NO</v>
      </c>
      <c r="AF880" s="6">
        <f>'Cleaning insurance claims'!AG887</f>
        <v>54400</v>
      </c>
      <c r="AG880" s="6">
        <f>'Cleaning insurance claims'!AH887</f>
        <v>5440</v>
      </c>
      <c r="AH880" s="6">
        <f>'Cleaning insurance claims'!AI887</f>
        <v>10880</v>
      </c>
      <c r="AI880" s="6">
        <f>'Cleaning insurance claims'!AJ887</f>
        <v>38080</v>
      </c>
      <c r="AJ880" s="6" t="str">
        <f>'Cleaning insurance claims'!AK887</f>
        <v>Chevrolet</v>
      </c>
      <c r="AK880" s="6" t="str">
        <f>'Cleaning insurance claims'!AL887</f>
        <v>Silverado</v>
      </c>
      <c r="AL880" s="6">
        <f>'Cleaning insurance claims'!AM887</f>
        <v>2015</v>
      </c>
      <c r="AM880" s="6" t="str">
        <f>'Cleaning insurance claims'!AN887</f>
        <v>Y</v>
      </c>
    </row>
    <row r="881" spans="1:39" x14ac:dyDescent="0.25">
      <c r="A881" s="6">
        <f>'Cleaning insurance claims'!B888</f>
        <v>338</v>
      </c>
      <c r="B881" s="6">
        <f>'Cleaning insurance claims'!C888</f>
        <v>47</v>
      </c>
      <c r="C881" s="6">
        <f>'Cleaning insurance claims'!D888</f>
        <v>884180</v>
      </c>
      <c r="D881" s="6">
        <f>'Cleaning insurance claims'!E888</f>
        <v>34930</v>
      </c>
      <c r="E881" s="6" t="str">
        <f>'Cleaning insurance claims'!F888</f>
        <v>IL</v>
      </c>
      <c r="F881" s="6" t="str">
        <f>'Cleaning insurance claims'!G888</f>
        <v>500/1000</v>
      </c>
      <c r="G881" s="6">
        <f>'Cleaning insurance claims'!H888</f>
        <v>500</v>
      </c>
      <c r="H881" s="6">
        <f>'Cleaning insurance claims'!I888</f>
        <v>1143.46</v>
      </c>
      <c r="I881" s="6">
        <f>'Cleaning insurance claims'!J888</f>
        <v>4000000</v>
      </c>
      <c r="J881" s="6">
        <f>'Cleaning insurance claims'!K888</f>
        <v>601600</v>
      </c>
      <c r="K881" s="6" t="str">
        <f>'Cleaning insurance claims'!L888</f>
        <v>MALE</v>
      </c>
      <c r="L881" s="6" t="str">
        <f>'Cleaning insurance claims'!M888</f>
        <v>MD</v>
      </c>
      <c r="M881" s="6" t="str">
        <f>'Cleaning insurance claims'!N888</f>
        <v>priv-house-serv</v>
      </c>
      <c r="N881" s="6" t="str">
        <f>'Cleaning insurance claims'!O888</f>
        <v>polo</v>
      </c>
      <c r="O881" s="6" t="str">
        <f>'Cleaning insurance claims'!P888</f>
        <v>other-relative</v>
      </c>
      <c r="P881" s="6">
        <f>'Cleaning insurance claims'!Q888</f>
        <v>0</v>
      </c>
      <c r="Q881" s="6">
        <f>'Cleaning insurance claims'!R888</f>
        <v>0</v>
      </c>
      <c r="R881" s="6">
        <f>'Cleaning insurance claims'!S888</f>
        <v>42053</v>
      </c>
      <c r="S881" s="6" t="str">
        <f>'Cleaning insurance claims'!T888</f>
        <v>Single Vehicle Collision</v>
      </c>
      <c r="T881" s="6" t="str">
        <f>'Cleaning insurance claims'!U888</f>
        <v>Front Collision</v>
      </c>
      <c r="U881" s="6" t="str">
        <f>'Cleaning insurance claims'!V888</f>
        <v>Total Loss</v>
      </c>
      <c r="V881" s="6" t="str">
        <f>'Cleaning insurance claims'!W888</f>
        <v>Other</v>
      </c>
      <c r="W881" s="6" t="str">
        <f>'Cleaning insurance claims'!X888</f>
        <v>NC</v>
      </c>
      <c r="X881" s="6" t="str">
        <f>'Cleaning insurance claims'!Y888</f>
        <v>Arlington</v>
      </c>
      <c r="Y881" s="6" t="str">
        <f>'Cleaning insurance claims'!Z888</f>
        <v>4826 5th St</v>
      </c>
      <c r="Z881" s="6">
        <f>'Cleaning insurance claims'!AA888</f>
        <v>4</v>
      </c>
      <c r="AA881" s="6">
        <f>'Cleaning insurance claims'!AB888</f>
        <v>1</v>
      </c>
      <c r="AB881" s="6" t="str">
        <f>'Cleaning insurance claims'!AC888</f>
        <v>YES</v>
      </c>
      <c r="AC881" s="6">
        <f>'Cleaning insurance claims'!AD888</f>
        <v>2</v>
      </c>
      <c r="AD881" s="6">
        <f>'Cleaning insurance claims'!AE888</f>
        <v>1</v>
      </c>
      <c r="AE881" s="6" t="str">
        <f>'Cleaning insurance claims'!AF888</f>
        <v>?</v>
      </c>
      <c r="AF881" s="6">
        <f>'Cleaning insurance claims'!AG888</f>
        <v>58560</v>
      </c>
      <c r="AG881" s="6">
        <f>'Cleaning insurance claims'!AH888</f>
        <v>9760</v>
      </c>
      <c r="AH881" s="6">
        <f>'Cleaning insurance claims'!AI888</f>
        <v>9760</v>
      </c>
      <c r="AI881" s="6">
        <f>'Cleaning insurance claims'!AJ888</f>
        <v>39040</v>
      </c>
      <c r="AJ881" s="6" t="str">
        <f>'Cleaning insurance claims'!AK888</f>
        <v>Mercedes</v>
      </c>
      <c r="AK881" s="6" t="str">
        <f>'Cleaning insurance claims'!AL888</f>
        <v>E400</v>
      </c>
      <c r="AL881" s="6">
        <f>'Cleaning insurance claims'!AM888</f>
        <v>2002</v>
      </c>
      <c r="AM881" s="6" t="str">
        <f>'Cleaning insurance claims'!AN888</f>
        <v>N</v>
      </c>
    </row>
    <row r="882" spans="1:39" x14ac:dyDescent="0.25">
      <c r="A882" s="6">
        <f>'Cleaning insurance claims'!B889</f>
        <v>121</v>
      </c>
      <c r="B882" s="6">
        <f>'Cleaning insurance claims'!C889</f>
        <v>34</v>
      </c>
      <c r="C882" s="6">
        <f>'Cleaning insurance claims'!D889</f>
        <v>571462</v>
      </c>
      <c r="D882" s="6">
        <f>'Cleaning insurance claims'!E889</f>
        <v>33280</v>
      </c>
      <c r="E882" s="6" t="str">
        <f>'Cleaning insurance claims'!F889</f>
        <v>IN</v>
      </c>
      <c r="F882" s="6" t="str">
        <f>'Cleaning insurance claims'!G889</f>
        <v>500/1000</v>
      </c>
      <c r="G882" s="6">
        <f>'Cleaning insurance claims'!H889</f>
        <v>500</v>
      </c>
      <c r="H882" s="6">
        <f>'Cleaning insurance claims'!I889</f>
        <v>1285.42</v>
      </c>
      <c r="I882" s="6">
        <f>'Cleaning insurance claims'!J889</f>
        <v>0</v>
      </c>
      <c r="J882" s="6">
        <f>'Cleaning insurance claims'!K889</f>
        <v>465440</v>
      </c>
      <c r="K882" s="6" t="str">
        <f>'Cleaning insurance claims'!L889</f>
        <v>MALE</v>
      </c>
      <c r="L882" s="6" t="str">
        <f>'Cleaning insurance claims'!M889</f>
        <v>MD</v>
      </c>
      <c r="M882" s="6" t="str">
        <f>'Cleaning insurance claims'!N889</f>
        <v>priv-house-serv</v>
      </c>
      <c r="N882" s="6" t="str">
        <f>'Cleaning insurance claims'!O889</f>
        <v>video-games</v>
      </c>
      <c r="O882" s="6" t="str">
        <f>'Cleaning insurance claims'!P889</f>
        <v>wife</v>
      </c>
      <c r="P882" s="6">
        <f>'Cleaning insurance claims'!Q889</f>
        <v>0</v>
      </c>
      <c r="Q882" s="6">
        <f>'Cleaning insurance claims'!R889</f>
        <v>0</v>
      </c>
      <c r="R882" s="6">
        <f>'Cleaning insurance claims'!S889</f>
        <v>42025</v>
      </c>
      <c r="S882" s="6" t="str">
        <f>'Cleaning insurance claims'!T889</f>
        <v>Single Vehicle Collision</v>
      </c>
      <c r="T882" s="6" t="str">
        <f>'Cleaning insurance claims'!U889</f>
        <v>Front Collision</v>
      </c>
      <c r="U882" s="6" t="str">
        <f>'Cleaning insurance claims'!V889</f>
        <v>Major Damage</v>
      </c>
      <c r="V882" s="6" t="str">
        <f>'Cleaning insurance claims'!W889</f>
        <v>Fire</v>
      </c>
      <c r="W882" s="6" t="str">
        <f>'Cleaning insurance claims'!X889</f>
        <v>VA</v>
      </c>
      <c r="X882" s="6" t="str">
        <f>'Cleaning insurance claims'!Y889</f>
        <v>Northbrook</v>
      </c>
      <c r="Y882" s="6" t="str">
        <f>'Cleaning insurance claims'!Z889</f>
        <v>1578 5th Lane</v>
      </c>
      <c r="Z882" s="6">
        <f>'Cleaning insurance claims'!AA889</f>
        <v>11</v>
      </c>
      <c r="AA882" s="6">
        <f>'Cleaning insurance claims'!AB889</f>
        <v>1</v>
      </c>
      <c r="AB882" s="6" t="str">
        <f>'Cleaning insurance claims'!AC889</f>
        <v>NO</v>
      </c>
      <c r="AC882" s="6">
        <f>'Cleaning insurance claims'!AD889</f>
        <v>1</v>
      </c>
      <c r="AD882" s="6">
        <f>'Cleaning insurance claims'!AE889</f>
        <v>1</v>
      </c>
      <c r="AE882" s="6" t="str">
        <f>'Cleaning insurance claims'!AF889</f>
        <v>NO</v>
      </c>
      <c r="AF882" s="6">
        <f>'Cleaning insurance claims'!AG889</f>
        <v>67300</v>
      </c>
      <c r="AG882" s="6">
        <f>'Cleaning insurance claims'!AH889</f>
        <v>6730</v>
      </c>
      <c r="AH882" s="6">
        <f>'Cleaning insurance claims'!AI889</f>
        <v>6730</v>
      </c>
      <c r="AI882" s="6">
        <f>'Cleaning insurance claims'!AJ889</f>
        <v>53840</v>
      </c>
      <c r="AJ882" s="6" t="str">
        <f>'Cleaning insurance claims'!AK889</f>
        <v>Dodge</v>
      </c>
      <c r="AK882" s="6" t="str">
        <f>'Cleaning insurance claims'!AL889</f>
        <v>RAM</v>
      </c>
      <c r="AL882" s="6">
        <f>'Cleaning insurance claims'!AM889</f>
        <v>2000</v>
      </c>
      <c r="AM882" s="6" t="str">
        <f>'Cleaning insurance claims'!AN889</f>
        <v>Y</v>
      </c>
    </row>
    <row r="883" spans="1:39" x14ac:dyDescent="0.25">
      <c r="A883" s="6">
        <f>'Cleaning insurance claims'!B890</f>
        <v>398</v>
      </c>
      <c r="B883" s="6">
        <f>'Cleaning insurance claims'!C890</f>
        <v>55</v>
      </c>
      <c r="C883" s="6">
        <f>'Cleaning insurance claims'!D890</f>
        <v>815883</v>
      </c>
      <c r="D883" s="6">
        <f>'Cleaning insurance claims'!E890</f>
        <v>33421</v>
      </c>
      <c r="E883" s="6" t="str">
        <f>'Cleaning insurance claims'!F890</f>
        <v>OH</v>
      </c>
      <c r="F883" s="6" t="str">
        <f>'Cleaning insurance claims'!G890</f>
        <v>250/500</v>
      </c>
      <c r="G883" s="6">
        <f>'Cleaning insurance claims'!H890</f>
        <v>2000</v>
      </c>
      <c r="H883" s="6">
        <f>'Cleaning insurance claims'!I890</f>
        <v>1305.26</v>
      </c>
      <c r="I883" s="6">
        <f>'Cleaning insurance claims'!J890</f>
        <v>0</v>
      </c>
      <c r="J883" s="6">
        <f>'Cleaning insurance claims'!K890</f>
        <v>455482</v>
      </c>
      <c r="K883" s="6" t="str">
        <f>'Cleaning insurance claims'!L890</f>
        <v>MALE</v>
      </c>
      <c r="L883" s="6" t="str">
        <f>'Cleaning insurance claims'!M890</f>
        <v>MD</v>
      </c>
      <c r="M883" s="6" t="str">
        <f>'Cleaning insurance claims'!N890</f>
        <v>farming-fishing</v>
      </c>
      <c r="N883" s="6" t="str">
        <f>'Cleaning insurance claims'!O890</f>
        <v>skydiving</v>
      </c>
      <c r="O883" s="6" t="str">
        <f>'Cleaning insurance claims'!P890</f>
        <v>wife</v>
      </c>
      <c r="P883" s="6">
        <f>'Cleaning insurance claims'!Q890</f>
        <v>66200</v>
      </c>
      <c r="Q883" s="6">
        <f>'Cleaning insurance claims'!R890</f>
        <v>-49700</v>
      </c>
      <c r="R883" s="6">
        <f>'Cleaning insurance claims'!S890</f>
        <v>42012</v>
      </c>
      <c r="S883" s="6" t="str">
        <f>'Cleaning insurance claims'!T890</f>
        <v>Single Vehicle Collision</v>
      </c>
      <c r="T883" s="6" t="str">
        <f>'Cleaning insurance claims'!U890</f>
        <v>Rear Collision</v>
      </c>
      <c r="U883" s="6" t="str">
        <f>'Cleaning insurance claims'!V890</f>
        <v>Major Damage</v>
      </c>
      <c r="V883" s="6" t="str">
        <f>'Cleaning insurance claims'!W890</f>
        <v>Fire</v>
      </c>
      <c r="W883" s="6" t="str">
        <f>'Cleaning insurance claims'!X890</f>
        <v>VA</v>
      </c>
      <c r="X883" s="6" t="str">
        <f>'Cleaning insurance claims'!Y890</f>
        <v>Hillsdale</v>
      </c>
      <c r="Y883" s="6" t="str">
        <f>'Cleaning insurance claims'!Z890</f>
        <v>6440 Rock Lane</v>
      </c>
      <c r="Z883" s="6">
        <f>'Cleaning insurance claims'!AA890</f>
        <v>18</v>
      </c>
      <c r="AA883" s="6">
        <f>'Cleaning insurance claims'!AB890</f>
        <v>1</v>
      </c>
      <c r="AB883" s="6" t="str">
        <f>'Cleaning insurance claims'!AC890</f>
        <v>?</v>
      </c>
      <c r="AC883" s="6">
        <f>'Cleaning insurance claims'!AD890</f>
        <v>1</v>
      </c>
      <c r="AD883" s="6">
        <f>'Cleaning insurance claims'!AE890</f>
        <v>3</v>
      </c>
      <c r="AE883" s="6" t="str">
        <f>'Cleaning insurance claims'!AF890</f>
        <v>YES</v>
      </c>
      <c r="AF883" s="6">
        <f>'Cleaning insurance claims'!AG890</f>
        <v>36740</v>
      </c>
      <c r="AG883" s="6">
        <f>'Cleaning insurance claims'!AH890</f>
        <v>3340</v>
      </c>
      <c r="AH883" s="6">
        <f>'Cleaning insurance claims'!AI890</f>
        <v>6680</v>
      </c>
      <c r="AI883" s="6">
        <f>'Cleaning insurance claims'!AJ890</f>
        <v>26720</v>
      </c>
      <c r="AJ883" s="6" t="str">
        <f>'Cleaning insurance claims'!AK890</f>
        <v>BMW</v>
      </c>
      <c r="AK883" s="6" t="str">
        <f>'Cleaning insurance claims'!AL890</f>
        <v>X5</v>
      </c>
      <c r="AL883" s="6">
        <f>'Cleaning insurance claims'!AM890</f>
        <v>1998</v>
      </c>
      <c r="AM883" s="6" t="str">
        <f>'Cleaning insurance claims'!AN890</f>
        <v>Y</v>
      </c>
    </row>
    <row r="884" spans="1:39" x14ac:dyDescent="0.25">
      <c r="A884" s="6">
        <f>'Cleaning insurance claims'!B891</f>
        <v>9</v>
      </c>
      <c r="B884" s="6">
        <f>'Cleaning insurance claims'!C891</f>
        <v>30</v>
      </c>
      <c r="C884" s="6">
        <f>'Cleaning insurance claims'!D891</f>
        <v>258265</v>
      </c>
      <c r="D884" s="6">
        <f>'Cleaning insurance claims'!E891</f>
        <v>34434</v>
      </c>
      <c r="E884" s="6" t="str">
        <f>'Cleaning insurance claims'!F891</f>
        <v>IL</v>
      </c>
      <c r="F884" s="6" t="str">
        <f>'Cleaning insurance claims'!G891</f>
        <v>100/300</v>
      </c>
      <c r="G884" s="6">
        <f>'Cleaning insurance claims'!H891</f>
        <v>1000</v>
      </c>
      <c r="H884" s="6">
        <f>'Cleaning insurance claims'!I891</f>
        <v>1073.83</v>
      </c>
      <c r="I884" s="6">
        <f>'Cleaning insurance claims'!J891</f>
        <v>0</v>
      </c>
      <c r="J884" s="6">
        <f>'Cleaning insurance claims'!K891</f>
        <v>438877</v>
      </c>
      <c r="K884" s="6" t="str">
        <f>'Cleaning insurance claims'!L891</f>
        <v>FEMALE</v>
      </c>
      <c r="L884" s="6" t="str">
        <f>'Cleaning insurance claims'!M891</f>
        <v>High School</v>
      </c>
      <c r="M884" s="6" t="str">
        <f>'Cleaning insurance claims'!N891</f>
        <v>machine-op-inspct</v>
      </c>
      <c r="N884" s="6" t="str">
        <f>'Cleaning insurance claims'!O891</f>
        <v>dancing</v>
      </c>
      <c r="O884" s="6" t="str">
        <f>'Cleaning insurance claims'!P891</f>
        <v>not-in-family</v>
      </c>
      <c r="P884" s="6">
        <f>'Cleaning insurance claims'!Q891</f>
        <v>0</v>
      </c>
      <c r="Q884" s="6">
        <f>'Cleaning insurance claims'!R891</f>
        <v>0</v>
      </c>
      <c r="R884" s="6">
        <f>'Cleaning insurance claims'!S891</f>
        <v>42037</v>
      </c>
      <c r="S884" s="6" t="str">
        <f>'Cleaning insurance claims'!T891</f>
        <v>Single Vehicle Collision</v>
      </c>
      <c r="T884" s="6" t="str">
        <f>'Cleaning insurance claims'!U891</f>
        <v>Rear Collision</v>
      </c>
      <c r="U884" s="6" t="str">
        <f>'Cleaning insurance claims'!V891</f>
        <v>Total Loss</v>
      </c>
      <c r="V884" s="6" t="str">
        <f>'Cleaning insurance claims'!W891</f>
        <v>Police</v>
      </c>
      <c r="W884" s="6" t="str">
        <f>'Cleaning insurance claims'!X891</f>
        <v>NY</v>
      </c>
      <c r="X884" s="6" t="str">
        <f>'Cleaning insurance claims'!Y891</f>
        <v>Northbrook</v>
      </c>
      <c r="Y884" s="6" t="str">
        <f>'Cleaning insurance claims'!Z891</f>
        <v>5806 Embaracadero St</v>
      </c>
      <c r="Z884" s="6">
        <f>'Cleaning insurance claims'!AA891</f>
        <v>12</v>
      </c>
      <c r="AA884" s="6">
        <f>'Cleaning insurance claims'!AB891</f>
        <v>1</v>
      </c>
      <c r="AB884" s="6" t="str">
        <f>'Cleaning insurance claims'!AC891</f>
        <v>?</v>
      </c>
      <c r="AC884" s="6">
        <f>'Cleaning insurance claims'!AD891</f>
        <v>0</v>
      </c>
      <c r="AD884" s="6">
        <f>'Cleaning insurance claims'!AE891</f>
        <v>0</v>
      </c>
      <c r="AE884" s="6" t="str">
        <f>'Cleaning insurance claims'!AF891</f>
        <v>NO</v>
      </c>
      <c r="AF884" s="6">
        <f>'Cleaning insurance claims'!AG891</f>
        <v>85690</v>
      </c>
      <c r="AG884" s="6">
        <f>'Cleaning insurance claims'!AH891</f>
        <v>15580</v>
      </c>
      <c r="AH884" s="6">
        <f>'Cleaning insurance claims'!AI891</f>
        <v>15580</v>
      </c>
      <c r="AI884" s="6">
        <f>'Cleaning insurance claims'!AJ891</f>
        <v>54530</v>
      </c>
      <c r="AJ884" s="6" t="str">
        <f>'Cleaning insurance claims'!AK891</f>
        <v>BMW</v>
      </c>
      <c r="AK884" s="6" t="str">
        <f>'Cleaning insurance claims'!AL891</f>
        <v>3 Series</v>
      </c>
      <c r="AL884" s="6">
        <f>'Cleaning insurance claims'!AM891</f>
        <v>2011</v>
      </c>
      <c r="AM884" s="6" t="str">
        <f>'Cleaning insurance claims'!AN891</f>
        <v>N</v>
      </c>
    </row>
    <row r="885" spans="1:39" x14ac:dyDescent="0.25">
      <c r="A885" s="6">
        <f>'Cleaning insurance claims'!B892</f>
        <v>115</v>
      </c>
      <c r="B885" s="6">
        <f>'Cleaning insurance claims'!C892</f>
        <v>31</v>
      </c>
      <c r="C885" s="6">
        <f>'Cleaning insurance claims'!D892</f>
        <v>569714</v>
      </c>
      <c r="D885" s="6">
        <f>'Cleaning insurance claims'!E892</f>
        <v>38690</v>
      </c>
      <c r="E885" s="6" t="str">
        <f>'Cleaning insurance claims'!F892</f>
        <v>OH</v>
      </c>
      <c r="F885" s="6" t="str">
        <f>'Cleaning insurance claims'!G892</f>
        <v>500/1000</v>
      </c>
      <c r="G885" s="6">
        <f>'Cleaning insurance claims'!H892</f>
        <v>1000</v>
      </c>
      <c r="H885" s="6">
        <f>'Cleaning insurance claims'!I892</f>
        <v>1051.67</v>
      </c>
      <c r="I885" s="6">
        <f>'Cleaning insurance claims'!J892</f>
        <v>0</v>
      </c>
      <c r="J885" s="6">
        <f>'Cleaning insurance claims'!K892</f>
        <v>479824</v>
      </c>
      <c r="K885" s="6" t="str">
        <f>'Cleaning insurance claims'!L892</f>
        <v>FEMALE</v>
      </c>
      <c r="L885" s="6" t="str">
        <f>'Cleaning insurance claims'!M892</f>
        <v>Associate</v>
      </c>
      <c r="M885" s="6" t="str">
        <f>'Cleaning insurance claims'!N892</f>
        <v>exec-managerial</v>
      </c>
      <c r="N885" s="6" t="str">
        <f>'Cleaning insurance claims'!O892</f>
        <v>bungie-jumping</v>
      </c>
      <c r="O885" s="6" t="str">
        <f>'Cleaning insurance claims'!P892</f>
        <v>not-in-family</v>
      </c>
      <c r="P885" s="6">
        <f>'Cleaning insurance claims'!Q892</f>
        <v>0</v>
      </c>
      <c r="Q885" s="6">
        <f>'Cleaning insurance claims'!R892</f>
        <v>0</v>
      </c>
      <c r="R885" s="6">
        <f>'Cleaning insurance claims'!S892</f>
        <v>42064</v>
      </c>
      <c r="S885" s="6" t="str">
        <f>'Cleaning insurance claims'!T892</f>
        <v>Multi-vehicle Collision</v>
      </c>
      <c r="T885" s="6" t="str">
        <f>'Cleaning insurance claims'!U892</f>
        <v>Side Collision</v>
      </c>
      <c r="U885" s="6" t="str">
        <f>'Cleaning insurance claims'!V892</f>
        <v>Major Damage</v>
      </c>
      <c r="V885" s="6" t="str">
        <f>'Cleaning insurance claims'!W892</f>
        <v>Ambulance</v>
      </c>
      <c r="W885" s="6" t="str">
        <f>'Cleaning insurance claims'!X892</f>
        <v>WV</v>
      </c>
      <c r="X885" s="6" t="str">
        <f>'Cleaning insurance claims'!Y892</f>
        <v>Riverwood</v>
      </c>
      <c r="Y885" s="6" t="str">
        <f>'Cleaning insurance claims'!Z892</f>
        <v>1472 4th Drive</v>
      </c>
      <c r="Z885" s="6">
        <f>'Cleaning insurance claims'!AA892</f>
        <v>18</v>
      </c>
      <c r="AA885" s="6">
        <f>'Cleaning insurance claims'!AB892</f>
        <v>3</v>
      </c>
      <c r="AB885" s="6" t="str">
        <f>'Cleaning insurance claims'!AC892</f>
        <v>YES</v>
      </c>
      <c r="AC885" s="6">
        <f>'Cleaning insurance claims'!AD892</f>
        <v>0</v>
      </c>
      <c r="AD885" s="6">
        <f>'Cleaning insurance claims'!AE892</f>
        <v>3</v>
      </c>
      <c r="AE885" s="6" t="str">
        <f>'Cleaning insurance claims'!AF892</f>
        <v>NO</v>
      </c>
      <c r="AF885" s="6">
        <f>'Cleaning insurance claims'!AG892</f>
        <v>34160</v>
      </c>
      <c r="AG885" s="6">
        <f>'Cleaning insurance claims'!AH892</f>
        <v>0</v>
      </c>
      <c r="AH885" s="6">
        <f>'Cleaning insurance claims'!AI892</f>
        <v>4270</v>
      </c>
      <c r="AI885" s="6">
        <f>'Cleaning insurance claims'!AJ892</f>
        <v>29890</v>
      </c>
      <c r="AJ885" s="6" t="str">
        <f>'Cleaning insurance claims'!AK892</f>
        <v>Audi</v>
      </c>
      <c r="AK885" s="6" t="str">
        <f>'Cleaning insurance claims'!AL892</f>
        <v>A5</v>
      </c>
      <c r="AL885" s="6">
        <f>'Cleaning insurance claims'!AM892</f>
        <v>2005</v>
      </c>
      <c r="AM885" s="6" t="str">
        <f>'Cleaning insurance claims'!AN892</f>
        <v>Y</v>
      </c>
    </row>
    <row r="886" spans="1:39" x14ac:dyDescent="0.25">
      <c r="A886" s="6">
        <f>'Cleaning insurance claims'!B893</f>
        <v>280</v>
      </c>
      <c r="B886" s="6">
        <f>'Cleaning insurance claims'!C893</f>
        <v>48</v>
      </c>
      <c r="C886" s="6">
        <f>'Cleaning insurance claims'!D893</f>
        <v>180008</v>
      </c>
      <c r="D886" s="6">
        <f>'Cleaning insurance claims'!E893</f>
        <v>41836</v>
      </c>
      <c r="E886" s="6" t="str">
        <f>'Cleaning insurance claims'!F893</f>
        <v>IL</v>
      </c>
      <c r="F886" s="6" t="str">
        <f>'Cleaning insurance claims'!G893</f>
        <v>250/500</v>
      </c>
      <c r="G886" s="6">
        <f>'Cleaning insurance claims'!H893</f>
        <v>1000</v>
      </c>
      <c r="H886" s="6">
        <f>'Cleaning insurance claims'!I893</f>
        <v>1387.35</v>
      </c>
      <c r="I886" s="6">
        <f>'Cleaning insurance claims'!J893</f>
        <v>0</v>
      </c>
      <c r="J886" s="6">
        <f>'Cleaning insurance claims'!K893</f>
        <v>477415</v>
      </c>
      <c r="K886" s="6" t="str">
        <f>'Cleaning insurance claims'!L893</f>
        <v>MALE</v>
      </c>
      <c r="L886" s="6" t="str">
        <f>'Cleaning insurance claims'!M893</f>
        <v>JD</v>
      </c>
      <c r="M886" s="6" t="str">
        <f>'Cleaning insurance claims'!N893</f>
        <v>transport-moving</v>
      </c>
      <c r="N886" s="6" t="str">
        <f>'Cleaning insurance claims'!O893</f>
        <v>paintball</v>
      </c>
      <c r="O886" s="6" t="str">
        <f>'Cleaning insurance claims'!P893</f>
        <v>not-in-family</v>
      </c>
      <c r="P886" s="6">
        <f>'Cleaning insurance claims'!Q893</f>
        <v>0</v>
      </c>
      <c r="Q886" s="6">
        <f>'Cleaning insurance claims'!R893</f>
        <v>-72000</v>
      </c>
      <c r="R886" s="6">
        <f>'Cleaning insurance claims'!S893</f>
        <v>42039</v>
      </c>
      <c r="S886" s="6" t="str">
        <f>'Cleaning insurance claims'!T893</f>
        <v>Single Vehicle Collision</v>
      </c>
      <c r="T886" s="6" t="str">
        <f>'Cleaning insurance claims'!U893</f>
        <v>Front Collision</v>
      </c>
      <c r="U886" s="6" t="str">
        <f>'Cleaning insurance claims'!V893</f>
        <v>Minor Damage</v>
      </c>
      <c r="V886" s="6" t="str">
        <f>'Cleaning insurance claims'!W893</f>
        <v>Fire</v>
      </c>
      <c r="W886" s="6" t="str">
        <f>'Cleaning insurance claims'!X893</f>
        <v>WV</v>
      </c>
      <c r="X886" s="6" t="str">
        <f>'Cleaning insurance claims'!Y893</f>
        <v>Hillsdale</v>
      </c>
      <c r="Y886" s="6" t="str">
        <f>'Cleaning insurance claims'!Z893</f>
        <v>5839 Weaver Lane</v>
      </c>
      <c r="Z886" s="6">
        <f>'Cleaning insurance claims'!AA893</f>
        <v>16</v>
      </c>
      <c r="AA886" s="6">
        <f>'Cleaning insurance claims'!AB893</f>
        <v>1</v>
      </c>
      <c r="AB886" s="6" t="str">
        <f>'Cleaning insurance claims'!AC893</f>
        <v>NO</v>
      </c>
      <c r="AC886" s="6">
        <f>'Cleaning insurance claims'!AD893</f>
        <v>2</v>
      </c>
      <c r="AD886" s="6">
        <f>'Cleaning insurance claims'!AE893</f>
        <v>2</v>
      </c>
      <c r="AE886" s="6" t="str">
        <f>'Cleaning insurance claims'!AF893</f>
        <v>?</v>
      </c>
      <c r="AF886" s="6">
        <f>'Cleaning insurance claims'!AG893</f>
        <v>61320</v>
      </c>
      <c r="AG886" s="6">
        <f>'Cleaning insurance claims'!AH893</f>
        <v>10220</v>
      </c>
      <c r="AH886" s="6">
        <f>'Cleaning insurance claims'!AI893</f>
        <v>10220</v>
      </c>
      <c r="AI886" s="6">
        <f>'Cleaning insurance claims'!AJ893</f>
        <v>40880</v>
      </c>
      <c r="AJ886" s="6" t="str">
        <f>'Cleaning insurance claims'!AK893</f>
        <v>BMW</v>
      </c>
      <c r="AK886" s="6" t="str">
        <f>'Cleaning insurance claims'!AL893</f>
        <v>M5</v>
      </c>
      <c r="AL886" s="6">
        <f>'Cleaning insurance claims'!AM893</f>
        <v>1998</v>
      </c>
      <c r="AM886" s="6" t="str">
        <f>'Cleaning insurance claims'!AN893</f>
        <v>N</v>
      </c>
    </row>
    <row r="887" spans="1:39" x14ac:dyDescent="0.25">
      <c r="A887" s="6">
        <f>'Cleaning insurance claims'!B894</f>
        <v>254</v>
      </c>
      <c r="B887" s="6">
        <f>'Cleaning insurance claims'!C894</f>
        <v>45</v>
      </c>
      <c r="C887" s="6">
        <f>'Cleaning insurance claims'!D894</f>
        <v>633375</v>
      </c>
      <c r="D887" s="6">
        <f>'Cleaning insurance claims'!E894</f>
        <v>37881</v>
      </c>
      <c r="E887" s="6" t="str">
        <f>'Cleaning insurance claims'!F894</f>
        <v>IL</v>
      </c>
      <c r="F887" s="6" t="str">
        <f>'Cleaning insurance claims'!G894</f>
        <v>250/500</v>
      </c>
      <c r="G887" s="6">
        <f>'Cleaning insurance claims'!H894</f>
        <v>500</v>
      </c>
      <c r="H887" s="6">
        <f>'Cleaning insurance claims'!I894</f>
        <v>1083.6400000000001</v>
      </c>
      <c r="I887" s="6">
        <f>'Cleaning insurance claims'!J894</f>
        <v>0</v>
      </c>
      <c r="J887" s="6">
        <f>'Cleaning insurance claims'!K894</f>
        <v>614372</v>
      </c>
      <c r="K887" s="6" t="str">
        <f>'Cleaning insurance claims'!L894</f>
        <v>MALE</v>
      </c>
      <c r="L887" s="6" t="str">
        <f>'Cleaning insurance claims'!M894</f>
        <v>JD</v>
      </c>
      <c r="M887" s="6" t="str">
        <f>'Cleaning insurance claims'!N894</f>
        <v>other-service</v>
      </c>
      <c r="N887" s="6" t="str">
        <f>'Cleaning insurance claims'!O894</f>
        <v>paintball</v>
      </c>
      <c r="O887" s="6" t="str">
        <f>'Cleaning insurance claims'!P894</f>
        <v>husband</v>
      </c>
      <c r="P887" s="6">
        <f>'Cleaning insurance claims'!Q894</f>
        <v>59800</v>
      </c>
      <c r="Q887" s="6">
        <f>'Cleaning insurance claims'!R894</f>
        <v>0</v>
      </c>
      <c r="R887" s="6">
        <f>'Cleaning insurance claims'!S894</f>
        <v>42062</v>
      </c>
      <c r="S887" s="6" t="str">
        <f>'Cleaning insurance claims'!T894</f>
        <v>Multi-vehicle Collision</v>
      </c>
      <c r="T887" s="6" t="str">
        <f>'Cleaning insurance claims'!U894</f>
        <v>Rear Collision</v>
      </c>
      <c r="U887" s="6" t="str">
        <f>'Cleaning insurance claims'!V894</f>
        <v>Total Loss</v>
      </c>
      <c r="V887" s="6" t="str">
        <f>'Cleaning insurance claims'!W894</f>
        <v>Police</v>
      </c>
      <c r="W887" s="6" t="str">
        <f>'Cleaning insurance claims'!X894</f>
        <v>NC</v>
      </c>
      <c r="X887" s="6" t="str">
        <f>'Cleaning insurance claims'!Y894</f>
        <v>Columbus</v>
      </c>
      <c r="Y887" s="6" t="str">
        <f>'Cleaning insurance claims'!Z894</f>
        <v>7630 Rock Drive</v>
      </c>
      <c r="Z887" s="6">
        <f>'Cleaning insurance claims'!AA894</f>
        <v>19</v>
      </c>
      <c r="AA887" s="6">
        <f>'Cleaning insurance claims'!AB894</f>
        <v>3</v>
      </c>
      <c r="AB887" s="6" t="str">
        <f>'Cleaning insurance claims'!AC894</f>
        <v>YES</v>
      </c>
      <c r="AC887" s="6">
        <f>'Cleaning insurance claims'!AD894</f>
        <v>0</v>
      </c>
      <c r="AD887" s="6">
        <f>'Cleaning insurance claims'!AE894</f>
        <v>0</v>
      </c>
      <c r="AE887" s="6" t="str">
        <f>'Cleaning insurance claims'!AF894</f>
        <v>?</v>
      </c>
      <c r="AF887" s="6">
        <f>'Cleaning insurance claims'!AG894</f>
        <v>79680</v>
      </c>
      <c r="AG887" s="6">
        <f>'Cleaning insurance claims'!AH894</f>
        <v>13280</v>
      </c>
      <c r="AH887" s="6">
        <f>'Cleaning insurance claims'!AI894</f>
        <v>13280</v>
      </c>
      <c r="AI887" s="6">
        <f>'Cleaning insurance claims'!AJ894</f>
        <v>53120</v>
      </c>
      <c r="AJ887" s="6" t="str">
        <f>'Cleaning insurance claims'!AK894</f>
        <v>BMW</v>
      </c>
      <c r="AK887" s="6" t="str">
        <f>'Cleaning insurance claims'!AL894</f>
        <v>3 Series</v>
      </c>
      <c r="AL887" s="6">
        <f>'Cleaning insurance claims'!AM894</f>
        <v>2004</v>
      </c>
      <c r="AM887" s="6" t="str">
        <f>'Cleaning insurance claims'!AN894</f>
        <v>N</v>
      </c>
    </row>
    <row r="888" spans="1:39" x14ac:dyDescent="0.25">
      <c r="A888" s="6">
        <f>'Cleaning insurance claims'!B895</f>
        <v>141</v>
      </c>
      <c r="B888" s="6">
        <f>'Cleaning insurance claims'!C895</f>
        <v>30</v>
      </c>
      <c r="C888" s="6">
        <f>'Cleaning insurance claims'!D895</f>
        <v>556538</v>
      </c>
      <c r="D888" s="6">
        <f>'Cleaning insurance claims'!E895</f>
        <v>36722</v>
      </c>
      <c r="E888" s="6" t="str">
        <f>'Cleaning insurance claims'!F895</f>
        <v>IL</v>
      </c>
      <c r="F888" s="6" t="str">
        <f>'Cleaning insurance claims'!G895</f>
        <v>250/500</v>
      </c>
      <c r="G888" s="6">
        <f>'Cleaning insurance claims'!H895</f>
        <v>1000</v>
      </c>
      <c r="H888" s="6">
        <f>'Cleaning insurance claims'!I895</f>
        <v>1851.78</v>
      </c>
      <c r="I888" s="6">
        <f>'Cleaning insurance claims'!J895</f>
        <v>0</v>
      </c>
      <c r="J888" s="6">
        <f>'Cleaning insurance claims'!K895</f>
        <v>465248</v>
      </c>
      <c r="K888" s="6" t="str">
        <f>'Cleaning insurance claims'!L895</f>
        <v>FEMALE</v>
      </c>
      <c r="L888" s="6" t="str">
        <f>'Cleaning insurance claims'!M895</f>
        <v>High School</v>
      </c>
      <c r="M888" s="6" t="str">
        <f>'Cleaning insurance claims'!N895</f>
        <v>craft-repair</v>
      </c>
      <c r="N888" s="6" t="str">
        <f>'Cleaning insurance claims'!O895</f>
        <v>exercise</v>
      </c>
      <c r="O888" s="6" t="str">
        <f>'Cleaning insurance claims'!P895</f>
        <v>other-relative</v>
      </c>
      <c r="P888" s="6">
        <f>'Cleaning insurance claims'!Q895</f>
        <v>78800</v>
      </c>
      <c r="Q888" s="6">
        <f>'Cleaning insurance claims'!R895</f>
        <v>0</v>
      </c>
      <c r="R888" s="6">
        <f>'Cleaning insurance claims'!S895</f>
        <v>42044</v>
      </c>
      <c r="S888" s="6" t="str">
        <f>'Cleaning insurance claims'!T895</f>
        <v>Single Vehicle Collision</v>
      </c>
      <c r="T888" s="6" t="str">
        <f>'Cleaning insurance claims'!U895</f>
        <v>Front Collision</v>
      </c>
      <c r="U888" s="6" t="str">
        <f>'Cleaning insurance claims'!V895</f>
        <v>Total Loss</v>
      </c>
      <c r="V888" s="6" t="str">
        <f>'Cleaning insurance claims'!W895</f>
        <v>Fire</v>
      </c>
      <c r="W888" s="6" t="str">
        <f>'Cleaning insurance claims'!X895</f>
        <v>SC</v>
      </c>
      <c r="X888" s="6" t="str">
        <f>'Cleaning insurance claims'!Y895</f>
        <v>Riverwood</v>
      </c>
      <c r="Y888" s="6" t="str">
        <f>'Cleaning insurance claims'!Z895</f>
        <v>7144 Andromedia St</v>
      </c>
      <c r="Z888" s="6">
        <f>'Cleaning insurance claims'!AA895</f>
        <v>13</v>
      </c>
      <c r="AA888" s="6">
        <f>'Cleaning insurance claims'!AB895</f>
        <v>1</v>
      </c>
      <c r="AB888" s="6" t="str">
        <f>'Cleaning insurance claims'!AC895</f>
        <v>NO</v>
      </c>
      <c r="AC888" s="6">
        <f>'Cleaning insurance claims'!AD895</f>
        <v>1</v>
      </c>
      <c r="AD888" s="6">
        <f>'Cleaning insurance claims'!AE895</f>
        <v>0</v>
      </c>
      <c r="AE888" s="6" t="str">
        <f>'Cleaning insurance claims'!AF895</f>
        <v>YES</v>
      </c>
      <c r="AF888" s="6">
        <f>'Cleaning insurance claims'!AG895</f>
        <v>61740</v>
      </c>
      <c r="AG888" s="6">
        <f>'Cleaning insurance claims'!AH895</f>
        <v>6860</v>
      </c>
      <c r="AH888" s="6">
        <f>'Cleaning insurance claims'!AI895</f>
        <v>6860</v>
      </c>
      <c r="AI888" s="6">
        <f>'Cleaning insurance claims'!AJ895</f>
        <v>48020</v>
      </c>
      <c r="AJ888" s="6" t="str">
        <f>'Cleaning insurance claims'!AK895</f>
        <v>Audi</v>
      </c>
      <c r="AK888" s="6" t="str">
        <f>'Cleaning insurance claims'!AL895</f>
        <v>A3</v>
      </c>
      <c r="AL888" s="6">
        <f>'Cleaning insurance claims'!AM895</f>
        <v>2002</v>
      </c>
      <c r="AM888" s="6" t="str">
        <f>'Cleaning insurance claims'!AN895</f>
        <v>N</v>
      </c>
    </row>
    <row r="889" spans="1:39" x14ac:dyDescent="0.25">
      <c r="A889" s="6">
        <f>'Cleaning insurance claims'!B896</f>
        <v>441</v>
      </c>
      <c r="B889" s="6">
        <f>'Cleaning insurance claims'!C896</f>
        <v>55</v>
      </c>
      <c r="C889" s="6">
        <f>'Cleaning insurance claims'!D896</f>
        <v>669501</v>
      </c>
      <c r="D889" s="6">
        <f>'Cleaning insurance claims'!E896</f>
        <v>40023</v>
      </c>
      <c r="E889" s="6" t="str">
        <f>'Cleaning insurance claims'!F896</f>
        <v>IN</v>
      </c>
      <c r="F889" s="6" t="str">
        <f>'Cleaning insurance claims'!G896</f>
        <v>250/500</v>
      </c>
      <c r="G889" s="6">
        <f>'Cleaning insurance claims'!H896</f>
        <v>500</v>
      </c>
      <c r="H889" s="6">
        <f>'Cleaning insurance claims'!I896</f>
        <v>1270.29</v>
      </c>
      <c r="I889" s="6">
        <f>'Cleaning insurance claims'!J896</f>
        <v>4000000</v>
      </c>
      <c r="J889" s="6">
        <f>'Cleaning insurance claims'!K896</f>
        <v>449421</v>
      </c>
      <c r="K889" s="6" t="str">
        <f>'Cleaning insurance claims'!L896</f>
        <v>MALE</v>
      </c>
      <c r="L889" s="6" t="str">
        <f>'Cleaning insurance claims'!M896</f>
        <v>College</v>
      </c>
      <c r="M889" s="6" t="str">
        <f>'Cleaning insurance claims'!N896</f>
        <v>armed-forces</v>
      </c>
      <c r="N889" s="6" t="str">
        <f>'Cleaning insurance claims'!O896</f>
        <v>exercise</v>
      </c>
      <c r="O889" s="6" t="str">
        <f>'Cleaning insurance claims'!P896</f>
        <v>husband</v>
      </c>
      <c r="P889" s="6">
        <f>'Cleaning insurance claims'!Q896</f>
        <v>24000</v>
      </c>
      <c r="Q889" s="6">
        <f>'Cleaning insurance claims'!R896</f>
        <v>-50500</v>
      </c>
      <c r="R889" s="6">
        <f>'Cleaning insurance claims'!S896</f>
        <v>42054</v>
      </c>
      <c r="S889" s="6" t="str">
        <f>'Cleaning insurance claims'!T896</f>
        <v>Parked Car</v>
      </c>
      <c r="T889" s="6" t="str">
        <f>'Cleaning insurance claims'!U896</f>
        <v>?</v>
      </c>
      <c r="U889" s="6" t="str">
        <f>'Cleaning insurance claims'!V896</f>
        <v>Minor Damage</v>
      </c>
      <c r="V889" s="6" t="str">
        <f>'Cleaning insurance claims'!W896</f>
        <v>None</v>
      </c>
      <c r="W889" s="6" t="str">
        <f>'Cleaning insurance claims'!X896</f>
        <v>VA</v>
      </c>
      <c r="X889" s="6" t="str">
        <f>'Cleaning insurance claims'!Y896</f>
        <v>Arlington</v>
      </c>
      <c r="Y889" s="6" t="str">
        <f>'Cleaning insurance claims'!Z896</f>
        <v>9988 Rock Ridge</v>
      </c>
      <c r="Z889" s="6">
        <f>'Cleaning insurance claims'!AA896</f>
        <v>4</v>
      </c>
      <c r="AA889" s="6">
        <f>'Cleaning insurance claims'!AB896</f>
        <v>1</v>
      </c>
      <c r="AB889" s="6" t="str">
        <f>'Cleaning insurance claims'!AC896</f>
        <v>NO</v>
      </c>
      <c r="AC889" s="6">
        <f>'Cleaning insurance claims'!AD896</f>
        <v>0</v>
      </c>
      <c r="AD889" s="6">
        <f>'Cleaning insurance claims'!AE896</f>
        <v>0</v>
      </c>
      <c r="AE889" s="6" t="str">
        <f>'Cleaning insurance claims'!AF896</f>
        <v>NO</v>
      </c>
      <c r="AF889" s="6">
        <f>'Cleaning insurance claims'!AG896</f>
        <v>6400</v>
      </c>
      <c r="AG889" s="6">
        <f>'Cleaning insurance claims'!AH896</f>
        <v>640</v>
      </c>
      <c r="AH889" s="6">
        <f>'Cleaning insurance claims'!AI896</f>
        <v>640</v>
      </c>
      <c r="AI889" s="6">
        <f>'Cleaning insurance claims'!AJ896</f>
        <v>5120</v>
      </c>
      <c r="AJ889" s="6" t="str">
        <f>'Cleaning insurance claims'!AK896</f>
        <v>Honda</v>
      </c>
      <c r="AK889" s="6" t="str">
        <f>'Cleaning insurance claims'!AL896</f>
        <v>Civic</v>
      </c>
      <c r="AL889" s="6">
        <f>'Cleaning insurance claims'!AM896</f>
        <v>2002</v>
      </c>
      <c r="AM889" s="6" t="str">
        <f>'Cleaning insurance claims'!AN896</f>
        <v>N</v>
      </c>
    </row>
    <row r="890" spans="1:39" x14ac:dyDescent="0.25">
      <c r="A890" s="6">
        <f>'Cleaning insurance claims'!B897</f>
        <v>381</v>
      </c>
      <c r="B890" s="6">
        <f>'Cleaning insurance claims'!C897</f>
        <v>55</v>
      </c>
      <c r="C890" s="6">
        <f>'Cleaning insurance claims'!D897</f>
        <v>963761</v>
      </c>
      <c r="D890" s="6">
        <f>'Cleaning insurance claims'!E897</f>
        <v>33341</v>
      </c>
      <c r="E890" s="6" t="str">
        <f>'Cleaning insurance claims'!F897</f>
        <v>OH</v>
      </c>
      <c r="F890" s="6" t="str">
        <f>'Cleaning insurance claims'!G897</f>
        <v>500/1000</v>
      </c>
      <c r="G890" s="6">
        <f>'Cleaning insurance claims'!H897</f>
        <v>500</v>
      </c>
      <c r="H890" s="6">
        <f>'Cleaning insurance claims'!I897</f>
        <v>1459.99</v>
      </c>
      <c r="I890" s="6">
        <f>'Cleaning insurance claims'!J897</f>
        <v>0</v>
      </c>
      <c r="J890" s="6">
        <f>'Cleaning insurance claims'!K897</f>
        <v>445856</v>
      </c>
      <c r="K890" s="6" t="str">
        <f>'Cleaning insurance claims'!L897</f>
        <v>FEMALE</v>
      </c>
      <c r="L890" s="6" t="str">
        <f>'Cleaning insurance claims'!M897</f>
        <v>MD</v>
      </c>
      <c r="M890" s="6" t="str">
        <f>'Cleaning insurance claims'!N897</f>
        <v>other-service</v>
      </c>
      <c r="N890" s="6" t="str">
        <f>'Cleaning insurance claims'!O897</f>
        <v>chess</v>
      </c>
      <c r="O890" s="6" t="str">
        <f>'Cleaning insurance claims'!P897</f>
        <v>wife</v>
      </c>
      <c r="P890" s="6">
        <f>'Cleaning insurance claims'!Q897</f>
        <v>35900</v>
      </c>
      <c r="Q890" s="6">
        <f>'Cleaning insurance claims'!R897</f>
        <v>0</v>
      </c>
      <c r="R890" s="6">
        <f>'Cleaning insurance claims'!S897</f>
        <v>42016</v>
      </c>
      <c r="S890" s="6" t="str">
        <f>'Cleaning insurance claims'!T897</f>
        <v>Single Vehicle Collision</v>
      </c>
      <c r="T890" s="6" t="str">
        <f>'Cleaning insurance claims'!U897</f>
        <v>Rear Collision</v>
      </c>
      <c r="U890" s="6" t="str">
        <f>'Cleaning insurance claims'!V897</f>
        <v>Major Damage</v>
      </c>
      <c r="V890" s="6" t="str">
        <f>'Cleaning insurance claims'!W897</f>
        <v>Fire</v>
      </c>
      <c r="W890" s="6" t="str">
        <f>'Cleaning insurance claims'!X897</f>
        <v>SC</v>
      </c>
      <c r="X890" s="6" t="str">
        <f>'Cleaning insurance claims'!Y897</f>
        <v>Northbrook</v>
      </c>
      <c r="Y890" s="6" t="str">
        <f>'Cleaning insurance claims'!Z897</f>
        <v>7544 Washington Ave</v>
      </c>
      <c r="Z890" s="6">
        <f>'Cleaning insurance claims'!AA897</f>
        <v>8</v>
      </c>
      <c r="AA890" s="6">
        <f>'Cleaning insurance claims'!AB897</f>
        <v>1</v>
      </c>
      <c r="AB890" s="6" t="str">
        <f>'Cleaning insurance claims'!AC897</f>
        <v>YES</v>
      </c>
      <c r="AC890" s="6">
        <f>'Cleaning insurance claims'!AD897</f>
        <v>1</v>
      </c>
      <c r="AD890" s="6">
        <f>'Cleaning insurance claims'!AE897</f>
        <v>2</v>
      </c>
      <c r="AE890" s="6" t="str">
        <f>'Cleaning insurance claims'!AF897</f>
        <v>YES</v>
      </c>
      <c r="AF890" s="6">
        <f>'Cleaning insurance claims'!AG897</f>
        <v>60600</v>
      </c>
      <c r="AG890" s="6">
        <f>'Cleaning insurance claims'!AH897</f>
        <v>12120</v>
      </c>
      <c r="AH890" s="6">
        <f>'Cleaning insurance claims'!AI897</f>
        <v>6060</v>
      </c>
      <c r="AI890" s="6">
        <f>'Cleaning insurance claims'!AJ897</f>
        <v>42420</v>
      </c>
      <c r="AJ890" s="6" t="str">
        <f>'Cleaning insurance claims'!AK897</f>
        <v>Accura</v>
      </c>
      <c r="AK890" s="6" t="str">
        <f>'Cleaning insurance claims'!AL897</f>
        <v>TL</v>
      </c>
      <c r="AL890" s="6">
        <f>'Cleaning insurance claims'!AM897</f>
        <v>2011</v>
      </c>
      <c r="AM890" s="6" t="str">
        <f>'Cleaning insurance claims'!AN897</f>
        <v>N</v>
      </c>
    </row>
    <row r="891" spans="1:39" x14ac:dyDescent="0.25">
      <c r="A891" s="6">
        <f>'Cleaning insurance claims'!B898</f>
        <v>191</v>
      </c>
      <c r="B891" s="6">
        <f>'Cleaning insurance claims'!C898</f>
        <v>38</v>
      </c>
      <c r="C891" s="6">
        <f>'Cleaning insurance claims'!D898</f>
        <v>753005</v>
      </c>
      <c r="D891" s="6">
        <f>'Cleaning insurance claims'!E898</f>
        <v>38676</v>
      </c>
      <c r="E891" s="6" t="str">
        <f>'Cleaning insurance claims'!F898</f>
        <v>IL</v>
      </c>
      <c r="F891" s="6" t="str">
        <f>'Cleaning insurance claims'!G898</f>
        <v>100/300</v>
      </c>
      <c r="G891" s="6">
        <f>'Cleaning insurance claims'!H898</f>
        <v>2000</v>
      </c>
      <c r="H891" s="6">
        <f>'Cleaning insurance claims'!I898</f>
        <v>1253.44</v>
      </c>
      <c r="I891" s="6">
        <f>'Cleaning insurance claims'!J898</f>
        <v>0</v>
      </c>
      <c r="J891" s="6">
        <f>'Cleaning insurance claims'!K898</f>
        <v>608525</v>
      </c>
      <c r="K891" s="6" t="str">
        <f>'Cleaning insurance claims'!L898</f>
        <v>FEMALE</v>
      </c>
      <c r="L891" s="6" t="str">
        <f>'Cleaning insurance claims'!M898</f>
        <v>Masters</v>
      </c>
      <c r="M891" s="6" t="str">
        <f>'Cleaning insurance claims'!N898</f>
        <v>craft-repair</v>
      </c>
      <c r="N891" s="6" t="str">
        <f>'Cleaning insurance claims'!O898</f>
        <v>sleeping</v>
      </c>
      <c r="O891" s="6" t="str">
        <f>'Cleaning insurance claims'!P898</f>
        <v>not-in-family</v>
      </c>
      <c r="P891" s="6">
        <f>'Cleaning insurance claims'!Q898</f>
        <v>0</v>
      </c>
      <c r="Q891" s="6">
        <f>'Cleaning insurance claims'!R898</f>
        <v>0</v>
      </c>
      <c r="R891" s="6">
        <f>'Cleaning insurance claims'!S898</f>
        <v>42042</v>
      </c>
      <c r="S891" s="6" t="str">
        <f>'Cleaning insurance claims'!T898</f>
        <v>Multi-vehicle Collision</v>
      </c>
      <c r="T891" s="6" t="str">
        <f>'Cleaning insurance claims'!U898</f>
        <v>Side Collision</v>
      </c>
      <c r="U891" s="6" t="str">
        <f>'Cleaning insurance claims'!V898</f>
        <v>Major Damage</v>
      </c>
      <c r="V891" s="6" t="str">
        <f>'Cleaning insurance claims'!W898</f>
        <v>Ambulance</v>
      </c>
      <c r="W891" s="6" t="str">
        <f>'Cleaning insurance claims'!X898</f>
        <v>VA</v>
      </c>
      <c r="X891" s="6" t="str">
        <f>'Cleaning insurance claims'!Y898</f>
        <v>Hillsdale</v>
      </c>
      <c r="Y891" s="6" t="str">
        <f>'Cleaning insurance claims'!Z898</f>
        <v>7201 Washington Ave</v>
      </c>
      <c r="Z891" s="6">
        <f>'Cleaning insurance claims'!AA898</f>
        <v>19</v>
      </c>
      <c r="AA891" s="6">
        <f>'Cleaning insurance claims'!AB898</f>
        <v>3</v>
      </c>
      <c r="AB891" s="6" t="str">
        <f>'Cleaning insurance claims'!AC898</f>
        <v>NO</v>
      </c>
      <c r="AC891" s="6">
        <f>'Cleaning insurance claims'!AD898</f>
        <v>2</v>
      </c>
      <c r="AD891" s="6">
        <f>'Cleaning insurance claims'!AE898</f>
        <v>0</v>
      </c>
      <c r="AE891" s="6" t="str">
        <f>'Cleaning insurance claims'!AF898</f>
        <v>NO</v>
      </c>
      <c r="AF891" s="6">
        <f>'Cleaning insurance claims'!AG898</f>
        <v>56320</v>
      </c>
      <c r="AG891" s="6">
        <f>'Cleaning insurance claims'!AH898</f>
        <v>10240</v>
      </c>
      <c r="AH891" s="6">
        <f>'Cleaning insurance claims'!AI898</f>
        <v>5120</v>
      </c>
      <c r="AI891" s="6">
        <f>'Cleaning insurance claims'!AJ898</f>
        <v>40960</v>
      </c>
      <c r="AJ891" s="6" t="str">
        <f>'Cleaning insurance claims'!AK898</f>
        <v>Volkswagen</v>
      </c>
      <c r="AK891" s="6" t="str">
        <f>'Cleaning insurance claims'!AL898</f>
        <v>Jetta</v>
      </c>
      <c r="AL891" s="6">
        <f>'Cleaning insurance claims'!AM898</f>
        <v>2007</v>
      </c>
      <c r="AM891" s="6" t="str">
        <f>'Cleaning insurance claims'!AN898</f>
        <v>N</v>
      </c>
    </row>
    <row r="892" spans="1:39" x14ac:dyDescent="0.25">
      <c r="A892" s="6">
        <f>'Cleaning insurance claims'!B899</f>
        <v>145</v>
      </c>
      <c r="B892" s="6">
        <f>'Cleaning insurance claims'!C899</f>
        <v>34</v>
      </c>
      <c r="C892" s="6">
        <f>'Cleaning insurance claims'!D899</f>
        <v>454758</v>
      </c>
      <c r="D892" s="6">
        <f>'Cleaning insurance claims'!E899</f>
        <v>33013</v>
      </c>
      <c r="E892" s="6" t="str">
        <f>'Cleaning insurance claims'!F899</f>
        <v>IN</v>
      </c>
      <c r="F892" s="6" t="str">
        <f>'Cleaning insurance claims'!G899</f>
        <v>100/300</v>
      </c>
      <c r="G892" s="6">
        <f>'Cleaning insurance claims'!H899</f>
        <v>1000</v>
      </c>
      <c r="H892" s="6">
        <f>'Cleaning insurance claims'!I899</f>
        <v>1142.48</v>
      </c>
      <c r="I892" s="6">
        <f>'Cleaning insurance claims'!J899</f>
        <v>0</v>
      </c>
      <c r="J892" s="6">
        <f>'Cleaning insurance claims'!K899</f>
        <v>608813</v>
      </c>
      <c r="K892" s="6" t="str">
        <f>'Cleaning insurance claims'!L899</f>
        <v>FEMALE</v>
      </c>
      <c r="L892" s="6" t="str">
        <f>'Cleaning insurance claims'!M899</f>
        <v>JD</v>
      </c>
      <c r="M892" s="6" t="str">
        <f>'Cleaning insurance claims'!N899</f>
        <v>priv-house-serv</v>
      </c>
      <c r="N892" s="6" t="str">
        <f>'Cleaning insurance claims'!O899</f>
        <v>sleeping</v>
      </c>
      <c r="O892" s="6" t="str">
        <f>'Cleaning insurance claims'!P899</f>
        <v>other-relative</v>
      </c>
      <c r="P892" s="6">
        <f>'Cleaning insurance claims'!Q899</f>
        <v>0</v>
      </c>
      <c r="Q892" s="6">
        <f>'Cleaning insurance claims'!R899</f>
        <v>0</v>
      </c>
      <c r="R892" s="6">
        <f>'Cleaning insurance claims'!S899</f>
        <v>42017</v>
      </c>
      <c r="S892" s="6" t="str">
        <f>'Cleaning insurance claims'!T899</f>
        <v>Single Vehicle Collision</v>
      </c>
      <c r="T892" s="6" t="str">
        <f>'Cleaning insurance claims'!U899</f>
        <v>Side Collision</v>
      </c>
      <c r="U892" s="6" t="str">
        <f>'Cleaning insurance claims'!V899</f>
        <v>Total Loss</v>
      </c>
      <c r="V892" s="6" t="str">
        <f>'Cleaning insurance claims'!W899</f>
        <v>Ambulance</v>
      </c>
      <c r="W892" s="6" t="str">
        <f>'Cleaning insurance claims'!X899</f>
        <v>NC</v>
      </c>
      <c r="X892" s="6" t="str">
        <f>'Cleaning insurance claims'!Y899</f>
        <v>Northbend</v>
      </c>
      <c r="Y892" s="6" t="str">
        <f>'Cleaning insurance claims'!Z899</f>
        <v>8805 Cherokee Drive</v>
      </c>
      <c r="Z892" s="6">
        <f>'Cleaning insurance claims'!AA899</f>
        <v>18</v>
      </c>
      <c r="AA892" s="6">
        <f>'Cleaning insurance claims'!AB899</f>
        <v>1</v>
      </c>
      <c r="AB892" s="6" t="str">
        <f>'Cleaning insurance claims'!AC899</f>
        <v>YES</v>
      </c>
      <c r="AC892" s="6">
        <f>'Cleaning insurance claims'!AD899</f>
        <v>2</v>
      </c>
      <c r="AD892" s="6">
        <f>'Cleaning insurance claims'!AE899</f>
        <v>0</v>
      </c>
      <c r="AE892" s="6" t="str">
        <f>'Cleaning insurance claims'!AF899</f>
        <v>NO</v>
      </c>
      <c r="AF892" s="6">
        <f>'Cleaning insurance claims'!AG899</f>
        <v>52250</v>
      </c>
      <c r="AG892" s="6">
        <f>'Cleaning insurance claims'!AH899</f>
        <v>9500</v>
      </c>
      <c r="AH892" s="6">
        <f>'Cleaning insurance claims'!AI899</f>
        <v>4750</v>
      </c>
      <c r="AI892" s="6">
        <f>'Cleaning insurance claims'!AJ899</f>
        <v>38000</v>
      </c>
      <c r="AJ892" s="6" t="str">
        <f>'Cleaning insurance claims'!AK899</f>
        <v>Suburu</v>
      </c>
      <c r="AK892" s="6" t="str">
        <f>'Cleaning insurance claims'!AL899</f>
        <v>Legacy</v>
      </c>
      <c r="AL892" s="6">
        <f>'Cleaning insurance claims'!AM899</f>
        <v>2012</v>
      </c>
      <c r="AM892" s="6" t="str">
        <f>'Cleaning insurance claims'!AN899</f>
        <v>N</v>
      </c>
    </row>
    <row r="893" spans="1:39" x14ac:dyDescent="0.25">
      <c r="A893" s="6">
        <f>'Cleaning insurance claims'!B900</f>
        <v>479</v>
      </c>
      <c r="B893" s="6">
        <f>'Cleaning insurance claims'!C900</f>
        <v>60</v>
      </c>
      <c r="C893" s="6">
        <f>'Cleaning insurance claims'!D900</f>
        <v>698589</v>
      </c>
      <c r="D893" s="6">
        <f>'Cleaning insurance claims'!E900</f>
        <v>37588</v>
      </c>
      <c r="E893" s="6" t="str">
        <f>'Cleaning insurance claims'!F900</f>
        <v>IL</v>
      </c>
      <c r="F893" s="6" t="str">
        <f>'Cleaning insurance claims'!G900</f>
        <v>500/1000</v>
      </c>
      <c r="G893" s="6">
        <f>'Cleaning insurance claims'!H900</f>
        <v>1000</v>
      </c>
      <c r="H893" s="6">
        <f>'Cleaning insurance claims'!I900</f>
        <v>1188.45</v>
      </c>
      <c r="I893" s="6">
        <f>'Cleaning insurance claims'!J900</f>
        <v>0</v>
      </c>
      <c r="J893" s="6">
        <f>'Cleaning insurance claims'!K900</f>
        <v>459295</v>
      </c>
      <c r="K893" s="6" t="str">
        <f>'Cleaning insurance claims'!L900</f>
        <v>FEMALE</v>
      </c>
      <c r="L893" s="6" t="str">
        <f>'Cleaning insurance claims'!M900</f>
        <v>MD</v>
      </c>
      <c r="M893" s="6" t="str">
        <f>'Cleaning insurance claims'!N900</f>
        <v>exec-managerial</v>
      </c>
      <c r="N893" s="6" t="str">
        <f>'Cleaning insurance claims'!O900</f>
        <v>camping</v>
      </c>
      <c r="O893" s="6" t="str">
        <f>'Cleaning insurance claims'!P900</f>
        <v>other-relative</v>
      </c>
      <c r="P893" s="6">
        <f>'Cleaning insurance claims'!Q900</f>
        <v>0</v>
      </c>
      <c r="Q893" s="6">
        <f>'Cleaning insurance claims'!R900</f>
        <v>-44800</v>
      </c>
      <c r="R893" s="6">
        <f>'Cleaning insurance claims'!S900</f>
        <v>42022</v>
      </c>
      <c r="S893" s="6" t="str">
        <f>'Cleaning insurance claims'!T900</f>
        <v>Multi-vehicle Collision</v>
      </c>
      <c r="T893" s="6" t="str">
        <f>'Cleaning insurance claims'!U900</f>
        <v>Rear Collision</v>
      </c>
      <c r="U893" s="6" t="str">
        <f>'Cleaning insurance claims'!V900</f>
        <v>Total Loss</v>
      </c>
      <c r="V893" s="6" t="str">
        <f>'Cleaning insurance claims'!W900</f>
        <v>Other</v>
      </c>
      <c r="W893" s="6" t="str">
        <f>'Cleaning insurance claims'!X900</f>
        <v>SC</v>
      </c>
      <c r="X893" s="6" t="str">
        <f>'Cleaning insurance claims'!Y900</f>
        <v>Arlington</v>
      </c>
      <c r="Y893" s="6" t="str">
        <f>'Cleaning insurance claims'!Z900</f>
        <v>3275 Pine St</v>
      </c>
      <c r="Z893" s="6">
        <f>'Cleaning insurance claims'!AA900</f>
        <v>9</v>
      </c>
      <c r="AA893" s="6">
        <f>'Cleaning insurance claims'!AB900</f>
        <v>2</v>
      </c>
      <c r="AB893" s="6" t="str">
        <f>'Cleaning insurance claims'!AC900</f>
        <v>?</v>
      </c>
      <c r="AC893" s="6">
        <f>'Cleaning insurance claims'!AD900</f>
        <v>0</v>
      </c>
      <c r="AD893" s="6">
        <f>'Cleaning insurance claims'!AE900</f>
        <v>3</v>
      </c>
      <c r="AE893" s="6" t="str">
        <f>'Cleaning insurance claims'!AF900</f>
        <v>?</v>
      </c>
      <c r="AF893" s="6">
        <f>'Cleaning insurance claims'!AG900</f>
        <v>53900</v>
      </c>
      <c r="AG893" s="6">
        <f>'Cleaning insurance claims'!AH900</f>
        <v>5390</v>
      </c>
      <c r="AH893" s="6">
        <f>'Cleaning insurance claims'!AI900</f>
        <v>10780</v>
      </c>
      <c r="AI893" s="6">
        <f>'Cleaning insurance claims'!AJ900</f>
        <v>37730</v>
      </c>
      <c r="AJ893" s="6" t="str">
        <f>'Cleaning insurance claims'!AK900</f>
        <v>Saab</v>
      </c>
      <c r="AK893" s="6">
        <f>'Cleaning insurance claims'!AL900</f>
        <v>95</v>
      </c>
      <c r="AL893" s="6">
        <f>'Cleaning insurance claims'!AM900</f>
        <v>2006</v>
      </c>
      <c r="AM893" s="6" t="str">
        <f>'Cleaning insurance claims'!AN900</f>
        <v>N</v>
      </c>
    </row>
    <row r="894" spans="1:39" x14ac:dyDescent="0.25">
      <c r="A894" s="6">
        <f>'Cleaning insurance claims'!B901</f>
        <v>215</v>
      </c>
      <c r="B894" s="6">
        <f>'Cleaning insurance claims'!C901</f>
        <v>35</v>
      </c>
      <c r="C894" s="6">
        <f>'Cleaning insurance claims'!D901</f>
        <v>330119</v>
      </c>
      <c r="D894" s="6">
        <f>'Cleaning insurance claims'!E901</f>
        <v>38153</v>
      </c>
      <c r="E894" s="6" t="str">
        <f>'Cleaning insurance claims'!F901</f>
        <v>IL</v>
      </c>
      <c r="F894" s="6" t="str">
        <f>'Cleaning insurance claims'!G901</f>
        <v>500/1000</v>
      </c>
      <c r="G894" s="6">
        <f>'Cleaning insurance claims'!H901</f>
        <v>1000</v>
      </c>
      <c r="H894" s="6">
        <f>'Cleaning insurance claims'!I901</f>
        <v>1125.4000000000001</v>
      </c>
      <c r="I894" s="6">
        <f>'Cleaning insurance claims'!J901</f>
        <v>0</v>
      </c>
      <c r="J894" s="6">
        <f>'Cleaning insurance claims'!K901</f>
        <v>606144</v>
      </c>
      <c r="K894" s="6" t="str">
        <f>'Cleaning insurance claims'!L901</f>
        <v>MALE</v>
      </c>
      <c r="L894" s="6" t="str">
        <f>'Cleaning insurance claims'!M901</f>
        <v>Masters</v>
      </c>
      <c r="M894" s="6" t="str">
        <f>'Cleaning insurance claims'!N901</f>
        <v>adm-clerical</v>
      </c>
      <c r="N894" s="6" t="str">
        <f>'Cleaning insurance claims'!O901</f>
        <v>yachting</v>
      </c>
      <c r="O894" s="6" t="str">
        <f>'Cleaning insurance claims'!P901</f>
        <v>husband</v>
      </c>
      <c r="P894" s="6">
        <f>'Cleaning insurance claims'!Q901</f>
        <v>40000</v>
      </c>
      <c r="Q894" s="6">
        <f>'Cleaning insurance claims'!R901</f>
        <v>-43400</v>
      </c>
      <c r="R894" s="6">
        <f>'Cleaning insurance claims'!S901</f>
        <v>42019</v>
      </c>
      <c r="S894" s="6" t="str">
        <f>'Cleaning insurance claims'!T901</f>
        <v>Vehicle Theft</v>
      </c>
      <c r="T894" s="6" t="str">
        <f>'Cleaning insurance claims'!U901</f>
        <v>?</v>
      </c>
      <c r="U894" s="6" t="str">
        <f>'Cleaning insurance claims'!V901</f>
        <v>Trivial Damage</v>
      </c>
      <c r="V894" s="6" t="str">
        <f>'Cleaning insurance claims'!W901</f>
        <v>None</v>
      </c>
      <c r="W894" s="6" t="str">
        <f>'Cleaning insurance claims'!X901</f>
        <v>WV</v>
      </c>
      <c r="X894" s="6" t="str">
        <f>'Cleaning insurance claims'!Y901</f>
        <v>Columbus</v>
      </c>
      <c r="Y894" s="6" t="str">
        <f>'Cleaning insurance claims'!Z901</f>
        <v>7785 Lincoln Lane</v>
      </c>
      <c r="Z894" s="6">
        <f>'Cleaning insurance claims'!AA901</f>
        <v>6</v>
      </c>
      <c r="AA894" s="6">
        <f>'Cleaning insurance claims'!AB901</f>
        <v>1</v>
      </c>
      <c r="AB894" s="6" t="str">
        <f>'Cleaning insurance claims'!AC901</f>
        <v>?</v>
      </c>
      <c r="AC894" s="6">
        <f>'Cleaning insurance claims'!AD901</f>
        <v>2</v>
      </c>
      <c r="AD894" s="6">
        <f>'Cleaning insurance claims'!AE901</f>
        <v>1</v>
      </c>
      <c r="AE894" s="6" t="str">
        <f>'Cleaning insurance claims'!AF901</f>
        <v>NO</v>
      </c>
      <c r="AF894" s="6">
        <f>'Cleaning insurance claims'!AG901</f>
        <v>2640</v>
      </c>
      <c r="AG894" s="6">
        <f>'Cleaning insurance claims'!AH901</f>
        <v>220</v>
      </c>
      <c r="AH894" s="6">
        <f>'Cleaning insurance claims'!AI901</f>
        <v>440</v>
      </c>
      <c r="AI894" s="6">
        <f>'Cleaning insurance claims'!AJ901</f>
        <v>1980</v>
      </c>
      <c r="AJ894" s="6" t="str">
        <f>'Cleaning insurance claims'!AK901</f>
        <v>Jeep</v>
      </c>
      <c r="AK894" s="6" t="str">
        <f>'Cleaning insurance claims'!AL901</f>
        <v>Wrangler</v>
      </c>
      <c r="AL894" s="6">
        <f>'Cleaning insurance claims'!AM901</f>
        <v>2001</v>
      </c>
      <c r="AM894" s="6" t="str">
        <f>'Cleaning insurance claims'!AN901</f>
        <v>N</v>
      </c>
    </row>
    <row r="895" spans="1:39" x14ac:dyDescent="0.25">
      <c r="A895" s="6">
        <f>'Cleaning insurance claims'!B902</f>
        <v>41</v>
      </c>
      <c r="B895" s="6">
        <f>'Cleaning insurance claims'!C902</f>
        <v>33</v>
      </c>
      <c r="C895" s="6">
        <f>'Cleaning insurance claims'!D902</f>
        <v>164464</v>
      </c>
      <c r="D895" s="6">
        <f>'Cleaning insurance claims'!E902</f>
        <v>40447</v>
      </c>
      <c r="E895" s="6" t="str">
        <f>'Cleaning insurance claims'!F902</f>
        <v>OH</v>
      </c>
      <c r="F895" s="6" t="str">
        <f>'Cleaning insurance claims'!G902</f>
        <v>250/500</v>
      </c>
      <c r="G895" s="6">
        <f>'Cleaning insurance claims'!H902</f>
        <v>500</v>
      </c>
      <c r="H895" s="6">
        <f>'Cleaning insurance claims'!I902</f>
        <v>1294.4100000000001</v>
      </c>
      <c r="I895" s="6">
        <f>'Cleaning insurance claims'!J902</f>
        <v>0</v>
      </c>
      <c r="J895" s="6">
        <f>'Cleaning insurance claims'!K902</f>
        <v>476315</v>
      </c>
      <c r="K895" s="6" t="str">
        <f>'Cleaning insurance claims'!L902</f>
        <v>MALE</v>
      </c>
      <c r="L895" s="6" t="str">
        <f>'Cleaning insurance claims'!M902</f>
        <v>High School</v>
      </c>
      <c r="M895" s="6" t="str">
        <f>'Cleaning insurance claims'!N902</f>
        <v>transport-moving</v>
      </c>
      <c r="N895" s="6" t="str">
        <f>'Cleaning insurance claims'!O902</f>
        <v>sleeping</v>
      </c>
      <c r="O895" s="6" t="str">
        <f>'Cleaning insurance claims'!P902</f>
        <v>husband</v>
      </c>
      <c r="P895" s="6">
        <f>'Cleaning insurance claims'!Q902</f>
        <v>0</v>
      </c>
      <c r="Q895" s="6">
        <f>'Cleaning insurance claims'!R902</f>
        <v>0</v>
      </c>
      <c r="R895" s="6">
        <f>'Cleaning insurance claims'!S902</f>
        <v>42058</v>
      </c>
      <c r="S895" s="6" t="str">
        <f>'Cleaning insurance claims'!T902</f>
        <v>Vehicle Theft</v>
      </c>
      <c r="T895" s="6" t="str">
        <f>'Cleaning insurance claims'!U902</f>
        <v>?</v>
      </c>
      <c r="U895" s="6" t="str">
        <f>'Cleaning insurance claims'!V902</f>
        <v>Minor Damage</v>
      </c>
      <c r="V895" s="6" t="str">
        <f>'Cleaning insurance claims'!W902</f>
        <v>None</v>
      </c>
      <c r="W895" s="6" t="str">
        <f>'Cleaning insurance claims'!X902</f>
        <v>NC</v>
      </c>
      <c r="X895" s="6" t="str">
        <f>'Cleaning insurance claims'!Y902</f>
        <v>Arlington</v>
      </c>
      <c r="Y895" s="6" t="str">
        <f>'Cleaning insurance claims'!Z902</f>
        <v>4994 Lincoln Drive</v>
      </c>
      <c r="Z895" s="6">
        <f>'Cleaning insurance claims'!AA902</f>
        <v>8</v>
      </c>
      <c r="AA895" s="6">
        <f>'Cleaning insurance claims'!AB902</f>
        <v>1</v>
      </c>
      <c r="AB895" s="6" t="str">
        <f>'Cleaning insurance claims'!AC902</f>
        <v>YES</v>
      </c>
      <c r="AC895" s="6">
        <f>'Cleaning insurance claims'!AD902</f>
        <v>0</v>
      </c>
      <c r="AD895" s="6">
        <f>'Cleaning insurance claims'!AE902</f>
        <v>0</v>
      </c>
      <c r="AE895" s="6" t="str">
        <f>'Cleaning insurance claims'!AF902</f>
        <v>?</v>
      </c>
      <c r="AF895" s="6">
        <f>'Cleaning insurance claims'!AG902</f>
        <v>8970</v>
      </c>
      <c r="AG895" s="6">
        <f>'Cleaning insurance claims'!AH902</f>
        <v>1380</v>
      </c>
      <c r="AH895" s="6">
        <f>'Cleaning insurance claims'!AI902</f>
        <v>1380</v>
      </c>
      <c r="AI895" s="6">
        <f>'Cleaning insurance claims'!AJ902</f>
        <v>6210</v>
      </c>
      <c r="AJ895" s="6" t="str">
        <f>'Cleaning insurance claims'!AK902</f>
        <v>Dodge</v>
      </c>
      <c r="AK895" s="6" t="str">
        <f>'Cleaning insurance claims'!AL902</f>
        <v>Neon</v>
      </c>
      <c r="AL895" s="6">
        <f>'Cleaning insurance claims'!AM902</f>
        <v>2011</v>
      </c>
      <c r="AM895" s="6" t="str">
        <f>'Cleaning insurance claims'!AN902</f>
        <v>N</v>
      </c>
    </row>
    <row r="896" spans="1:39" x14ac:dyDescent="0.25">
      <c r="A896" s="6">
        <f>'Cleaning insurance claims'!B903</f>
        <v>45</v>
      </c>
      <c r="B896" s="6">
        <f>'Cleaning insurance claims'!C903</f>
        <v>31</v>
      </c>
      <c r="C896" s="6">
        <f>'Cleaning insurance claims'!D903</f>
        <v>927354</v>
      </c>
      <c r="D896" s="6">
        <f>'Cleaning insurance claims'!E903</f>
        <v>33131</v>
      </c>
      <c r="E896" s="6" t="str">
        <f>'Cleaning insurance claims'!F903</f>
        <v>IN</v>
      </c>
      <c r="F896" s="6" t="str">
        <f>'Cleaning insurance claims'!G903</f>
        <v>100/300</v>
      </c>
      <c r="G896" s="6">
        <f>'Cleaning insurance claims'!H903</f>
        <v>500</v>
      </c>
      <c r="H896" s="6">
        <f>'Cleaning insurance claims'!I903</f>
        <v>1459.5</v>
      </c>
      <c r="I896" s="6">
        <f>'Cleaning insurance claims'!J903</f>
        <v>0</v>
      </c>
      <c r="J896" s="6">
        <f>'Cleaning insurance claims'!K903</f>
        <v>475891</v>
      </c>
      <c r="K896" s="6" t="str">
        <f>'Cleaning insurance claims'!L903</f>
        <v>MALE</v>
      </c>
      <c r="L896" s="6" t="str">
        <f>'Cleaning insurance claims'!M903</f>
        <v>MD</v>
      </c>
      <c r="M896" s="6" t="str">
        <f>'Cleaning insurance claims'!N903</f>
        <v>priv-house-serv</v>
      </c>
      <c r="N896" s="6" t="str">
        <f>'Cleaning insurance claims'!O903</f>
        <v>movies</v>
      </c>
      <c r="O896" s="6" t="str">
        <f>'Cleaning insurance claims'!P903</f>
        <v>not-in-family</v>
      </c>
      <c r="P896" s="6">
        <f>'Cleaning insurance claims'!Q903</f>
        <v>0</v>
      </c>
      <c r="Q896" s="6">
        <f>'Cleaning insurance claims'!R903</f>
        <v>0</v>
      </c>
      <c r="R896" s="6">
        <f>'Cleaning insurance claims'!S903</f>
        <v>42052</v>
      </c>
      <c r="S896" s="6" t="str">
        <f>'Cleaning insurance claims'!T903</f>
        <v>Parked Car</v>
      </c>
      <c r="T896" s="6" t="str">
        <f>'Cleaning insurance claims'!U903</f>
        <v>?</v>
      </c>
      <c r="U896" s="6" t="str">
        <f>'Cleaning insurance claims'!V903</f>
        <v>Minor Damage</v>
      </c>
      <c r="V896" s="6" t="str">
        <f>'Cleaning insurance claims'!W903</f>
        <v>None</v>
      </c>
      <c r="W896" s="6" t="str">
        <f>'Cleaning insurance claims'!X903</f>
        <v>NY</v>
      </c>
      <c r="X896" s="6" t="str">
        <f>'Cleaning insurance claims'!Y903</f>
        <v>Springfield</v>
      </c>
      <c r="Y896" s="6" t="str">
        <f>'Cleaning insurance claims'!Z903</f>
        <v>1298 Maple Hwy</v>
      </c>
      <c r="Z896" s="6">
        <f>'Cleaning insurance claims'!AA903</f>
        <v>6</v>
      </c>
      <c r="AA896" s="6">
        <f>'Cleaning insurance claims'!AB903</f>
        <v>1</v>
      </c>
      <c r="AB896" s="6" t="str">
        <f>'Cleaning insurance claims'!AC903</f>
        <v>?</v>
      </c>
      <c r="AC896" s="6">
        <f>'Cleaning insurance claims'!AD903</f>
        <v>1</v>
      </c>
      <c r="AD896" s="6">
        <f>'Cleaning insurance claims'!AE903</f>
        <v>3</v>
      </c>
      <c r="AE896" s="6" t="str">
        <f>'Cleaning insurance claims'!AF903</f>
        <v>?</v>
      </c>
      <c r="AF896" s="6">
        <f>'Cleaning insurance claims'!AG903</f>
        <v>6000</v>
      </c>
      <c r="AG896" s="6">
        <f>'Cleaning insurance claims'!AH903</f>
        <v>1000</v>
      </c>
      <c r="AH896" s="6">
        <f>'Cleaning insurance claims'!AI903</f>
        <v>1000</v>
      </c>
      <c r="AI896" s="6">
        <f>'Cleaning insurance claims'!AJ903</f>
        <v>4000</v>
      </c>
      <c r="AJ896" s="6" t="str">
        <f>'Cleaning insurance claims'!AK903</f>
        <v>Suburu</v>
      </c>
      <c r="AK896" s="6" t="str">
        <f>'Cleaning insurance claims'!AL903</f>
        <v>Impreza</v>
      </c>
      <c r="AL896" s="6">
        <f>'Cleaning insurance claims'!AM903</f>
        <v>2000</v>
      </c>
      <c r="AM896" s="6" t="str">
        <f>'Cleaning insurance claims'!AN903</f>
        <v>N</v>
      </c>
    </row>
    <row r="897" spans="1:39" x14ac:dyDescent="0.25">
      <c r="A897" s="6">
        <f>'Cleaning insurance claims'!B904</f>
        <v>156</v>
      </c>
      <c r="B897" s="6">
        <f>'Cleaning insurance claims'!C904</f>
        <v>38</v>
      </c>
      <c r="C897" s="6">
        <f>'Cleaning insurance claims'!D904</f>
        <v>231508</v>
      </c>
      <c r="D897" s="6">
        <f>'Cleaning insurance claims'!E904</f>
        <v>40072</v>
      </c>
      <c r="E897" s="6" t="str">
        <f>'Cleaning insurance claims'!F904</f>
        <v>IL</v>
      </c>
      <c r="F897" s="6" t="str">
        <f>'Cleaning insurance claims'!G904</f>
        <v>100/300</v>
      </c>
      <c r="G897" s="6">
        <f>'Cleaning insurance claims'!H904</f>
        <v>500</v>
      </c>
      <c r="H897" s="6">
        <f>'Cleaning insurance claims'!I904</f>
        <v>1367.99</v>
      </c>
      <c r="I897" s="6">
        <f>'Cleaning insurance claims'!J904</f>
        <v>0</v>
      </c>
      <c r="J897" s="6">
        <f>'Cleaning insurance claims'!K904</f>
        <v>462525</v>
      </c>
      <c r="K897" s="6" t="str">
        <f>'Cleaning insurance claims'!L904</f>
        <v>MALE</v>
      </c>
      <c r="L897" s="6" t="str">
        <f>'Cleaning insurance claims'!M904</f>
        <v>High School</v>
      </c>
      <c r="M897" s="6" t="str">
        <f>'Cleaning insurance claims'!N904</f>
        <v>armed-forces</v>
      </c>
      <c r="N897" s="6" t="str">
        <f>'Cleaning insurance claims'!O904</f>
        <v>board-games</v>
      </c>
      <c r="O897" s="6" t="str">
        <f>'Cleaning insurance claims'!P904</f>
        <v>own-child</v>
      </c>
      <c r="P897" s="6">
        <f>'Cleaning insurance claims'!Q904</f>
        <v>26500</v>
      </c>
      <c r="Q897" s="6">
        <f>'Cleaning insurance claims'!R904</f>
        <v>0</v>
      </c>
      <c r="R897" s="6">
        <f>'Cleaning insurance claims'!S904</f>
        <v>42052</v>
      </c>
      <c r="S897" s="6" t="str">
        <f>'Cleaning insurance claims'!T904</f>
        <v>Multi-vehicle Collision</v>
      </c>
      <c r="T897" s="6" t="str">
        <f>'Cleaning insurance claims'!U904</f>
        <v>Front Collision</v>
      </c>
      <c r="U897" s="6" t="str">
        <f>'Cleaning insurance claims'!V904</f>
        <v>Major Damage</v>
      </c>
      <c r="V897" s="6" t="str">
        <f>'Cleaning insurance claims'!W904</f>
        <v>Fire</v>
      </c>
      <c r="W897" s="6" t="str">
        <f>'Cleaning insurance claims'!X904</f>
        <v>WV</v>
      </c>
      <c r="X897" s="6" t="str">
        <f>'Cleaning insurance claims'!Y904</f>
        <v>Northbend</v>
      </c>
      <c r="Y897" s="6" t="str">
        <f>'Cleaning insurance claims'!Z904</f>
        <v>2644 MLK Drive</v>
      </c>
      <c r="Z897" s="6">
        <f>'Cleaning insurance claims'!AA904</f>
        <v>23</v>
      </c>
      <c r="AA897" s="6">
        <f>'Cleaning insurance claims'!AB904</f>
        <v>3</v>
      </c>
      <c r="AB897" s="6" t="str">
        <f>'Cleaning insurance claims'!AC904</f>
        <v>?</v>
      </c>
      <c r="AC897" s="6">
        <f>'Cleaning insurance claims'!AD904</f>
        <v>0</v>
      </c>
      <c r="AD897" s="6">
        <f>'Cleaning insurance claims'!AE904</f>
        <v>3</v>
      </c>
      <c r="AE897" s="6" t="str">
        <f>'Cleaning insurance claims'!AF904</f>
        <v>?</v>
      </c>
      <c r="AF897" s="6">
        <f>'Cleaning insurance claims'!AG904</f>
        <v>55200</v>
      </c>
      <c r="AG897" s="6">
        <f>'Cleaning insurance claims'!AH904</f>
        <v>11040</v>
      </c>
      <c r="AH897" s="6">
        <f>'Cleaning insurance claims'!AI904</f>
        <v>5520</v>
      </c>
      <c r="AI897" s="6">
        <f>'Cleaning insurance claims'!AJ904</f>
        <v>38640</v>
      </c>
      <c r="AJ897" s="6" t="str">
        <f>'Cleaning insurance claims'!AK904</f>
        <v>Saab</v>
      </c>
      <c r="AK897" s="6" t="str">
        <f>'Cleaning insurance claims'!AL904</f>
        <v>92x</v>
      </c>
      <c r="AL897" s="6">
        <f>'Cleaning insurance claims'!AM904</f>
        <v>1998</v>
      </c>
      <c r="AM897" s="6" t="str">
        <f>'Cleaning insurance claims'!AN904</f>
        <v>Y</v>
      </c>
    </row>
    <row r="898" spans="1:39" x14ac:dyDescent="0.25">
      <c r="A898" s="6">
        <f>'Cleaning insurance claims'!B905</f>
        <v>246</v>
      </c>
      <c r="B898" s="6">
        <f>'Cleaning insurance claims'!C905</f>
        <v>45</v>
      </c>
      <c r="C898" s="6">
        <f>'Cleaning insurance claims'!D905</f>
        <v>272910</v>
      </c>
      <c r="D898" s="6">
        <f>'Cleaning insurance claims'!E905</f>
        <v>36384</v>
      </c>
      <c r="E898" s="6" t="str">
        <f>'Cleaning insurance claims'!F905</f>
        <v>IN</v>
      </c>
      <c r="F898" s="6" t="str">
        <f>'Cleaning insurance claims'!G905</f>
        <v>250/500</v>
      </c>
      <c r="G898" s="6">
        <f>'Cleaning insurance claims'!H905</f>
        <v>500</v>
      </c>
      <c r="H898" s="6">
        <f>'Cleaning insurance claims'!I905</f>
        <v>1594.37</v>
      </c>
      <c r="I898" s="6">
        <f>'Cleaning insurance claims'!J905</f>
        <v>0</v>
      </c>
      <c r="J898" s="6">
        <f>'Cleaning insurance claims'!K905</f>
        <v>606283</v>
      </c>
      <c r="K898" s="6" t="str">
        <f>'Cleaning insurance claims'!L905</f>
        <v>MALE</v>
      </c>
      <c r="L898" s="6" t="str">
        <f>'Cleaning insurance claims'!M905</f>
        <v>Associate</v>
      </c>
      <c r="M898" s="6" t="str">
        <f>'Cleaning insurance claims'!N905</f>
        <v>exec-managerial</v>
      </c>
      <c r="N898" s="6" t="str">
        <f>'Cleaning insurance claims'!O905</f>
        <v>board-games</v>
      </c>
      <c r="O898" s="6" t="str">
        <f>'Cleaning insurance claims'!P905</f>
        <v>own-child</v>
      </c>
      <c r="P898" s="6">
        <f>'Cleaning insurance claims'!Q905</f>
        <v>0</v>
      </c>
      <c r="Q898" s="6">
        <f>'Cleaning insurance claims'!R905</f>
        <v>0</v>
      </c>
      <c r="R898" s="6">
        <f>'Cleaning insurance claims'!S905</f>
        <v>42022</v>
      </c>
      <c r="S898" s="6" t="str">
        <f>'Cleaning insurance claims'!T905</f>
        <v>Parked Car</v>
      </c>
      <c r="T898" s="6" t="str">
        <f>'Cleaning insurance claims'!U905</f>
        <v>?</v>
      </c>
      <c r="U898" s="6" t="str">
        <f>'Cleaning insurance claims'!V905</f>
        <v>Trivial Damage</v>
      </c>
      <c r="V898" s="6" t="str">
        <f>'Cleaning insurance claims'!W905</f>
        <v>None</v>
      </c>
      <c r="W898" s="6" t="str">
        <f>'Cleaning insurance claims'!X905</f>
        <v>SC</v>
      </c>
      <c r="X898" s="6" t="str">
        <f>'Cleaning insurance claims'!Y905</f>
        <v>Riverwood</v>
      </c>
      <c r="Y898" s="6" t="str">
        <f>'Cleaning insurance claims'!Z905</f>
        <v>5630 1st Drive</v>
      </c>
      <c r="Z898" s="6">
        <f>'Cleaning insurance claims'!AA905</f>
        <v>13</v>
      </c>
      <c r="AA898" s="6">
        <f>'Cleaning insurance claims'!AB905</f>
        <v>1</v>
      </c>
      <c r="AB898" s="6" t="str">
        <f>'Cleaning insurance claims'!AC905</f>
        <v>NO</v>
      </c>
      <c r="AC898" s="6">
        <f>'Cleaning insurance claims'!AD905</f>
        <v>0</v>
      </c>
      <c r="AD898" s="6">
        <f>'Cleaning insurance claims'!AE905</f>
        <v>3</v>
      </c>
      <c r="AE898" s="6" t="str">
        <f>'Cleaning insurance claims'!AF905</f>
        <v>YES</v>
      </c>
      <c r="AF898" s="6">
        <f>'Cleaning insurance claims'!AG905</f>
        <v>7260</v>
      </c>
      <c r="AG898" s="6">
        <f>'Cleaning insurance claims'!AH905</f>
        <v>660</v>
      </c>
      <c r="AH898" s="6">
        <f>'Cleaning insurance claims'!AI905</f>
        <v>1320</v>
      </c>
      <c r="AI898" s="6">
        <f>'Cleaning insurance claims'!AJ905</f>
        <v>5280</v>
      </c>
      <c r="AJ898" s="6" t="str">
        <f>'Cleaning insurance claims'!AK905</f>
        <v>Saab</v>
      </c>
      <c r="AK898" s="6" t="str">
        <f>'Cleaning insurance claims'!AL905</f>
        <v>92x</v>
      </c>
      <c r="AL898" s="6">
        <f>'Cleaning insurance claims'!AM905</f>
        <v>2008</v>
      </c>
      <c r="AM898" s="6" t="str">
        <f>'Cleaning insurance claims'!AN905</f>
        <v>N</v>
      </c>
    </row>
    <row r="899" spans="1:39" x14ac:dyDescent="0.25">
      <c r="A899" s="6">
        <f>'Cleaning insurance claims'!B906</f>
        <v>178</v>
      </c>
      <c r="B899" s="6">
        <f>'Cleaning insurance claims'!C906</f>
        <v>39</v>
      </c>
      <c r="C899" s="6">
        <f>'Cleaning insurance claims'!D906</f>
        <v>305758</v>
      </c>
      <c r="D899" s="6">
        <f>'Cleaning insurance claims'!E906</f>
        <v>39880</v>
      </c>
      <c r="E899" s="6" t="str">
        <f>'Cleaning insurance claims'!F906</f>
        <v>IL</v>
      </c>
      <c r="F899" s="6" t="str">
        <f>'Cleaning insurance claims'!G906</f>
        <v>100/300</v>
      </c>
      <c r="G899" s="6">
        <f>'Cleaning insurance claims'!H906</f>
        <v>500</v>
      </c>
      <c r="H899" s="6">
        <f>'Cleaning insurance claims'!I906</f>
        <v>1035.99</v>
      </c>
      <c r="I899" s="6">
        <f>'Cleaning insurance claims'!J906</f>
        <v>0</v>
      </c>
      <c r="J899" s="6">
        <f>'Cleaning insurance claims'!K906</f>
        <v>465252</v>
      </c>
      <c r="K899" s="6" t="str">
        <f>'Cleaning insurance claims'!L906</f>
        <v>FEMALE</v>
      </c>
      <c r="L899" s="6" t="str">
        <f>'Cleaning insurance claims'!M906</f>
        <v>JD</v>
      </c>
      <c r="M899" s="6" t="str">
        <f>'Cleaning insurance claims'!N906</f>
        <v>exec-managerial</v>
      </c>
      <c r="N899" s="6" t="str">
        <f>'Cleaning insurance claims'!O906</f>
        <v>sleeping</v>
      </c>
      <c r="O899" s="6" t="str">
        <f>'Cleaning insurance claims'!P906</f>
        <v>own-child</v>
      </c>
      <c r="P899" s="6">
        <f>'Cleaning insurance claims'!Q906</f>
        <v>0</v>
      </c>
      <c r="Q899" s="6">
        <f>'Cleaning insurance claims'!R906</f>
        <v>0</v>
      </c>
      <c r="R899" s="6">
        <f>'Cleaning insurance claims'!S906</f>
        <v>42021</v>
      </c>
      <c r="S899" s="6" t="str">
        <f>'Cleaning insurance claims'!T906</f>
        <v>Multi-vehicle Collision</v>
      </c>
      <c r="T899" s="6" t="str">
        <f>'Cleaning insurance claims'!U906</f>
        <v>Front Collision</v>
      </c>
      <c r="U899" s="6" t="str">
        <f>'Cleaning insurance claims'!V906</f>
        <v>Minor Damage</v>
      </c>
      <c r="V899" s="6" t="str">
        <f>'Cleaning insurance claims'!W906</f>
        <v>Police</v>
      </c>
      <c r="W899" s="6" t="str">
        <f>'Cleaning insurance claims'!X906</f>
        <v>NY</v>
      </c>
      <c r="X899" s="6" t="str">
        <f>'Cleaning insurance claims'!Y906</f>
        <v>Springfield</v>
      </c>
      <c r="Y899" s="6" t="str">
        <f>'Cleaning insurance claims'!Z906</f>
        <v>6137 MLK St</v>
      </c>
      <c r="Z899" s="6">
        <f>'Cleaning insurance claims'!AA906</f>
        <v>3</v>
      </c>
      <c r="AA899" s="6">
        <f>'Cleaning insurance claims'!AB906</f>
        <v>3</v>
      </c>
      <c r="AB899" s="6" t="str">
        <f>'Cleaning insurance claims'!AC906</f>
        <v>NO</v>
      </c>
      <c r="AC899" s="6">
        <f>'Cleaning insurance claims'!AD906</f>
        <v>2</v>
      </c>
      <c r="AD899" s="6">
        <f>'Cleaning insurance claims'!AE906</f>
        <v>0</v>
      </c>
      <c r="AE899" s="6" t="str">
        <f>'Cleaning insurance claims'!AF906</f>
        <v>?</v>
      </c>
      <c r="AF899" s="6">
        <f>'Cleaning insurance claims'!AG906</f>
        <v>64680</v>
      </c>
      <c r="AG899" s="6">
        <f>'Cleaning insurance claims'!AH906</f>
        <v>11760</v>
      </c>
      <c r="AH899" s="6">
        <f>'Cleaning insurance claims'!AI906</f>
        <v>11760</v>
      </c>
      <c r="AI899" s="6">
        <f>'Cleaning insurance claims'!AJ906</f>
        <v>41160</v>
      </c>
      <c r="AJ899" s="6" t="str">
        <f>'Cleaning insurance claims'!AK906</f>
        <v>Jeep</v>
      </c>
      <c r="AK899" s="6" t="str">
        <f>'Cleaning insurance claims'!AL906</f>
        <v>Wrangler</v>
      </c>
      <c r="AL899" s="6">
        <f>'Cleaning insurance claims'!AM906</f>
        <v>2010</v>
      </c>
      <c r="AM899" s="6" t="str">
        <f>'Cleaning insurance claims'!AN906</f>
        <v>N</v>
      </c>
    </row>
    <row r="900" spans="1:39" x14ac:dyDescent="0.25">
      <c r="A900" s="6">
        <f>'Cleaning insurance claims'!B907</f>
        <v>237</v>
      </c>
      <c r="B900" s="6">
        <f>'Cleaning insurance claims'!C907</f>
        <v>43</v>
      </c>
      <c r="C900" s="6">
        <f>'Cleaning insurance claims'!D907</f>
        <v>950542</v>
      </c>
      <c r="D900" s="6">
        <f>'Cleaning insurance claims'!E907</f>
        <v>39930</v>
      </c>
      <c r="E900" s="6" t="str">
        <f>'Cleaning insurance claims'!F907</f>
        <v>OH</v>
      </c>
      <c r="F900" s="6" t="str">
        <f>'Cleaning insurance claims'!G907</f>
        <v>250/500</v>
      </c>
      <c r="G900" s="6">
        <f>'Cleaning insurance claims'!H907</f>
        <v>500</v>
      </c>
      <c r="H900" s="6">
        <f>'Cleaning insurance claims'!I907</f>
        <v>911.53</v>
      </c>
      <c r="I900" s="6">
        <f>'Cleaning insurance claims'!J907</f>
        <v>0</v>
      </c>
      <c r="J900" s="6">
        <f>'Cleaning insurance claims'!K907</f>
        <v>449979</v>
      </c>
      <c r="K900" s="6" t="str">
        <f>'Cleaning insurance claims'!L907</f>
        <v>FEMALE</v>
      </c>
      <c r="L900" s="6" t="str">
        <f>'Cleaning insurance claims'!M907</f>
        <v>PhD</v>
      </c>
      <c r="M900" s="6" t="str">
        <f>'Cleaning insurance claims'!N907</f>
        <v>sales</v>
      </c>
      <c r="N900" s="6" t="str">
        <f>'Cleaning insurance claims'!O907</f>
        <v>basketball</v>
      </c>
      <c r="O900" s="6" t="str">
        <f>'Cleaning insurance claims'!P907</f>
        <v>husband</v>
      </c>
      <c r="P900" s="6">
        <f>'Cleaning insurance claims'!Q907</f>
        <v>53200</v>
      </c>
      <c r="Q900" s="6">
        <f>'Cleaning insurance claims'!R907</f>
        <v>0</v>
      </c>
      <c r="R900" s="6">
        <f>'Cleaning insurance claims'!S907</f>
        <v>42060</v>
      </c>
      <c r="S900" s="6" t="str">
        <f>'Cleaning insurance claims'!T907</f>
        <v>Single Vehicle Collision</v>
      </c>
      <c r="T900" s="6" t="str">
        <f>'Cleaning insurance claims'!U907</f>
        <v>Rear Collision</v>
      </c>
      <c r="U900" s="6" t="str">
        <f>'Cleaning insurance claims'!V907</f>
        <v>Major Damage</v>
      </c>
      <c r="V900" s="6" t="str">
        <f>'Cleaning insurance claims'!W907</f>
        <v>Police</v>
      </c>
      <c r="W900" s="6" t="str">
        <f>'Cleaning insurance claims'!X907</f>
        <v>WV</v>
      </c>
      <c r="X900" s="6" t="str">
        <f>'Cleaning insurance claims'!Y907</f>
        <v>Northbrook</v>
      </c>
      <c r="Y900" s="6" t="str">
        <f>'Cleaning insurance claims'!Z907</f>
        <v>5383 Maple Drive</v>
      </c>
      <c r="Z900" s="6">
        <f>'Cleaning insurance claims'!AA907</f>
        <v>23</v>
      </c>
      <c r="AA900" s="6">
        <f>'Cleaning insurance claims'!AB907</f>
        <v>1</v>
      </c>
      <c r="AB900" s="6" t="str">
        <f>'Cleaning insurance claims'!AC907</f>
        <v>NO</v>
      </c>
      <c r="AC900" s="6">
        <f>'Cleaning insurance claims'!AD907</f>
        <v>0</v>
      </c>
      <c r="AD900" s="6">
        <f>'Cleaning insurance claims'!AE907</f>
        <v>1</v>
      </c>
      <c r="AE900" s="6" t="str">
        <f>'Cleaning insurance claims'!AF907</f>
        <v>NO</v>
      </c>
      <c r="AF900" s="6">
        <f>'Cleaning insurance claims'!AG907</f>
        <v>59200</v>
      </c>
      <c r="AG900" s="6">
        <f>'Cleaning insurance claims'!AH907</f>
        <v>0</v>
      </c>
      <c r="AH900" s="6">
        <f>'Cleaning insurance claims'!AI907</f>
        <v>11840</v>
      </c>
      <c r="AI900" s="6">
        <f>'Cleaning insurance claims'!AJ907</f>
        <v>47360</v>
      </c>
      <c r="AJ900" s="6" t="str">
        <f>'Cleaning insurance claims'!AK907</f>
        <v>Chevrolet</v>
      </c>
      <c r="AK900" s="6" t="str">
        <f>'Cleaning insurance claims'!AL907</f>
        <v>Malibu</v>
      </c>
      <c r="AL900" s="6">
        <f>'Cleaning insurance claims'!AM907</f>
        <v>1998</v>
      </c>
      <c r="AM900" s="6" t="str">
        <f>'Cleaning insurance claims'!AN907</f>
        <v>N</v>
      </c>
    </row>
    <row r="901" spans="1:39" x14ac:dyDescent="0.25">
      <c r="A901" s="6">
        <f>'Cleaning insurance claims'!B908</f>
        <v>127</v>
      </c>
      <c r="B901" s="6">
        <f>'Cleaning insurance claims'!C908</f>
        <v>34</v>
      </c>
      <c r="C901" s="6">
        <f>'Cleaning insurance claims'!D908</f>
        <v>291544</v>
      </c>
      <c r="D901" s="6">
        <f>'Cleaning insurance claims'!E908</f>
        <v>38931</v>
      </c>
      <c r="E901" s="6" t="str">
        <f>'Cleaning insurance claims'!F908</f>
        <v>OH</v>
      </c>
      <c r="F901" s="6" t="str">
        <f>'Cleaning insurance claims'!G908</f>
        <v>500/1000</v>
      </c>
      <c r="G901" s="6">
        <f>'Cleaning insurance claims'!H908</f>
        <v>500</v>
      </c>
      <c r="H901" s="6">
        <f>'Cleaning insurance claims'!I908</f>
        <v>1319.97</v>
      </c>
      <c r="I901" s="6">
        <f>'Cleaning insurance claims'!J908</f>
        <v>0</v>
      </c>
      <c r="J901" s="6">
        <f>'Cleaning insurance claims'!K908</f>
        <v>604681</v>
      </c>
      <c r="K901" s="6" t="str">
        <f>'Cleaning insurance claims'!L908</f>
        <v>FEMALE</v>
      </c>
      <c r="L901" s="6" t="str">
        <f>'Cleaning insurance claims'!M908</f>
        <v>Associate</v>
      </c>
      <c r="M901" s="6" t="str">
        <f>'Cleaning insurance claims'!N908</f>
        <v>craft-repair</v>
      </c>
      <c r="N901" s="6" t="str">
        <f>'Cleaning insurance claims'!O908</f>
        <v>paintball</v>
      </c>
      <c r="O901" s="6" t="str">
        <f>'Cleaning insurance claims'!P908</f>
        <v>own-child</v>
      </c>
      <c r="P901" s="6">
        <f>'Cleaning insurance claims'!Q908</f>
        <v>73700</v>
      </c>
      <c r="Q901" s="6">
        <f>'Cleaning insurance claims'!R908</f>
        <v>0</v>
      </c>
      <c r="R901" s="6">
        <f>'Cleaning insurance claims'!S908</f>
        <v>42010</v>
      </c>
      <c r="S901" s="6" t="str">
        <f>'Cleaning insurance claims'!T908</f>
        <v>Vehicle Theft</v>
      </c>
      <c r="T901" s="6" t="str">
        <f>'Cleaning insurance claims'!U908</f>
        <v>?</v>
      </c>
      <c r="U901" s="6" t="str">
        <f>'Cleaning insurance claims'!V908</f>
        <v>Minor Damage</v>
      </c>
      <c r="V901" s="6" t="str">
        <f>'Cleaning insurance claims'!W908</f>
        <v>None</v>
      </c>
      <c r="W901" s="6" t="str">
        <f>'Cleaning insurance claims'!X908</f>
        <v>NC</v>
      </c>
      <c r="X901" s="6" t="str">
        <f>'Cleaning insurance claims'!Y908</f>
        <v>Arlington</v>
      </c>
      <c r="Y901" s="6" t="str">
        <f>'Cleaning insurance claims'!Z908</f>
        <v>4460 4th Lane</v>
      </c>
      <c r="Z901" s="6">
        <f>'Cleaning insurance claims'!AA908</f>
        <v>8</v>
      </c>
      <c r="AA901" s="6">
        <f>'Cleaning insurance claims'!AB908</f>
        <v>1</v>
      </c>
      <c r="AB901" s="6" t="str">
        <f>'Cleaning insurance claims'!AC908</f>
        <v>YES</v>
      </c>
      <c r="AC901" s="6">
        <f>'Cleaning insurance claims'!AD908</f>
        <v>1</v>
      </c>
      <c r="AD901" s="6">
        <f>'Cleaning insurance claims'!AE908</f>
        <v>3</v>
      </c>
      <c r="AE901" s="6" t="str">
        <f>'Cleaning insurance claims'!AF908</f>
        <v>?</v>
      </c>
      <c r="AF901" s="6">
        <f>'Cleaning insurance claims'!AG908</f>
        <v>4700</v>
      </c>
      <c r="AG901" s="6">
        <f>'Cleaning insurance claims'!AH908</f>
        <v>470</v>
      </c>
      <c r="AH901" s="6">
        <f>'Cleaning insurance claims'!AI908</f>
        <v>940</v>
      </c>
      <c r="AI901" s="6">
        <f>'Cleaning insurance claims'!AJ908</f>
        <v>3290</v>
      </c>
      <c r="AJ901" s="6" t="str">
        <f>'Cleaning insurance claims'!AK908</f>
        <v>Saab</v>
      </c>
      <c r="AK901" s="6" t="str">
        <f>'Cleaning insurance claims'!AL908</f>
        <v>92x</v>
      </c>
      <c r="AL901" s="6">
        <f>'Cleaning insurance claims'!AM908</f>
        <v>1998</v>
      </c>
      <c r="AM901" s="6" t="str">
        <f>'Cleaning insurance claims'!AN908</f>
        <v>N</v>
      </c>
    </row>
    <row r="902" spans="1:39" x14ac:dyDescent="0.25">
      <c r="A902" s="6">
        <f>'Cleaning insurance claims'!B909</f>
        <v>1</v>
      </c>
      <c r="B902" s="6">
        <f>'Cleaning insurance claims'!C909</f>
        <v>33</v>
      </c>
      <c r="C902" s="6">
        <f>'Cleaning insurance claims'!D909</f>
        <v>388616</v>
      </c>
      <c r="D902" s="6">
        <f>'Cleaning insurance claims'!E909</f>
        <v>35039</v>
      </c>
      <c r="E902" s="6" t="str">
        <f>'Cleaning insurance claims'!F909</f>
        <v>OH</v>
      </c>
      <c r="F902" s="6" t="str">
        <f>'Cleaning insurance claims'!G909</f>
        <v>250/500</v>
      </c>
      <c r="G902" s="6">
        <f>'Cleaning insurance claims'!H909</f>
        <v>2000</v>
      </c>
      <c r="H902" s="6">
        <f>'Cleaning insurance claims'!I909</f>
        <v>1391.63</v>
      </c>
      <c r="I902" s="6">
        <f>'Cleaning insurance claims'!J909</f>
        <v>0</v>
      </c>
      <c r="J902" s="6">
        <f>'Cleaning insurance claims'!K909</f>
        <v>466390</v>
      </c>
      <c r="K902" s="6" t="str">
        <f>'Cleaning insurance claims'!L909</f>
        <v>MALE</v>
      </c>
      <c r="L902" s="6" t="str">
        <f>'Cleaning insurance claims'!M909</f>
        <v>Associate</v>
      </c>
      <c r="M902" s="6" t="str">
        <f>'Cleaning insurance claims'!N909</f>
        <v>sales</v>
      </c>
      <c r="N902" s="6" t="str">
        <f>'Cleaning insurance claims'!O909</f>
        <v>video-games</v>
      </c>
      <c r="O902" s="6" t="str">
        <f>'Cleaning insurance claims'!P909</f>
        <v>husband</v>
      </c>
      <c r="P902" s="6">
        <f>'Cleaning insurance claims'!Q909</f>
        <v>61200</v>
      </c>
      <c r="Q902" s="6">
        <f>'Cleaning insurance claims'!R909</f>
        <v>0</v>
      </c>
      <c r="R902" s="6">
        <f>'Cleaning insurance claims'!S909</f>
        <v>42061</v>
      </c>
      <c r="S902" s="6" t="str">
        <f>'Cleaning insurance claims'!T909</f>
        <v>Single Vehicle Collision</v>
      </c>
      <c r="T902" s="6" t="str">
        <f>'Cleaning insurance claims'!U909</f>
        <v>Side Collision</v>
      </c>
      <c r="U902" s="6" t="str">
        <f>'Cleaning insurance claims'!V909</f>
        <v>Total Loss</v>
      </c>
      <c r="V902" s="6" t="str">
        <f>'Cleaning insurance claims'!W909</f>
        <v>Other</v>
      </c>
      <c r="W902" s="6" t="str">
        <f>'Cleaning insurance claims'!X909</f>
        <v>NY</v>
      </c>
      <c r="X902" s="6" t="str">
        <f>'Cleaning insurance claims'!Y909</f>
        <v>Columbus</v>
      </c>
      <c r="Y902" s="6" t="str">
        <f>'Cleaning insurance claims'!Z909</f>
        <v>8524 Pine Lane</v>
      </c>
      <c r="Z902" s="6">
        <f>'Cleaning insurance claims'!AA909</f>
        <v>23</v>
      </c>
      <c r="AA902" s="6">
        <f>'Cleaning insurance claims'!AB909</f>
        <v>1</v>
      </c>
      <c r="AB902" s="6" t="str">
        <f>'Cleaning insurance claims'!AC909</f>
        <v>YES</v>
      </c>
      <c r="AC902" s="6">
        <f>'Cleaning insurance claims'!AD909</f>
        <v>0</v>
      </c>
      <c r="AD902" s="6">
        <f>'Cleaning insurance claims'!AE909</f>
        <v>3</v>
      </c>
      <c r="AE902" s="6" t="str">
        <f>'Cleaning insurance claims'!AF909</f>
        <v>NO</v>
      </c>
      <c r="AF902" s="6">
        <f>'Cleaning insurance claims'!AG909</f>
        <v>69400</v>
      </c>
      <c r="AG902" s="6">
        <f>'Cleaning insurance claims'!AH909</f>
        <v>6940</v>
      </c>
      <c r="AH902" s="6">
        <f>'Cleaning insurance claims'!AI909</f>
        <v>6940</v>
      </c>
      <c r="AI902" s="6">
        <f>'Cleaning insurance claims'!AJ909</f>
        <v>55520</v>
      </c>
      <c r="AJ902" s="6" t="str">
        <f>'Cleaning insurance claims'!AK909</f>
        <v>Mercedes</v>
      </c>
      <c r="AK902" s="6" t="str">
        <f>'Cleaning insurance claims'!AL909</f>
        <v>C300</v>
      </c>
      <c r="AL902" s="6">
        <f>'Cleaning insurance claims'!AM909</f>
        <v>2000</v>
      </c>
      <c r="AM902" s="6" t="str">
        <f>'Cleaning insurance claims'!AN909</f>
        <v>N</v>
      </c>
    </row>
    <row r="903" spans="1:39" x14ac:dyDescent="0.25">
      <c r="A903" s="6">
        <f>'Cleaning insurance claims'!B910</f>
        <v>5</v>
      </c>
      <c r="B903" s="6">
        <f>'Cleaning insurance claims'!C910</f>
        <v>21</v>
      </c>
      <c r="C903" s="6">
        <f>'Cleaning insurance claims'!D910</f>
        <v>577992</v>
      </c>
      <c r="D903" s="6">
        <f>'Cleaning insurance claims'!E910</f>
        <v>37573</v>
      </c>
      <c r="E903" s="6" t="str">
        <f>'Cleaning insurance claims'!F910</f>
        <v>IN</v>
      </c>
      <c r="F903" s="6" t="str">
        <f>'Cleaning insurance claims'!G910</f>
        <v>250/500</v>
      </c>
      <c r="G903" s="6">
        <f>'Cleaning insurance claims'!H910</f>
        <v>500</v>
      </c>
      <c r="H903" s="6">
        <f>'Cleaning insurance claims'!I910</f>
        <v>915.41</v>
      </c>
      <c r="I903" s="6">
        <f>'Cleaning insurance claims'!J910</f>
        <v>5000000</v>
      </c>
      <c r="J903" s="6">
        <f>'Cleaning insurance claims'!K910</f>
        <v>612316</v>
      </c>
      <c r="K903" s="6" t="str">
        <f>'Cleaning insurance claims'!L910</f>
        <v>FEMALE</v>
      </c>
      <c r="L903" s="6" t="str">
        <f>'Cleaning insurance claims'!M910</f>
        <v>High School</v>
      </c>
      <c r="M903" s="6" t="str">
        <f>'Cleaning insurance claims'!N910</f>
        <v>exec-managerial</v>
      </c>
      <c r="N903" s="6" t="str">
        <f>'Cleaning insurance claims'!O910</f>
        <v>sleeping</v>
      </c>
      <c r="O903" s="6" t="str">
        <f>'Cleaning insurance claims'!P910</f>
        <v>own-child</v>
      </c>
      <c r="P903" s="6">
        <f>'Cleaning insurance claims'!Q910</f>
        <v>0</v>
      </c>
      <c r="Q903" s="6">
        <f>'Cleaning insurance claims'!R910</f>
        <v>0</v>
      </c>
      <c r="R903" s="6">
        <f>'Cleaning insurance claims'!S910</f>
        <v>42046</v>
      </c>
      <c r="S903" s="6" t="str">
        <f>'Cleaning insurance claims'!T910</f>
        <v>Single Vehicle Collision</v>
      </c>
      <c r="T903" s="6" t="str">
        <f>'Cleaning insurance claims'!U910</f>
        <v>Side Collision</v>
      </c>
      <c r="U903" s="6" t="str">
        <f>'Cleaning insurance claims'!V910</f>
        <v>Total Loss</v>
      </c>
      <c r="V903" s="6" t="str">
        <f>'Cleaning insurance claims'!W910</f>
        <v>Police</v>
      </c>
      <c r="W903" s="6" t="str">
        <f>'Cleaning insurance claims'!X910</f>
        <v>NY</v>
      </c>
      <c r="X903" s="6" t="str">
        <f>'Cleaning insurance claims'!Y910</f>
        <v>Northbrook</v>
      </c>
      <c r="Y903" s="6" t="str">
        <f>'Cleaning insurance claims'!Z910</f>
        <v>8456 1st Ave</v>
      </c>
      <c r="Z903" s="6">
        <f>'Cleaning insurance claims'!AA910</f>
        <v>23</v>
      </c>
      <c r="AA903" s="6">
        <f>'Cleaning insurance claims'!AB910</f>
        <v>1</v>
      </c>
      <c r="AB903" s="6" t="str">
        <f>'Cleaning insurance claims'!AC910</f>
        <v>YES</v>
      </c>
      <c r="AC903" s="6">
        <f>'Cleaning insurance claims'!AD910</f>
        <v>0</v>
      </c>
      <c r="AD903" s="6">
        <f>'Cleaning insurance claims'!AE910</f>
        <v>0</v>
      </c>
      <c r="AE903" s="6" t="str">
        <f>'Cleaning insurance claims'!AF910</f>
        <v>NO</v>
      </c>
      <c r="AF903" s="6">
        <f>'Cleaning insurance claims'!AG910</f>
        <v>40500</v>
      </c>
      <c r="AG903" s="6">
        <f>'Cleaning insurance claims'!AH910</f>
        <v>4050</v>
      </c>
      <c r="AH903" s="6">
        <f>'Cleaning insurance claims'!AI910</f>
        <v>4050</v>
      </c>
      <c r="AI903" s="6">
        <f>'Cleaning insurance claims'!AJ910</f>
        <v>32400</v>
      </c>
      <c r="AJ903" s="6" t="str">
        <f>'Cleaning insurance claims'!AK910</f>
        <v>Nissan</v>
      </c>
      <c r="AK903" s="6" t="str">
        <f>'Cleaning insurance claims'!AL910</f>
        <v>Pathfinder</v>
      </c>
      <c r="AL903" s="6">
        <f>'Cleaning insurance claims'!AM910</f>
        <v>1998</v>
      </c>
      <c r="AM903" s="6" t="str">
        <f>'Cleaning insurance claims'!AN910</f>
        <v>N</v>
      </c>
    </row>
    <row r="904" spans="1:39" x14ac:dyDescent="0.25">
      <c r="A904" s="6">
        <f>'Cleaning insurance claims'!B911</f>
        <v>64</v>
      </c>
      <c r="B904" s="6">
        <f>'Cleaning insurance claims'!C911</f>
        <v>28</v>
      </c>
      <c r="C904" s="6">
        <f>'Cleaning insurance claims'!D911</f>
        <v>342830</v>
      </c>
      <c r="D904" s="6">
        <f>'Cleaning insurance claims'!E911</f>
        <v>33551</v>
      </c>
      <c r="E904" s="6" t="str">
        <f>'Cleaning insurance claims'!F911</f>
        <v>IL</v>
      </c>
      <c r="F904" s="6" t="str">
        <f>'Cleaning insurance claims'!G911</f>
        <v>500/1000</v>
      </c>
      <c r="G904" s="6">
        <f>'Cleaning insurance claims'!H911</f>
        <v>1000</v>
      </c>
      <c r="H904" s="6">
        <f>'Cleaning insurance claims'!I911</f>
        <v>1468.82</v>
      </c>
      <c r="I904" s="6">
        <f>'Cleaning insurance claims'!J911</f>
        <v>0</v>
      </c>
      <c r="J904" s="6">
        <f>'Cleaning insurance claims'!K911</f>
        <v>474731</v>
      </c>
      <c r="K904" s="6" t="str">
        <f>'Cleaning insurance claims'!L911</f>
        <v>MALE</v>
      </c>
      <c r="L904" s="6" t="str">
        <f>'Cleaning insurance claims'!M911</f>
        <v>JD</v>
      </c>
      <c r="M904" s="6" t="str">
        <f>'Cleaning insurance claims'!N911</f>
        <v>handlers-cleaners</v>
      </c>
      <c r="N904" s="6" t="str">
        <f>'Cleaning insurance claims'!O911</f>
        <v>skydiving</v>
      </c>
      <c r="O904" s="6" t="str">
        <f>'Cleaning insurance claims'!P911</f>
        <v>other-relative</v>
      </c>
      <c r="P904" s="6">
        <f>'Cleaning insurance claims'!Q911</f>
        <v>56800</v>
      </c>
      <c r="Q904" s="6">
        <f>'Cleaning insurance claims'!R911</f>
        <v>-51800</v>
      </c>
      <c r="R904" s="6">
        <f>'Cleaning insurance claims'!S911</f>
        <v>42048</v>
      </c>
      <c r="S904" s="6" t="str">
        <f>'Cleaning insurance claims'!T911</f>
        <v>Multi-vehicle Collision</v>
      </c>
      <c r="T904" s="6" t="str">
        <f>'Cleaning insurance claims'!U911</f>
        <v>Side Collision</v>
      </c>
      <c r="U904" s="6" t="str">
        <f>'Cleaning insurance claims'!V911</f>
        <v>Minor Damage</v>
      </c>
      <c r="V904" s="6" t="str">
        <f>'Cleaning insurance claims'!W911</f>
        <v>Fire</v>
      </c>
      <c r="W904" s="6" t="str">
        <f>'Cleaning insurance claims'!X911</f>
        <v>SC</v>
      </c>
      <c r="X904" s="6" t="str">
        <f>'Cleaning insurance claims'!Y911</f>
        <v>Riverwood</v>
      </c>
      <c r="Y904" s="6" t="str">
        <f>'Cleaning insurance claims'!Z911</f>
        <v>3639 Flute Hwy</v>
      </c>
      <c r="Z904" s="6">
        <f>'Cleaning insurance claims'!AA911</f>
        <v>9</v>
      </c>
      <c r="AA904" s="6">
        <f>'Cleaning insurance claims'!AB911</f>
        <v>3</v>
      </c>
      <c r="AB904" s="6" t="str">
        <f>'Cleaning insurance claims'!AC911</f>
        <v>NO</v>
      </c>
      <c r="AC904" s="6">
        <f>'Cleaning insurance claims'!AD911</f>
        <v>2</v>
      </c>
      <c r="AD904" s="6">
        <f>'Cleaning insurance claims'!AE911</f>
        <v>1</v>
      </c>
      <c r="AE904" s="6" t="str">
        <f>'Cleaning insurance claims'!AF911</f>
        <v>NO</v>
      </c>
      <c r="AF904" s="6">
        <f>'Cleaning insurance claims'!AG911</f>
        <v>60000</v>
      </c>
      <c r="AG904" s="6">
        <f>'Cleaning insurance claims'!AH911</f>
        <v>5000</v>
      </c>
      <c r="AH904" s="6">
        <f>'Cleaning insurance claims'!AI911</f>
        <v>10000</v>
      </c>
      <c r="AI904" s="6">
        <f>'Cleaning insurance claims'!AJ911</f>
        <v>45000</v>
      </c>
      <c r="AJ904" s="6" t="str">
        <f>'Cleaning insurance claims'!AK911</f>
        <v>Honda</v>
      </c>
      <c r="AK904" s="6" t="str">
        <f>'Cleaning insurance claims'!AL911</f>
        <v>Accord</v>
      </c>
      <c r="AL904" s="6">
        <f>'Cleaning insurance claims'!AM911</f>
        <v>1997</v>
      </c>
      <c r="AM904" s="6" t="str">
        <f>'Cleaning insurance claims'!AN911</f>
        <v>N</v>
      </c>
    </row>
    <row r="905" spans="1:39" x14ac:dyDescent="0.25">
      <c r="A905" s="6">
        <f>'Cleaning insurance claims'!B912</f>
        <v>142</v>
      </c>
      <c r="B905" s="6">
        <f>'Cleaning insurance claims'!C912</f>
        <v>30</v>
      </c>
      <c r="C905" s="6">
        <f>'Cleaning insurance claims'!D912</f>
        <v>491170</v>
      </c>
      <c r="D905" s="6">
        <f>'Cleaning insurance claims'!E912</f>
        <v>35809</v>
      </c>
      <c r="E905" s="6" t="str">
        <f>'Cleaning insurance claims'!F912</f>
        <v>IN</v>
      </c>
      <c r="F905" s="6" t="str">
        <f>'Cleaning insurance claims'!G912</f>
        <v>500/1000</v>
      </c>
      <c r="G905" s="6">
        <f>'Cleaning insurance claims'!H912</f>
        <v>500</v>
      </c>
      <c r="H905" s="6">
        <f>'Cleaning insurance claims'!I912</f>
        <v>1412.76</v>
      </c>
      <c r="I905" s="6">
        <f>'Cleaning insurance claims'!J912</f>
        <v>0</v>
      </c>
      <c r="J905" s="6">
        <f>'Cleaning insurance claims'!K912</f>
        <v>603260</v>
      </c>
      <c r="K905" s="6" t="str">
        <f>'Cleaning insurance claims'!L912</f>
        <v>MALE</v>
      </c>
      <c r="L905" s="6" t="str">
        <f>'Cleaning insurance claims'!M912</f>
        <v>PhD</v>
      </c>
      <c r="M905" s="6" t="str">
        <f>'Cleaning insurance claims'!N912</f>
        <v>armed-forces</v>
      </c>
      <c r="N905" s="6" t="str">
        <f>'Cleaning insurance claims'!O912</f>
        <v>basketball</v>
      </c>
      <c r="O905" s="6" t="str">
        <f>'Cleaning insurance claims'!P912</f>
        <v>wife</v>
      </c>
      <c r="P905" s="6">
        <f>'Cleaning insurance claims'!Q912</f>
        <v>66400</v>
      </c>
      <c r="Q905" s="6">
        <f>'Cleaning insurance claims'!R912</f>
        <v>-63700</v>
      </c>
      <c r="R905" s="6">
        <f>'Cleaning insurance claims'!S912</f>
        <v>42014</v>
      </c>
      <c r="S905" s="6" t="str">
        <f>'Cleaning insurance claims'!T912</f>
        <v>Single Vehicle Collision</v>
      </c>
      <c r="T905" s="6" t="str">
        <f>'Cleaning insurance claims'!U912</f>
        <v>Side Collision</v>
      </c>
      <c r="U905" s="6" t="str">
        <f>'Cleaning insurance claims'!V912</f>
        <v>Minor Damage</v>
      </c>
      <c r="V905" s="6" t="str">
        <f>'Cleaning insurance claims'!W912</f>
        <v>Other</v>
      </c>
      <c r="W905" s="6" t="str">
        <f>'Cleaning insurance claims'!X912</f>
        <v>WV</v>
      </c>
      <c r="X905" s="6" t="str">
        <f>'Cleaning insurance claims'!Y912</f>
        <v>Riverwood</v>
      </c>
      <c r="Y905" s="6" t="str">
        <f>'Cleaning insurance claims'!Z912</f>
        <v>7900 Sky Hwy</v>
      </c>
      <c r="Z905" s="6">
        <f>'Cleaning insurance claims'!AA912</f>
        <v>22</v>
      </c>
      <c r="AA905" s="6">
        <f>'Cleaning insurance claims'!AB912</f>
        <v>1</v>
      </c>
      <c r="AB905" s="6" t="str">
        <f>'Cleaning insurance claims'!AC912</f>
        <v>YES</v>
      </c>
      <c r="AC905" s="6">
        <f>'Cleaning insurance claims'!AD912</f>
        <v>2</v>
      </c>
      <c r="AD905" s="6">
        <f>'Cleaning insurance claims'!AE912</f>
        <v>3</v>
      </c>
      <c r="AE905" s="6" t="str">
        <f>'Cleaning insurance claims'!AF912</f>
        <v>NO</v>
      </c>
      <c r="AF905" s="6">
        <f>'Cleaning insurance claims'!AG912</f>
        <v>67320</v>
      </c>
      <c r="AG905" s="6">
        <f>'Cleaning insurance claims'!AH912</f>
        <v>11220</v>
      </c>
      <c r="AH905" s="6">
        <f>'Cleaning insurance claims'!AI912</f>
        <v>11220</v>
      </c>
      <c r="AI905" s="6">
        <f>'Cleaning insurance claims'!AJ912</f>
        <v>44880</v>
      </c>
      <c r="AJ905" s="6" t="str">
        <f>'Cleaning insurance claims'!AK912</f>
        <v>Volkswagen</v>
      </c>
      <c r="AK905" s="6" t="str">
        <f>'Cleaning insurance claims'!AL912</f>
        <v>Jetta</v>
      </c>
      <c r="AL905" s="6">
        <f>'Cleaning insurance claims'!AM912</f>
        <v>1996</v>
      </c>
      <c r="AM905" s="6" t="str">
        <f>'Cleaning insurance claims'!AN912</f>
        <v>N</v>
      </c>
    </row>
    <row r="906" spans="1:39" x14ac:dyDescent="0.25">
      <c r="A906" s="6">
        <f>'Cleaning insurance claims'!B913</f>
        <v>97</v>
      </c>
      <c r="B906" s="6">
        <f>'Cleaning insurance claims'!C913</f>
        <v>27</v>
      </c>
      <c r="C906" s="6">
        <f>'Cleaning insurance claims'!D913</f>
        <v>175553</v>
      </c>
      <c r="D906" s="6">
        <f>'Cleaning insurance claims'!E913</f>
        <v>37371</v>
      </c>
      <c r="E906" s="6" t="str">
        <f>'Cleaning insurance claims'!F913</f>
        <v>OH</v>
      </c>
      <c r="F906" s="6" t="str">
        <f>'Cleaning insurance claims'!G913</f>
        <v>500/1000</v>
      </c>
      <c r="G906" s="6">
        <f>'Cleaning insurance claims'!H913</f>
        <v>500</v>
      </c>
      <c r="H906" s="6">
        <f>'Cleaning insurance claims'!I913</f>
        <v>1588.26</v>
      </c>
      <c r="I906" s="6">
        <f>'Cleaning insurance claims'!J913</f>
        <v>0</v>
      </c>
      <c r="J906" s="6">
        <f>'Cleaning insurance claims'!K913</f>
        <v>434370</v>
      </c>
      <c r="K906" s="6" t="str">
        <f>'Cleaning insurance claims'!L913</f>
        <v>FEMALE</v>
      </c>
      <c r="L906" s="6" t="str">
        <f>'Cleaning insurance claims'!M913</f>
        <v>High School</v>
      </c>
      <c r="M906" s="6" t="str">
        <f>'Cleaning insurance claims'!N913</f>
        <v>tech-support</v>
      </c>
      <c r="N906" s="6" t="str">
        <f>'Cleaning insurance claims'!O913</f>
        <v>movies</v>
      </c>
      <c r="O906" s="6" t="str">
        <f>'Cleaning insurance claims'!P913</f>
        <v>husband</v>
      </c>
      <c r="P906" s="6">
        <f>'Cleaning insurance claims'!Q913</f>
        <v>56700</v>
      </c>
      <c r="Q906" s="6">
        <f>'Cleaning insurance claims'!R913</f>
        <v>-49300</v>
      </c>
      <c r="R906" s="6">
        <f>'Cleaning insurance claims'!S913</f>
        <v>42028</v>
      </c>
      <c r="S906" s="6" t="str">
        <f>'Cleaning insurance claims'!T913</f>
        <v>Multi-vehicle Collision</v>
      </c>
      <c r="T906" s="6" t="str">
        <f>'Cleaning insurance claims'!U913</f>
        <v>Side Collision</v>
      </c>
      <c r="U906" s="6" t="str">
        <f>'Cleaning insurance claims'!V913</f>
        <v>Total Loss</v>
      </c>
      <c r="V906" s="6" t="str">
        <f>'Cleaning insurance claims'!W913</f>
        <v>Other</v>
      </c>
      <c r="W906" s="6" t="str">
        <f>'Cleaning insurance claims'!X913</f>
        <v>VA</v>
      </c>
      <c r="X906" s="6" t="str">
        <f>'Cleaning insurance claims'!Y913</f>
        <v>Riverwood</v>
      </c>
      <c r="Y906" s="6" t="str">
        <f>'Cleaning insurance claims'!Z913</f>
        <v>7835 Cherokee Hwy</v>
      </c>
      <c r="Z906" s="6">
        <f>'Cleaning insurance claims'!AA913</f>
        <v>22</v>
      </c>
      <c r="AA906" s="6">
        <f>'Cleaning insurance claims'!AB913</f>
        <v>3</v>
      </c>
      <c r="AB906" s="6" t="str">
        <f>'Cleaning insurance claims'!AC913</f>
        <v>YES</v>
      </c>
      <c r="AC906" s="6">
        <f>'Cleaning insurance claims'!AD913</f>
        <v>2</v>
      </c>
      <c r="AD906" s="6">
        <f>'Cleaning insurance claims'!AE913</f>
        <v>1</v>
      </c>
      <c r="AE906" s="6" t="str">
        <f>'Cleaning insurance claims'!AF913</f>
        <v>YES</v>
      </c>
      <c r="AF906" s="6">
        <f>'Cleaning insurance claims'!AG913</f>
        <v>75690</v>
      </c>
      <c r="AG906" s="6">
        <f>'Cleaning insurance claims'!AH913</f>
        <v>8410</v>
      </c>
      <c r="AH906" s="6">
        <f>'Cleaning insurance claims'!AI913</f>
        <v>8410</v>
      </c>
      <c r="AI906" s="6">
        <f>'Cleaning insurance claims'!AJ913</f>
        <v>58870</v>
      </c>
      <c r="AJ906" s="6" t="str">
        <f>'Cleaning insurance claims'!AK913</f>
        <v>Saab</v>
      </c>
      <c r="AK906" s="6">
        <f>'Cleaning insurance claims'!AL913</f>
        <v>95</v>
      </c>
      <c r="AL906" s="6">
        <f>'Cleaning insurance claims'!AM913</f>
        <v>2014</v>
      </c>
      <c r="AM906" s="6" t="str">
        <f>'Cleaning insurance claims'!AN913</f>
        <v>N</v>
      </c>
    </row>
    <row r="907" spans="1:39" x14ac:dyDescent="0.25">
      <c r="A907" s="6">
        <f>'Cleaning insurance claims'!B914</f>
        <v>121</v>
      </c>
      <c r="B907" s="6">
        <f>'Cleaning insurance claims'!C914</f>
        <v>31</v>
      </c>
      <c r="C907" s="6">
        <f>'Cleaning insurance claims'!D914</f>
        <v>439341</v>
      </c>
      <c r="D907" s="6">
        <f>'Cleaning insurance claims'!E914</f>
        <v>33439</v>
      </c>
      <c r="E907" s="6" t="str">
        <f>'Cleaning insurance claims'!F914</f>
        <v>IN</v>
      </c>
      <c r="F907" s="6" t="str">
        <f>'Cleaning insurance claims'!G914</f>
        <v>100/300</v>
      </c>
      <c r="G907" s="6">
        <f>'Cleaning insurance claims'!H914</f>
        <v>1000</v>
      </c>
      <c r="H907" s="6">
        <f>'Cleaning insurance claims'!I914</f>
        <v>1140.9100000000001</v>
      </c>
      <c r="I907" s="6">
        <f>'Cleaning insurance claims'!J914</f>
        <v>0</v>
      </c>
      <c r="J907" s="6">
        <f>'Cleaning insurance claims'!K914</f>
        <v>478388</v>
      </c>
      <c r="K907" s="6" t="str">
        <f>'Cleaning insurance claims'!L914</f>
        <v>MALE</v>
      </c>
      <c r="L907" s="6" t="str">
        <f>'Cleaning insurance claims'!M914</f>
        <v>Associate</v>
      </c>
      <c r="M907" s="6" t="str">
        <f>'Cleaning insurance claims'!N914</f>
        <v>adm-clerical</v>
      </c>
      <c r="N907" s="6" t="str">
        <f>'Cleaning insurance claims'!O914</f>
        <v>paintball</v>
      </c>
      <c r="O907" s="6" t="str">
        <f>'Cleaning insurance claims'!P914</f>
        <v>other-relative</v>
      </c>
      <c r="P907" s="6">
        <f>'Cleaning insurance claims'!Q914</f>
        <v>51300</v>
      </c>
      <c r="Q907" s="6">
        <f>'Cleaning insurance claims'!R914</f>
        <v>0</v>
      </c>
      <c r="R907" s="6">
        <f>'Cleaning insurance claims'!S914</f>
        <v>42050</v>
      </c>
      <c r="S907" s="6" t="str">
        <f>'Cleaning insurance claims'!T914</f>
        <v>Multi-vehicle Collision</v>
      </c>
      <c r="T907" s="6" t="str">
        <f>'Cleaning insurance claims'!U914</f>
        <v>Side Collision</v>
      </c>
      <c r="U907" s="6" t="str">
        <f>'Cleaning insurance claims'!V914</f>
        <v>Major Damage</v>
      </c>
      <c r="V907" s="6" t="str">
        <f>'Cleaning insurance claims'!W914</f>
        <v>Fire</v>
      </c>
      <c r="W907" s="6" t="str">
        <f>'Cleaning insurance claims'!X914</f>
        <v>VA</v>
      </c>
      <c r="X907" s="6" t="str">
        <f>'Cleaning insurance claims'!Y914</f>
        <v>Northbend</v>
      </c>
      <c r="Y907" s="6" t="str">
        <f>'Cleaning insurance claims'!Z914</f>
        <v>1030 Pine Lane</v>
      </c>
      <c r="Z907" s="6">
        <f>'Cleaning insurance claims'!AA914</f>
        <v>15</v>
      </c>
      <c r="AA907" s="6">
        <f>'Cleaning insurance claims'!AB914</f>
        <v>3</v>
      </c>
      <c r="AB907" s="6" t="str">
        <f>'Cleaning insurance claims'!AC914</f>
        <v>NO</v>
      </c>
      <c r="AC907" s="6">
        <f>'Cleaning insurance claims'!AD914</f>
        <v>1</v>
      </c>
      <c r="AD907" s="6">
        <f>'Cleaning insurance claims'!AE914</f>
        <v>2</v>
      </c>
      <c r="AE907" s="6" t="str">
        <f>'Cleaning insurance claims'!AF914</f>
        <v>?</v>
      </c>
      <c r="AF907" s="6">
        <f>'Cleaning insurance claims'!AG914</f>
        <v>64300</v>
      </c>
      <c r="AG907" s="6">
        <f>'Cleaning insurance claims'!AH914</f>
        <v>6430</v>
      </c>
      <c r="AH907" s="6">
        <f>'Cleaning insurance claims'!AI914</f>
        <v>6430</v>
      </c>
      <c r="AI907" s="6">
        <f>'Cleaning insurance claims'!AJ914</f>
        <v>51440</v>
      </c>
      <c r="AJ907" s="6" t="str">
        <f>'Cleaning insurance claims'!AK914</f>
        <v>Chevrolet</v>
      </c>
      <c r="AK907" s="6" t="str">
        <f>'Cleaning insurance claims'!AL914</f>
        <v>Silverado</v>
      </c>
      <c r="AL907" s="6">
        <f>'Cleaning insurance claims'!AM914</f>
        <v>2002</v>
      </c>
      <c r="AM907" s="6" t="str">
        <f>'Cleaning insurance claims'!AN914</f>
        <v>Y</v>
      </c>
    </row>
    <row r="908" spans="1:39" x14ac:dyDescent="0.25">
      <c r="A908" s="6">
        <f>'Cleaning insurance claims'!B915</f>
        <v>225</v>
      </c>
      <c r="B908" s="6">
        <f>'Cleaning insurance claims'!C915</f>
        <v>43</v>
      </c>
      <c r="C908" s="6">
        <f>'Cleaning insurance claims'!D915</f>
        <v>221186</v>
      </c>
      <c r="D908" s="6">
        <f>'Cleaning insurance claims'!E915</f>
        <v>38212</v>
      </c>
      <c r="E908" s="6" t="str">
        <f>'Cleaning insurance claims'!F915</f>
        <v>OH</v>
      </c>
      <c r="F908" s="6" t="str">
        <f>'Cleaning insurance claims'!G915</f>
        <v>100/300</v>
      </c>
      <c r="G908" s="6">
        <f>'Cleaning insurance claims'!H915</f>
        <v>1000</v>
      </c>
      <c r="H908" s="6">
        <f>'Cleaning insurance claims'!I915</f>
        <v>1517.54</v>
      </c>
      <c r="I908" s="6">
        <f>'Cleaning insurance claims'!J915</f>
        <v>0</v>
      </c>
      <c r="J908" s="6">
        <f>'Cleaning insurance claims'!K915</f>
        <v>617883</v>
      </c>
      <c r="K908" s="6" t="str">
        <f>'Cleaning insurance claims'!L915</f>
        <v>MALE</v>
      </c>
      <c r="L908" s="6" t="str">
        <f>'Cleaning insurance claims'!M915</f>
        <v>JD</v>
      </c>
      <c r="M908" s="6" t="str">
        <f>'Cleaning insurance claims'!N915</f>
        <v>priv-house-serv</v>
      </c>
      <c r="N908" s="6" t="str">
        <f>'Cleaning insurance claims'!O915</f>
        <v>camping</v>
      </c>
      <c r="O908" s="6" t="str">
        <f>'Cleaning insurance claims'!P915</f>
        <v>own-child</v>
      </c>
      <c r="P908" s="6">
        <f>'Cleaning insurance claims'!Q915</f>
        <v>0</v>
      </c>
      <c r="Q908" s="6">
        <f>'Cleaning insurance claims'!R915</f>
        <v>-20900</v>
      </c>
      <c r="R908" s="6">
        <f>'Cleaning insurance claims'!S915</f>
        <v>42013</v>
      </c>
      <c r="S908" s="6" t="str">
        <f>'Cleaning insurance claims'!T915</f>
        <v>Multi-vehicle Collision</v>
      </c>
      <c r="T908" s="6" t="str">
        <f>'Cleaning insurance claims'!U915</f>
        <v>Rear Collision</v>
      </c>
      <c r="U908" s="6" t="str">
        <f>'Cleaning insurance claims'!V915</f>
        <v>Major Damage</v>
      </c>
      <c r="V908" s="6" t="str">
        <f>'Cleaning insurance claims'!W915</f>
        <v>Police</v>
      </c>
      <c r="W908" s="6" t="str">
        <f>'Cleaning insurance claims'!X915</f>
        <v>SC</v>
      </c>
      <c r="X908" s="6" t="str">
        <f>'Cleaning insurance claims'!Y915</f>
        <v>Columbus</v>
      </c>
      <c r="Y908" s="6" t="str">
        <f>'Cleaning insurance claims'!Z915</f>
        <v>9278 Francis Ridge</v>
      </c>
      <c r="Z908" s="6">
        <f>'Cleaning insurance claims'!AA915</f>
        <v>16</v>
      </c>
      <c r="AA908" s="6">
        <f>'Cleaning insurance claims'!AB915</f>
        <v>3</v>
      </c>
      <c r="AB908" s="6" t="str">
        <f>'Cleaning insurance claims'!AC915</f>
        <v>NO</v>
      </c>
      <c r="AC908" s="6">
        <f>'Cleaning insurance claims'!AD915</f>
        <v>2</v>
      </c>
      <c r="AD908" s="6">
        <f>'Cleaning insurance claims'!AE915</f>
        <v>0</v>
      </c>
      <c r="AE908" s="6" t="str">
        <f>'Cleaning insurance claims'!AF915</f>
        <v>YES</v>
      </c>
      <c r="AF908" s="6">
        <f>'Cleaning insurance claims'!AG915</f>
        <v>64400</v>
      </c>
      <c r="AG908" s="6">
        <f>'Cleaning insurance claims'!AH915</f>
        <v>6440</v>
      </c>
      <c r="AH908" s="6">
        <f>'Cleaning insurance claims'!AI915</f>
        <v>6440</v>
      </c>
      <c r="AI908" s="6">
        <f>'Cleaning insurance claims'!AJ915</f>
        <v>51520</v>
      </c>
      <c r="AJ908" s="6" t="str">
        <f>'Cleaning insurance claims'!AK915</f>
        <v>BMW</v>
      </c>
      <c r="AK908" s="6" t="str">
        <f>'Cleaning insurance claims'!AL915</f>
        <v>X5</v>
      </c>
      <c r="AL908" s="6">
        <f>'Cleaning insurance claims'!AM915</f>
        <v>2011</v>
      </c>
      <c r="AM908" s="6" t="str">
        <f>'Cleaning insurance claims'!AN915</f>
        <v>N</v>
      </c>
    </row>
    <row r="909" spans="1:39" x14ac:dyDescent="0.25">
      <c r="A909" s="6">
        <f>'Cleaning insurance claims'!B916</f>
        <v>425</v>
      </c>
      <c r="B909" s="6">
        <f>'Cleaning insurance claims'!C916</f>
        <v>53</v>
      </c>
      <c r="C909" s="6">
        <f>'Cleaning insurance claims'!D916</f>
        <v>868031</v>
      </c>
      <c r="D909" s="6">
        <f>'Cleaning insurance claims'!E916</f>
        <v>33048</v>
      </c>
      <c r="E909" s="6" t="str">
        <f>'Cleaning insurance claims'!F916</f>
        <v>OH</v>
      </c>
      <c r="F909" s="6" t="str">
        <f>'Cleaning insurance claims'!G916</f>
        <v>250/500</v>
      </c>
      <c r="G909" s="6">
        <f>'Cleaning insurance claims'!H916</f>
        <v>2000</v>
      </c>
      <c r="H909" s="6">
        <f>'Cleaning insurance claims'!I916</f>
        <v>912.29</v>
      </c>
      <c r="I909" s="6">
        <f>'Cleaning insurance claims'!J916</f>
        <v>0</v>
      </c>
      <c r="J909" s="6">
        <f>'Cleaning insurance claims'!K916</f>
        <v>464808</v>
      </c>
      <c r="K909" s="6" t="str">
        <f>'Cleaning insurance claims'!L916</f>
        <v>FEMALE</v>
      </c>
      <c r="L909" s="6" t="str">
        <f>'Cleaning insurance claims'!M916</f>
        <v>High School</v>
      </c>
      <c r="M909" s="6" t="str">
        <f>'Cleaning insurance claims'!N916</f>
        <v>priv-house-serv</v>
      </c>
      <c r="N909" s="6" t="str">
        <f>'Cleaning insurance claims'!O916</f>
        <v>paintball</v>
      </c>
      <c r="O909" s="6" t="str">
        <f>'Cleaning insurance claims'!P916</f>
        <v>husband</v>
      </c>
      <c r="P909" s="6">
        <f>'Cleaning insurance claims'!Q916</f>
        <v>42900</v>
      </c>
      <c r="Q909" s="6">
        <f>'Cleaning insurance claims'!R916</f>
        <v>-39100</v>
      </c>
      <c r="R909" s="6">
        <f>'Cleaning insurance claims'!S916</f>
        <v>42035</v>
      </c>
      <c r="S909" s="6" t="str">
        <f>'Cleaning insurance claims'!T916</f>
        <v>Multi-vehicle Collision</v>
      </c>
      <c r="T909" s="6" t="str">
        <f>'Cleaning insurance claims'!U916</f>
        <v>Front Collision</v>
      </c>
      <c r="U909" s="6" t="str">
        <f>'Cleaning insurance claims'!V916</f>
        <v>Minor Damage</v>
      </c>
      <c r="V909" s="6" t="str">
        <f>'Cleaning insurance claims'!W916</f>
        <v>Fire</v>
      </c>
      <c r="W909" s="6" t="str">
        <f>'Cleaning insurance claims'!X916</f>
        <v>WV</v>
      </c>
      <c r="X909" s="6" t="str">
        <f>'Cleaning insurance claims'!Y916</f>
        <v>Northbend</v>
      </c>
      <c r="Y909" s="6" t="str">
        <f>'Cleaning insurance claims'!Z916</f>
        <v>6604 Apache Drive</v>
      </c>
      <c r="Z909" s="6">
        <f>'Cleaning insurance claims'!AA916</f>
        <v>17</v>
      </c>
      <c r="AA909" s="6">
        <f>'Cleaning insurance claims'!AB916</f>
        <v>3</v>
      </c>
      <c r="AB909" s="6" t="str">
        <f>'Cleaning insurance claims'!AC916</f>
        <v>?</v>
      </c>
      <c r="AC909" s="6">
        <f>'Cleaning insurance claims'!AD916</f>
        <v>1</v>
      </c>
      <c r="AD909" s="6">
        <f>'Cleaning insurance claims'!AE916</f>
        <v>2</v>
      </c>
      <c r="AE909" s="6" t="str">
        <f>'Cleaning insurance claims'!AF916</f>
        <v>?</v>
      </c>
      <c r="AF909" s="6">
        <f>'Cleaning insurance claims'!AG916</f>
        <v>97080</v>
      </c>
      <c r="AG909" s="6">
        <f>'Cleaning insurance claims'!AH916</f>
        <v>16180</v>
      </c>
      <c r="AH909" s="6">
        <f>'Cleaning insurance claims'!AI916</f>
        <v>16180</v>
      </c>
      <c r="AI909" s="6">
        <f>'Cleaning insurance claims'!AJ916</f>
        <v>64720</v>
      </c>
      <c r="AJ909" s="6" t="str">
        <f>'Cleaning insurance claims'!AK916</f>
        <v>Saab</v>
      </c>
      <c r="AK909" s="6" t="str">
        <f>'Cleaning insurance claims'!AL916</f>
        <v>92x</v>
      </c>
      <c r="AL909" s="6">
        <f>'Cleaning insurance claims'!AM916</f>
        <v>2005</v>
      </c>
      <c r="AM909" s="6" t="str">
        <f>'Cleaning insurance claims'!AN916</f>
        <v>N</v>
      </c>
    </row>
    <row r="910" spans="1:39" x14ac:dyDescent="0.25">
      <c r="A910" s="6">
        <f>'Cleaning insurance claims'!B917</f>
        <v>285</v>
      </c>
      <c r="B910" s="6">
        <f>'Cleaning insurance claims'!C917</f>
        <v>44</v>
      </c>
      <c r="C910" s="6">
        <f>'Cleaning insurance claims'!D917</f>
        <v>844117</v>
      </c>
      <c r="D910" s="6">
        <f>'Cleaning insurance claims'!E917</f>
        <v>33471</v>
      </c>
      <c r="E910" s="6" t="str">
        <f>'Cleaning insurance claims'!F917</f>
        <v>OH</v>
      </c>
      <c r="F910" s="6" t="str">
        <f>'Cleaning insurance claims'!G917</f>
        <v>250/500</v>
      </c>
      <c r="G910" s="6">
        <f>'Cleaning insurance claims'!H917</f>
        <v>2000</v>
      </c>
      <c r="H910" s="6">
        <f>'Cleaning insurance claims'!I917</f>
        <v>1144.3</v>
      </c>
      <c r="I910" s="6">
        <f>'Cleaning insurance claims'!J917</f>
        <v>0</v>
      </c>
      <c r="J910" s="6">
        <f>'Cleaning insurance claims'!K917</f>
        <v>609458</v>
      </c>
      <c r="K910" s="6" t="str">
        <f>'Cleaning insurance claims'!L917</f>
        <v>MALE</v>
      </c>
      <c r="L910" s="6" t="str">
        <f>'Cleaning insurance claims'!M917</f>
        <v>MD</v>
      </c>
      <c r="M910" s="6" t="str">
        <f>'Cleaning insurance claims'!N917</f>
        <v>priv-house-serv</v>
      </c>
      <c r="N910" s="6" t="str">
        <f>'Cleaning insurance claims'!O917</f>
        <v>base-jumping</v>
      </c>
      <c r="O910" s="6" t="str">
        <f>'Cleaning insurance claims'!P917</f>
        <v>not-in-family</v>
      </c>
      <c r="P910" s="6">
        <f>'Cleaning insurance claims'!Q917</f>
        <v>52600</v>
      </c>
      <c r="Q910" s="6">
        <f>'Cleaning insurance claims'!R917</f>
        <v>0</v>
      </c>
      <c r="R910" s="6">
        <f>'Cleaning insurance claims'!S917</f>
        <v>42039</v>
      </c>
      <c r="S910" s="6" t="str">
        <f>'Cleaning insurance claims'!T917</f>
        <v>Vehicle Theft</v>
      </c>
      <c r="T910" s="6" t="str">
        <f>'Cleaning insurance claims'!U917</f>
        <v>?</v>
      </c>
      <c r="U910" s="6" t="str">
        <f>'Cleaning insurance claims'!V917</f>
        <v>Minor Damage</v>
      </c>
      <c r="V910" s="6" t="str">
        <f>'Cleaning insurance claims'!W917</f>
        <v>Police</v>
      </c>
      <c r="W910" s="6" t="str">
        <f>'Cleaning insurance claims'!X917</f>
        <v>WV</v>
      </c>
      <c r="X910" s="6" t="str">
        <f>'Cleaning insurance claims'!Y917</f>
        <v>Northbrook</v>
      </c>
      <c r="Y910" s="6" t="str">
        <f>'Cleaning insurance claims'!Z917</f>
        <v>2311 4th St</v>
      </c>
      <c r="Z910" s="6">
        <f>'Cleaning insurance claims'!AA917</f>
        <v>3</v>
      </c>
      <c r="AA910" s="6">
        <f>'Cleaning insurance claims'!AB917</f>
        <v>1</v>
      </c>
      <c r="AB910" s="6" t="str">
        <f>'Cleaning insurance claims'!AC917</f>
        <v>YES</v>
      </c>
      <c r="AC910" s="6">
        <f>'Cleaning insurance claims'!AD917</f>
        <v>1</v>
      </c>
      <c r="AD910" s="6">
        <f>'Cleaning insurance claims'!AE917</f>
        <v>0</v>
      </c>
      <c r="AE910" s="6" t="str">
        <f>'Cleaning insurance claims'!AF917</f>
        <v>?</v>
      </c>
      <c r="AF910" s="6">
        <f>'Cleaning insurance claims'!AG917</f>
        <v>5500</v>
      </c>
      <c r="AG910" s="6">
        <f>'Cleaning insurance claims'!AH917</f>
        <v>500</v>
      </c>
      <c r="AH910" s="6">
        <f>'Cleaning insurance claims'!AI917</f>
        <v>500</v>
      </c>
      <c r="AI910" s="6">
        <f>'Cleaning insurance claims'!AJ917</f>
        <v>4500</v>
      </c>
      <c r="AJ910" s="6" t="str">
        <f>'Cleaning insurance claims'!AK917</f>
        <v>Honda</v>
      </c>
      <c r="AK910" s="6" t="str">
        <f>'Cleaning insurance claims'!AL917</f>
        <v>Civic</v>
      </c>
      <c r="AL910" s="6">
        <f>'Cleaning insurance claims'!AM917</f>
        <v>2010</v>
      </c>
      <c r="AM910" s="6" t="str">
        <f>'Cleaning insurance claims'!AN917</f>
        <v>N</v>
      </c>
    </row>
    <row r="911" spans="1:39" x14ac:dyDescent="0.25">
      <c r="A911" s="6">
        <f>'Cleaning insurance claims'!B918</f>
        <v>192</v>
      </c>
      <c r="B911" s="6">
        <f>'Cleaning insurance claims'!C918</f>
        <v>38</v>
      </c>
      <c r="C911" s="6">
        <f>'Cleaning insurance claims'!D918</f>
        <v>744557</v>
      </c>
      <c r="D911" s="6">
        <f>'Cleaning insurance claims'!E918</f>
        <v>40599</v>
      </c>
      <c r="E911" s="6" t="str">
        <f>'Cleaning insurance claims'!F918</f>
        <v>IN</v>
      </c>
      <c r="F911" s="6" t="str">
        <f>'Cleaning insurance claims'!G918</f>
        <v>500/1000</v>
      </c>
      <c r="G911" s="6">
        <f>'Cleaning insurance claims'!H918</f>
        <v>1000</v>
      </c>
      <c r="H911" s="6">
        <f>'Cleaning insurance claims'!I918</f>
        <v>1281.43</v>
      </c>
      <c r="I911" s="6">
        <f>'Cleaning insurance claims'!J918</f>
        <v>0</v>
      </c>
      <c r="J911" s="6">
        <f>'Cleaning insurance claims'!K918</f>
        <v>432405</v>
      </c>
      <c r="K911" s="6" t="str">
        <f>'Cleaning insurance claims'!L918</f>
        <v>FEMALE</v>
      </c>
      <c r="L911" s="6" t="str">
        <f>'Cleaning insurance claims'!M918</f>
        <v>Masters</v>
      </c>
      <c r="M911" s="6" t="str">
        <f>'Cleaning insurance claims'!N918</f>
        <v>transport-moving</v>
      </c>
      <c r="N911" s="6" t="str">
        <f>'Cleaning insurance claims'!O918</f>
        <v>skydiving</v>
      </c>
      <c r="O911" s="6" t="str">
        <f>'Cleaning insurance claims'!P918</f>
        <v>not-in-family</v>
      </c>
      <c r="P911" s="6">
        <f>'Cleaning insurance claims'!Q918</f>
        <v>65100</v>
      </c>
      <c r="Q911" s="6">
        <f>'Cleaning insurance claims'!R918</f>
        <v>-50300</v>
      </c>
      <c r="R911" s="6">
        <f>'Cleaning insurance claims'!S918</f>
        <v>42034</v>
      </c>
      <c r="S911" s="6" t="str">
        <f>'Cleaning insurance claims'!T918</f>
        <v>Multi-vehicle Collision</v>
      </c>
      <c r="T911" s="6" t="str">
        <f>'Cleaning insurance claims'!U918</f>
        <v>Rear Collision</v>
      </c>
      <c r="U911" s="6" t="str">
        <f>'Cleaning insurance claims'!V918</f>
        <v>Total Loss</v>
      </c>
      <c r="V911" s="6" t="str">
        <f>'Cleaning insurance claims'!W918</f>
        <v>Other</v>
      </c>
      <c r="W911" s="6" t="str">
        <f>'Cleaning insurance claims'!X918</f>
        <v>SC</v>
      </c>
      <c r="X911" s="6" t="str">
        <f>'Cleaning insurance claims'!Y918</f>
        <v>Northbend</v>
      </c>
      <c r="Y911" s="6" t="str">
        <f>'Cleaning insurance claims'!Z918</f>
        <v>9523 Solo Hwy</v>
      </c>
      <c r="Z911" s="6">
        <f>'Cleaning insurance claims'!AA918</f>
        <v>10</v>
      </c>
      <c r="AA911" s="6">
        <f>'Cleaning insurance claims'!AB918</f>
        <v>3</v>
      </c>
      <c r="AB911" s="6" t="str">
        <f>'Cleaning insurance claims'!AC918</f>
        <v>?</v>
      </c>
      <c r="AC911" s="6">
        <f>'Cleaning insurance claims'!AD918</f>
        <v>0</v>
      </c>
      <c r="AD911" s="6">
        <f>'Cleaning insurance claims'!AE918</f>
        <v>2</v>
      </c>
      <c r="AE911" s="6" t="str">
        <f>'Cleaning insurance claims'!AF918</f>
        <v>NO</v>
      </c>
      <c r="AF911" s="6">
        <f>'Cleaning insurance claims'!AG918</f>
        <v>30700</v>
      </c>
      <c r="AG911" s="6">
        <f>'Cleaning insurance claims'!AH918</f>
        <v>3070</v>
      </c>
      <c r="AH911" s="6">
        <f>'Cleaning insurance claims'!AI918</f>
        <v>6140</v>
      </c>
      <c r="AI911" s="6">
        <f>'Cleaning insurance claims'!AJ918</f>
        <v>21490</v>
      </c>
      <c r="AJ911" s="6" t="str">
        <f>'Cleaning insurance claims'!AK918</f>
        <v>Jeep</v>
      </c>
      <c r="AK911" s="6" t="str">
        <f>'Cleaning insurance claims'!AL918</f>
        <v>Wrangler</v>
      </c>
      <c r="AL911" s="6">
        <f>'Cleaning insurance claims'!AM918</f>
        <v>2010</v>
      </c>
      <c r="AM911" s="6" t="str">
        <f>'Cleaning insurance claims'!AN918</f>
        <v>N</v>
      </c>
    </row>
    <row r="912" spans="1:39" x14ac:dyDescent="0.25">
      <c r="A912" s="6">
        <f>'Cleaning insurance claims'!B919</f>
        <v>285</v>
      </c>
      <c r="B912" s="6">
        <f>'Cleaning insurance claims'!C919</f>
        <v>48</v>
      </c>
      <c r="C912" s="6">
        <f>'Cleaning insurance claims'!D919</f>
        <v>159536</v>
      </c>
      <c r="D912" s="6">
        <f>'Cleaning insurance claims'!E919</f>
        <v>41309</v>
      </c>
      <c r="E912" s="6" t="str">
        <f>'Cleaning insurance claims'!F919</f>
        <v>IL</v>
      </c>
      <c r="F912" s="6" t="str">
        <f>'Cleaning insurance claims'!G919</f>
        <v>100/300</v>
      </c>
      <c r="G912" s="6">
        <f>'Cleaning insurance claims'!H919</f>
        <v>2000</v>
      </c>
      <c r="H912" s="6">
        <f>'Cleaning insurance claims'!I919</f>
        <v>1101.8499999999999</v>
      </c>
      <c r="I912" s="6">
        <f>'Cleaning insurance claims'!J919</f>
        <v>0</v>
      </c>
      <c r="J912" s="6">
        <f>'Cleaning insurance claims'!K919</f>
        <v>457875</v>
      </c>
      <c r="K912" s="6" t="str">
        <f>'Cleaning insurance claims'!L919</f>
        <v>FEMALE</v>
      </c>
      <c r="L912" s="6" t="str">
        <f>'Cleaning insurance claims'!M919</f>
        <v>College</v>
      </c>
      <c r="M912" s="6" t="str">
        <f>'Cleaning insurance claims'!N919</f>
        <v>sales</v>
      </c>
      <c r="N912" s="6" t="str">
        <f>'Cleaning insurance claims'!O919</f>
        <v>dancing</v>
      </c>
      <c r="O912" s="6" t="str">
        <f>'Cleaning insurance claims'!P919</f>
        <v>wife</v>
      </c>
      <c r="P912" s="6">
        <f>'Cleaning insurance claims'!Q919</f>
        <v>46100</v>
      </c>
      <c r="Q912" s="6">
        <f>'Cleaning insurance claims'!R919</f>
        <v>0</v>
      </c>
      <c r="R912" s="6">
        <f>'Cleaning insurance claims'!S919</f>
        <v>42062</v>
      </c>
      <c r="S912" s="6" t="str">
        <f>'Cleaning insurance claims'!T919</f>
        <v>Single Vehicle Collision</v>
      </c>
      <c r="T912" s="6" t="str">
        <f>'Cleaning insurance claims'!U919</f>
        <v>Side Collision</v>
      </c>
      <c r="U912" s="6" t="str">
        <f>'Cleaning insurance claims'!V919</f>
        <v>Minor Damage</v>
      </c>
      <c r="V912" s="6" t="str">
        <f>'Cleaning insurance claims'!W919</f>
        <v>Police</v>
      </c>
      <c r="W912" s="6" t="str">
        <f>'Cleaning insurance claims'!X919</f>
        <v>PA</v>
      </c>
      <c r="X912" s="6" t="str">
        <f>'Cleaning insurance claims'!Y919</f>
        <v>Springfield</v>
      </c>
      <c r="Y912" s="6" t="str">
        <f>'Cleaning insurance claims'!Z919</f>
        <v>3171 Andromedia Lane</v>
      </c>
      <c r="Z912" s="6">
        <f>'Cleaning insurance claims'!AA919</f>
        <v>9</v>
      </c>
      <c r="AA912" s="6">
        <f>'Cleaning insurance claims'!AB919</f>
        <v>1</v>
      </c>
      <c r="AB912" s="6" t="str">
        <f>'Cleaning insurance claims'!AC919</f>
        <v>NO</v>
      </c>
      <c r="AC912" s="6">
        <f>'Cleaning insurance claims'!AD919</f>
        <v>1</v>
      </c>
      <c r="AD912" s="6">
        <f>'Cleaning insurance claims'!AE919</f>
        <v>2</v>
      </c>
      <c r="AE912" s="6" t="str">
        <f>'Cleaning insurance claims'!AF919</f>
        <v>YES</v>
      </c>
      <c r="AF912" s="6">
        <f>'Cleaning insurance claims'!AG919</f>
        <v>33480</v>
      </c>
      <c r="AG912" s="6">
        <f>'Cleaning insurance claims'!AH919</f>
        <v>3720</v>
      </c>
      <c r="AH912" s="6">
        <f>'Cleaning insurance claims'!AI919</f>
        <v>3720</v>
      </c>
      <c r="AI912" s="6">
        <f>'Cleaning insurance claims'!AJ919</f>
        <v>26040</v>
      </c>
      <c r="AJ912" s="6" t="str">
        <f>'Cleaning insurance claims'!AK919</f>
        <v>Nissan</v>
      </c>
      <c r="AK912" s="6" t="str">
        <f>'Cleaning insurance claims'!AL919</f>
        <v>Pathfinder</v>
      </c>
      <c r="AL912" s="6">
        <f>'Cleaning insurance claims'!AM919</f>
        <v>2012</v>
      </c>
      <c r="AM912" s="6" t="str">
        <f>'Cleaning insurance claims'!AN919</f>
        <v>N</v>
      </c>
    </row>
    <row r="913" spans="1:39" x14ac:dyDescent="0.25">
      <c r="A913" s="6">
        <f>'Cleaning insurance claims'!B920</f>
        <v>98</v>
      </c>
      <c r="B913" s="6">
        <f>'Cleaning insurance claims'!C920</f>
        <v>26</v>
      </c>
      <c r="C913" s="6">
        <f>'Cleaning insurance claims'!D920</f>
        <v>727109</v>
      </c>
      <c r="D913" s="6">
        <f>'Cleaning insurance claims'!E920</f>
        <v>36942</v>
      </c>
      <c r="E913" s="6" t="str">
        <f>'Cleaning insurance claims'!F920</f>
        <v>IN</v>
      </c>
      <c r="F913" s="6" t="str">
        <f>'Cleaning insurance claims'!G920</f>
        <v>500/1000</v>
      </c>
      <c r="G913" s="6">
        <f>'Cleaning insurance claims'!H920</f>
        <v>2000</v>
      </c>
      <c r="H913" s="6">
        <f>'Cleaning insurance claims'!I920</f>
        <v>1082.0999999999999</v>
      </c>
      <c r="I913" s="6">
        <f>'Cleaning insurance claims'!J920</f>
        <v>0</v>
      </c>
      <c r="J913" s="6">
        <f>'Cleaning insurance claims'!K920</f>
        <v>477268</v>
      </c>
      <c r="K913" s="6" t="str">
        <f>'Cleaning insurance claims'!L920</f>
        <v>MALE</v>
      </c>
      <c r="L913" s="6" t="str">
        <f>'Cleaning insurance claims'!M920</f>
        <v>JD</v>
      </c>
      <c r="M913" s="6" t="str">
        <f>'Cleaning insurance claims'!N920</f>
        <v>exec-managerial</v>
      </c>
      <c r="N913" s="6" t="str">
        <f>'Cleaning insurance claims'!O920</f>
        <v>kayaking</v>
      </c>
      <c r="O913" s="6" t="str">
        <f>'Cleaning insurance claims'!P920</f>
        <v>other-relative</v>
      </c>
      <c r="P913" s="6">
        <f>'Cleaning insurance claims'!Q920</f>
        <v>0</v>
      </c>
      <c r="Q913" s="6">
        <f>'Cleaning insurance claims'!R920</f>
        <v>-30900</v>
      </c>
      <c r="R913" s="6">
        <f>'Cleaning insurance claims'!S920</f>
        <v>42040</v>
      </c>
      <c r="S913" s="6" t="str">
        <f>'Cleaning insurance claims'!T920</f>
        <v>Multi-vehicle Collision</v>
      </c>
      <c r="T913" s="6" t="str">
        <f>'Cleaning insurance claims'!U920</f>
        <v>Front Collision</v>
      </c>
      <c r="U913" s="6" t="str">
        <f>'Cleaning insurance claims'!V920</f>
        <v>Total Loss</v>
      </c>
      <c r="V913" s="6" t="str">
        <f>'Cleaning insurance claims'!W920</f>
        <v>Police</v>
      </c>
      <c r="W913" s="6" t="str">
        <f>'Cleaning insurance claims'!X920</f>
        <v>WV</v>
      </c>
      <c r="X913" s="6" t="str">
        <f>'Cleaning insurance claims'!Y920</f>
        <v>Northbend</v>
      </c>
      <c r="Y913" s="6" t="str">
        <f>'Cleaning insurance claims'!Z920</f>
        <v>2492 Lincoln Lane</v>
      </c>
      <c r="Z913" s="6">
        <f>'Cleaning insurance claims'!AA920</f>
        <v>13</v>
      </c>
      <c r="AA913" s="6">
        <f>'Cleaning insurance claims'!AB920</f>
        <v>2</v>
      </c>
      <c r="AB913" s="6" t="str">
        <f>'Cleaning insurance claims'!AC920</f>
        <v>?</v>
      </c>
      <c r="AC913" s="6">
        <f>'Cleaning insurance claims'!AD920</f>
        <v>0</v>
      </c>
      <c r="AD913" s="6">
        <f>'Cleaning insurance claims'!AE920</f>
        <v>1</v>
      </c>
      <c r="AE913" s="6" t="str">
        <f>'Cleaning insurance claims'!AF920</f>
        <v>YES</v>
      </c>
      <c r="AF913" s="6">
        <f>'Cleaning insurance claims'!AG920</f>
        <v>65430</v>
      </c>
      <c r="AG913" s="6">
        <f>'Cleaning insurance claims'!AH920</f>
        <v>14540</v>
      </c>
      <c r="AH913" s="6">
        <f>'Cleaning insurance claims'!AI920</f>
        <v>7270</v>
      </c>
      <c r="AI913" s="6">
        <f>'Cleaning insurance claims'!AJ920</f>
        <v>43620</v>
      </c>
      <c r="AJ913" s="6" t="str">
        <f>'Cleaning insurance claims'!AK920</f>
        <v>Jeep</v>
      </c>
      <c r="AK913" s="6" t="str">
        <f>'Cleaning insurance claims'!AL920</f>
        <v>Wrangler</v>
      </c>
      <c r="AL913" s="6">
        <f>'Cleaning insurance claims'!AM920</f>
        <v>2001</v>
      </c>
      <c r="AM913" s="6" t="str">
        <f>'Cleaning insurance claims'!AN920</f>
        <v>N</v>
      </c>
    </row>
    <row r="914" spans="1:39" x14ac:dyDescent="0.25">
      <c r="A914" s="6">
        <f>'Cleaning insurance claims'!B921</f>
        <v>175</v>
      </c>
      <c r="B914" s="6">
        <f>'Cleaning insurance claims'!C921</f>
        <v>36</v>
      </c>
      <c r="C914" s="6">
        <f>'Cleaning insurance claims'!D921</f>
        <v>155604</v>
      </c>
      <c r="D914" s="6">
        <f>'Cleaning insurance claims'!E921</f>
        <v>33666</v>
      </c>
      <c r="E914" s="6" t="str">
        <f>'Cleaning insurance claims'!F921</f>
        <v>OH</v>
      </c>
      <c r="F914" s="6" t="str">
        <f>'Cleaning insurance claims'!G921</f>
        <v>500/1000</v>
      </c>
      <c r="G914" s="6">
        <f>'Cleaning insurance claims'!H921</f>
        <v>500</v>
      </c>
      <c r="H914" s="6">
        <f>'Cleaning insurance claims'!I921</f>
        <v>1185.44</v>
      </c>
      <c r="I914" s="6">
        <f>'Cleaning insurance claims'!J921</f>
        <v>0</v>
      </c>
      <c r="J914" s="6">
        <f>'Cleaning insurance claims'!K921</f>
        <v>437580</v>
      </c>
      <c r="K914" s="6" t="str">
        <f>'Cleaning insurance claims'!L921</f>
        <v>MALE</v>
      </c>
      <c r="L914" s="6" t="str">
        <f>'Cleaning insurance claims'!M921</f>
        <v>Masters</v>
      </c>
      <c r="M914" s="6" t="str">
        <f>'Cleaning insurance claims'!N921</f>
        <v>exec-managerial</v>
      </c>
      <c r="N914" s="6" t="str">
        <f>'Cleaning insurance claims'!O921</f>
        <v>kayaking</v>
      </c>
      <c r="O914" s="6" t="str">
        <f>'Cleaning insurance claims'!P921</f>
        <v>not-in-family</v>
      </c>
      <c r="P914" s="6">
        <f>'Cleaning insurance claims'!Q921</f>
        <v>44900</v>
      </c>
      <c r="Q914" s="6">
        <f>'Cleaning insurance claims'!R921</f>
        <v>-52500</v>
      </c>
      <c r="R914" s="6">
        <f>'Cleaning insurance claims'!S921</f>
        <v>42034</v>
      </c>
      <c r="S914" s="6" t="str">
        <f>'Cleaning insurance claims'!T921</f>
        <v>Multi-vehicle Collision</v>
      </c>
      <c r="T914" s="6" t="str">
        <f>'Cleaning insurance claims'!U921</f>
        <v>Rear Collision</v>
      </c>
      <c r="U914" s="6" t="str">
        <f>'Cleaning insurance claims'!V921</f>
        <v>Major Damage</v>
      </c>
      <c r="V914" s="6" t="str">
        <f>'Cleaning insurance claims'!W921</f>
        <v>Police</v>
      </c>
      <c r="W914" s="6" t="str">
        <f>'Cleaning insurance claims'!X921</f>
        <v>NC</v>
      </c>
      <c r="X914" s="6" t="str">
        <f>'Cleaning insurance claims'!Y921</f>
        <v>Northbend</v>
      </c>
      <c r="Y914" s="6" t="str">
        <f>'Cleaning insurance claims'!Z921</f>
        <v>4477 5th Ave</v>
      </c>
      <c r="Z914" s="6">
        <f>'Cleaning insurance claims'!AA921</f>
        <v>15</v>
      </c>
      <c r="AA914" s="6">
        <f>'Cleaning insurance claims'!AB921</f>
        <v>3</v>
      </c>
      <c r="AB914" s="6" t="str">
        <f>'Cleaning insurance claims'!AC921</f>
        <v>YES</v>
      </c>
      <c r="AC914" s="6">
        <f>'Cleaning insurance claims'!AD921</f>
        <v>2</v>
      </c>
      <c r="AD914" s="6">
        <f>'Cleaning insurance claims'!AE921</f>
        <v>1</v>
      </c>
      <c r="AE914" s="6" t="str">
        <f>'Cleaning insurance claims'!AF921</f>
        <v>YES</v>
      </c>
      <c r="AF914" s="6">
        <f>'Cleaning insurance claims'!AG921</f>
        <v>42680</v>
      </c>
      <c r="AG914" s="6">
        <f>'Cleaning insurance claims'!AH921</f>
        <v>3880</v>
      </c>
      <c r="AH914" s="6">
        <f>'Cleaning insurance claims'!AI921</f>
        <v>7760</v>
      </c>
      <c r="AI914" s="6">
        <f>'Cleaning insurance claims'!AJ921</f>
        <v>31040</v>
      </c>
      <c r="AJ914" s="6" t="str">
        <f>'Cleaning insurance claims'!AK921</f>
        <v>Accura</v>
      </c>
      <c r="AK914" s="6" t="str">
        <f>'Cleaning insurance claims'!AL921</f>
        <v>RSX</v>
      </c>
      <c r="AL914" s="6">
        <f>'Cleaning insurance claims'!AM921</f>
        <v>2006</v>
      </c>
      <c r="AM914" s="6" t="str">
        <f>'Cleaning insurance claims'!AN921</f>
        <v>Y</v>
      </c>
    </row>
    <row r="915" spans="1:39" x14ac:dyDescent="0.25">
      <c r="A915" s="6">
        <f>'Cleaning insurance claims'!B922</f>
        <v>259</v>
      </c>
      <c r="B915" s="6">
        <f>'Cleaning insurance claims'!C922</f>
        <v>45</v>
      </c>
      <c r="C915" s="6">
        <f>'Cleaning insurance claims'!D922</f>
        <v>608443</v>
      </c>
      <c r="D915" s="6">
        <f>'Cleaning insurance claims'!E922</f>
        <v>39072</v>
      </c>
      <c r="E915" s="6" t="str">
        <f>'Cleaning insurance claims'!F922</f>
        <v>IL</v>
      </c>
      <c r="F915" s="6" t="str">
        <f>'Cleaning insurance claims'!G922</f>
        <v>500/1000</v>
      </c>
      <c r="G915" s="6">
        <f>'Cleaning insurance claims'!H922</f>
        <v>2000</v>
      </c>
      <c r="H915" s="6">
        <f>'Cleaning insurance claims'!I922</f>
        <v>1175.07</v>
      </c>
      <c r="I915" s="6">
        <f>'Cleaning insurance claims'!J922</f>
        <v>0</v>
      </c>
      <c r="J915" s="6">
        <f>'Cleaning insurance claims'!K922</f>
        <v>457121</v>
      </c>
      <c r="K915" s="6" t="str">
        <f>'Cleaning insurance claims'!L922</f>
        <v>MALE</v>
      </c>
      <c r="L915" s="6" t="str">
        <f>'Cleaning insurance claims'!M922</f>
        <v>MD</v>
      </c>
      <c r="M915" s="6" t="str">
        <f>'Cleaning insurance claims'!N922</f>
        <v>craft-repair</v>
      </c>
      <c r="N915" s="6" t="str">
        <f>'Cleaning insurance claims'!O922</f>
        <v>movies</v>
      </c>
      <c r="O915" s="6" t="str">
        <f>'Cleaning insurance claims'!P922</f>
        <v>not-in-family</v>
      </c>
      <c r="P915" s="6">
        <f>'Cleaning insurance claims'!Q922</f>
        <v>30100</v>
      </c>
      <c r="Q915" s="6">
        <f>'Cleaning insurance claims'!R922</f>
        <v>0</v>
      </c>
      <c r="R915" s="6">
        <f>'Cleaning insurance claims'!S922</f>
        <v>42007</v>
      </c>
      <c r="S915" s="6" t="str">
        <f>'Cleaning insurance claims'!T922</f>
        <v>Single Vehicle Collision</v>
      </c>
      <c r="T915" s="6" t="str">
        <f>'Cleaning insurance claims'!U922</f>
        <v>Side Collision</v>
      </c>
      <c r="U915" s="6" t="str">
        <f>'Cleaning insurance claims'!V922</f>
        <v>Minor Damage</v>
      </c>
      <c r="V915" s="6" t="str">
        <f>'Cleaning insurance claims'!W922</f>
        <v>Fire</v>
      </c>
      <c r="W915" s="6" t="str">
        <f>'Cleaning insurance claims'!X922</f>
        <v>WV</v>
      </c>
      <c r="X915" s="6" t="str">
        <f>'Cleaning insurance claims'!Y922</f>
        <v>Springfield</v>
      </c>
      <c r="Y915" s="6" t="str">
        <f>'Cleaning insurance claims'!Z922</f>
        <v>6724 Andromedia St</v>
      </c>
      <c r="Z915" s="6">
        <f>'Cleaning insurance claims'!AA922</f>
        <v>23</v>
      </c>
      <c r="AA915" s="6">
        <f>'Cleaning insurance claims'!AB922</f>
        <v>1</v>
      </c>
      <c r="AB915" s="6" t="str">
        <f>'Cleaning insurance claims'!AC922</f>
        <v>?</v>
      </c>
      <c r="AC915" s="6">
        <f>'Cleaning insurance claims'!AD922</f>
        <v>1</v>
      </c>
      <c r="AD915" s="6">
        <f>'Cleaning insurance claims'!AE922</f>
        <v>1</v>
      </c>
      <c r="AE915" s="6" t="str">
        <f>'Cleaning insurance claims'!AF922</f>
        <v>NO</v>
      </c>
      <c r="AF915" s="6">
        <f>'Cleaning insurance claims'!AG922</f>
        <v>87780</v>
      </c>
      <c r="AG915" s="6">
        <f>'Cleaning insurance claims'!AH922</f>
        <v>7980</v>
      </c>
      <c r="AH915" s="6">
        <f>'Cleaning insurance claims'!AI922</f>
        <v>7980</v>
      </c>
      <c r="AI915" s="6">
        <f>'Cleaning insurance claims'!AJ922</f>
        <v>71820</v>
      </c>
      <c r="AJ915" s="6" t="str">
        <f>'Cleaning insurance claims'!AK922</f>
        <v>Honda</v>
      </c>
      <c r="AK915" s="6" t="str">
        <f>'Cleaning insurance claims'!AL922</f>
        <v>CRV</v>
      </c>
      <c r="AL915" s="6">
        <f>'Cleaning insurance claims'!AM922</f>
        <v>2011</v>
      </c>
      <c r="AM915" s="6" t="str">
        <f>'Cleaning insurance claims'!AN922</f>
        <v>N</v>
      </c>
    </row>
    <row r="916" spans="1:39" x14ac:dyDescent="0.25">
      <c r="A916" s="6">
        <f>'Cleaning insurance claims'!B923</f>
        <v>140</v>
      </c>
      <c r="B916" s="6">
        <f>'Cleaning insurance claims'!C923</f>
        <v>36</v>
      </c>
      <c r="C916" s="6">
        <f>'Cleaning insurance claims'!D923</f>
        <v>117862</v>
      </c>
      <c r="D916" s="6">
        <f>'Cleaning insurance claims'!E923</f>
        <v>36721</v>
      </c>
      <c r="E916" s="6" t="str">
        <f>'Cleaning insurance claims'!F923</f>
        <v>OH</v>
      </c>
      <c r="F916" s="6" t="str">
        <f>'Cleaning insurance claims'!G923</f>
        <v>500/1000</v>
      </c>
      <c r="G916" s="6">
        <f>'Cleaning insurance claims'!H923</f>
        <v>2000</v>
      </c>
      <c r="H916" s="6">
        <f>'Cleaning insurance claims'!I923</f>
        <v>979.26</v>
      </c>
      <c r="I916" s="6">
        <f>'Cleaning insurance claims'!J923</f>
        <v>0</v>
      </c>
      <c r="J916" s="6">
        <f>'Cleaning insurance claims'!K923</f>
        <v>436364</v>
      </c>
      <c r="K916" s="6" t="str">
        <f>'Cleaning insurance claims'!L923</f>
        <v>FEMALE</v>
      </c>
      <c r="L916" s="6" t="str">
        <f>'Cleaning insurance claims'!M923</f>
        <v>JD</v>
      </c>
      <c r="M916" s="6" t="str">
        <f>'Cleaning insurance claims'!N923</f>
        <v>transport-moving</v>
      </c>
      <c r="N916" s="6" t="str">
        <f>'Cleaning insurance claims'!O923</f>
        <v>cross-fit</v>
      </c>
      <c r="O916" s="6" t="str">
        <f>'Cleaning insurance claims'!P923</f>
        <v>own-child</v>
      </c>
      <c r="P916" s="6">
        <f>'Cleaning insurance claims'!Q923</f>
        <v>0</v>
      </c>
      <c r="Q916" s="6">
        <f>'Cleaning insurance claims'!R923</f>
        <v>-67000</v>
      </c>
      <c r="R916" s="6">
        <f>'Cleaning insurance claims'!S923</f>
        <v>42064</v>
      </c>
      <c r="S916" s="6" t="str">
        <f>'Cleaning insurance claims'!T923</f>
        <v>Multi-vehicle Collision</v>
      </c>
      <c r="T916" s="6" t="str">
        <f>'Cleaning insurance claims'!U923</f>
        <v>Front Collision</v>
      </c>
      <c r="U916" s="6" t="str">
        <f>'Cleaning insurance claims'!V923</f>
        <v>Major Damage</v>
      </c>
      <c r="V916" s="6" t="str">
        <f>'Cleaning insurance claims'!W923</f>
        <v>Fire</v>
      </c>
      <c r="W916" s="6" t="str">
        <f>'Cleaning insurance claims'!X923</f>
        <v>NY</v>
      </c>
      <c r="X916" s="6" t="str">
        <f>'Cleaning insurance claims'!Y923</f>
        <v>Riverwood</v>
      </c>
      <c r="Y916" s="6" t="str">
        <f>'Cleaning insurance claims'!Z923</f>
        <v>7495 Washington Ave</v>
      </c>
      <c r="Z916" s="6">
        <f>'Cleaning insurance claims'!AA923</f>
        <v>2</v>
      </c>
      <c r="AA916" s="6">
        <f>'Cleaning insurance claims'!AB923</f>
        <v>4</v>
      </c>
      <c r="AB916" s="6" t="str">
        <f>'Cleaning insurance claims'!AC923</f>
        <v>YES</v>
      </c>
      <c r="AC916" s="6">
        <f>'Cleaning insurance claims'!AD923</f>
        <v>0</v>
      </c>
      <c r="AD916" s="6">
        <f>'Cleaning insurance claims'!AE923</f>
        <v>2</v>
      </c>
      <c r="AE916" s="6" t="str">
        <f>'Cleaning insurance claims'!AF923</f>
        <v>YES</v>
      </c>
      <c r="AF916" s="6">
        <f>'Cleaning insurance claims'!AG923</f>
        <v>72800</v>
      </c>
      <c r="AG916" s="6">
        <f>'Cleaning insurance claims'!AH923</f>
        <v>14560</v>
      </c>
      <c r="AH916" s="6">
        <f>'Cleaning insurance claims'!AI923</f>
        <v>14560</v>
      </c>
      <c r="AI916" s="6">
        <f>'Cleaning insurance claims'!AJ923</f>
        <v>43680</v>
      </c>
      <c r="AJ916" s="6" t="str">
        <f>'Cleaning insurance claims'!AK923</f>
        <v>Honda</v>
      </c>
      <c r="AK916" s="6" t="str">
        <f>'Cleaning insurance claims'!AL923</f>
        <v>Accord</v>
      </c>
      <c r="AL916" s="6">
        <f>'Cleaning insurance claims'!AM923</f>
        <v>1998</v>
      </c>
      <c r="AM916" s="6" t="str">
        <f>'Cleaning insurance claims'!AN923</f>
        <v>N</v>
      </c>
    </row>
    <row r="917" spans="1:39" x14ac:dyDescent="0.25">
      <c r="A917" s="6">
        <f>'Cleaning insurance claims'!B924</f>
        <v>231</v>
      </c>
      <c r="B917" s="6">
        <f>'Cleaning insurance claims'!C924</f>
        <v>37</v>
      </c>
      <c r="C917" s="6">
        <f>'Cleaning insurance claims'!D924</f>
        <v>991553</v>
      </c>
      <c r="D917" s="6">
        <f>'Cleaning insurance claims'!E924</f>
        <v>33584</v>
      </c>
      <c r="E917" s="6" t="str">
        <f>'Cleaning insurance claims'!F924</f>
        <v>OH</v>
      </c>
      <c r="F917" s="6" t="str">
        <f>'Cleaning insurance claims'!G924</f>
        <v>250/500</v>
      </c>
      <c r="G917" s="6">
        <f>'Cleaning insurance claims'!H924</f>
        <v>500</v>
      </c>
      <c r="H917" s="6">
        <f>'Cleaning insurance claims'!I924</f>
        <v>920.81</v>
      </c>
      <c r="I917" s="6">
        <f>'Cleaning insurance claims'!J924</f>
        <v>0</v>
      </c>
      <c r="J917" s="6">
        <f>'Cleaning insurance claims'!K924</f>
        <v>467654</v>
      </c>
      <c r="K917" s="6" t="str">
        <f>'Cleaning insurance claims'!L924</f>
        <v>FEMALE</v>
      </c>
      <c r="L917" s="6" t="str">
        <f>'Cleaning insurance claims'!M924</f>
        <v>High School</v>
      </c>
      <c r="M917" s="6" t="str">
        <f>'Cleaning insurance claims'!N924</f>
        <v>sales</v>
      </c>
      <c r="N917" s="6" t="str">
        <f>'Cleaning insurance claims'!O924</f>
        <v>chess</v>
      </c>
      <c r="O917" s="6" t="str">
        <f>'Cleaning insurance claims'!P924</f>
        <v>wife</v>
      </c>
      <c r="P917" s="6">
        <f>'Cleaning insurance claims'!Q924</f>
        <v>0</v>
      </c>
      <c r="Q917" s="6">
        <f>'Cleaning insurance claims'!R924</f>
        <v>0</v>
      </c>
      <c r="R917" s="6">
        <f>'Cleaning insurance claims'!S924</f>
        <v>42048</v>
      </c>
      <c r="S917" s="6" t="str">
        <f>'Cleaning insurance claims'!T924</f>
        <v>Single Vehicle Collision</v>
      </c>
      <c r="T917" s="6" t="str">
        <f>'Cleaning insurance claims'!U924</f>
        <v>Rear Collision</v>
      </c>
      <c r="U917" s="6" t="str">
        <f>'Cleaning insurance claims'!V924</f>
        <v>Major Damage</v>
      </c>
      <c r="V917" s="6" t="str">
        <f>'Cleaning insurance claims'!W924</f>
        <v>Fire</v>
      </c>
      <c r="W917" s="6" t="str">
        <f>'Cleaning insurance claims'!X924</f>
        <v>SC</v>
      </c>
      <c r="X917" s="6" t="str">
        <f>'Cleaning insurance claims'!Y924</f>
        <v>Hillsdale</v>
      </c>
      <c r="Y917" s="6" t="str">
        <f>'Cleaning insurance claims'!Z924</f>
        <v>4291 Sky Hwy</v>
      </c>
      <c r="Z917" s="6">
        <f>'Cleaning insurance claims'!AA924</f>
        <v>14</v>
      </c>
      <c r="AA917" s="6">
        <f>'Cleaning insurance claims'!AB924</f>
        <v>1</v>
      </c>
      <c r="AB917" s="6" t="str">
        <f>'Cleaning insurance claims'!AC924</f>
        <v>YES</v>
      </c>
      <c r="AC917" s="6">
        <f>'Cleaning insurance claims'!AD924</f>
        <v>2</v>
      </c>
      <c r="AD917" s="6">
        <f>'Cleaning insurance claims'!AE924</f>
        <v>0</v>
      </c>
      <c r="AE917" s="6" t="str">
        <f>'Cleaning insurance claims'!AF924</f>
        <v>?</v>
      </c>
      <c r="AF917" s="6">
        <f>'Cleaning insurance claims'!AG924</f>
        <v>71190</v>
      </c>
      <c r="AG917" s="6">
        <f>'Cleaning insurance claims'!AH924</f>
        <v>0</v>
      </c>
      <c r="AH917" s="6">
        <f>'Cleaning insurance claims'!AI924</f>
        <v>7910</v>
      </c>
      <c r="AI917" s="6">
        <f>'Cleaning insurance claims'!AJ924</f>
        <v>63280</v>
      </c>
      <c r="AJ917" s="6" t="str">
        <f>'Cleaning insurance claims'!AK924</f>
        <v>Mercedes</v>
      </c>
      <c r="AK917" s="6" t="str">
        <f>'Cleaning insurance claims'!AL924</f>
        <v>C300</v>
      </c>
      <c r="AL917" s="6">
        <f>'Cleaning insurance claims'!AM924</f>
        <v>1997</v>
      </c>
      <c r="AM917" s="6" t="str">
        <f>'Cleaning insurance claims'!AN924</f>
        <v>Y</v>
      </c>
    </row>
    <row r="918" spans="1:39" x14ac:dyDescent="0.25">
      <c r="A918" s="6">
        <f>'Cleaning insurance claims'!B925</f>
        <v>186</v>
      </c>
      <c r="B918" s="6">
        <f>'Cleaning insurance claims'!C925</f>
        <v>38</v>
      </c>
      <c r="C918" s="6">
        <f>'Cleaning insurance claims'!D925</f>
        <v>727443</v>
      </c>
      <c r="D918" s="6">
        <f>'Cleaning insurance claims'!E925</f>
        <v>41456</v>
      </c>
      <c r="E918" s="6" t="str">
        <f>'Cleaning insurance claims'!F925</f>
        <v>OH</v>
      </c>
      <c r="F918" s="6" t="str">
        <f>'Cleaning insurance claims'!G925</f>
        <v>100/300</v>
      </c>
      <c r="G918" s="6">
        <f>'Cleaning insurance claims'!H925</f>
        <v>500</v>
      </c>
      <c r="H918" s="6">
        <f>'Cleaning insurance claims'!I925</f>
        <v>922.85</v>
      </c>
      <c r="I918" s="6">
        <f>'Cleaning insurance claims'!J925</f>
        <v>0</v>
      </c>
      <c r="J918" s="6">
        <f>'Cleaning insurance claims'!K925</f>
        <v>471148</v>
      </c>
      <c r="K918" s="6" t="str">
        <f>'Cleaning insurance claims'!L925</f>
        <v>MALE</v>
      </c>
      <c r="L918" s="6" t="str">
        <f>'Cleaning insurance claims'!M925</f>
        <v>High School</v>
      </c>
      <c r="M918" s="6" t="str">
        <f>'Cleaning insurance claims'!N925</f>
        <v>adm-clerical</v>
      </c>
      <c r="N918" s="6" t="str">
        <f>'Cleaning insurance claims'!O925</f>
        <v>golf</v>
      </c>
      <c r="O918" s="6" t="str">
        <f>'Cleaning insurance claims'!P925</f>
        <v>husband</v>
      </c>
      <c r="P918" s="6">
        <f>'Cleaning insurance claims'!Q925</f>
        <v>70300</v>
      </c>
      <c r="Q918" s="6">
        <f>'Cleaning insurance claims'!R925</f>
        <v>-70900</v>
      </c>
      <c r="R918" s="6">
        <f>'Cleaning insurance claims'!S925</f>
        <v>42060</v>
      </c>
      <c r="S918" s="6" t="str">
        <f>'Cleaning insurance claims'!T925</f>
        <v>Vehicle Theft</v>
      </c>
      <c r="T918" s="6" t="str">
        <f>'Cleaning insurance claims'!U925</f>
        <v>?</v>
      </c>
      <c r="U918" s="6" t="str">
        <f>'Cleaning insurance claims'!V925</f>
        <v>Trivial Damage</v>
      </c>
      <c r="V918" s="6" t="str">
        <f>'Cleaning insurance claims'!W925</f>
        <v>None</v>
      </c>
      <c r="W918" s="6" t="str">
        <f>'Cleaning insurance claims'!X925</f>
        <v>NY</v>
      </c>
      <c r="X918" s="6" t="str">
        <f>'Cleaning insurance claims'!Y925</f>
        <v>Hillsdale</v>
      </c>
      <c r="Y918" s="6" t="str">
        <f>'Cleaning insurance claims'!Z925</f>
        <v>5650 Rock Ave</v>
      </c>
      <c r="Z918" s="6">
        <f>'Cleaning insurance claims'!AA925</f>
        <v>7</v>
      </c>
      <c r="AA918" s="6">
        <f>'Cleaning insurance claims'!AB925</f>
        <v>1</v>
      </c>
      <c r="AB918" s="6" t="str">
        <f>'Cleaning insurance claims'!AC925</f>
        <v>?</v>
      </c>
      <c r="AC918" s="6">
        <f>'Cleaning insurance claims'!AD925</f>
        <v>1</v>
      </c>
      <c r="AD918" s="6">
        <f>'Cleaning insurance claims'!AE925</f>
        <v>1</v>
      </c>
      <c r="AE918" s="6" t="str">
        <f>'Cleaning insurance claims'!AF925</f>
        <v>YES</v>
      </c>
      <c r="AF918" s="6">
        <f>'Cleaning insurance claims'!AG925</f>
        <v>3600</v>
      </c>
      <c r="AG918" s="6">
        <f>'Cleaning insurance claims'!AH925</f>
        <v>400</v>
      </c>
      <c r="AH918" s="6">
        <f>'Cleaning insurance claims'!AI925</f>
        <v>400</v>
      </c>
      <c r="AI918" s="6">
        <f>'Cleaning insurance claims'!AJ925</f>
        <v>2800</v>
      </c>
      <c r="AJ918" s="6" t="str">
        <f>'Cleaning insurance claims'!AK925</f>
        <v>Honda</v>
      </c>
      <c r="AK918" s="6" t="str">
        <f>'Cleaning insurance claims'!AL925</f>
        <v>Civic</v>
      </c>
      <c r="AL918" s="6">
        <f>'Cleaning insurance claims'!AM925</f>
        <v>1999</v>
      </c>
      <c r="AM918" s="6" t="str">
        <f>'Cleaning insurance claims'!AN925</f>
        <v>N</v>
      </c>
    </row>
    <row r="919" spans="1:39" x14ac:dyDescent="0.25">
      <c r="A919" s="6">
        <f>'Cleaning insurance claims'!B926</f>
        <v>229</v>
      </c>
      <c r="B919" s="6">
        <f>'Cleaning insurance claims'!C926</f>
        <v>41</v>
      </c>
      <c r="C919" s="6">
        <f>'Cleaning insurance claims'!D926</f>
        <v>378587</v>
      </c>
      <c r="D919" s="6">
        <f>'Cleaning insurance claims'!E926</f>
        <v>36145</v>
      </c>
      <c r="E919" s="6" t="str">
        <f>'Cleaning insurance claims'!F926</f>
        <v>OH</v>
      </c>
      <c r="F919" s="6" t="str">
        <f>'Cleaning insurance claims'!G926</f>
        <v>250/500</v>
      </c>
      <c r="G919" s="6">
        <f>'Cleaning insurance claims'!H926</f>
        <v>2000</v>
      </c>
      <c r="H919" s="6">
        <f>'Cleaning insurance claims'!I926</f>
        <v>1107.5899999999999</v>
      </c>
      <c r="I919" s="6">
        <f>'Cleaning insurance claims'!J926</f>
        <v>3000000</v>
      </c>
      <c r="J919" s="6">
        <f>'Cleaning insurance claims'!K926</f>
        <v>468202</v>
      </c>
      <c r="K919" s="6" t="str">
        <f>'Cleaning insurance claims'!L926</f>
        <v>MALE</v>
      </c>
      <c r="L919" s="6" t="str">
        <f>'Cleaning insurance claims'!M926</f>
        <v>PhD</v>
      </c>
      <c r="M919" s="6" t="str">
        <f>'Cleaning insurance claims'!N926</f>
        <v>tech-support</v>
      </c>
      <c r="N919" s="6" t="str">
        <f>'Cleaning insurance claims'!O926</f>
        <v>chess</v>
      </c>
      <c r="O919" s="6" t="str">
        <f>'Cleaning insurance claims'!P926</f>
        <v>not-in-family</v>
      </c>
      <c r="P919" s="6">
        <f>'Cleaning insurance claims'!Q926</f>
        <v>65400</v>
      </c>
      <c r="Q919" s="6">
        <f>'Cleaning insurance claims'!R926</f>
        <v>0</v>
      </c>
      <c r="R919" s="6">
        <f>'Cleaning insurance claims'!S926</f>
        <v>42027</v>
      </c>
      <c r="S919" s="6" t="str">
        <f>'Cleaning insurance claims'!T926</f>
        <v>Single Vehicle Collision</v>
      </c>
      <c r="T919" s="6" t="str">
        <f>'Cleaning insurance claims'!U926</f>
        <v>Side Collision</v>
      </c>
      <c r="U919" s="6" t="str">
        <f>'Cleaning insurance claims'!V926</f>
        <v>Major Damage</v>
      </c>
      <c r="V919" s="6" t="str">
        <f>'Cleaning insurance claims'!W926</f>
        <v>Other</v>
      </c>
      <c r="W919" s="6" t="str">
        <f>'Cleaning insurance claims'!X926</f>
        <v>NY</v>
      </c>
      <c r="X919" s="6" t="str">
        <f>'Cleaning insurance claims'!Y926</f>
        <v>Columbus</v>
      </c>
      <c r="Y919" s="6" t="str">
        <f>'Cleaning insurance claims'!Z926</f>
        <v>6888 Elm Ridge</v>
      </c>
      <c r="Z919" s="6">
        <f>'Cleaning insurance claims'!AA926</f>
        <v>23</v>
      </c>
      <c r="AA919" s="6">
        <f>'Cleaning insurance claims'!AB926</f>
        <v>1</v>
      </c>
      <c r="AB919" s="6" t="str">
        <f>'Cleaning insurance claims'!AC926</f>
        <v>NO</v>
      </c>
      <c r="AC919" s="6">
        <f>'Cleaning insurance claims'!AD926</f>
        <v>1</v>
      </c>
      <c r="AD919" s="6">
        <f>'Cleaning insurance claims'!AE926</f>
        <v>3</v>
      </c>
      <c r="AE919" s="6" t="str">
        <f>'Cleaning insurance claims'!AF926</f>
        <v>NO</v>
      </c>
      <c r="AF919" s="6">
        <f>'Cleaning insurance claims'!AG926</f>
        <v>62640</v>
      </c>
      <c r="AG919" s="6">
        <f>'Cleaning insurance claims'!AH926</f>
        <v>10440</v>
      </c>
      <c r="AH919" s="6">
        <f>'Cleaning insurance claims'!AI926</f>
        <v>10440</v>
      </c>
      <c r="AI919" s="6">
        <f>'Cleaning insurance claims'!AJ926</f>
        <v>41760</v>
      </c>
      <c r="AJ919" s="6" t="str">
        <f>'Cleaning insurance claims'!AK926</f>
        <v>Mercedes</v>
      </c>
      <c r="AK919" s="6" t="str">
        <f>'Cleaning insurance claims'!AL926</f>
        <v>C300</v>
      </c>
      <c r="AL919" s="6">
        <f>'Cleaning insurance claims'!AM926</f>
        <v>2009</v>
      </c>
      <c r="AM919" s="6" t="str">
        <f>'Cleaning insurance claims'!AN926</f>
        <v>N</v>
      </c>
    </row>
    <row r="920" spans="1:39" x14ac:dyDescent="0.25">
      <c r="A920" s="6">
        <f>'Cleaning insurance claims'!B927</f>
        <v>180</v>
      </c>
      <c r="B920" s="6">
        <f>'Cleaning insurance claims'!C927</f>
        <v>36</v>
      </c>
      <c r="C920" s="6">
        <f>'Cleaning insurance claims'!D927</f>
        <v>420948</v>
      </c>
      <c r="D920" s="6">
        <f>'Cleaning insurance claims'!E927</f>
        <v>42007</v>
      </c>
      <c r="E920" s="6" t="str">
        <f>'Cleaning insurance claims'!F927</f>
        <v>IL</v>
      </c>
      <c r="F920" s="6" t="str">
        <f>'Cleaning insurance claims'!G927</f>
        <v>100/300</v>
      </c>
      <c r="G920" s="6">
        <f>'Cleaning insurance claims'!H927</f>
        <v>500</v>
      </c>
      <c r="H920" s="6">
        <f>'Cleaning insurance claims'!I927</f>
        <v>1272.46</v>
      </c>
      <c r="I920" s="6">
        <f>'Cleaning insurance claims'!J927</f>
        <v>0</v>
      </c>
      <c r="J920" s="6">
        <f>'Cleaning insurance claims'!K927</f>
        <v>456959</v>
      </c>
      <c r="K920" s="6" t="str">
        <f>'Cleaning insurance claims'!L927</f>
        <v>MALE</v>
      </c>
      <c r="L920" s="6" t="str">
        <f>'Cleaning insurance claims'!M927</f>
        <v>College</v>
      </c>
      <c r="M920" s="6" t="str">
        <f>'Cleaning insurance claims'!N927</f>
        <v>prof-specialty</v>
      </c>
      <c r="N920" s="6" t="str">
        <f>'Cleaning insurance claims'!O927</f>
        <v>exercise</v>
      </c>
      <c r="O920" s="6" t="str">
        <f>'Cleaning insurance claims'!P927</f>
        <v>wife</v>
      </c>
      <c r="P920" s="6">
        <f>'Cleaning insurance claims'!Q927</f>
        <v>0</v>
      </c>
      <c r="Q920" s="6">
        <f>'Cleaning insurance claims'!R927</f>
        <v>0</v>
      </c>
      <c r="R920" s="6">
        <f>'Cleaning insurance claims'!S927</f>
        <v>42054</v>
      </c>
      <c r="S920" s="6" t="str">
        <f>'Cleaning insurance claims'!T927</f>
        <v>Multi-vehicle Collision</v>
      </c>
      <c r="T920" s="6" t="str">
        <f>'Cleaning insurance claims'!U927</f>
        <v>Front Collision</v>
      </c>
      <c r="U920" s="6" t="str">
        <f>'Cleaning insurance claims'!V927</f>
        <v>Minor Damage</v>
      </c>
      <c r="V920" s="6" t="str">
        <f>'Cleaning insurance claims'!W927</f>
        <v>Ambulance</v>
      </c>
      <c r="W920" s="6" t="str">
        <f>'Cleaning insurance claims'!X927</f>
        <v>NY</v>
      </c>
      <c r="X920" s="6" t="str">
        <f>'Cleaning insurance claims'!Y927</f>
        <v>Northbrook</v>
      </c>
      <c r="Y920" s="6" t="str">
        <f>'Cleaning insurance claims'!Z927</f>
        <v>2352 Sky Drive</v>
      </c>
      <c r="Z920" s="6">
        <f>'Cleaning insurance claims'!AA927</f>
        <v>7</v>
      </c>
      <c r="AA920" s="6">
        <f>'Cleaning insurance claims'!AB927</f>
        <v>3</v>
      </c>
      <c r="AB920" s="6" t="str">
        <f>'Cleaning insurance claims'!AC927</f>
        <v>YES</v>
      </c>
      <c r="AC920" s="6">
        <f>'Cleaning insurance claims'!AD927</f>
        <v>2</v>
      </c>
      <c r="AD920" s="6">
        <f>'Cleaning insurance claims'!AE927</f>
        <v>1</v>
      </c>
      <c r="AE920" s="6" t="str">
        <f>'Cleaning insurance claims'!AF927</f>
        <v>?</v>
      </c>
      <c r="AF920" s="6">
        <f>'Cleaning insurance claims'!AG927</f>
        <v>69630</v>
      </c>
      <c r="AG920" s="6">
        <f>'Cleaning insurance claims'!AH927</f>
        <v>12660</v>
      </c>
      <c r="AH920" s="6">
        <f>'Cleaning insurance claims'!AI927</f>
        <v>6330</v>
      </c>
      <c r="AI920" s="6">
        <f>'Cleaning insurance claims'!AJ927</f>
        <v>50640</v>
      </c>
      <c r="AJ920" s="6" t="str">
        <f>'Cleaning insurance claims'!AK927</f>
        <v>Toyota</v>
      </c>
      <c r="AK920" s="6" t="str">
        <f>'Cleaning insurance claims'!AL927</f>
        <v>Corolla</v>
      </c>
      <c r="AL920" s="6">
        <f>'Cleaning insurance claims'!AM927</f>
        <v>1998</v>
      </c>
      <c r="AM920" s="6" t="str">
        <f>'Cleaning insurance claims'!AN927</f>
        <v>N</v>
      </c>
    </row>
    <row r="921" spans="1:39" x14ac:dyDescent="0.25">
      <c r="A921" s="6">
        <f>'Cleaning insurance claims'!B928</f>
        <v>188</v>
      </c>
      <c r="B921" s="6">
        <f>'Cleaning insurance claims'!C928</f>
        <v>33</v>
      </c>
      <c r="C921" s="6">
        <f>'Cleaning insurance claims'!D928</f>
        <v>457188</v>
      </c>
      <c r="D921" s="6">
        <f>'Cleaning insurance claims'!E928</f>
        <v>34425</v>
      </c>
      <c r="E921" s="6" t="str">
        <f>'Cleaning insurance claims'!F928</f>
        <v>IL</v>
      </c>
      <c r="F921" s="6" t="str">
        <f>'Cleaning insurance claims'!G928</f>
        <v>250/500</v>
      </c>
      <c r="G921" s="6">
        <f>'Cleaning insurance claims'!H928</f>
        <v>1000</v>
      </c>
      <c r="H921" s="6">
        <f>'Cleaning insurance claims'!I928</f>
        <v>1340.24</v>
      </c>
      <c r="I921" s="6">
        <f>'Cleaning insurance claims'!J928</f>
        <v>0</v>
      </c>
      <c r="J921" s="6">
        <f>'Cleaning insurance claims'!K928</f>
        <v>447274</v>
      </c>
      <c r="K921" s="6" t="str">
        <f>'Cleaning insurance claims'!L928</f>
        <v>MALE</v>
      </c>
      <c r="L921" s="6" t="str">
        <f>'Cleaning insurance claims'!M928</f>
        <v>High School</v>
      </c>
      <c r="M921" s="6" t="str">
        <f>'Cleaning insurance claims'!N928</f>
        <v>protective-serv</v>
      </c>
      <c r="N921" s="6" t="str">
        <f>'Cleaning insurance claims'!O928</f>
        <v>chess</v>
      </c>
      <c r="O921" s="6" t="str">
        <f>'Cleaning insurance claims'!P928</f>
        <v>own-child</v>
      </c>
      <c r="P921" s="6">
        <f>'Cleaning insurance claims'!Q928</f>
        <v>0</v>
      </c>
      <c r="Q921" s="6">
        <f>'Cleaning insurance claims'!R928</f>
        <v>-68800</v>
      </c>
      <c r="R921" s="6">
        <f>'Cleaning insurance claims'!S928</f>
        <v>42043</v>
      </c>
      <c r="S921" s="6" t="str">
        <f>'Cleaning insurance claims'!T928</f>
        <v>Multi-vehicle Collision</v>
      </c>
      <c r="T921" s="6" t="str">
        <f>'Cleaning insurance claims'!U928</f>
        <v>Rear Collision</v>
      </c>
      <c r="U921" s="6" t="str">
        <f>'Cleaning insurance claims'!V928</f>
        <v>Minor Damage</v>
      </c>
      <c r="V921" s="6" t="str">
        <f>'Cleaning insurance claims'!W928</f>
        <v>Police</v>
      </c>
      <c r="W921" s="6" t="str">
        <f>'Cleaning insurance claims'!X928</f>
        <v>NY</v>
      </c>
      <c r="X921" s="6" t="str">
        <f>'Cleaning insurance claims'!Y928</f>
        <v>Hillsdale</v>
      </c>
      <c r="Y921" s="6" t="str">
        <f>'Cleaning insurance claims'!Z928</f>
        <v>5280 Pine Ave</v>
      </c>
      <c r="Z921" s="6">
        <f>'Cleaning insurance claims'!AA928</f>
        <v>8</v>
      </c>
      <c r="AA921" s="6">
        <f>'Cleaning insurance claims'!AB928</f>
        <v>3</v>
      </c>
      <c r="AB921" s="6" t="str">
        <f>'Cleaning insurance claims'!AC928</f>
        <v>YES</v>
      </c>
      <c r="AC921" s="6">
        <f>'Cleaning insurance claims'!AD928</f>
        <v>1</v>
      </c>
      <c r="AD921" s="6">
        <f>'Cleaning insurance claims'!AE928</f>
        <v>0</v>
      </c>
      <c r="AE921" s="6" t="str">
        <f>'Cleaning insurance claims'!AF928</f>
        <v>?</v>
      </c>
      <c r="AF921" s="6">
        <f>'Cleaning insurance claims'!AG928</f>
        <v>76010</v>
      </c>
      <c r="AG921" s="6">
        <f>'Cleaning insurance claims'!AH928</f>
        <v>13820</v>
      </c>
      <c r="AH921" s="6">
        <f>'Cleaning insurance claims'!AI928</f>
        <v>6910</v>
      </c>
      <c r="AI921" s="6">
        <f>'Cleaning insurance claims'!AJ928</f>
        <v>55280</v>
      </c>
      <c r="AJ921" s="6" t="str">
        <f>'Cleaning insurance claims'!AK928</f>
        <v>Dodge</v>
      </c>
      <c r="AK921" s="6" t="str">
        <f>'Cleaning insurance claims'!AL928</f>
        <v>RAM</v>
      </c>
      <c r="AL921" s="6">
        <f>'Cleaning insurance claims'!AM928</f>
        <v>1995</v>
      </c>
      <c r="AM921" s="6" t="str">
        <f>'Cleaning insurance claims'!AN928</f>
        <v>Y</v>
      </c>
    </row>
    <row r="922" spans="1:39" x14ac:dyDescent="0.25">
      <c r="A922" s="6">
        <f>'Cleaning insurance claims'!B929</f>
        <v>214</v>
      </c>
      <c r="B922" s="6">
        <f>'Cleaning insurance claims'!C929</f>
        <v>40</v>
      </c>
      <c r="C922" s="6">
        <f>'Cleaning insurance claims'!D929</f>
        <v>118236</v>
      </c>
      <c r="D922" s="6">
        <f>'Cleaning insurance claims'!E929</f>
        <v>36753</v>
      </c>
      <c r="E922" s="6" t="str">
        <f>'Cleaning insurance claims'!F929</f>
        <v>OH</v>
      </c>
      <c r="F922" s="6" t="str">
        <f>'Cleaning insurance claims'!G929</f>
        <v>100/300</v>
      </c>
      <c r="G922" s="6">
        <f>'Cleaning insurance claims'!H929</f>
        <v>1000</v>
      </c>
      <c r="H922" s="6">
        <f>'Cleaning insurance claims'!I929</f>
        <v>1648</v>
      </c>
      <c r="I922" s="6">
        <f>'Cleaning insurance claims'!J929</f>
        <v>0</v>
      </c>
      <c r="J922" s="6">
        <f>'Cleaning insurance claims'!K929</f>
        <v>608405</v>
      </c>
      <c r="K922" s="6" t="str">
        <f>'Cleaning insurance claims'!L929</f>
        <v>MALE</v>
      </c>
      <c r="L922" s="6" t="str">
        <f>'Cleaning insurance claims'!M929</f>
        <v>JD</v>
      </c>
      <c r="M922" s="6" t="str">
        <f>'Cleaning insurance claims'!N929</f>
        <v>transport-moving</v>
      </c>
      <c r="N922" s="6" t="str">
        <f>'Cleaning insurance claims'!O929</f>
        <v>base-jumping</v>
      </c>
      <c r="O922" s="6" t="str">
        <f>'Cleaning insurance claims'!P929</f>
        <v>not-in-family</v>
      </c>
      <c r="P922" s="6">
        <f>'Cleaning insurance claims'!Q929</f>
        <v>57700</v>
      </c>
      <c r="Q922" s="6">
        <f>'Cleaning insurance claims'!R929</f>
        <v>-43500</v>
      </c>
      <c r="R922" s="6">
        <f>'Cleaning insurance claims'!S929</f>
        <v>42039</v>
      </c>
      <c r="S922" s="6" t="str">
        <f>'Cleaning insurance claims'!T929</f>
        <v>Single Vehicle Collision</v>
      </c>
      <c r="T922" s="6" t="str">
        <f>'Cleaning insurance claims'!U929</f>
        <v>Rear Collision</v>
      </c>
      <c r="U922" s="6" t="str">
        <f>'Cleaning insurance claims'!V929</f>
        <v>Total Loss</v>
      </c>
      <c r="V922" s="6" t="str">
        <f>'Cleaning insurance claims'!W929</f>
        <v>Other</v>
      </c>
      <c r="W922" s="6" t="str">
        <f>'Cleaning insurance claims'!X929</f>
        <v>WV</v>
      </c>
      <c r="X922" s="6" t="str">
        <f>'Cleaning insurance claims'!Y929</f>
        <v>Northbrook</v>
      </c>
      <c r="Y922" s="6" t="str">
        <f>'Cleaning insurance claims'!Z929</f>
        <v>6638 Tree Drive</v>
      </c>
      <c r="Z922" s="6">
        <f>'Cleaning insurance claims'!AA929</f>
        <v>17</v>
      </c>
      <c r="AA922" s="6">
        <f>'Cleaning insurance claims'!AB929</f>
        <v>1</v>
      </c>
      <c r="AB922" s="6" t="str">
        <f>'Cleaning insurance claims'!AC929</f>
        <v>NO</v>
      </c>
      <c r="AC922" s="6">
        <f>'Cleaning insurance claims'!AD929</f>
        <v>1</v>
      </c>
      <c r="AD922" s="6">
        <f>'Cleaning insurance claims'!AE929</f>
        <v>0</v>
      </c>
      <c r="AE922" s="6" t="str">
        <f>'Cleaning insurance claims'!AF929</f>
        <v>YES</v>
      </c>
      <c r="AF922" s="6">
        <f>'Cleaning insurance claims'!AG929</f>
        <v>44220</v>
      </c>
      <c r="AG922" s="6">
        <f>'Cleaning insurance claims'!AH929</f>
        <v>8040</v>
      </c>
      <c r="AH922" s="6">
        <f>'Cleaning insurance claims'!AI929</f>
        <v>4020</v>
      </c>
      <c r="AI922" s="6">
        <f>'Cleaning insurance claims'!AJ929</f>
        <v>32160</v>
      </c>
      <c r="AJ922" s="6" t="str">
        <f>'Cleaning insurance claims'!AK929</f>
        <v>Accura</v>
      </c>
      <c r="AK922" s="6" t="str">
        <f>'Cleaning insurance claims'!AL929</f>
        <v>MDX</v>
      </c>
      <c r="AL922" s="6">
        <f>'Cleaning insurance claims'!AM929</f>
        <v>2000</v>
      </c>
      <c r="AM922" s="6" t="str">
        <f>'Cleaning insurance claims'!AN929</f>
        <v>N</v>
      </c>
    </row>
    <row r="923" spans="1:39" x14ac:dyDescent="0.25">
      <c r="A923" s="6">
        <f>'Cleaning insurance claims'!B930</f>
        <v>178</v>
      </c>
      <c r="B923" s="6">
        <f>'Cleaning insurance claims'!C930</f>
        <v>38</v>
      </c>
      <c r="C923" s="6">
        <f>'Cleaning insurance claims'!D930</f>
        <v>987524</v>
      </c>
      <c r="D923" s="6">
        <f>'Cleaning insurance claims'!E930</f>
        <v>41956</v>
      </c>
      <c r="E923" s="6" t="str">
        <f>'Cleaning insurance claims'!F930</f>
        <v>IL</v>
      </c>
      <c r="F923" s="6" t="str">
        <f>'Cleaning insurance claims'!G930</f>
        <v>250/500</v>
      </c>
      <c r="G923" s="6">
        <f>'Cleaning insurance claims'!H930</f>
        <v>500</v>
      </c>
      <c r="H923" s="6">
        <f>'Cleaning insurance claims'!I930</f>
        <v>1381.14</v>
      </c>
      <c r="I923" s="6">
        <f>'Cleaning insurance claims'!J930</f>
        <v>0</v>
      </c>
      <c r="J923" s="6">
        <f>'Cleaning insurance claims'!K930</f>
        <v>472253</v>
      </c>
      <c r="K923" s="6" t="str">
        <f>'Cleaning insurance claims'!L930</f>
        <v>FEMALE</v>
      </c>
      <c r="L923" s="6" t="str">
        <f>'Cleaning insurance claims'!M930</f>
        <v>College</v>
      </c>
      <c r="M923" s="6" t="str">
        <f>'Cleaning insurance claims'!N930</f>
        <v>other-service</v>
      </c>
      <c r="N923" s="6" t="str">
        <f>'Cleaning insurance claims'!O930</f>
        <v>camping</v>
      </c>
      <c r="O923" s="6" t="str">
        <f>'Cleaning insurance claims'!P930</f>
        <v>wife</v>
      </c>
      <c r="P923" s="6">
        <f>'Cleaning insurance claims'!Q930</f>
        <v>0</v>
      </c>
      <c r="Q923" s="6">
        <f>'Cleaning insurance claims'!R930</f>
        <v>0</v>
      </c>
      <c r="R923" s="6">
        <f>'Cleaning insurance claims'!S930</f>
        <v>42057</v>
      </c>
      <c r="S923" s="6" t="str">
        <f>'Cleaning insurance claims'!T930</f>
        <v>Multi-vehicle Collision</v>
      </c>
      <c r="T923" s="6" t="str">
        <f>'Cleaning insurance claims'!U930</f>
        <v>Rear Collision</v>
      </c>
      <c r="U923" s="6" t="str">
        <f>'Cleaning insurance claims'!V930</f>
        <v>Minor Damage</v>
      </c>
      <c r="V923" s="6" t="str">
        <f>'Cleaning insurance claims'!W930</f>
        <v>Other</v>
      </c>
      <c r="W923" s="6" t="str">
        <f>'Cleaning insurance claims'!X930</f>
        <v>NY</v>
      </c>
      <c r="X923" s="6" t="str">
        <f>'Cleaning insurance claims'!Y930</f>
        <v>Northbrook</v>
      </c>
      <c r="Y923" s="6" t="str">
        <f>'Cleaning insurance claims'!Z930</f>
        <v>5678 Lincoln Drive</v>
      </c>
      <c r="Z923" s="6">
        <f>'Cleaning insurance claims'!AA930</f>
        <v>10</v>
      </c>
      <c r="AA923" s="6">
        <f>'Cleaning insurance claims'!AB930</f>
        <v>3</v>
      </c>
      <c r="AB923" s="6" t="str">
        <f>'Cleaning insurance claims'!AC930</f>
        <v>NO</v>
      </c>
      <c r="AC923" s="6">
        <f>'Cleaning insurance claims'!AD930</f>
        <v>0</v>
      </c>
      <c r="AD923" s="6">
        <f>'Cleaning insurance claims'!AE930</f>
        <v>3</v>
      </c>
      <c r="AE923" s="6" t="str">
        <f>'Cleaning insurance claims'!AF930</f>
        <v>NO</v>
      </c>
      <c r="AF923" s="6">
        <f>'Cleaning insurance claims'!AG930</f>
        <v>57200</v>
      </c>
      <c r="AG923" s="6">
        <f>'Cleaning insurance claims'!AH930</f>
        <v>5200</v>
      </c>
      <c r="AH923" s="6">
        <f>'Cleaning insurance claims'!AI930</f>
        <v>10400</v>
      </c>
      <c r="AI923" s="6">
        <f>'Cleaning insurance claims'!AJ930</f>
        <v>41600</v>
      </c>
      <c r="AJ923" s="6" t="str">
        <f>'Cleaning insurance claims'!AK930</f>
        <v>BMW</v>
      </c>
      <c r="AK923" s="6" t="str">
        <f>'Cleaning insurance claims'!AL930</f>
        <v>M5</v>
      </c>
      <c r="AL923" s="6">
        <f>'Cleaning insurance claims'!AM930</f>
        <v>2011</v>
      </c>
      <c r="AM923" s="6" t="str">
        <f>'Cleaning insurance claims'!AN930</f>
        <v>N</v>
      </c>
    </row>
    <row r="924" spans="1:39" x14ac:dyDescent="0.25">
      <c r="A924" s="6">
        <f>'Cleaning insurance claims'!B931</f>
        <v>55</v>
      </c>
      <c r="B924" s="6">
        <f>'Cleaning insurance claims'!C931</f>
        <v>35</v>
      </c>
      <c r="C924" s="6">
        <f>'Cleaning insurance claims'!D931</f>
        <v>490596</v>
      </c>
      <c r="D924" s="6">
        <f>'Cleaning insurance claims'!E931</f>
        <v>40578</v>
      </c>
      <c r="E924" s="6" t="str">
        <f>'Cleaning insurance claims'!F931</f>
        <v>IL</v>
      </c>
      <c r="F924" s="6" t="str">
        <f>'Cleaning insurance claims'!G931</f>
        <v>500/1000</v>
      </c>
      <c r="G924" s="6">
        <f>'Cleaning insurance claims'!H931</f>
        <v>500</v>
      </c>
      <c r="H924" s="6">
        <f>'Cleaning insurance claims'!I931</f>
        <v>1198.44</v>
      </c>
      <c r="I924" s="6">
        <f>'Cleaning insurance claims'!J931</f>
        <v>8000000</v>
      </c>
      <c r="J924" s="6">
        <f>'Cleaning insurance claims'!K931</f>
        <v>438923</v>
      </c>
      <c r="K924" s="6" t="str">
        <f>'Cleaning insurance claims'!L931</f>
        <v>MALE</v>
      </c>
      <c r="L924" s="6" t="str">
        <f>'Cleaning insurance claims'!M931</f>
        <v>MD</v>
      </c>
      <c r="M924" s="6" t="str">
        <f>'Cleaning insurance claims'!N931</f>
        <v>priv-house-serv</v>
      </c>
      <c r="N924" s="6" t="str">
        <f>'Cleaning insurance claims'!O931</f>
        <v>polo</v>
      </c>
      <c r="O924" s="6" t="str">
        <f>'Cleaning insurance claims'!P931</f>
        <v>wife</v>
      </c>
      <c r="P924" s="6">
        <f>'Cleaning insurance claims'!Q931</f>
        <v>0</v>
      </c>
      <c r="Q924" s="6">
        <f>'Cleaning insurance claims'!R931</f>
        <v>0</v>
      </c>
      <c r="R924" s="6">
        <f>'Cleaning insurance claims'!S931</f>
        <v>42018</v>
      </c>
      <c r="S924" s="6" t="str">
        <f>'Cleaning insurance claims'!T931</f>
        <v>Vehicle Theft</v>
      </c>
      <c r="T924" s="6" t="str">
        <f>'Cleaning insurance claims'!U931</f>
        <v>?</v>
      </c>
      <c r="U924" s="6" t="str">
        <f>'Cleaning insurance claims'!V931</f>
        <v>Minor Damage</v>
      </c>
      <c r="V924" s="6" t="str">
        <f>'Cleaning insurance claims'!W931</f>
        <v>Police</v>
      </c>
      <c r="W924" s="6" t="str">
        <f>'Cleaning insurance claims'!X931</f>
        <v>WV</v>
      </c>
      <c r="X924" s="6" t="str">
        <f>'Cleaning insurance claims'!Y931</f>
        <v>Columbus</v>
      </c>
      <c r="Y924" s="6" t="str">
        <f>'Cleaning insurance claims'!Z931</f>
        <v>4496 Pine Lane</v>
      </c>
      <c r="Z924" s="6">
        <f>'Cleaning insurance claims'!AA931</f>
        <v>9</v>
      </c>
      <c r="AA924" s="6">
        <f>'Cleaning insurance claims'!AB931</f>
        <v>1</v>
      </c>
      <c r="AB924" s="6" t="str">
        <f>'Cleaning insurance claims'!AC931</f>
        <v>NO</v>
      </c>
      <c r="AC924" s="6">
        <f>'Cleaning insurance claims'!AD931</f>
        <v>0</v>
      </c>
      <c r="AD924" s="6">
        <f>'Cleaning insurance claims'!AE931</f>
        <v>3</v>
      </c>
      <c r="AE924" s="6" t="str">
        <f>'Cleaning insurance claims'!AF931</f>
        <v>NO</v>
      </c>
      <c r="AF924" s="6">
        <f>'Cleaning insurance claims'!AG931</f>
        <v>3080</v>
      </c>
      <c r="AG924" s="6">
        <f>'Cleaning insurance claims'!AH931</f>
        <v>560</v>
      </c>
      <c r="AH924" s="6">
        <f>'Cleaning insurance claims'!AI931</f>
        <v>560</v>
      </c>
      <c r="AI924" s="6">
        <f>'Cleaning insurance claims'!AJ931</f>
        <v>1960</v>
      </c>
      <c r="AJ924" s="6" t="str">
        <f>'Cleaning insurance claims'!AK931</f>
        <v>Nissan</v>
      </c>
      <c r="AK924" s="6" t="str">
        <f>'Cleaning insurance claims'!AL931</f>
        <v>Ultima</v>
      </c>
      <c r="AL924" s="6">
        <f>'Cleaning insurance claims'!AM931</f>
        <v>1998</v>
      </c>
      <c r="AM924" s="6" t="str">
        <f>'Cleaning insurance claims'!AN931</f>
        <v>N</v>
      </c>
    </row>
    <row r="925" spans="1:39" x14ac:dyDescent="0.25">
      <c r="A925" s="6">
        <f>'Cleaning insurance claims'!B932</f>
        <v>90</v>
      </c>
      <c r="B925" s="6">
        <f>'Cleaning insurance claims'!C932</f>
        <v>31</v>
      </c>
      <c r="C925" s="6">
        <f>'Cleaning insurance claims'!D932</f>
        <v>524215</v>
      </c>
      <c r="D925" s="6">
        <f>'Cleaning insurance claims'!E932</f>
        <v>33048</v>
      </c>
      <c r="E925" s="6" t="str">
        <f>'Cleaning insurance claims'!F932</f>
        <v>OH</v>
      </c>
      <c r="F925" s="6" t="str">
        <f>'Cleaning insurance claims'!G932</f>
        <v>250/500</v>
      </c>
      <c r="G925" s="6">
        <f>'Cleaning insurance claims'!H932</f>
        <v>2000</v>
      </c>
      <c r="H925" s="6">
        <f>'Cleaning insurance claims'!I932</f>
        <v>951.27</v>
      </c>
      <c r="I925" s="6">
        <f>'Cleaning insurance claims'!J932</f>
        <v>0</v>
      </c>
      <c r="J925" s="6">
        <f>'Cleaning insurance claims'!K932</f>
        <v>607131</v>
      </c>
      <c r="K925" s="6" t="str">
        <f>'Cleaning insurance claims'!L932</f>
        <v>FEMALE</v>
      </c>
      <c r="L925" s="6" t="str">
        <f>'Cleaning insurance claims'!M932</f>
        <v>PhD</v>
      </c>
      <c r="M925" s="6" t="str">
        <f>'Cleaning insurance claims'!N932</f>
        <v>other-service</v>
      </c>
      <c r="N925" s="6" t="str">
        <f>'Cleaning insurance claims'!O932</f>
        <v>hiking</v>
      </c>
      <c r="O925" s="6" t="str">
        <f>'Cleaning insurance claims'!P932</f>
        <v>not-in-family</v>
      </c>
      <c r="P925" s="6">
        <f>'Cleaning insurance claims'!Q932</f>
        <v>42100</v>
      </c>
      <c r="Q925" s="6">
        <f>'Cleaning insurance claims'!R932</f>
        <v>0</v>
      </c>
      <c r="R925" s="6">
        <f>'Cleaning insurance claims'!S932</f>
        <v>42010</v>
      </c>
      <c r="S925" s="6" t="str">
        <f>'Cleaning insurance claims'!T932</f>
        <v>Single Vehicle Collision</v>
      </c>
      <c r="T925" s="6" t="str">
        <f>'Cleaning insurance claims'!U932</f>
        <v>Rear Collision</v>
      </c>
      <c r="U925" s="6" t="str">
        <f>'Cleaning insurance claims'!V932</f>
        <v>Total Loss</v>
      </c>
      <c r="V925" s="6" t="str">
        <f>'Cleaning insurance claims'!W932</f>
        <v>Other</v>
      </c>
      <c r="W925" s="6" t="str">
        <f>'Cleaning insurance claims'!X932</f>
        <v>SC</v>
      </c>
      <c r="X925" s="6" t="str">
        <f>'Cleaning insurance claims'!Y932</f>
        <v>Hillsdale</v>
      </c>
      <c r="Y925" s="6" t="str">
        <f>'Cleaning insurance claims'!Z932</f>
        <v>8845 5th Ave</v>
      </c>
      <c r="Z925" s="6">
        <f>'Cleaning insurance claims'!AA932</f>
        <v>2</v>
      </c>
      <c r="AA925" s="6">
        <f>'Cleaning insurance claims'!AB932</f>
        <v>1</v>
      </c>
      <c r="AB925" s="6" t="str">
        <f>'Cleaning insurance claims'!AC932</f>
        <v>YES</v>
      </c>
      <c r="AC925" s="6">
        <f>'Cleaning insurance claims'!AD932</f>
        <v>1</v>
      </c>
      <c r="AD925" s="6">
        <f>'Cleaning insurance claims'!AE932</f>
        <v>0</v>
      </c>
      <c r="AE925" s="6" t="str">
        <f>'Cleaning insurance claims'!AF932</f>
        <v>YES</v>
      </c>
      <c r="AF925" s="6">
        <f>'Cleaning insurance claims'!AG932</f>
        <v>75790</v>
      </c>
      <c r="AG925" s="6">
        <f>'Cleaning insurance claims'!AH932</f>
        <v>13780</v>
      </c>
      <c r="AH925" s="6">
        <f>'Cleaning insurance claims'!AI932</f>
        <v>6890</v>
      </c>
      <c r="AI925" s="6">
        <f>'Cleaning insurance claims'!AJ932</f>
        <v>55120</v>
      </c>
      <c r="AJ925" s="6" t="str">
        <f>'Cleaning insurance claims'!AK932</f>
        <v>Accura</v>
      </c>
      <c r="AK925" s="6" t="str">
        <f>'Cleaning insurance claims'!AL932</f>
        <v>RSX</v>
      </c>
      <c r="AL925" s="6">
        <f>'Cleaning insurance claims'!AM932</f>
        <v>2007</v>
      </c>
      <c r="AM925" s="6" t="str">
        <f>'Cleaning insurance claims'!AN932</f>
        <v>N</v>
      </c>
    </row>
    <row r="926" spans="1:39" x14ac:dyDescent="0.25">
      <c r="A926" s="6">
        <f>'Cleaning insurance claims'!B933</f>
        <v>135</v>
      </c>
      <c r="B926" s="6">
        <f>'Cleaning insurance claims'!C933</f>
        <v>30</v>
      </c>
      <c r="C926" s="6">
        <f>'Cleaning insurance claims'!D933</f>
        <v>913464</v>
      </c>
      <c r="D926" s="6">
        <f>'Cleaning insurance claims'!E933</f>
        <v>39834</v>
      </c>
      <c r="E926" s="6" t="str">
        <f>'Cleaning insurance claims'!F933</f>
        <v>IN</v>
      </c>
      <c r="F926" s="6" t="str">
        <f>'Cleaning insurance claims'!G933</f>
        <v>500/1000</v>
      </c>
      <c r="G926" s="6">
        <f>'Cleaning insurance claims'!H933</f>
        <v>2000</v>
      </c>
      <c r="H926" s="6">
        <f>'Cleaning insurance claims'!I933</f>
        <v>1341.24</v>
      </c>
      <c r="I926" s="6">
        <f>'Cleaning insurance claims'!J933</f>
        <v>0</v>
      </c>
      <c r="J926" s="6">
        <f>'Cleaning insurance claims'!K933</f>
        <v>601701</v>
      </c>
      <c r="K926" s="6" t="str">
        <f>'Cleaning insurance claims'!L933</f>
        <v>FEMALE</v>
      </c>
      <c r="L926" s="6" t="str">
        <f>'Cleaning insurance claims'!M933</f>
        <v>MD</v>
      </c>
      <c r="M926" s="6" t="str">
        <f>'Cleaning insurance claims'!N933</f>
        <v>farming-fishing</v>
      </c>
      <c r="N926" s="6" t="str">
        <f>'Cleaning insurance claims'!O933</f>
        <v>skydiving</v>
      </c>
      <c r="O926" s="6" t="str">
        <f>'Cleaning insurance claims'!P933</f>
        <v>wife</v>
      </c>
      <c r="P926" s="6">
        <f>'Cleaning insurance claims'!Q933</f>
        <v>37100</v>
      </c>
      <c r="Q926" s="6">
        <f>'Cleaning insurance claims'!R933</f>
        <v>-46500</v>
      </c>
      <c r="R926" s="6">
        <f>'Cleaning insurance claims'!S933</f>
        <v>42023</v>
      </c>
      <c r="S926" s="6" t="str">
        <f>'Cleaning insurance claims'!T933</f>
        <v>Multi-vehicle Collision</v>
      </c>
      <c r="T926" s="6" t="str">
        <f>'Cleaning insurance claims'!U933</f>
        <v>Rear Collision</v>
      </c>
      <c r="U926" s="6" t="str">
        <f>'Cleaning insurance claims'!V933</f>
        <v>Minor Damage</v>
      </c>
      <c r="V926" s="6" t="str">
        <f>'Cleaning insurance claims'!W933</f>
        <v>Ambulance</v>
      </c>
      <c r="W926" s="6" t="str">
        <f>'Cleaning insurance claims'!X933</f>
        <v>WV</v>
      </c>
      <c r="X926" s="6" t="str">
        <f>'Cleaning insurance claims'!Y933</f>
        <v>Riverwood</v>
      </c>
      <c r="Y926" s="6" t="str">
        <f>'Cleaning insurance claims'!Z933</f>
        <v>9317 Apache Ave</v>
      </c>
      <c r="Z926" s="6">
        <f>'Cleaning insurance claims'!AA933</f>
        <v>18</v>
      </c>
      <c r="AA926" s="6">
        <f>'Cleaning insurance claims'!AB933</f>
        <v>3</v>
      </c>
      <c r="AB926" s="6" t="str">
        <f>'Cleaning insurance claims'!AC933</f>
        <v>NO</v>
      </c>
      <c r="AC926" s="6">
        <f>'Cleaning insurance claims'!AD933</f>
        <v>0</v>
      </c>
      <c r="AD926" s="6">
        <f>'Cleaning insurance claims'!AE933</f>
        <v>1</v>
      </c>
      <c r="AE926" s="6" t="str">
        <f>'Cleaning insurance claims'!AF933</f>
        <v>NO</v>
      </c>
      <c r="AF926" s="6">
        <f>'Cleaning insurance claims'!AG933</f>
        <v>32670</v>
      </c>
      <c r="AG926" s="6">
        <f>'Cleaning insurance claims'!AH933</f>
        <v>5940</v>
      </c>
      <c r="AH926" s="6">
        <f>'Cleaning insurance claims'!AI933</f>
        <v>2970</v>
      </c>
      <c r="AI926" s="6">
        <f>'Cleaning insurance claims'!AJ933</f>
        <v>23760</v>
      </c>
      <c r="AJ926" s="6" t="str">
        <f>'Cleaning insurance claims'!AK933</f>
        <v>Honda</v>
      </c>
      <c r="AK926" s="6" t="str">
        <f>'Cleaning insurance claims'!AL933</f>
        <v>Accord</v>
      </c>
      <c r="AL926" s="6">
        <f>'Cleaning insurance claims'!AM933</f>
        <v>2003</v>
      </c>
      <c r="AM926" s="6" t="str">
        <f>'Cleaning insurance claims'!AN933</f>
        <v>N</v>
      </c>
    </row>
    <row r="927" spans="1:39" x14ac:dyDescent="0.25">
      <c r="A927" s="6">
        <f>'Cleaning insurance claims'!B934</f>
        <v>277</v>
      </c>
      <c r="B927" s="6">
        <f>'Cleaning insurance claims'!C934</f>
        <v>46</v>
      </c>
      <c r="C927" s="6">
        <f>'Cleaning insurance claims'!D934</f>
        <v>398484</v>
      </c>
      <c r="D927" s="6">
        <f>'Cleaning insurance claims'!E934</f>
        <v>33915</v>
      </c>
      <c r="E927" s="6" t="str">
        <f>'Cleaning insurance claims'!F934</f>
        <v>IL</v>
      </c>
      <c r="F927" s="6" t="str">
        <f>'Cleaning insurance claims'!G934</f>
        <v>250/500</v>
      </c>
      <c r="G927" s="6">
        <f>'Cleaning insurance claims'!H934</f>
        <v>2000</v>
      </c>
      <c r="H927" s="6">
        <f>'Cleaning insurance claims'!I934</f>
        <v>1177.57</v>
      </c>
      <c r="I927" s="6">
        <f>'Cleaning insurance claims'!J934</f>
        <v>0</v>
      </c>
      <c r="J927" s="6">
        <f>'Cleaning insurance claims'!K934</f>
        <v>469220</v>
      </c>
      <c r="K927" s="6" t="str">
        <f>'Cleaning insurance claims'!L934</f>
        <v>FEMALE</v>
      </c>
      <c r="L927" s="6" t="str">
        <f>'Cleaning insurance claims'!M934</f>
        <v>Associate</v>
      </c>
      <c r="M927" s="6" t="str">
        <f>'Cleaning insurance claims'!N934</f>
        <v>adm-clerical</v>
      </c>
      <c r="N927" s="6" t="str">
        <f>'Cleaning insurance claims'!O934</f>
        <v>video-games</v>
      </c>
      <c r="O927" s="6" t="str">
        <f>'Cleaning insurance claims'!P934</f>
        <v>husband</v>
      </c>
      <c r="P927" s="6">
        <f>'Cleaning insurance claims'!Q934</f>
        <v>0</v>
      </c>
      <c r="Q927" s="6">
        <f>'Cleaning insurance claims'!R934</f>
        <v>-65500</v>
      </c>
      <c r="R927" s="6">
        <f>'Cleaning insurance claims'!S934</f>
        <v>42028</v>
      </c>
      <c r="S927" s="6" t="str">
        <f>'Cleaning insurance claims'!T934</f>
        <v>Vehicle Theft</v>
      </c>
      <c r="T927" s="6" t="str">
        <f>'Cleaning insurance claims'!U934</f>
        <v>?</v>
      </c>
      <c r="U927" s="6" t="str">
        <f>'Cleaning insurance claims'!V934</f>
        <v>Minor Damage</v>
      </c>
      <c r="V927" s="6" t="str">
        <f>'Cleaning insurance claims'!W934</f>
        <v>Police</v>
      </c>
      <c r="W927" s="6" t="str">
        <f>'Cleaning insurance claims'!X934</f>
        <v>VA</v>
      </c>
      <c r="X927" s="6" t="str">
        <f>'Cleaning insurance claims'!Y934</f>
        <v>Arlington</v>
      </c>
      <c r="Y927" s="6" t="str">
        <f>'Cleaning insurance claims'!Z934</f>
        <v>8638 3rd Ave</v>
      </c>
      <c r="Z927" s="6">
        <f>'Cleaning insurance claims'!AA934</f>
        <v>4</v>
      </c>
      <c r="AA927" s="6">
        <f>'Cleaning insurance claims'!AB934</f>
        <v>1</v>
      </c>
      <c r="AB927" s="6" t="str">
        <f>'Cleaning insurance claims'!AC934</f>
        <v>?</v>
      </c>
      <c r="AC927" s="6">
        <f>'Cleaning insurance claims'!AD934</f>
        <v>2</v>
      </c>
      <c r="AD927" s="6">
        <f>'Cleaning insurance claims'!AE934</f>
        <v>3</v>
      </c>
      <c r="AE927" s="6" t="str">
        <f>'Cleaning insurance claims'!AF934</f>
        <v>NO</v>
      </c>
      <c r="AF927" s="6">
        <f>'Cleaning insurance claims'!AG934</f>
        <v>3870</v>
      </c>
      <c r="AG927" s="6">
        <f>'Cleaning insurance claims'!AH934</f>
        <v>430</v>
      </c>
      <c r="AH927" s="6">
        <f>'Cleaning insurance claims'!AI934</f>
        <v>860</v>
      </c>
      <c r="AI927" s="6">
        <f>'Cleaning insurance claims'!AJ934</f>
        <v>2580</v>
      </c>
      <c r="AJ927" s="6" t="str">
        <f>'Cleaning insurance claims'!AK934</f>
        <v>Jeep</v>
      </c>
      <c r="AK927" s="6" t="str">
        <f>'Cleaning insurance claims'!AL934</f>
        <v>Wrangler</v>
      </c>
      <c r="AL927" s="6">
        <f>'Cleaning insurance claims'!AM934</f>
        <v>2010</v>
      </c>
      <c r="AM927" s="6" t="str">
        <f>'Cleaning insurance claims'!AN934</f>
        <v>N</v>
      </c>
    </row>
    <row r="928" spans="1:39" x14ac:dyDescent="0.25">
      <c r="A928" s="6">
        <f>'Cleaning insurance claims'!B935</f>
        <v>211</v>
      </c>
      <c r="B928" s="6">
        <f>'Cleaning insurance claims'!C935</f>
        <v>38</v>
      </c>
      <c r="C928" s="6">
        <f>'Cleaning insurance claims'!D935</f>
        <v>752504</v>
      </c>
      <c r="D928" s="6">
        <f>'Cleaning insurance claims'!E935</f>
        <v>35565</v>
      </c>
      <c r="E928" s="6" t="str">
        <f>'Cleaning insurance claims'!F935</f>
        <v>IN</v>
      </c>
      <c r="F928" s="6" t="str">
        <f>'Cleaning insurance claims'!G935</f>
        <v>250/500</v>
      </c>
      <c r="G928" s="6">
        <f>'Cleaning insurance claims'!H935</f>
        <v>1000</v>
      </c>
      <c r="H928" s="6">
        <f>'Cleaning insurance claims'!I935</f>
        <v>1055.0899999999999</v>
      </c>
      <c r="I928" s="6">
        <f>'Cleaning insurance claims'!J935</f>
        <v>0</v>
      </c>
      <c r="J928" s="6">
        <f>'Cleaning insurance claims'!K935</f>
        <v>433250</v>
      </c>
      <c r="K928" s="6" t="str">
        <f>'Cleaning insurance claims'!L935</f>
        <v>FEMALE</v>
      </c>
      <c r="L928" s="6" t="str">
        <f>'Cleaning insurance claims'!M935</f>
        <v>Masters</v>
      </c>
      <c r="M928" s="6" t="str">
        <f>'Cleaning insurance claims'!N935</f>
        <v>transport-moving</v>
      </c>
      <c r="N928" s="6" t="str">
        <f>'Cleaning insurance claims'!O935</f>
        <v>video-games</v>
      </c>
      <c r="O928" s="6" t="str">
        <f>'Cleaning insurance claims'!P935</f>
        <v>own-child</v>
      </c>
      <c r="P928" s="6">
        <f>'Cleaning insurance claims'!Q935</f>
        <v>0</v>
      </c>
      <c r="Q928" s="6">
        <f>'Cleaning insurance claims'!R935</f>
        <v>0</v>
      </c>
      <c r="R928" s="6">
        <f>'Cleaning insurance claims'!S935</f>
        <v>42031</v>
      </c>
      <c r="S928" s="6" t="str">
        <f>'Cleaning insurance claims'!T935</f>
        <v>Single Vehicle Collision</v>
      </c>
      <c r="T928" s="6" t="str">
        <f>'Cleaning insurance claims'!U935</f>
        <v>Front Collision</v>
      </c>
      <c r="U928" s="6" t="str">
        <f>'Cleaning insurance claims'!V935</f>
        <v>Total Loss</v>
      </c>
      <c r="V928" s="6" t="str">
        <f>'Cleaning insurance claims'!W935</f>
        <v>Fire</v>
      </c>
      <c r="W928" s="6" t="str">
        <f>'Cleaning insurance claims'!X935</f>
        <v>NY</v>
      </c>
      <c r="X928" s="6" t="str">
        <f>'Cleaning insurance claims'!Y935</f>
        <v>Columbus</v>
      </c>
      <c r="Y928" s="6" t="str">
        <f>'Cleaning insurance claims'!Z935</f>
        <v>3061 Francis Hwy</v>
      </c>
      <c r="Z928" s="6">
        <f>'Cleaning insurance claims'!AA935</f>
        <v>12</v>
      </c>
      <c r="AA928" s="6">
        <f>'Cleaning insurance claims'!AB935</f>
        <v>1</v>
      </c>
      <c r="AB928" s="6" t="str">
        <f>'Cleaning insurance claims'!AC935</f>
        <v>?</v>
      </c>
      <c r="AC928" s="6">
        <f>'Cleaning insurance claims'!AD935</f>
        <v>0</v>
      </c>
      <c r="AD928" s="6">
        <f>'Cleaning insurance claims'!AE935</f>
        <v>3</v>
      </c>
      <c r="AE928" s="6" t="str">
        <f>'Cleaning insurance claims'!AF935</f>
        <v>YES</v>
      </c>
      <c r="AF928" s="6">
        <f>'Cleaning insurance claims'!AG935</f>
        <v>91520</v>
      </c>
      <c r="AG928" s="6">
        <f>'Cleaning insurance claims'!AH935</f>
        <v>8320</v>
      </c>
      <c r="AH928" s="6">
        <f>'Cleaning insurance claims'!AI935</f>
        <v>16640</v>
      </c>
      <c r="AI928" s="6">
        <f>'Cleaning insurance claims'!AJ935</f>
        <v>66560</v>
      </c>
      <c r="AJ928" s="6" t="str">
        <f>'Cleaning insurance claims'!AK935</f>
        <v>BMW</v>
      </c>
      <c r="AK928" s="6" t="str">
        <f>'Cleaning insurance claims'!AL935</f>
        <v>X6</v>
      </c>
      <c r="AL928" s="6">
        <f>'Cleaning insurance claims'!AM935</f>
        <v>2005</v>
      </c>
      <c r="AM928" s="6" t="str">
        <f>'Cleaning insurance claims'!AN935</f>
        <v>Y</v>
      </c>
    </row>
    <row r="929" spans="1:39" x14ac:dyDescent="0.25">
      <c r="A929" s="6">
        <f>'Cleaning insurance claims'!B936</f>
        <v>156</v>
      </c>
      <c r="B929" s="6">
        <f>'Cleaning insurance claims'!C936</f>
        <v>32</v>
      </c>
      <c r="C929" s="6">
        <f>'Cleaning insurance claims'!D936</f>
        <v>449263</v>
      </c>
      <c r="D929" s="6">
        <f>'Cleaning insurance claims'!E936</f>
        <v>33683</v>
      </c>
      <c r="E929" s="6" t="str">
        <f>'Cleaning insurance claims'!F936</f>
        <v>IL</v>
      </c>
      <c r="F929" s="6" t="str">
        <f>'Cleaning insurance claims'!G936</f>
        <v>250/500</v>
      </c>
      <c r="G929" s="6">
        <f>'Cleaning insurance claims'!H936</f>
        <v>500</v>
      </c>
      <c r="H929" s="6">
        <f>'Cleaning insurance claims'!I936</f>
        <v>1479.48</v>
      </c>
      <c r="I929" s="6">
        <f>'Cleaning insurance claims'!J936</f>
        <v>0</v>
      </c>
      <c r="J929" s="6">
        <f>'Cleaning insurance claims'!K936</f>
        <v>444413</v>
      </c>
      <c r="K929" s="6" t="str">
        <f>'Cleaning insurance claims'!L936</f>
        <v>MALE</v>
      </c>
      <c r="L929" s="6" t="str">
        <f>'Cleaning insurance claims'!M936</f>
        <v>Masters</v>
      </c>
      <c r="M929" s="6" t="str">
        <f>'Cleaning insurance claims'!N936</f>
        <v>prof-specialty</v>
      </c>
      <c r="N929" s="6" t="str">
        <f>'Cleaning insurance claims'!O936</f>
        <v>bungie-jumping</v>
      </c>
      <c r="O929" s="6" t="str">
        <f>'Cleaning insurance claims'!P936</f>
        <v>unmarried</v>
      </c>
      <c r="P929" s="6">
        <f>'Cleaning insurance claims'!Q936</f>
        <v>0</v>
      </c>
      <c r="Q929" s="6">
        <f>'Cleaning insurance claims'!R936</f>
        <v>0</v>
      </c>
      <c r="R929" s="6">
        <f>'Cleaning insurance claims'!S936</f>
        <v>42017</v>
      </c>
      <c r="S929" s="6" t="str">
        <f>'Cleaning insurance claims'!T936</f>
        <v>Single Vehicle Collision</v>
      </c>
      <c r="T929" s="6" t="str">
        <f>'Cleaning insurance claims'!U936</f>
        <v>Front Collision</v>
      </c>
      <c r="U929" s="6" t="str">
        <f>'Cleaning insurance claims'!V936</f>
        <v>Major Damage</v>
      </c>
      <c r="V929" s="6" t="str">
        <f>'Cleaning insurance claims'!W936</f>
        <v>Other</v>
      </c>
      <c r="W929" s="6" t="str">
        <f>'Cleaning insurance claims'!X936</f>
        <v>NY</v>
      </c>
      <c r="X929" s="6" t="str">
        <f>'Cleaning insurance claims'!Y936</f>
        <v>Northbrook</v>
      </c>
      <c r="Y929" s="6" t="str">
        <f>'Cleaning insurance claims'!Z936</f>
        <v>1173 Andromedia Ave</v>
      </c>
      <c r="Z929" s="6">
        <f>'Cleaning insurance claims'!AA936</f>
        <v>15</v>
      </c>
      <c r="AA929" s="6">
        <f>'Cleaning insurance claims'!AB936</f>
        <v>1</v>
      </c>
      <c r="AB929" s="6" t="str">
        <f>'Cleaning insurance claims'!AC936</f>
        <v>YES</v>
      </c>
      <c r="AC929" s="6">
        <f>'Cleaning insurance claims'!AD936</f>
        <v>1</v>
      </c>
      <c r="AD929" s="6">
        <f>'Cleaning insurance claims'!AE936</f>
        <v>3</v>
      </c>
      <c r="AE929" s="6" t="str">
        <f>'Cleaning insurance claims'!AF936</f>
        <v>YES</v>
      </c>
      <c r="AF929" s="6">
        <f>'Cleaning insurance claims'!AG936</f>
        <v>74690</v>
      </c>
      <c r="AG929" s="6">
        <f>'Cleaning insurance claims'!AH936</f>
        <v>6790</v>
      </c>
      <c r="AH929" s="6">
        <f>'Cleaning insurance claims'!AI936</f>
        <v>13580</v>
      </c>
      <c r="AI929" s="6">
        <f>'Cleaning insurance claims'!AJ936</f>
        <v>54320</v>
      </c>
      <c r="AJ929" s="6" t="str">
        <f>'Cleaning insurance claims'!AK936</f>
        <v>Dodge</v>
      </c>
      <c r="AK929" s="6" t="str">
        <f>'Cleaning insurance claims'!AL936</f>
        <v>RAM</v>
      </c>
      <c r="AL929" s="6">
        <f>'Cleaning insurance claims'!AM936</f>
        <v>2008</v>
      </c>
      <c r="AM929" s="6" t="str">
        <f>'Cleaning insurance claims'!AN936</f>
        <v>Y</v>
      </c>
    </row>
    <row r="930" spans="1:39" x14ac:dyDescent="0.25">
      <c r="A930" s="6">
        <f>'Cleaning insurance claims'!B937</f>
        <v>84</v>
      </c>
      <c r="B930" s="6">
        <f>'Cleaning insurance claims'!C937</f>
        <v>30</v>
      </c>
      <c r="C930" s="6">
        <f>'Cleaning insurance claims'!D937</f>
        <v>844007</v>
      </c>
      <c r="D930" s="6">
        <f>'Cleaning insurance claims'!E937</f>
        <v>34897</v>
      </c>
      <c r="E930" s="6" t="str">
        <f>'Cleaning insurance claims'!F937</f>
        <v>IN</v>
      </c>
      <c r="F930" s="6" t="str">
        <f>'Cleaning insurance claims'!G937</f>
        <v>500/1000</v>
      </c>
      <c r="G930" s="6">
        <f>'Cleaning insurance claims'!H937</f>
        <v>2000</v>
      </c>
      <c r="H930" s="6">
        <f>'Cleaning insurance claims'!I937</f>
        <v>1827.38</v>
      </c>
      <c r="I930" s="6">
        <f>'Cleaning insurance claims'!J937</f>
        <v>0</v>
      </c>
      <c r="J930" s="6">
        <f>'Cleaning insurance claims'!K937</f>
        <v>433593</v>
      </c>
      <c r="K930" s="6" t="str">
        <f>'Cleaning insurance claims'!L937</f>
        <v>MALE</v>
      </c>
      <c r="L930" s="6" t="str">
        <f>'Cleaning insurance claims'!M937</f>
        <v>Associate</v>
      </c>
      <c r="M930" s="6" t="str">
        <f>'Cleaning insurance claims'!N937</f>
        <v>priv-house-serv</v>
      </c>
      <c r="N930" s="6" t="str">
        <f>'Cleaning insurance claims'!O937</f>
        <v>polo</v>
      </c>
      <c r="O930" s="6" t="str">
        <f>'Cleaning insurance claims'!P937</f>
        <v>other-relative</v>
      </c>
      <c r="P930" s="6">
        <f>'Cleaning insurance claims'!Q937</f>
        <v>0</v>
      </c>
      <c r="Q930" s="6">
        <f>'Cleaning insurance claims'!R937</f>
        <v>-15900</v>
      </c>
      <c r="R930" s="6">
        <f>'Cleaning insurance claims'!S937</f>
        <v>42019</v>
      </c>
      <c r="S930" s="6" t="str">
        <f>'Cleaning insurance claims'!T937</f>
        <v>Vehicle Theft</v>
      </c>
      <c r="T930" s="6" t="str">
        <f>'Cleaning insurance claims'!U937</f>
        <v>?</v>
      </c>
      <c r="U930" s="6" t="str">
        <f>'Cleaning insurance claims'!V937</f>
        <v>Trivial Damage</v>
      </c>
      <c r="V930" s="6" t="str">
        <f>'Cleaning insurance claims'!W937</f>
        <v>Police</v>
      </c>
      <c r="W930" s="6" t="str">
        <f>'Cleaning insurance claims'!X937</f>
        <v>VA</v>
      </c>
      <c r="X930" s="6" t="str">
        <f>'Cleaning insurance claims'!Y937</f>
        <v>Springfield</v>
      </c>
      <c r="Y930" s="6" t="str">
        <f>'Cleaning insurance claims'!Z937</f>
        <v>6068 2nd St</v>
      </c>
      <c r="Z930" s="6">
        <f>'Cleaning insurance claims'!AA937</f>
        <v>9</v>
      </c>
      <c r="AA930" s="6">
        <f>'Cleaning insurance claims'!AB937</f>
        <v>1</v>
      </c>
      <c r="AB930" s="6" t="str">
        <f>'Cleaning insurance claims'!AC937</f>
        <v>YES</v>
      </c>
      <c r="AC930" s="6">
        <f>'Cleaning insurance claims'!AD937</f>
        <v>1</v>
      </c>
      <c r="AD930" s="6">
        <f>'Cleaning insurance claims'!AE937</f>
        <v>3</v>
      </c>
      <c r="AE930" s="6" t="str">
        <f>'Cleaning insurance claims'!AF937</f>
        <v>?</v>
      </c>
      <c r="AF930" s="6">
        <f>'Cleaning insurance claims'!AG937</f>
        <v>4620</v>
      </c>
      <c r="AG930" s="6">
        <f>'Cleaning insurance claims'!AH937</f>
        <v>420</v>
      </c>
      <c r="AH930" s="6">
        <f>'Cleaning insurance claims'!AI937</f>
        <v>840</v>
      </c>
      <c r="AI930" s="6">
        <f>'Cleaning insurance claims'!AJ937</f>
        <v>3360</v>
      </c>
      <c r="AJ930" s="6" t="str">
        <f>'Cleaning insurance claims'!AK937</f>
        <v>Audi</v>
      </c>
      <c r="AK930" s="6" t="str">
        <f>'Cleaning insurance claims'!AL937</f>
        <v>A5</v>
      </c>
      <c r="AL930" s="6">
        <f>'Cleaning insurance claims'!AM937</f>
        <v>1998</v>
      </c>
      <c r="AM930" s="6" t="str">
        <f>'Cleaning insurance claims'!AN937</f>
        <v>N</v>
      </c>
    </row>
    <row r="931" spans="1:39" x14ac:dyDescent="0.25">
      <c r="A931" s="6">
        <f>'Cleaning insurance claims'!B938</f>
        <v>136</v>
      </c>
      <c r="B931" s="6">
        <f>'Cleaning insurance claims'!C938</f>
        <v>32</v>
      </c>
      <c r="C931" s="6">
        <f>'Cleaning insurance claims'!D938</f>
        <v>686522</v>
      </c>
      <c r="D931" s="6">
        <f>'Cleaning insurance claims'!E938</f>
        <v>36887</v>
      </c>
      <c r="E931" s="6" t="str">
        <f>'Cleaning insurance claims'!F938</f>
        <v>IN</v>
      </c>
      <c r="F931" s="6" t="str">
        <f>'Cleaning insurance claims'!G938</f>
        <v>100/300</v>
      </c>
      <c r="G931" s="6">
        <f>'Cleaning insurance claims'!H938</f>
        <v>500</v>
      </c>
      <c r="H931" s="6">
        <f>'Cleaning insurance claims'!I938</f>
        <v>1169.6199999999999</v>
      </c>
      <c r="I931" s="6">
        <f>'Cleaning insurance claims'!J938</f>
        <v>0</v>
      </c>
      <c r="J931" s="6">
        <f>'Cleaning insurance claims'!K938</f>
        <v>458143</v>
      </c>
      <c r="K931" s="6" t="str">
        <f>'Cleaning insurance claims'!L938</f>
        <v>FEMALE</v>
      </c>
      <c r="L931" s="6" t="str">
        <f>'Cleaning insurance claims'!M938</f>
        <v>JD</v>
      </c>
      <c r="M931" s="6" t="str">
        <f>'Cleaning insurance claims'!N938</f>
        <v>sales</v>
      </c>
      <c r="N931" s="6" t="str">
        <f>'Cleaning insurance claims'!O938</f>
        <v>yachting</v>
      </c>
      <c r="O931" s="6" t="str">
        <f>'Cleaning insurance claims'!P938</f>
        <v>not-in-family</v>
      </c>
      <c r="P931" s="6">
        <f>'Cleaning insurance claims'!Q938</f>
        <v>0</v>
      </c>
      <c r="Q931" s="6">
        <f>'Cleaning insurance claims'!R938</f>
        <v>0</v>
      </c>
      <c r="R931" s="6">
        <f>'Cleaning insurance claims'!S938</f>
        <v>42039</v>
      </c>
      <c r="S931" s="6" t="str">
        <f>'Cleaning insurance claims'!T938</f>
        <v>Single Vehicle Collision</v>
      </c>
      <c r="T931" s="6" t="str">
        <f>'Cleaning insurance claims'!U938</f>
        <v>Side Collision</v>
      </c>
      <c r="U931" s="6" t="str">
        <f>'Cleaning insurance claims'!V938</f>
        <v>Major Damage</v>
      </c>
      <c r="V931" s="6" t="str">
        <f>'Cleaning insurance claims'!W938</f>
        <v>Police</v>
      </c>
      <c r="W931" s="6" t="str">
        <f>'Cleaning insurance claims'!X938</f>
        <v>SC</v>
      </c>
      <c r="X931" s="6" t="str">
        <f>'Cleaning insurance claims'!Y938</f>
        <v>Arlington</v>
      </c>
      <c r="Y931" s="6" t="str">
        <f>'Cleaning insurance claims'!Z938</f>
        <v>7937 Weaver Ridge</v>
      </c>
      <c r="Z931" s="6">
        <f>'Cleaning insurance claims'!AA938</f>
        <v>6</v>
      </c>
      <c r="AA931" s="6">
        <f>'Cleaning insurance claims'!AB938</f>
        <v>1</v>
      </c>
      <c r="AB931" s="6" t="str">
        <f>'Cleaning insurance claims'!AC938</f>
        <v>YES</v>
      </c>
      <c r="AC931" s="6">
        <f>'Cleaning insurance claims'!AD938</f>
        <v>0</v>
      </c>
      <c r="AD931" s="6">
        <f>'Cleaning insurance claims'!AE938</f>
        <v>0</v>
      </c>
      <c r="AE931" s="6" t="str">
        <f>'Cleaning insurance claims'!AF938</f>
        <v>NO</v>
      </c>
      <c r="AF931" s="6">
        <f>'Cleaning insurance claims'!AG938</f>
        <v>55000</v>
      </c>
      <c r="AG931" s="6">
        <f>'Cleaning insurance claims'!AH938</f>
        <v>10000</v>
      </c>
      <c r="AH931" s="6">
        <f>'Cleaning insurance claims'!AI938</f>
        <v>10000</v>
      </c>
      <c r="AI931" s="6">
        <f>'Cleaning insurance claims'!AJ938</f>
        <v>35000</v>
      </c>
      <c r="AJ931" s="6" t="str">
        <f>'Cleaning insurance claims'!AK938</f>
        <v>Toyota</v>
      </c>
      <c r="AK931" s="6" t="str">
        <f>'Cleaning insurance claims'!AL938</f>
        <v>Camry</v>
      </c>
      <c r="AL931" s="6">
        <f>'Cleaning insurance claims'!AM938</f>
        <v>2008</v>
      </c>
      <c r="AM931" s="6" t="str">
        <f>'Cleaning insurance claims'!AN938</f>
        <v>Y</v>
      </c>
    </row>
    <row r="932" spans="1:39" x14ac:dyDescent="0.25">
      <c r="A932" s="6">
        <f>'Cleaning insurance claims'!B939</f>
        <v>310</v>
      </c>
      <c r="B932" s="6">
        <f>'Cleaning insurance claims'!C939</f>
        <v>48</v>
      </c>
      <c r="C932" s="6">
        <f>'Cleaning insurance claims'!D939</f>
        <v>670142</v>
      </c>
      <c r="D932" s="6">
        <f>'Cleaning insurance claims'!E939</f>
        <v>36378</v>
      </c>
      <c r="E932" s="6" t="str">
        <f>'Cleaning insurance claims'!F939</f>
        <v>IN</v>
      </c>
      <c r="F932" s="6" t="str">
        <f>'Cleaning insurance claims'!G939</f>
        <v>100/300</v>
      </c>
      <c r="G932" s="6">
        <f>'Cleaning insurance claims'!H939</f>
        <v>500</v>
      </c>
      <c r="H932" s="6">
        <f>'Cleaning insurance claims'!I939</f>
        <v>1516.34</v>
      </c>
      <c r="I932" s="6">
        <f>'Cleaning insurance claims'!J939</f>
        <v>0</v>
      </c>
      <c r="J932" s="6">
        <f>'Cleaning insurance claims'!K939</f>
        <v>474167</v>
      </c>
      <c r="K932" s="6" t="str">
        <f>'Cleaning insurance claims'!L939</f>
        <v>FEMALE</v>
      </c>
      <c r="L932" s="6" t="str">
        <f>'Cleaning insurance claims'!M939</f>
        <v>JD</v>
      </c>
      <c r="M932" s="6" t="str">
        <f>'Cleaning insurance claims'!N939</f>
        <v>adm-clerical</v>
      </c>
      <c r="N932" s="6" t="str">
        <f>'Cleaning insurance claims'!O939</f>
        <v>sleeping</v>
      </c>
      <c r="O932" s="6" t="str">
        <f>'Cleaning insurance claims'!P939</f>
        <v>unmarried</v>
      </c>
      <c r="P932" s="6">
        <f>'Cleaning insurance claims'!Q939</f>
        <v>11000</v>
      </c>
      <c r="Q932" s="6">
        <f>'Cleaning insurance claims'!R939</f>
        <v>0</v>
      </c>
      <c r="R932" s="6">
        <f>'Cleaning insurance claims'!S939</f>
        <v>42008</v>
      </c>
      <c r="S932" s="6" t="str">
        <f>'Cleaning insurance claims'!T939</f>
        <v>Multi-vehicle Collision</v>
      </c>
      <c r="T932" s="6" t="str">
        <f>'Cleaning insurance claims'!U939</f>
        <v>Rear Collision</v>
      </c>
      <c r="U932" s="6" t="str">
        <f>'Cleaning insurance claims'!V939</f>
        <v>Major Damage</v>
      </c>
      <c r="V932" s="6" t="str">
        <f>'Cleaning insurance claims'!W939</f>
        <v>Police</v>
      </c>
      <c r="W932" s="6" t="str">
        <f>'Cleaning insurance claims'!X939</f>
        <v>SC</v>
      </c>
      <c r="X932" s="6" t="str">
        <f>'Cleaning insurance claims'!Y939</f>
        <v>Springfield</v>
      </c>
      <c r="Y932" s="6" t="str">
        <f>'Cleaning insurance claims'!Z939</f>
        <v>2823 Weaver Lane</v>
      </c>
      <c r="Z932" s="6">
        <f>'Cleaning insurance claims'!AA939</f>
        <v>11</v>
      </c>
      <c r="AA932" s="6">
        <f>'Cleaning insurance claims'!AB939</f>
        <v>4</v>
      </c>
      <c r="AB932" s="6" t="str">
        <f>'Cleaning insurance claims'!AC939</f>
        <v>YES</v>
      </c>
      <c r="AC932" s="6">
        <f>'Cleaning insurance claims'!AD939</f>
        <v>0</v>
      </c>
      <c r="AD932" s="6">
        <f>'Cleaning insurance claims'!AE939</f>
        <v>2</v>
      </c>
      <c r="AE932" s="6" t="str">
        <f>'Cleaning insurance claims'!AF939</f>
        <v>NO</v>
      </c>
      <c r="AF932" s="6">
        <f>'Cleaning insurance claims'!AG939</f>
        <v>59400</v>
      </c>
      <c r="AG932" s="6">
        <f>'Cleaning insurance claims'!AH939</f>
        <v>13200</v>
      </c>
      <c r="AH932" s="6">
        <f>'Cleaning insurance claims'!AI939</f>
        <v>6600</v>
      </c>
      <c r="AI932" s="6">
        <f>'Cleaning insurance claims'!AJ939</f>
        <v>39600</v>
      </c>
      <c r="AJ932" s="6" t="str">
        <f>'Cleaning insurance claims'!AK939</f>
        <v>Saab</v>
      </c>
      <c r="AK932" s="6">
        <f>'Cleaning insurance claims'!AL939</f>
        <v>93</v>
      </c>
      <c r="AL932" s="6">
        <f>'Cleaning insurance claims'!AM939</f>
        <v>1996</v>
      </c>
      <c r="AM932" s="6" t="str">
        <f>'Cleaning insurance claims'!AN939</f>
        <v>Y</v>
      </c>
    </row>
    <row r="933" spans="1:39" x14ac:dyDescent="0.25">
      <c r="A933" s="6">
        <f>'Cleaning insurance claims'!B940</f>
        <v>123</v>
      </c>
      <c r="B933" s="6">
        <f>'Cleaning insurance claims'!C940</f>
        <v>34</v>
      </c>
      <c r="C933" s="6">
        <f>'Cleaning insurance claims'!D940</f>
        <v>607687</v>
      </c>
      <c r="D933" s="6">
        <f>'Cleaning insurance claims'!E940</f>
        <v>39144</v>
      </c>
      <c r="E933" s="6" t="str">
        <f>'Cleaning insurance claims'!F940</f>
        <v>OH</v>
      </c>
      <c r="F933" s="6" t="str">
        <f>'Cleaning insurance claims'!G940</f>
        <v>500/1000</v>
      </c>
      <c r="G933" s="6">
        <f>'Cleaning insurance claims'!H940</f>
        <v>2000</v>
      </c>
      <c r="H933" s="6">
        <f>'Cleaning insurance claims'!I940</f>
        <v>1270.21</v>
      </c>
      <c r="I933" s="6">
        <f>'Cleaning insurance claims'!J940</f>
        <v>0</v>
      </c>
      <c r="J933" s="6">
        <f>'Cleaning insurance claims'!K940</f>
        <v>476413</v>
      </c>
      <c r="K933" s="6" t="str">
        <f>'Cleaning insurance claims'!L940</f>
        <v>FEMALE</v>
      </c>
      <c r="L933" s="6" t="str">
        <f>'Cleaning insurance claims'!M940</f>
        <v>College</v>
      </c>
      <c r="M933" s="6" t="str">
        <f>'Cleaning insurance claims'!N940</f>
        <v>sales</v>
      </c>
      <c r="N933" s="6" t="str">
        <f>'Cleaning insurance claims'!O940</f>
        <v>sleeping</v>
      </c>
      <c r="O933" s="6" t="str">
        <f>'Cleaning insurance claims'!P940</f>
        <v>husband</v>
      </c>
      <c r="P933" s="6">
        <f>'Cleaning insurance claims'!Q940</f>
        <v>16100</v>
      </c>
      <c r="Q933" s="6">
        <f>'Cleaning insurance claims'!R940</f>
        <v>-61200</v>
      </c>
      <c r="R933" s="6">
        <f>'Cleaning insurance claims'!S940</f>
        <v>42018</v>
      </c>
      <c r="S933" s="6" t="str">
        <f>'Cleaning insurance claims'!T940</f>
        <v>Multi-vehicle Collision</v>
      </c>
      <c r="T933" s="6" t="str">
        <f>'Cleaning insurance claims'!U940</f>
        <v>Side Collision</v>
      </c>
      <c r="U933" s="6" t="str">
        <f>'Cleaning insurance claims'!V940</f>
        <v>Total Loss</v>
      </c>
      <c r="V933" s="6" t="str">
        <f>'Cleaning insurance claims'!W940</f>
        <v>Fire</v>
      </c>
      <c r="W933" s="6" t="str">
        <f>'Cleaning insurance claims'!X940</f>
        <v>PA</v>
      </c>
      <c r="X933" s="6" t="str">
        <f>'Cleaning insurance claims'!Y940</f>
        <v>Columbus</v>
      </c>
      <c r="Y933" s="6" t="str">
        <f>'Cleaning insurance claims'!Z940</f>
        <v>1809 Sky St</v>
      </c>
      <c r="Z933" s="6">
        <f>'Cleaning insurance claims'!AA940</f>
        <v>13</v>
      </c>
      <c r="AA933" s="6">
        <f>'Cleaning insurance claims'!AB940</f>
        <v>3</v>
      </c>
      <c r="AB933" s="6" t="str">
        <f>'Cleaning insurance claims'!AC940</f>
        <v>NO</v>
      </c>
      <c r="AC933" s="6">
        <f>'Cleaning insurance claims'!AD940</f>
        <v>1</v>
      </c>
      <c r="AD933" s="6">
        <f>'Cleaning insurance claims'!AE940</f>
        <v>1</v>
      </c>
      <c r="AE933" s="6" t="str">
        <f>'Cleaning insurance claims'!AF940</f>
        <v>?</v>
      </c>
      <c r="AF933" s="6">
        <f>'Cleaning insurance claims'!AG940</f>
        <v>55260</v>
      </c>
      <c r="AG933" s="6">
        <f>'Cleaning insurance claims'!AH940</f>
        <v>6140</v>
      </c>
      <c r="AH933" s="6">
        <f>'Cleaning insurance claims'!AI940</f>
        <v>0</v>
      </c>
      <c r="AI933" s="6">
        <f>'Cleaning insurance claims'!AJ940</f>
        <v>49120</v>
      </c>
      <c r="AJ933" s="6" t="str">
        <f>'Cleaning insurance claims'!AK940</f>
        <v>Nissan</v>
      </c>
      <c r="AK933" s="6" t="str">
        <f>'Cleaning insurance claims'!AL940</f>
        <v>Ultima</v>
      </c>
      <c r="AL933" s="6">
        <f>'Cleaning insurance claims'!AM940</f>
        <v>2000</v>
      </c>
      <c r="AM933" s="6" t="str">
        <f>'Cleaning insurance claims'!AN940</f>
        <v>N</v>
      </c>
    </row>
    <row r="934" spans="1:39" x14ac:dyDescent="0.25">
      <c r="A934" s="6">
        <f>'Cleaning insurance claims'!B941</f>
        <v>243</v>
      </c>
      <c r="B934" s="6">
        <f>'Cleaning insurance claims'!C941</f>
        <v>44</v>
      </c>
      <c r="C934" s="6">
        <f>'Cleaning insurance claims'!D941</f>
        <v>967713</v>
      </c>
      <c r="D934" s="6">
        <f>'Cleaning insurance claims'!E941</f>
        <v>35789</v>
      </c>
      <c r="E934" s="6" t="str">
        <f>'Cleaning insurance claims'!F941</f>
        <v>IL</v>
      </c>
      <c r="F934" s="6" t="str">
        <f>'Cleaning insurance claims'!G941</f>
        <v>250/500</v>
      </c>
      <c r="G934" s="6">
        <f>'Cleaning insurance claims'!H941</f>
        <v>500</v>
      </c>
      <c r="H934" s="6">
        <f>'Cleaning insurance claims'!I941</f>
        <v>809.11</v>
      </c>
      <c r="I934" s="6">
        <f>'Cleaning insurance claims'!J941</f>
        <v>0</v>
      </c>
      <c r="J934" s="6">
        <f>'Cleaning insurance claims'!K941</f>
        <v>600208</v>
      </c>
      <c r="K934" s="6" t="str">
        <f>'Cleaning insurance claims'!L941</f>
        <v>MALE</v>
      </c>
      <c r="L934" s="6" t="str">
        <f>'Cleaning insurance claims'!M941</f>
        <v>JD</v>
      </c>
      <c r="M934" s="6" t="str">
        <f>'Cleaning insurance claims'!N941</f>
        <v>craft-repair</v>
      </c>
      <c r="N934" s="6" t="str">
        <f>'Cleaning insurance claims'!O941</f>
        <v>polo</v>
      </c>
      <c r="O934" s="6" t="str">
        <f>'Cleaning insurance claims'!P941</f>
        <v>other-relative</v>
      </c>
      <c r="P934" s="6">
        <f>'Cleaning insurance claims'!Q941</f>
        <v>33200</v>
      </c>
      <c r="Q934" s="6">
        <f>'Cleaning insurance claims'!R941</f>
        <v>0</v>
      </c>
      <c r="R934" s="6">
        <f>'Cleaning insurance claims'!S941</f>
        <v>42031</v>
      </c>
      <c r="S934" s="6" t="str">
        <f>'Cleaning insurance claims'!T941</f>
        <v>Multi-vehicle Collision</v>
      </c>
      <c r="T934" s="6" t="str">
        <f>'Cleaning insurance claims'!U941</f>
        <v>Side Collision</v>
      </c>
      <c r="U934" s="6" t="str">
        <f>'Cleaning insurance claims'!V941</f>
        <v>Minor Damage</v>
      </c>
      <c r="V934" s="6" t="str">
        <f>'Cleaning insurance claims'!W941</f>
        <v>Other</v>
      </c>
      <c r="W934" s="6" t="str">
        <f>'Cleaning insurance claims'!X941</f>
        <v>NC</v>
      </c>
      <c r="X934" s="6" t="str">
        <f>'Cleaning insurance claims'!Y941</f>
        <v>Springfield</v>
      </c>
      <c r="Y934" s="6" t="str">
        <f>'Cleaning insurance claims'!Z941</f>
        <v>9352 Washington Ave</v>
      </c>
      <c r="Z934" s="6">
        <f>'Cleaning insurance claims'!AA941</f>
        <v>4</v>
      </c>
      <c r="AA934" s="6">
        <f>'Cleaning insurance claims'!AB941</f>
        <v>3</v>
      </c>
      <c r="AB934" s="6" t="str">
        <f>'Cleaning insurance claims'!AC941</f>
        <v>?</v>
      </c>
      <c r="AC934" s="6">
        <f>'Cleaning insurance claims'!AD941</f>
        <v>2</v>
      </c>
      <c r="AD934" s="6">
        <f>'Cleaning insurance claims'!AE941</f>
        <v>1</v>
      </c>
      <c r="AE934" s="6" t="str">
        <f>'Cleaning insurance claims'!AF941</f>
        <v>YES</v>
      </c>
      <c r="AF934" s="6">
        <f>'Cleaning insurance claims'!AG941</f>
        <v>51400</v>
      </c>
      <c r="AG934" s="6">
        <f>'Cleaning insurance claims'!AH941</f>
        <v>5140</v>
      </c>
      <c r="AH934" s="6">
        <f>'Cleaning insurance claims'!AI941</f>
        <v>10280</v>
      </c>
      <c r="AI934" s="6">
        <f>'Cleaning insurance claims'!AJ941</f>
        <v>35980</v>
      </c>
      <c r="AJ934" s="6" t="str">
        <f>'Cleaning insurance claims'!AK941</f>
        <v>Honda</v>
      </c>
      <c r="AK934" s="6" t="str">
        <f>'Cleaning insurance claims'!AL941</f>
        <v>Civic</v>
      </c>
      <c r="AL934" s="6">
        <f>'Cleaning insurance claims'!AM941</f>
        <v>1996</v>
      </c>
      <c r="AM934" s="6" t="str">
        <f>'Cleaning insurance claims'!AN941</f>
        <v>N</v>
      </c>
    </row>
    <row r="935" spans="1:39" x14ac:dyDescent="0.25">
      <c r="A935" s="6">
        <f>'Cleaning insurance claims'!B942</f>
        <v>36</v>
      </c>
      <c r="B935" s="6">
        <f>'Cleaning insurance claims'!C942</f>
        <v>37</v>
      </c>
      <c r="C935" s="6">
        <f>'Cleaning insurance claims'!D942</f>
        <v>291902</v>
      </c>
      <c r="D935" s="6">
        <f>'Cleaning insurance claims'!E942</f>
        <v>41584</v>
      </c>
      <c r="E935" s="6" t="str">
        <f>'Cleaning insurance claims'!F942</f>
        <v>IL</v>
      </c>
      <c r="F935" s="6" t="str">
        <f>'Cleaning insurance claims'!G942</f>
        <v>500/1000</v>
      </c>
      <c r="G935" s="6">
        <f>'Cleaning insurance claims'!H942</f>
        <v>1000</v>
      </c>
      <c r="H935" s="6">
        <f>'Cleaning insurance claims'!I942</f>
        <v>1115.81</v>
      </c>
      <c r="I935" s="6">
        <f>'Cleaning insurance claims'!J942</f>
        <v>0</v>
      </c>
      <c r="J935" s="6">
        <f>'Cleaning insurance claims'!K942</f>
        <v>618926</v>
      </c>
      <c r="K935" s="6" t="str">
        <f>'Cleaning insurance claims'!L942</f>
        <v>FEMALE</v>
      </c>
      <c r="L935" s="6" t="str">
        <f>'Cleaning insurance claims'!M942</f>
        <v>Masters</v>
      </c>
      <c r="M935" s="6" t="str">
        <f>'Cleaning insurance claims'!N942</f>
        <v>machine-op-inspct</v>
      </c>
      <c r="N935" s="6" t="str">
        <f>'Cleaning insurance claims'!O942</f>
        <v>reading</v>
      </c>
      <c r="O935" s="6" t="str">
        <f>'Cleaning insurance claims'!P942</f>
        <v>husband</v>
      </c>
      <c r="P935" s="6">
        <f>'Cleaning insurance claims'!Q942</f>
        <v>0</v>
      </c>
      <c r="Q935" s="6">
        <f>'Cleaning insurance claims'!R942</f>
        <v>-59800</v>
      </c>
      <c r="R935" s="6">
        <f>'Cleaning insurance claims'!S942</f>
        <v>42047</v>
      </c>
      <c r="S935" s="6" t="str">
        <f>'Cleaning insurance claims'!T942</f>
        <v>Multi-vehicle Collision</v>
      </c>
      <c r="T935" s="6" t="str">
        <f>'Cleaning insurance claims'!U942</f>
        <v>Side Collision</v>
      </c>
      <c r="U935" s="6" t="str">
        <f>'Cleaning insurance claims'!V942</f>
        <v>Minor Damage</v>
      </c>
      <c r="V935" s="6" t="str">
        <f>'Cleaning insurance claims'!W942</f>
        <v>Ambulance</v>
      </c>
      <c r="W935" s="6" t="str">
        <f>'Cleaning insurance claims'!X942</f>
        <v>NY</v>
      </c>
      <c r="X935" s="6" t="str">
        <f>'Cleaning insurance claims'!Y942</f>
        <v>Columbus</v>
      </c>
      <c r="Y935" s="6" t="str">
        <f>'Cleaning insurance claims'!Z942</f>
        <v>2697 Oak Drive</v>
      </c>
      <c r="Z935" s="6">
        <f>'Cleaning insurance claims'!AA942</f>
        <v>20</v>
      </c>
      <c r="AA935" s="6">
        <f>'Cleaning insurance claims'!AB942</f>
        <v>3</v>
      </c>
      <c r="AB935" s="6" t="str">
        <f>'Cleaning insurance claims'!AC942</f>
        <v>YES</v>
      </c>
      <c r="AC935" s="6">
        <f>'Cleaning insurance claims'!AD942</f>
        <v>1</v>
      </c>
      <c r="AD935" s="6">
        <f>'Cleaning insurance claims'!AE942</f>
        <v>3</v>
      </c>
      <c r="AE935" s="6" t="str">
        <f>'Cleaning insurance claims'!AF942</f>
        <v>?</v>
      </c>
      <c r="AF935" s="6">
        <f>'Cleaning insurance claims'!AG942</f>
        <v>48780</v>
      </c>
      <c r="AG935" s="6">
        <f>'Cleaning insurance claims'!AH942</f>
        <v>5420</v>
      </c>
      <c r="AH935" s="6">
        <f>'Cleaning insurance claims'!AI942</f>
        <v>10840</v>
      </c>
      <c r="AI935" s="6">
        <f>'Cleaning insurance claims'!AJ942</f>
        <v>32520</v>
      </c>
      <c r="AJ935" s="6" t="str">
        <f>'Cleaning insurance claims'!AK942</f>
        <v>Dodge</v>
      </c>
      <c r="AK935" s="6" t="str">
        <f>'Cleaning insurance claims'!AL942</f>
        <v>Neon</v>
      </c>
      <c r="AL935" s="6">
        <f>'Cleaning insurance claims'!AM942</f>
        <v>2008</v>
      </c>
      <c r="AM935" s="6" t="str">
        <f>'Cleaning insurance claims'!AN942</f>
        <v>N</v>
      </c>
    </row>
    <row r="936" spans="1:39" x14ac:dyDescent="0.25">
      <c r="A936" s="6">
        <f>'Cleaning insurance claims'!B943</f>
        <v>146</v>
      </c>
      <c r="B936" s="6">
        <f>'Cleaning insurance claims'!C943</f>
        <v>31</v>
      </c>
      <c r="C936" s="6">
        <f>'Cleaning insurance claims'!D943</f>
        <v>149839</v>
      </c>
      <c r="D936" s="6">
        <f>'Cleaning insurance claims'!E943</f>
        <v>33137</v>
      </c>
      <c r="E936" s="6" t="str">
        <f>'Cleaning insurance claims'!F943</f>
        <v>OH</v>
      </c>
      <c r="F936" s="6" t="str">
        <f>'Cleaning insurance claims'!G943</f>
        <v>100/300</v>
      </c>
      <c r="G936" s="6">
        <f>'Cleaning insurance claims'!H943</f>
        <v>1000</v>
      </c>
      <c r="H936" s="6">
        <f>'Cleaning insurance claims'!I943</f>
        <v>1457.65</v>
      </c>
      <c r="I936" s="6">
        <f>'Cleaning insurance claims'!J943</f>
        <v>5000000</v>
      </c>
      <c r="J936" s="6">
        <f>'Cleaning insurance claims'!K943</f>
        <v>606219</v>
      </c>
      <c r="K936" s="6" t="str">
        <f>'Cleaning insurance claims'!L943</f>
        <v>FEMALE</v>
      </c>
      <c r="L936" s="6" t="str">
        <f>'Cleaning insurance claims'!M943</f>
        <v>College</v>
      </c>
      <c r="M936" s="6" t="str">
        <f>'Cleaning insurance claims'!N943</f>
        <v>armed-forces</v>
      </c>
      <c r="N936" s="6" t="str">
        <f>'Cleaning insurance claims'!O943</f>
        <v>camping</v>
      </c>
      <c r="O936" s="6" t="str">
        <f>'Cleaning insurance claims'!P943</f>
        <v>own-child</v>
      </c>
      <c r="P936" s="6">
        <f>'Cleaning insurance claims'!Q943</f>
        <v>0</v>
      </c>
      <c r="Q936" s="6">
        <f>'Cleaning insurance claims'!R943</f>
        <v>0</v>
      </c>
      <c r="R936" s="6">
        <f>'Cleaning insurance claims'!S943</f>
        <v>42038</v>
      </c>
      <c r="S936" s="6" t="str">
        <f>'Cleaning insurance claims'!T943</f>
        <v>Multi-vehicle Collision</v>
      </c>
      <c r="T936" s="6" t="str">
        <f>'Cleaning insurance claims'!U943</f>
        <v>Rear Collision</v>
      </c>
      <c r="U936" s="6" t="str">
        <f>'Cleaning insurance claims'!V943</f>
        <v>Major Damage</v>
      </c>
      <c r="V936" s="6" t="str">
        <f>'Cleaning insurance claims'!W943</f>
        <v>Ambulance</v>
      </c>
      <c r="W936" s="6" t="str">
        <f>'Cleaning insurance claims'!X943</f>
        <v>VA</v>
      </c>
      <c r="X936" s="6" t="str">
        <f>'Cleaning insurance claims'!Y943</f>
        <v>Riverwood</v>
      </c>
      <c r="Y936" s="6" t="str">
        <f>'Cleaning insurance claims'!Z943</f>
        <v>1110 4th Drive</v>
      </c>
      <c r="Z936" s="6">
        <f>'Cleaning insurance claims'!AA943</f>
        <v>0</v>
      </c>
      <c r="AA936" s="6">
        <f>'Cleaning insurance claims'!AB943</f>
        <v>3</v>
      </c>
      <c r="AB936" s="6" t="str">
        <f>'Cleaning insurance claims'!AC943</f>
        <v>NO</v>
      </c>
      <c r="AC936" s="6">
        <f>'Cleaning insurance claims'!AD943</f>
        <v>1</v>
      </c>
      <c r="AD936" s="6">
        <f>'Cleaning insurance claims'!AE943</f>
        <v>3</v>
      </c>
      <c r="AE936" s="6" t="str">
        <f>'Cleaning insurance claims'!AF943</f>
        <v>?</v>
      </c>
      <c r="AF936" s="6">
        <f>'Cleaning insurance claims'!AG943</f>
        <v>52380</v>
      </c>
      <c r="AG936" s="6">
        <f>'Cleaning insurance claims'!AH943</f>
        <v>5820</v>
      </c>
      <c r="AH936" s="6">
        <f>'Cleaning insurance claims'!AI943</f>
        <v>5820</v>
      </c>
      <c r="AI936" s="6">
        <f>'Cleaning insurance claims'!AJ943</f>
        <v>40740</v>
      </c>
      <c r="AJ936" s="6" t="str">
        <f>'Cleaning insurance claims'!AK943</f>
        <v>Toyota</v>
      </c>
      <c r="AK936" s="6" t="str">
        <f>'Cleaning insurance claims'!AL943</f>
        <v>Highlander</v>
      </c>
      <c r="AL936" s="6">
        <f>'Cleaning insurance claims'!AM943</f>
        <v>2010</v>
      </c>
      <c r="AM936" s="6" t="str">
        <f>'Cleaning insurance claims'!AN943</f>
        <v>N</v>
      </c>
    </row>
    <row r="937" spans="1:39" x14ac:dyDescent="0.25">
      <c r="A937" s="6">
        <f>'Cleaning insurance claims'!B944</f>
        <v>154</v>
      </c>
      <c r="B937" s="6">
        <f>'Cleaning insurance claims'!C944</f>
        <v>34</v>
      </c>
      <c r="C937" s="6">
        <f>'Cleaning insurance claims'!D944</f>
        <v>840225</v>
      </c>
      <c r="D937" s="6">
        <f>'Cleaning insurance claims'!E944</f>
        <v>36438</v>
      </c>
      <c r="E937" s="6" t="str">
        <f>'Cleaning insurance claims'!F944</f>
        <v>OH</v>
      </c>
      <c r="F937" s="6" t="str">
        <f>'Cleaning insurance claims'!G944</f>
        <v>100/300</v>
      </c>
      <c r="G937" s="6">
        <f>'Cleaning insurance claims'!H944</f>
        <v>1000</v>
      </c>
      <c r="H937" s="6">
        <f>'Cleaning insurance claims'!I944</f>
        <v>1041.3599999999999</v>
      </c>
      <c r="I937" s="6">
        <f>'Cleaning insurance claims'!J944</f>
        <v>0</v>
      </c>
      <c r="J937" s="6">
        <f>'Cleaning insurance claims'!K944</f>
        <v>448436</v>
      </c>
      <c r="K937" s="6" t="str">
        <f>'Cleaning insurance claims'!L944</f>
        <v>FEMALE</v>
      </c>
      <c r="L937" s="6" t="str">
        <f>'Cleaning insurance claims'!M944</f>
        <v>JD</v>
      </c>
      <c r="M937" s="6" t="str">
        <f>'Cleaning insurance claims'!N944</f>
        <v>priv-house-serv</v>
      </c>
      <c r="N937" s="6" t="str">
        <f>'Cleaning insurance claims'!O944</f>
        <v>cross-fit</v>
      </c>
      <c r="O937" s="6" t="str">
        <f>'Cleaning insurance claims'!P944</f>
        <v>husband</v>
      </c>
      <c r="P937" s="6">
        <f>'Cleaning insurance claims'!Q944</f>
        <v>53100</v>
      </c>
      <c r="Q937" s="6">
        <f>'Cleaning insurance claims'!R944</f>
        <v>-43900</v>
      </c>
      <c r="R937" s="6">
        <f>'Cleaning insurance claims'!S944</f>
        <v>42030</v>
      </c>
      <c r="S937" s="6" t="str">
        <f>'Cleaning insurance claims'!T944</f>
        <v>Multi-vehicle Collision</v>
      </c>
      <c r="T937" s="6" t="str">
        <f>'Cleaning insurance claims'!U944</f>
        <v>Side Collision</v>
      </c>
      <c r="U937" s="6" t="str">
        <f>'Cleaning insurance claims'!V944</f>
        <v>Total Loss</v>
      </c>
      <c r="V937" s="6" t="str">
        <f>'Cleaning insurance claims'!W944</f>
        <v>Other</v>
      </c>
      <c r="W937" s="6" t="str">
        <f>'Cleaning insurance claims'!X944</f>
        <v>WV</v>
      </c>
      <c r="X937" s="6" t="str">
        <f>'Cleaning insurance claims'!Y944</f>
        <v>Hillsdale</v>
      </c>
      <c r="Y937" s="6" t="str">
        <f>'Cleaning insurance claims'!Z944</f>
        <v>7535 5th Lane</v>
      </c>
      <c r="Z937" s="6">
        <f>'Cleaning insurance claims'!AA944</f>
        <v>18</v>
      </c>
      <c r="AA937" s="6">
        <f>'Cleaning insurance claims'!AB944</f>
        <v>4</v>
      </c>
      <c r="AB937" s="6" t="str">
        <f>'Cleaning insurance claims'!AC944</f>
        <v>?</v>
      </c>
      <c r="AC937" s="6">
        <f>'Cleaning insurance claims'!AD944</f>
        <v>2</v>
      </c>
      <c r="AD937" s="6">
        <f>'Cleaning insurance claims'!AE944</f>
        <v>3</v>
      </c>
      <c r="AE937" s="6" t="str">
        <f>'Cleaning insurance claims'!AF944</f>
        <v>YES</v>
      </c>
      <c r="AF937" s="6">
        <f>'Cleaning insurance claims'!AG944</f>
        <v>74360</v>
      </c>
      <c r="AG937" s="6">
        <f>'Cleaning insurance claims'!AH944</f>
        <v>13520</v>
      </c>
      <c r="AH937" s="6">
        <f>'Cleaning insurance claims'!AI944</f>
        <v>13520</v>
      </c>
      <c r="AI937" s="6">
        <f>'Cleaning insurance claims'!AJ944</f>
        <v>47320</v>
      </c>
      <c r="AJ937" s="6" t="str">
        <f>'Cleaning insurance claims'!AK944</f>
        <v>Toyota</v>
      </c>
      <c r="AK937" s="6" t="str">
        <f>'Cleaning insurance claims'!AL944</f>
        <v>Highlander</v>
      </c>
      <c r="AL937" s="6">
        <f>'Cleaning insurance claims'!AM944</f>
        <v>2005</v>
      </c>
      <c r="AM937" s="6" t="str">
        <f>'Cleaning insurance claims'!AN944</f>
        <v>Y</v>
      </c>
    </row>
    <row r="938" spans="1:39" x14ac:dyDescent="0.25">
      <c r="A938" s="6">
        <f>'Cleaning insurance claims'!B945</f>
        <v>204</v>
      </c>
      <c r="B938" s="6">
        <f>'Cleaning insurance claims'!C945</f>
        <v>40</v>
      </c>
      <c r="C938" s="6">
        <f>'Cleaning insurance claims'!D945</f>
        <v>643226</v>
      </c>
      <c r="D938" s="6">
        <f>'Cleaning insurance claims'!E945</f>
        <v>33701</v>
      </c>
      <c r="E938" s="6" t="str">
        <f>'Cleaning insurance claims'!F945</f>
        <v>OH</v>
      </c>
      <c r="F938" s="6" t="str">
        <f>'Cleaning insurance claims'!G945</f>
        <v>250/500</v>
      </c>
      <c r="G938" s="6">
        <f>'Cleaning insurance claims'!H945</f>
        <v>1000</v>
      </c>
      <c r="H938" s="6">
        <f>'Cleaning insurance claims'!I945</f>
        <v>1693.83</v>
      </c>
      <c r="I938" s="6">
        <f>'Cleaning insurance claims'!J945</f>
        <v>7000000</v>
      </c>
      <c r="J938" s="6">
        <f>'Cleaning insurance claims'!K945</f>
        <v>447976</v>
      </c>
      <c r="K938" s="6" t="str">
        <f>'Cleaning insurance claims'!L945</f>
        <v>MALE</v>
      </c>
      <c r="L938" s="6" t="str">
        <f>'Cleaning insurance claims'!M945</f>
        <v>High School</v>
      </c>
      <c r="M938" s="6" t="str">
        <f>'Cleaning insurance claims'!N945</f>
        <v>protective-serv</v>
      </c>
      <c r="N938" s="6" t="str">
        <f>'Cleaning insurance claims'!O945</f>
        <v>polo</v>
      </c>
      <c r="O938" s="6" t="str">
        <f>'Cleaning insurance claims'!P945</f>
        <v>other-relative</v>
      </c>
      <c r="P938" s="6">
        <f>'Cleaning insurance claims'!Q945</f>
        <v>44000</v>
      </c>
      <c r="Q938" s="6">
        <f>'Cleaning insurance claims'!R945</f>
        <v>-20800</v>
      </c>
      <c r="R938" s="6">
        <f>'Cleaning insurance claims'!S945</f>
        <v>42013</v>
      </c>
      <c r="S938" s="6" t="str">
        <f>'Cleaning insurance claims'!T945</f>
        <v>Single Vehicle Collision</v>
      </c>
      <c r="T938" s="6" t="str">
        <f>'Cleaning insurance claims'!U945</f>
        <v>Front Collision</v>
      </c>
      <c r="U938" s="6" t="str">
        <f>'Cleaning insurance claims'!V945</f>
        <v>Minor Damage</v>
      </c>
      <c r="V938" s="6" t="str">
        <f>'Cleaning insurance claims'!W945</f>
        <v>Police</v>
      </c>
      <c r="W938" s="6" t="str">
        <f>'Cleaning insurance claims'!X945</f>
        <v>NY</v>
      </c>
      <c r="X938" s="6" t="str">
        <f>'Cleaning insurance claims'!Y945</f>
        <v>Northbrook</v>
      </c>
      <c r="Y938" s="6" t="str">
        <f>'Cleaning insurance claims'!Z945</f>
        <v>9043 Maple Hwy</v>
      </c>
      <c r="Z938" s="6">
        <f>'Cleaning insurance claims'!AA945</f>
        <v>6</v>
      </c>
      <c r="AA938" s="6">
        <f>'Cleaning insurance claims'!AB945</f>
        <v>1</v>
      </c>
      <c r="AB938" s="6" t="str">
        <f>'Cleaning insurance claims'!AC945</f>
        <v>?</v>
      </c>
      <c r="AC938" s="6">
        <f>'Cleaning insurance claims'!AD945</f>
        <v>1</v>
      </c>
      <c r="AD938" s="6">
        <f>'Cleaning insurance claims'!AE945</f>
        <v>0</v>
      </c>
      <c r="AE938" s="6" t="str">
        <f>'Cleaning insurance claims'!AF945</f>
        <v>?</v>
      </c>
      <c r="AF938" s="6">
        <f>'Cleaning insurance claims'!AG945</f>
        <v>53400</v>
      </c>
      <c r="AG938" s="6">
        <f>'Cleaning insurance claims'!AH945</f>
        <v>5340</v>
      </c>
      <c r="AH938" s="6">
        <f>'Cleaning insurance claims'!AI945</f>
        <v>5340</v>
      </c>
      <c r="AI938" s="6">
        <f>'Cleaning insurance claims'!AJ945</f>
        <v>42720</v>
      </c>
      <c r="AJ938" s="6" t="str">
        <f>'Cleaning insurance claims'!AK945</f>
        <v>Honda</v>
      </c>
      <c r="AK938" s="6" t="str">
        <f>'Cleaning insurance claims'!AL945</f>
        <v>CRV</v>
      </c>
      <c r="AL938" s="6">
        <f>'Cleaning insurance claims'!AM945</f>
        <v>2003</v>
      </c>
      <c r="AM938" s="6" t="str">
        <f>'Cleaning insurance claims'!AN945</f>
        <v>N</v>
      </c>
    </row>
    <row r="939" spans="1:39" x14ac:dyDescent="0.25">
      <c r="A939" s="6">
        <f>'Cleaning insurance claims'!B946</f>
        <v>458</v>
      </c>
      <c r="B939" s="6">
        <f>'Cleaning insurance claims'!C946</f>
        <v>59</v>
      </c>
      <c r="C939" s="6">
        <f>'Cleaning insurance claims'!D946</f>
        <v>535879</v>
      </c>
      <c r="D939" s="6">
        <f>'Cleaning insurance claims'!E946</f>
        <v>39877</v>
      </c>
      <c r="E939" s="6" t="str">
        <f>'Cleaning insurance claims'!F946</f>
        <v>IN</v>
      </c>
      <c r="F939" s="6" t="str">
        <f>'Cleaning insurance claims'!G946</f>
        <v>100/300</v>
      </c>
      <c r="G939" s="6">
        <f>'Cleaning insurance claims'!H946</f>
        <v>1000</v>
      </c>
      <c r="H939" s="6">
        <f>'Cleaning insurance claims'!I946</f>
        <v>1685.69</v>
      </c>
      <c r="I939" s="6">
        <f>'Cleaning insurance claims'!J946</f>
        <v>0</v>
      </c>
      <c r="J939" s="6">
        <f>'Cleaning insurance claims'!K946</f>
        <v>472236</v>
      </c>
      <c r="K939" s="6" t="str">
        <f>'Cleaning insurance claims'!L946</f>
        <v>FEMALE</v>
      </c>
      <c r="L939" s="6" t="str">
        <f>'Cleaning insurance claims'!M946</f>
        <v>High School</v>
      </c>
      <c r="M939" s="6" t="str">
        <f>'Cleaning insurance claims'!N946</f>
        <v>protective-serv</v>
      </c>
      <c r="N939" s="6" t="str">
        <f>'Cleaning insurance claims'!O946</f>
        <v>hiking</v>
      </c>
      <c r="O939" s="6" t="str">
        <f>'Cleaning insurance claims'!P946</f>
        <v>wife</v>
      </c>
      <c r="P939" s="6">
        <f>'Cleaning insurance claims'!Q946</f>
        <v>31400</v>
      </c>
      <c r="Q939" s="6">
        <f>'Cleaning insurance claims'!R946</f>
        <v>0</v>
      </c>
      <c r="R939" s="6">
        <f>'Cleaning insurance claims'!S946</f>
        <v>42052</v>
      </c>
      <c r="S939" s="6" t="str">
        <f>'Cleaning insurance claims'!T946</f>
        <v>Single Vehicle Collision</v>
      </c>
      <c r="T939" s="6" t="str">
        <f>'Cleaning insurance claims'!U946</f>
        <v>Front Collision</v>
      </c>
      <c r="U939" s="6" t="str">
        <f>'Cleaning insurance claims'!V946</f>
        <v>Total Loss</v>
      </c>
      <c r="V939" s="6" t="str">
        <f>'Cleaning insurance claims'!W946</f>
        <v>Police</v>
      </c>
      <c r="W939" s="6" t="str">
        <f>'Cleaning insurance claims'!X946</f>
        <v>VA</v>
      </c>
      <c r="X939" s="6" t="str">
        <f>'Cleaning insurance claims'!Y946</f>
        <v>Hillsdale</v>
      </c>
      <c r="Y939" s="6" t="str">
        <f>'Cleaning insurance claims'!Z946</f>
        <v>3777 Maple Ave</v>
      </c>
      <c r="Z939" s="6">
        <f>'Cleaning insurance claims'!AA946</f>
        <v>23</v>
      </c>
      <c r="AA939" s="6">
        <f>'Cleaning insurance claims'!AB946</f>
        <v>1</v>
      </c>
      <c r="AB939" s="6" t="str">
        <f>'Cleaning insurance claims'!AC946</f>
        <v>?</v>
      </c>
      <c r="AC939" s="6">
        <f>'Cleaning insurance claims'!AD946</f>
        <v>2</v>
      </c>
      <c r="AD939" s="6">
        <f>'Cleaning insurance claims'!AE946</f>
        <v>2</v>
      </c>
      <c r="AE939" s="6" t="str">
        <f>'Cleaning insurance claims'!AF946</f>
        <v>YES</v>
      </c>
      <c r="AF939" s="6">
        <f>'Cleaning insurance claims'!AG946</f>
        <v>71800</v>
      </c>
      <c r="AG939" s="6">
        <f>'Cleaning insurance claims'!AH946</f>
        <v>14360</v>
      </c>
      <c r="AH939" s="6">
        <f>'Cleaning insurance claims'!AI946</f>
        <v>14360</v>
      </c>
      <c r="AI939" s="6">
        <f>'Cleaning insurance claims'!AJ946</f>
        <v>43080</v>
      </c>
      <c r="AJ939" s="6" t="str">
        <f>'Cleaning insurance claims'!AK946</f>
        <v>Jeep</v>
      </c>
      <c r="AK939" s="6" t="str">
        <f>'Cleaning insurance claims'!AL946</f>
        <v>Grand Cherokee</v>
      </c>
      <c r="AL939" s="6">
        <f>'Cleaning insurance claims'!AM946</f>
        <v>1995</v>
      </c>
      <c r="AM939" s="6" t="str">
        <f>'Cleaning insurance claims'!AN946</f>
        <v>N</v>
      </c>
    </row>
    <row r="940" spans="1:39" x14ac:dyDescent="0.25">
      <c r="A940" s="6">
        <f>'Cleaning insurance claims'!B947</f>
        <v>147</v>
      </c>
      <c r="B940" s="6">
        <f>'Cleaning insurance claims'!C947</f>
        <v>31</v>
      </c>
      <c r="C940" s="6">
        <f>'Cleaning insurance claims'!D947</f>
        <v>746630</v>
      </c>
      <c r="D940" s="6">
        <f>'Cleaning insurance claims'!E947</f>
        <v>35471</v>
      </c>
      <c r="E940" s="6" t="str">
        <f>'Cleaning insurance claims'!F947</f>
        <v>IN</v>
      </c>
      <c r="F940" s="6" t="str">
        <f>'Cleaning insurance claims'!G947</f>
        <v>250/500</v>
      </c>
      <c r="G940" s="6">
        <f>'Cleaning insurance claims'!H947</f>
        <v>500</v>
      </c>
      <c r="H940" s="6">
        <f>'Cleaning insurance claims'!I947</f>
        <v>1054.92</v>
      </c>
      <c r="I940" s="6">
        <f>'Cleaning insurance claims'!J947</f>
        <v>6000000</v>
      </c>
      <c r="J940" s="6">
        <f>'Cleaning insurance claims'!K947</f>
        <v>468232</v>
      </c>
      <c r="K940" s="6" t="str">
        <f>'Cleaning insurance claims'!L947</f>
        <v>FEMALE</v>
      </c>
      <c r="L940" s="6" t="str">
        <f>'Cleaning insurance claims'!M947</f>
        <v>PhD</v>
      </c>
      <c r="M940" s="6" t="str">
        <f>'Cleaning insurance claims'!N947</f>
        <v>prof-specialty</v>
      </c>
      <c r="N940" s="6" t="str">
        <f>'Cleaning insurance claims'!O947</f>
        <v>exercise</v>
      </c>
      <c r="O940" s="6" t="str">
        <f>'Cleaning insurance claims'!P947</f>
        <v>own-child</v>
      </c>
      <c r="P940" s="6">
        <f>'Cleaning insurance claims'!Q947</f>
        <v>51900</v>
      </c>
      <c r="Q940" s="6">
        <f>'Cleaning insurance claims'!R947</f>
        <v>0</v>
      </c>
      <c r="R940" s="6">
        <f>'Cleaning insurance claims'!S947</f>
        <v>42020</v>
      </c>
      <c r="S940" s="6" t="str">
        <f>'Cleaning insurance claims'!T947</f>
        <v>Single Vehicle Collision</v>
      </c>
      <c r="T940" s="6" t="str">
        <f>'Cleaning insurance claims'!U947</f>
        <v>Front Collision</v>
      </c>
      <c r="U940" s="6" t="str">
        <f>'Cleaning insurance claims'!V947</f>
        <v>Major Damage</v>
      </c>
      <c r="V940" s="6" t="str">
        <f>'Cleaning insurance claims'!W947</f>
        <v>Other</v>
      </c>
      <c r="W940" s="6" t="str">
        <f>'Cleaning insurance claims'!X947</f>
        <v>NY</v>
      </c>
      <c r="X940" s="6" t="str">
        <f>'Cleaning insurance claims'!Y947</f>
        <v>Northbrook</v>
      </c>
      <c r="Y940" s="6" t="str">
        <f>'Cleaning insurance claims'!Z947</f>
        <v>5608 Solo St</v>
      </c>
      <c r="Z940" s="6">
        <f>'Cleaning insurance claims'!AA947</f>
        <v>4</v>
      </c>
      <c r="AA940" s="6">
        <f>'Cleaning insurance claims'!AB947</f>
        <v>1</v>
      </c>
      <c r="AB940" s="6" t="str">
        <f>'Cleaning insurance claims'!AC947</f>
        <v>?</v>
      </c>
      <c r="AC940" s="6">
        <f>'Cleaning insurance claims'!AD947</f>
        <v>0</v>
      </c>
      <c r="AD940" s="6">
        <f>'Cleaning insurance claims'!AE947</f>
        <v>0</v>
      </c>
      <c r="AE940" s="6" t="str">
        <f>'Cleaning insurance claims'!AF947</f>
        <v>?</v>
      </c>
      <c r="AF940" s="6">
        <f>'Cleaning insurance claims'!AG947</f>
        <v>68240</v>
      </c>
      <c r="AG940" s="6">
        <f>'Cleaning insurance claims'!AH947</f>
        <v>8530</v>
      </c>
      <c r="AH940" s="6">
        <f>'Cleaning insurance claims'!AI947</f>
        <v>0</v>
      </c>
      <c r="AI940" s="6">
        <f>'Cleaning insurance claims'!AJ947</f>
        <v>59710</v>
      </c>
      <c r="AJ940" s="6" t="str">
        <f>'Cleaning insurance claims'!AK947</f>
        <v>Toyota</v>
      </c>
      <c r="AK940" s="6" t="str">
        <f>'Cleaning insurance claims'!AL947</f>
        <v>Corolla</v>
      </c>
      <c r="AL940" s="6">
        <f>'Cleaning insurance claims'!AM947</f>
        <v>2013</v>
      </c>
      <c r="AM940" s="6" t="str">
        <f>'Cleaning insurance claims'!AN947</f>
        <v>Y</v>
      </c>
    </row>
    <row r="941" spans="1:39" x14ac:dyDescent="0.25">
      <c r="A941" s="6">
        <f>'Cleaning insurance claims'!B948</f>
        <v>279</v>
      </c>
      <c r="B941" s="6">
        <f>'Cleaning insurance claims'!C948</f>
        <v>45</v>
      </c>
      <c r="C941" s="6">
        <f>'Cleaning insurance claims'!D948</f>
        <v>598308</v>
      </c>
      <c r="D941" s="6">
        <f>'Cleaning insurance claims'!E948</f>
        <v>33631</v>
      </c>
      <c r="E941" s="6" t="str">
        <f>'Cleaning insurance claims'!F948</f>
        <v>IN</v>
      </c>
      <c r="F941" s="6" t="str">
        <f>'Cleaning insurance claims'!G948</f>
        <v>250/500</v>
      </c>
      <c r="G941" s="6">
        <f>'Cleaning insurance claims'!H948</f>
        <v>2000</v>
      </c>
      <c r="H941" s="6">
        <f>'Cleaning insurance claims'!I948</f>
        <v>1333.97</v>
      </c>
      <c r="I941" s="6">
        <f>'Cleaning insurance claims'!J948</f>
        <v>6000000</v>
      </c>
      <c r="J941" s="6">
        <f>'Cleaning insurance claims'!K948</f>
        <v>620819</v>
      </c>
      <c r="K941" s="6" t="str">
        <f>'Cleaning insurance claims'!L948</f>
        <v>FEMALE</v>
      </c>
      <c r="L941" s="6" t="str">
        <f>'Cleaning insurance claims'!M948</f>
        <v>MD</v>
      </c>
      <c r="M941" s="6" t="str">
        <f>'Cleaning insurance claims'!N948</f>
        <v>other-service</v>
      </c>
      <c r="N941" s="6" t="str">
        <f>'Cleaning insurance claims'!O948</f>
        <v>bungie-jumping</v>
      </c>
      <c r="O941" s="6" t="str">
        <f>'Cleaning insurance claims'!P948</f>
        <v>unmarried</v>
      </c>
      <c r="P941" s="6">
        <f>'Cleaning insurance claims'!Q948</f>
        <v>61100</v>
      </c>
      <c r="Q941" s="6">
        <f>'Cleaning insurance claims'!R948</f>
        <v>-30700</v>
      </c>
      <c r="R941" s="6">
        <f>'Cleaning insurance claims'!S948</f>
        <v>42016</v>
      </c>
      <c r="S941" s="6" t="str">
        <f>'Cleaning insurance claims'!T948</f>
        <v>Multi-vehicle Collision</v>
      </c>
      <c r="T941" s="6" t="str">
        <f>'Cleaning insurance claims'!U948</f>
        <v>Rear Collision</v>
      </c>
      <c r="U941" s="6" t="str">
        <f>'Cleaning insurance claims'!V948</f>
        <v>Major Damage</v>
      </c>
      <c r="V941" s="6" t="str">
        <f>'Cleaning insurance claims'!W948</f>
        <v>Other</v>
      </c>
      <c r="W941" s="6" t="str">
        <f>'Cleaning insurance claims'!X948</f>
        <v>SC</v>
      </c>
      <c r="X941" s="6" t="str">
        <f>'Cleaning insurance claims'!Y948</f>
        <v>Arlington</v>
      </c>
      <c r="Y941" s="6" t="str">
        <f>'Cleaning insurance claims'!Z948</f>
        <v>6981 Weaver St</v>
      </c>
      <c r="Z941" s="6">
        <f>'Cleaning insurance claims'!AA948</f>
        <v>21</v>
      </c>
      <c r="AA941" s="6">
        <f>'Cleaning insurance claims'!AB948</f>
        <v>3</v>
      </c>
      <c r="AB941" s="6" t="str">
        <f>'Cleaning insurance claims'!AC948</f>
        <v>?</v>
      </c>
      <c r="AC941" s="6">
        <f>'Cleaning insurance claims'!AD948</f>
        <v>1</v>
      </c>
      <c r="AD941" s="6">
        <f>'Cleaning insurance claims'!AE948</f>
        <v>0</v>
      </c>
      <c r="AE941" s="6" t="str">
        <f>'Cleaning insurance claims'!AF948</f>
        <v>?</v>
      </c>
      <c r="AF941" s="6">
        <f>'Cleaning insurance claims'!AG948</f>
        <v>61050</v>
      </c>
      <c r="AG941" s="6">
        <f>'Cleaning insurance claims'!AH948</f>
        <v>11100</v>
      </c>
      <c r="AH941" s="6">
        <f>'Cleaning insurance claims'!AI948</f>
        <v>11100</v>
      </c>
      <c r="AI941" s="6">
        <f>'Cleaning insurance claims'!AJ948</f>
        <v>38850</v>
      </c>
      <c r="AJ941" s="6" t="str">
        <f>'Cleaning insurance claims'!AK948</f>
        <v>Dodge</v>
      </c>
      <c r="AK941" s="6" t="str">
        <f>'Cleaning insurance claims'!AL948</f>
        <v>RAM</v>
      </c>
      <c r="AL941" s="6">
        <f>'Cleaning insurance claims'!AM948</f>
        <v>2011</v>
      </c>
      <c r="AM941" s="6" t="str">
        <f>'Cleaning insurance claims'!AN948</f>
        <v>Y</v>
      </c>
    </row>
    <row r="942" spans="1:39" x14ac:dyDescent="0.25">
      <c r="A942" s="6">
        <f>'Cleaning insurance claims'!B949</f>
        <v>308</v>
      </c>
      <c r="B942" s="6">
        <f>'Cleaning insurance claims'!C949</f>
        <v>47</v>
      </c>
      <c r="C942" s="6">
        <f>'Cleaning insurance claims'!D949</f>
        <v>720356</v>
      </c>
      <c r="D942" s="6">
        <f>'Cleaning insurance claims'!E949</f>
        <v>41533</v>
      </c>
      <c r="E942" s="6" t="str">
        <f>'Cleaning insurance claims'!F949</f>
        <v>OH</v>
      </c>
      <c r="F942" s="6" t="str">
        <f>'Cleaning insurance claims'!G949</f>
        <v>100/300</v>
      </c>
      <c r="G942" s="6">
        <f>'Cleaning insurance claims'!H949</f>
        <v>1000</v>
      </c>
      <c r="H942" s="6">
        <f>'Cleaning insurance claims'!I949</f>
        <v>1013.61</v>
      </c>
      <c r="I942" s="6">
        <f>'Cleaning insurance claims'!J949</f>
        <v>6000000</v>
      </c>
      <c r="J942" s="6">
        <f>'Cleaning insurance claims'!K949</f>
        <v>452349</v>
      </c>
      <c r="K942" s="6" t="str">
        <f>'Cleaning insurance claims'!L949</f>
        <v>FEMALE</v>
      </c>
      <c r="L942" s="6" t="str">
        <f>'Cleaning insurance claims'!M949</f>
        <v>Associate</v>
      </c>
      <c r="M942" s="6" t="str">
        <f>'Cleaning insurance claims'!N949</f>
        <v>craft-repair</v>
      </c>
      <c r="N942" s="6" t="str">
        <f>'Cleaning insurance claims'!O949</f>
        <v>movies</v>
      </c>
      <c r="O942" s="6" t="str">
        <f>'Cleaning insurance claims'!P949</f>
        <v>own-child</v>
      </c>
      <c r="P942" s="6">
        <f>'Cleaning insurance claims'!Q949</f>
        <v>45700</v>
      </c>
      <c r="Q942" s="6">
        <f>'Cleaning insurance claims'!R949</f>
        <v>-41400</v>
      </c>
      <c r="R942" s="6">
        <f>'Cleaning insurance claims'!S949</f>
        <v>42007</v>
      </c>
      <c r="S942" s="6" t="str">
        <f>'Cleaning insurance claims'!T949</f>
        <v>Parked Car</v>
      </c>
      <c r="T942" s="6" t="str">
        <f>'Cleaning insurance claims'!U949</f>
        <v>?</v>
      </c>
      <c r="U942" s="6" t="str">
        <f>'Cleaning insurance claims'!V949</f>
        <v>Minor Damage</v>
      </c>
      <c r="V942" s="6" t="str">
        <f>'Cleaning insurance claims'!W949</f>
        <v>None</v>
      </c>
      <c r="W942" s="6" t="str">
        <f>'Cleaning insurance claims'!X949</f>
        <v>NY</v>
      </c>
      <c r="X942" s="6" t="str">
        <f>'Cleaning insurance claims'!Y949</f>
        <v>Springfield</v>
      </c>
      <c r="Y942" s="6" t="str">
        <f>'Cleaning insurance claims'!Z949</f>
        <v>4369 Maple Lane</v>
      </c>
      <c r="Z942" s="6">
        <f>'Cleaning insurance claims'!AA949</f>
        <v>7</v>
      </c>
      <c r="AA942" s="6">
        <f>'Cleaning insurance claims'!AB949</f>
        <v>1</v>
      </c>
      <c r="AB942" s="6" t="str">
        <f>'Cleaning insurance claims'!AC949</f>
        <v>?</v>
      </c>
      <c r="AC942" s="6">
        <f>'Cleaning insurance claims'!AD949</f>
        <v>1</v>
      </c>
      <c r="AD942" s="6">
        <f>'Cleaning insurance claims'!AE949</f>
        <v>1</v>
      </c>
      <c r="AE942" s="6" t="str">
        <f>'Cleaning insurance claims'!AF949</f>
        <v>YES</v>
      </c>
      <c r="AF942" s="6">
        <f>'Cleaning insurance claims'!AG949</f>
        <v>5590</v>
      </c>
      <c r="AG942" s="6">
        <f>'Cleaning insurance claims'!AH949</f>
        <v>860</v>
      </c>
      <c r="AH942" s="6">
        <f>'Cleaning insurance claims'!AI949</f>
        <v>860</v>
      </c>
      <c r="AI942" s="6">
        <f>'Cleaning insurance claims'!AJ949</f>
        <v>3870</v>
      </c>
      <c r="AJ942" s="6" t="str">
        <f>'Cleaning insurance claims'!AK949</f>
        <v>Suburu</v>
      </c>
      <c r="AK942" s="6" t="str">
        <f>'Cleaning insurance claims'!AL949</f>
        <v>Impreza</v>
      </c>
      <c r="AL942" s="6">
        <f>'Cleaning insurance claims'!AM949</f>
        <v>2002</v>
      </c>
      <c r="AM942" s="6" t="str">
        <f>'Cleaning insurance claims'!AN949</f>
        <v>N</v>
      </c>
    </row>
    <row r="943" spans="1:39" x14ac:dyDescent="0.25">
      <c r="A943" s="6">
        <f>'Cleaning insurance claims'!B950</f>
        <v>284</v>
      </c>
      <c r="B943" s="6">
        <f>'Cleaning insurance claims'!C950</f>
        <v>48</v>
      </c>
      <c r="C943" s="6">
        <f>'Cleaning insurance claims'!D950</f>
        <v>724752</v>
      </c>
      <c r="D943" s="6">
        <f>'Cleaning insurance claims'!E950</f>
        <v>39584</v>
      </c>
      <c r="E943" s="6" t="str">
        <f>'Cleaning insurance claims'!F950</f>
        <v>IL</v>
      </c>
      <c r="F943" s="6" t="str">
        <f>'Cleaning insurance claims'!G950</f>
        <v>500/1000</v>
      </c>
      <c r="G943" s="6">
        <f>'Cleaning insurance claims'!H950</f>
        <v>500</v>
      </c>
      <c r="H943" s="6">
        <f>'Cleaning insurance claims'!I950</f>
        <v>958.3</v>
      </c>
      <c r="I943" s="6">
        <f>'Cleaning insurance claims'!J950</f>
        <v>0</v>
      </c>
      <c r="J943" s="6">
        <f>'Cleaning insurance claims'!K950</f>
        <v>464646</v>
      </c>
      <c r="K943" s="6" t="str">
        <f>'Cleaning insurance claims'!L950</f>
        <v>FEMALE</v>
      </c>
      <c r="L943" s="6" t="str">
        <f>'Cleaning insurance claims'!M950</f>
        <v>PhD</v>
      </c>
      <c r="M943" s="6" t="str">
        <f>'Cleaning insurance claims'!N950</f>
        <v>machine-op-inspct</v>
      </c>
      <c r="N943" s="6" t="str">
        <f>'Cleaning insurance claims'!O950</f>
        <v>exercise</v>
      </c>
      <c r="O943" s="6" t="str">
        <f>'Cleaning insurance claims'!P950</f>
        <v>husband</v>
      </c>
      <c r="P943" s="6">
        <f>'Cleaning insurance claims'!Q950</f>
        <v>47900</v>
      </c>
      <c r="Q943" s="6">
        <f>'Cleaning insurance claims'!R950</f>
        <v>0</v>
      </c>
      <c r="R943" s="6">
        <f>'Cleaning insurance claims'!S950</f>
        <v>42026</v>
      </c>
      <c r="S943" s="6" t="str">
        <f>'Cleaning insurance claims'!T950</f>
        <v>Multi-vehicle Collision</v>
      </c>
      <c r="T943" s="6" t="str">
        <f>'Cleaning insurance claims'!U950</f>
        <v>Side Collision</v>
      </c>
      <c r="U943" s="6" t="str">
        <f>'Cleaning insurance claims'!V950</f>
        <v>Major Damage</v>
      </c>
      <c r="V943" s="6" t="str">
        <f>'Cleaning insurance claims'!W950</f>
        <v>Fire</v>
      </c>
      <c r="W943" s="6" t="str">
        <f>'Cleaning insurance claims'!X950</f>
        <v>NY</v>
      </c>
      <c r="X943" s="6" t="str">
        <f>'Cleaning insurance claims'!Y950</f>
        <v>Columbus</v>
      </c>
      <c r="Y943" s="6" t="str">
        <f>'Cleaning insurance claims'!Z950</f>
        <v>6931 Elm St</v>
      </c>
      <c r="Z943" s="6">
        <f>'Cleaning insurance claims'!AA950</f>
        <v>19</v>
      </c>
      <c r="AA943" s="6">
        <f>'Cleaning insurance claims'!AB950</f>
        <v>3</v>
      </c>
      <c r="AB943" s="6" t="str">
        <f>'Cleaning insurance claims'!AC950</f>
        <v>?</v>
      </c>
      <c r="AC943" s="6">
        <f>'Cleaning insurance claims'!AD950</f>
        <v>0</v>
      </c>
      <c r="AD943" s="6">
        <f>'Cleaning insurance claims'!AE950</f>
        <v>0</v>
      </c>
      <c r="AE943" s="6" t="str">
        <f>'Cleaning insurance claims'!AF950</f>
        <v>?</v>
      </c>
      <c r="AF943" s="6">
        <f>'Cleaning insurance claims'!AG950</f>
        <v>46860</v>
      </c>
      <c r="AG943" s="6">
        <f>'Cleaning insurance claims'!AH950</f>
        <v>8520</v>
      </c>
      <c r="AH943" s="6">
        <f>'Cleaning insurance claims'!AI950</f>
        <v>8520</v>
      </c>
      <c r="AI943" s="6">
        <f>'Cleaning insurance claims'!AJ950</f>
        <v>29820</v>
      </c>
      <c r="AJ943" s="6" t="str">
        <f>'Cleaning insurance claims'!AK950</f>
        <v>Volkswagen</v>
      </c>
      <c r="AK943" s="6" t="str">
        <f>'Cleaning insurance claims'!AL950</f>
        <v>Passat</v>
      </c>
      <c r="AL943" s="6">
        <f>'Cleaning insurance claims'!AM950</f>
        <v>1998</v>
      </c>
      <c r="AM943" s="6" t="str">
        <f>'Cleaning insurance claims'!AN950</f>
        <v>N</v>
      </c>
    </row>
    <row r="944" spans="1:39" x14ac:dyDescent="0.25">
      <c r="A944" s="6">
        <f>'Cleaning insurance claims'!B951</f>
        <v>108</v>
      </c>
      <c r="B944" s="6">
        <f>'Cleaning insurance claims'!C951</f>
        <v>31</v>
      </c>
      <c r="C944" s="6">
        <f>'Cleaning insurance claims'!D951</f>
        <v>148498</v>
      </c>
      <c r="D944" s="6">
        <f>'Cleaning insurance claims'!E951</f>
        <v>37260</v>
      </c>
      <c r="E944" s="6" t="str">
        <f>'Cleaning insurance claims'!F951</f>
        <v>IN</v>
      </c>
      <c r="F944" s="6" t="str">
        <f>'Cleaning insurance claims'!G951</f>
        <v>250/500</v>
      </c>
      <c r="G944" s="6">
        <f>'Cleaning insurance claims'!H951</f>
        <v>2000</v>
      </c>
      <c r="H944" s="6">
        <f>'Cleaning insurance claims'!I951</f>
        <v>1112.04</v>
      </c>
      <c r="I944" s="6">
        <f>'Cleaning insurance claims'!J951</f>
        <v>6000000</v>
      </c>
      <c r="J944" s="6">
        <f>'Cleaning insurance claims'!K951</f>
        <v>472209</v>
      </c>
      <c r="K944" s="6" t="str">
        <f>'Cleaning insurance claims'!L951</f>
        <v>FEMALE</v>
      </c>
      <c r="L944" s="6" t="str">
        <f>'Cleaning insurance claims'!M951</f>
        <v>PhD</v>
      </c>
      <c r="M944" s="6" t="str">
        <f>'Cleaning insurance claims'!N951</f>
        <v>other-service</v>
      </c>
      <c r="N944" s="6" t="str">
        <f>'Cleaning insurance claims'!O951</f>
        <v>base-jumping</v>
      </c>
      <c r="O944" s="6" t="str">
        <f>'Cleaning insurance claims'!P951</f>
        <v>own-child</v>
      </c>
      <c r="P944" s="6">
        <f>'Cleaning insurance claims'!Q951</f>
        <v>52800</v>
      </c>
      <c r="Q944" s="6">
        <f>'Cleaning insurance claims'!R951</f>
        <v>-54300</v>
      </c>
      <c r="R944" s="6">
        <f>'Cleaning insurance claims'!S951</f>
        <v>42017</v>
      </c>
      <c r="S944" s="6" t="str">
        <f>'Cleaning insurance claims'!T951</f>
        <v>Parked Car</v>
      </c>
      <c r="T944" s="6" t="str">
        <f>'Cleaning insurance claims'!U951</f>
        <v>?</v>
      </c>
      <c r="U944" s="6" t="str">
        <f>'Cleaning insurance claims'!V951</f>
        <v>Minor Damage</v>
      </c>
      <c r="V944" s="6" t="str">
        <f>'Cleaning insurance claims'!W951</f>
        <v>None</v>
      </c>
      <c r="W944" s="6" t="str">
        <f>'Cleaning insurance claims'!X951</f>
        <v>SC</v>
      </c>
      <c r="X944" s="6" t="str">
        <f>'Cleaning insurance claims'!Y951</f>
        <v>Arlington</v>
      </c>
      <c r="Y944" s="6" t="str">
        <f>'Cleaning insurance claims'!Z951</f>
        <v>7583 Washington Ave</v>
      </c>
      <c r="Z944" s="6">
        <f>'Cleaning insurance claims'!AA951</f>
        <v>5</v>
      </c>
      <c r="AA944" s="6">
        <f>'Cleaning insurance claims'!AB951</f>
        <v>1</v>
      </c>
      <c r="AB944" s="6" t="str">
        <f>'Cleaning insurance claims'!AC951</f>
        <v>NO</v>
      </c>
      <c r="AC944" s="6">
        <f>'Cleaning insurance claims'!AD951</f>
        <v>1</v>
      </c>
      <c r="AD944" s="6">
        <f>'Cleaning insurance claims'!AE951</f>
        <v>3</v>
      </c>
      <c r="AE944" s="6" t="str">
        <f>'Cleaning insurance claims'!AF951</f>
        <v>NO</v>
      </c>
      <c r="AF944" s="6">
        <f>'Cleaning insurance claims'!AG951</f>
        <v>4290</v>
      </c>
      <c r="AG944" s="6">
        <f>'Cleaning insurance claims'!AH951</f>
        <v>780</v>
      </c>
      <c r="AH944" s="6">
        <f>'Cleaning insurance claims'!AI951</f>
        <v>780</v>
      </c>
      <c r="AI944" s="6">
        <f>'Cleaning insurance claims'!AJ951</f>
        <v>2730</v>
      </c>
      <c r="AJ944" s="6" t="str">
        <f>'Cleaning insurance claims'!AK951</f>
        <v>Volkswagen</v>
      </c>
      <c r="AK944" s="6" t="str">
        <f>'Cleaning insurance claims'!AL951</f>
        <v>Passat</v>
      </c>
      <c r="AL944" s="6">
        <f>'Cleaning insurance claims'!AM951</f>
        <v>1998</v>
      </c>
      <c r="AM944" s="6" t="str">
        <f>'Cleaning insurance claims'!AN951</f>
        <v>N</v>
      </c>
    </row>
    <row r="945" spans="1:39" x14ac:dyDescent="0.25">
      <c r="A945" s="6">
        <f>'Cleaning insurance claims'!B952</f>
        <v>421</v>
      </c>
      <c r="B945" s="6">
        <f>'Cleaning insurance claims'!C952</f>
        <v>57</v>
      </c>
      <c r="C945" s="6">
        <f>'Cleaning insurance claims'!D952</f>
        <v>110122</v>
      </c>
      <c r="D945" s="6">
        <f>'Cleaning insurance claims'!E952</f>
        <v>37348</v>
      </c>
      <c r="E945" s="6" t="str">
        <f>'Cleaning insurance claims'!F952</f>
        <v>IN</v>
      </c>
      <c r="F945" s="6" t="str">
        <f>'Cleaning insurance claims'!G952</f>
        <v>250/500</v>
      </c>
      <c r="G945" s="6">
        <f>'Cleaning insurance claims'!H952</f>
        <v>2000</v>
      </c>
      <c r="H945" s="6">
        <f>'Cleaning insurance claims'!I952</f>
        <v>1206.26</v>
      </c>
      <c r="I945" s="6">
        <f>'Cleaning insurance claims'!J952</f>
        <v>0</v>
      </c>
      <c r="J945" s="6">
        <f>'Cleaning insurance claims'!K952</f>
        <v>459955</v>
      </c>
      <c r="K945" s="6" t="str">
        <f>'Cleaning insurance claims'!L952</f>
        <v>FEMALE</v>
      </c>
      <c r="L945" s="6" t="str">
        <f>'Cleaning insurance claims'!M952</f>
        <v>Associate</v>
      </c>
      <c r="M945" s="6" t="str">
        <f>'Cleaning insurance claims'!N952</f>
        <v>armed-forces</v>
      </c>
      <c r="N945" s="6" t="str">
        <f>'Cleaning insurance claims'!O952</f>
        <v>bungie-jumping</v>
      </c>
      <c r="O945" s="6" t="str">
        <f>'Cleaning insurance claims'!P952</f>
        <v>own-child</v>
      </c>
      <c r="P945" s="6">
        <f>'Cleaning insurance claims'!Q952</f>
        <v>69900</v>
      </c>
      <c r="Q945" s="6">
        <f>'Cleaning insurance claims'!R952</f>
        <v>0</v>
      </c>
      <c r="R945" s="6">
        <f>'Cleaning insurance claims'!S952</f>
        <v>42035</v>
      </c>
      <c r="S945" s="6" t="str">
        <f>'Cleaning insurance claims'!T952</f>
        <v>Multi-vehicle Collision</v>
      </c>
      <c r="T945" s="6" t="str">
        <f>'Cleaning insurance claims'!U952</f>
        <v>Front Collision</v>
      </c>
      <c r="U945" s="6" t="str">
        <f>'Cleaning insurance claims'!V952</f>
        <v>Minor Damage</v>
      </c>
      <c r="V945" s="6" t="str">
        <f>'Cleaning insurance claims'!W952</f>
        <v>Police</v>
      </c>
      <c r="W945" s="6" t="str">
        <f>'Cleaning insurance claims'!X952</f>
        <v>NC</v>
      </c>
      <c r="X945" s="6" t="str">
        <f>'Cleaning insurance claims'!Y952</f>
        <v>Arlington</v>
      </c>
      <c r="Y945" s="6" t="str">
        <f>'Cleaning insurance claims'!Z952</f>
        <v>7552 3rd St</v>
      </c>
      <c r="Z945" s="6">
        <f>'Cleaning insurance claims'!AA952</f>
        <v>22</v>
      </c>
      <c r="AA945" s="6">
        <f>'Cleaning insurance claims'!AB952</f>
        <v>3</v>
      </c>
      <c r="AB945" s="6" t="str">
        <f>'Cleaning insurance claims'!AC952</f>
        <v>YES</v>
      </c>
      <c r="AC945" s="6">
        <f>'Cleaning insurance claims'!AD952</f>
        <v>0</v>
      </c>
      <c r="AD945" s="6">
        <f>'Cleaning insurance claims'!AE952</f>
        <v>0</v>
      </c>
      <c r="AE945" s="6" t="str">
        <f>'Cleaning insurance claims'!AF952</f>
        <v>NO</v>
      </c>
      <c r="AF945" s="6">
        <f>'Cleaning insurance claims'!AG952</f>
        <v>78500</v>
      </c>
      <c r="AG945" s="6">
        <f>'Cleaning insurance claims'!AH952</f>
        <v>15700</v>
      </c>
      <c r="AH945" s="6">
        <f>'Cleaning insurance claims'!AI952</f>
        <v>7850</v>
      </c>
      <c r="AI945" s="6">
        <f>'Cleaning insurance claims'!AJ952</f>
        <v>54950</v>
      </c>
      <c r="AJ945" s="6" t="str">
        <f>'Cleaning insurance claims'!AK952</f>
        <v>Audi</v>
      </c>
      <c r="AK945" s="6" t="str">
        <f>'Cleaning insurance claims'!AL952</f>
        <v>A3</v>
      </c>
      <c r="AL945" s="6">
        <f>'Cleaning insurance claims'!AM952</f>
        <v>2015</v>
      </c>
      <c r="AM945" s="6" t="str">
        <f>'Cleaning insurance claims'!AN952</f>
        <v>N</v>
      </c>
    </row>
    <row r="946" spans="1:39" x14ac:dyDescent="0.25">
      <c r="A946" s="6">
        <f>'Cleaning insurance claims'!B953</f>
        <v>266</v>
      </c>
      <c r="B946" s="6">
        <f>'Cleaning insurance claims'!C953</f>
        <v>42</v>
      </c>
      <c r="C946" s="6">
        <f>'Cleaning insurance claims'!D953</f>
        <v>281388</v>
      </c>
      <c r="D946" s="6">
        <f>'Cleaning insurance claims'!E953</f>
        <v>35992</v>
      </c>
      <c r="E946" s="6" t="str">
        <f>'Cleaning insurance claims'!F953</f>
        <v>IL</v>
      </c>
      <c r="F946" s="6" t="str">
        <f>'Cleaning insurance claims'!G953</f>
        <v>500/1000</v>
      </c>
      <c r="G946" s="6">
        <f>'Cleaning insurance claims'!H953</f>
        <v>1000</v>
      </c>
      <c r="H946" s="6">
        <f>'Cleaning insurance claims'!I953</f>
        <v>763.67</v>
      </c>
      <c r="I946" s="6">
        <f>'Cleaning insurance claims'!J953</f>
        <v>0</v>
      </c>
      <c r="J946" s="6">
        <f>'Cleaning insurance claims'!K953</f>
        <v>473389</v>
      </c>
      <c r="K946" s="6" t="str">
        <f>'Cleaning insurance claims'!L953</f>
        <v>MALE</v>
      </c>
      <c r="L946" s="6" t="str">
        <f>'Cleaning insurance claims'!M953</f>
        <v>Associate</v>
      </c>
      <c r="M946" s="6" t="str">
        <f>'Cleaning insurance claims'!N953</f>
        <v>prof-specialty</v>
      </c>
      <c r="N946" s="6" t="str">
        <f>'Cleaning insurance claims'!O953</f>
        <v>movies</v>
      </c>
      <c r="O946" s="6" t="str">
        <f>'Cleaning insurance claims'!P953</f>
        <v>own-child</v>
      </c>
      <c r="P946" s="6">
        <f>'Cleaning insurance claims'!Q953</f>
        <v>12800</v>
      </c>
      <c r="Q946" s="6">
        <f>'Cleaning insurance claims'!R953</f>
        <v>-49700</v>
      </c>
      <c r="R946" s="6">
        <f>'Cleaning insurance claims'!S953</f>
        <v>42039</v>
      </c>
      <c r="S946" s="6" t="str">
        <f>'Cleaning insurance claims'!T953</f>
        <v>Single Vehicle Collision</v>
      </c>
      <c r="T946" s="6" t="str">
        <f>'Cleaning insurance claims'!U953</f>
        <v>Side Collision</v>
      </c>
      <c r="U946" s="6" t="str">
        <f>'Cleaning insurance claims'!V953</f>
        <v>Total Loss</v>
      </c>
      <c r="V946" s="6" t="str">
        <f>'Cleaning insurance claims'!W953</f>
        <v>Police</v>
      </c>
      <c r="W946" s="6" t="str">
        <f>'Cleaning insurance claims'!X953</f>
        <v>SC</v>
      </c>
      <c r="X946" s="6" t="str">
        <f>'Cleaning insurance claims'!Y953</f>
        <v>Northbrook</v>
      </c>
      <c r="Y946" s="6" t="str">
        <f>'Cleaning insurance claims'!Z953</f>
        <v>1654 Pine St</v>
      </c>
      <c r="Z946" s="6">
        <f>'Cleaning insurance claims'!AA953</f>
        <v>12</v>
      </c>
      <c r="AA946" s="6">
        <f>'Cleaning insurance claims'!AB953</f>
        <v>1</v>
      </c>
      <c r="AB946" s="6" t="str">
        <f>'Cleaning insurance claims'!AC953</f>
        <v>YES</v>
      </c>
      <c r="AC946" s="6">
        <f>'Cleaning insurance claims'!AD953</f>
        <v>1</v>
      </c>
      <c r="AD946" s="6">
        <f>'Cleaning insurance claims'!AE953</f>
        <v>3</v>
      </c>
      <c r="AE946" s="6" t="str">
        <f>'Cleaning insurance claims'!AF953</f>
        <v>YES</v>
      </c>
      <c r="AF946" s="6">
        <f>'Cleaning insurance claims'!AG953</f>
        <v>70830</v>
      </c>
      <c r="AG946" s="6">
        <f>'Cleaning insurance claims'!AH953</f>
        <v>7870</v>
      </c>
      <c r="AH946" s="6">
        <f>'Cleaning insurance claims'!AI953</f>
        <v>7870</v>
      </c>
      <c r="AI946" s="6">
        <f>'Cleaning insurance claims'!AJ953</f>
        <v>55090</v>
      </c>
      <c r="AJ946" s="6" t="str">
        <f>'Cleaning insurance claims'!AK953</f>
        <v>Jeep</v>
      </c>
      <c r="AK946" s="6" t="str">
        <f>'Cleaning insurance claims'!AL953</f>
        <v>Grand Cherokee</v>
      </c>
      <c r="AL946" s="6">
        <f>'Cleaning insurance claims'!AM953</f>
        <v>2005</v>
      </c>
      <c r="AM946" s="6" t="str">
        <f>'Cleaning insurance claims'!AN953</f>
        <v>N</v>
      </c>
    </row>
    <row r="947" spans="1:39" x14ac:dyDescent="0.25">
      <c r="A947" s="6">
        <f>'Cleaning insurance claims'!B954</f>
        <v>412</v>
      </c>
      <c r="B947" s="6">
        <f>'Cleaning insurance claims'!C954</f>
        <v>56</v>
      </c>
      <c r="C947" s="6">
        <f>'Cleaning insurance claims'!D954</f>
        <v>728600</v>
      </c>
      <c r="D947" s="6">
        <f>'Cleaning insurance claims'!E954</f>
        <v>37483</v>
      </c>
      <c r="E947" s="6" t="str">
        <f>'Cleaning insurance claims'!F954</f>
        <v>IL</v>
      </c>
      <c r="F947" s="6" t="str">
        <f>'Cleaning insurance claims'!G954</f>
        <v>250/500</v>
      </c>
      <c r="G947" s="6">
        <f>'Cleaning insurance claims'!H954</f>
        <v>500</v>
      </c>
      <c r="H947" s="6">
        <f>'Cleaning insurance claims'!I954</f>
        <v>1042.56</v>
      </c>
      <c r="I947" s="6">
        <f>'Cleaning insurance claims'!J954</f>
        <v>0</v>
      </c>
      <c r="J947" s="6">
        <f>'Cleaning insurance claims'!K954</f>
        <v>616767</v>
      </c>
      <c r="K947" s="6" t="str">
        <f>'Cleaning insurance claims'!L954</f>
        <v>MALE</v>
      </c>
      <c r="L947" s="6" t="str">
        <f>'Cleaning insurance claims'!M954</f>
        <v>High School</v>
      </c>
      <c r="M947" s="6" t="str">
        <f>'Cleaning insurance claims'!N954</f>
        <v>handlers-cleaners</v>
      </c>
      <c r="N947" s="6" t="str">
        <f>'Cleaning insurance claims'!O954</f>
        <v>yachting</v>
      </c>
      <c r="O947" s="6" t="str">
        <f>'Cleaning insurance claims'!P954</f>
        <v>own-child</v>
      </c>
      <c r="P947" s="6">
        <f>'Cleaning insurance claims'!Q954</f>
        <v>0</v>
      </c>
      <c r="Q947" s="6">
        <f>'Cleaning insurance claims'!R954</f>
        <v>-66100</v>
      </c>
      <c r="R947" s="6">
        <f>'Cleaning insurance claims'!S954</f>
        <v>42024</v>
      </c>
      <c r="S947" s="6" t="str">
        <f>'Cleaning insurance claims'!T954</f>
        <v>Multi-vehicle Collision</v>
      </c>
      <c r="T947" s="6" t="str">
        <f>'Cleaning insurance claims'!U954</f>
        <v>Front Collision</v>
      </c>
      <c r="U947" s="6" t="str">
        <f>'Cleaning insurance claims'!V954</f>
        <v>Total Loss</v>
      </c>
      <c r="V947" s="6" t="str">
        <f>'Cleaning insurance claims'!W954</f>
        <v>Police</v>
      </c>
      <c r="W947" s="6" t="str">
        <f>'Cleaning insurance claims'!X954</f>
        <v>SC</v>
      </c>
      <c r="X947" s="6" t="str">
        <f>'Cleaning insurance claims'!Y954</f>
        <v>Springfield</v>
      </c>
      <c r="Y947" s="6" t="str">
        <f>'Cleaning insurance claims'!Z954</f>
        <v>6058 Andromedia Hwy</v>
      </c>
      <c r="Z947" s="6">
        <f>'Cleaning insurance claims'!AA954</f>
        <v>19</v>
      </c>
      <c r="AA947" s="6">
        <f>'Cleaning insurance claims'!AB954</f>
        <v>3</v>
      </c>
      <c r="AB947" s="6" t="str">
        <f>'Cleaning insurance claims'!AC954</f>
        <v>NO</v>
      </c>
      <c r="AC947" s="6">
        <f>'Cleaning insurance claims'!AD954</f>
        <v>0</v>
      </c>
      <c r="AD947" s="6">
        <f>'Cleaning insurance claims'!AE954</f>
        <v>2</v>
      </c>
      <c r="AE947" s="6" t="str">
        <f>'Cleaning insurance claims'!AF954</f>
        <v>NO</v>
      </c>
      <c r="AF947" s="6">
        <f>'Cleaning insurance claims'!AG954</f>
        <v>68040</v>
      </c>
      <c r="AG947" s="6">
        <f>'Cleaning insurance claims'!AH954</f>
        <v>15120</v>
      </c>
      <c r="AH947" s="6">
        <f>'Cleaning insurance claims'!AI954</f>
        <v>7560</v>
      </c>
      <c r="AI947" s="6">
        <f>'Cleaning insurance claims'!AJ954</f>
        <v>45360</v>
      </c>
      <c r="AJ947" s="6" t="str">
        <f>'Cleaning insurance claims'!AK954</f>
        <v>Suburu</v>
      </c>
      <c r="AK947" s="6" t="str">
        <f>'Cleaning insurance claims'!AL954</f>
        <v>Forrestor</v>
      </c>
      <c r="AL947" s="6">
        <f>'Cleaning insurance claims'!AM954</f>
        <v>1997</v>
      </c>
      <c r="AM947" s="6" t="str">
        <f>'Cleaning insurance claims'!AN954</f>
        <v>N</v>
      </c>
    </row>
    <row r="948" spans="1:39" x14ac:dyDescent="0.25">
      <c r="A948" s="6">
        <f>'Cleaning insurance claims'!B955</f>
        <v>31</v>
      </c>
      <c r="B948" s="6">
        <f>'Cleaning insurance claims'!C955</f>
        <v>32</v>
      </c>
      <c r="C948" s="6">
        <f>'Cleaning insurance claims'!D955</f>
        <v>231548</v>
      </c>
      <c r="D948" s="6">
        <f>'Cleaning insurance claims'!E955</f>
        <v>36410</v>
      </c>
      <c r="E948" s="6" t="str">
        <f>'Cleaning insurance claims'!F955</f>
        <v>IL</v>
      </c>
      <c r="F948" s="6" t="str">
        <f>'Cleaning insurance claims'!G955</f>
        <v>100/300</v>
      </c>
      <c r="G948" s="6">
        <f>'Cleaning insurance claims'!H955</f>
        <v>2000</v>
      </c>
      <c r="H948" s="6">
        <f>'Cleaning insurance claims'!I955</f>
        <v>1263.48</v>
      </c>
      <c r="I948" s="6">
        <f>'Cleaning insurance claims'!J955</f>
        <v>4000000</v>
      </c>
      <c r="J948" s="6">
        <f>'Cleaning insurance claims'!K955</f>
        <v>442948</v>
      </c>
      <c r="K948" s="6" t="str">
        <f>'Cleaning insurance claims'!L955</f>
        <v>FEMALE</v>
      </c>
      <c r="L948" s="6" t="str">
        <f>'Cleaning insurance claims'!M955</f>
        <v>JD</v>
      </c>
      <c r="M948" s="6" t="str">
        <f>'Cleaning insurance claims'!N955</f>
        <v>other-service</v>
      </c>
      <c r="N948" s="6" t="str">
        <f>'Cleaning insurance claims'!O955</f>
        <v>hiking</v>
      </c>
      <c r="O948" s="6" t="str">
        <f>'Cleaning insurance claims'!P955</f>
        <v>wife</v>
      </c>
      <c r="P948" s="6">
        <f>'Cleaning insurance claims'!Q955</f>
        <v>46800</v>
      </c>
      <c r="Q948" s="6">
        <f>'Cleaning insurance claims'!R955</f>
        <v>-87300</v>
      </c>
      <c r="R948" s="6">
        <f>'Cleaning insurance claims'!S955</f>
        <v>42042</v>
      </c>
      <c r="S948" s="6" t="str">
        <f>'Cleaning insurance claims'!T955</f>
        <v>Single Vehicle Collision</v>
      </c>
      <c r="T948" s="6" t="str">
        <f>'Cleaning insurance claims'!U955</f>
        <v>Side Collision</v>
      </c>
      <c r="U948" s="6" t="str">
        <f>'Cleaning insurance claims'!V955</f>
        <v>Major Damage</v>
      </c>
      <c r="V948" s="6" t="str">
        <f>'Cleaning insurance claims'!W955</f>
        <v>Fire</v>
      </c>
      <c r="W948" s="6" t="str">
        <f>'Cleaning insurance claims'!X955</f>
        <v>WV</v>
      </c>
      <c r="X948" s="6" t="str">
        <f>'Cleaning insurance claims'!Y955</f>
        <v>Hillsdale</v>
      </c>
      <c r="Y948" s="6" t="str">
        <f>'Cleaning insurance claims'!Z955</f>
        <v>6536 MLK Hwy</v>
      </c>
      <c r="Z948" s="6">
        <f>'Cleaning insurance claims'!AA955</f>
        <v>10</v>
      </c>
      <c r="AA948" s="6">
        <f>'Cleaning insurance claims'!AB955</f>
        <v>1</v>
      </c>
      <c r="AB948" s="6" t="str">
        <f>'Cleaning insurance claims'!AC955</f>
        <v>?</v>
      </c>
      <c r="AC948" s="6">
        <f>'Cleaning insurance claims'!AD955</f>
        <v>2</v>
      </c>
      <c r="AD948" s="6">
        <f>'Cleaning insurance claims'!AE955</f>
        <v>0</v>
      </c>
      <c r="AE948" s="6" t="str">
        <f>'Cleaning insurance claims'!AF955</f>
        <v>?</v>
      </c>
      <c r="AF948" s="6">
        <f>'Cleaning insurance claims'!AG955</f>
        <v>63600</v>
      </c>
      <c r="AG948" s="6">
        <f>'Cleaning insurance claims'!AH955</f>
        <v>5300</v>
      </c>
      <c r="AH948" s="6">
        <f>'Cleaning insurance claims'!AI955</f>
        <v>10600</v>
      </c>
      <c r="AI948" s="6">
        <f>'Cleaning insurance claims'!AJ955</f>
        <v>47700</v>
      </c>
      <c r="AJ948" s="6" t="str">
        <f>'Cleaning insurance claims'!AK955</f>
        <v>Audi</v>
      </c>
      <c r="AK948" s="6" t="str">
        <f>'Cleaning insurance claims'!AL955</f>
        <v>A5</v>
      </c>
      <c r="AL948" s="6">
        <f>'Cleaning insurance claims'!AM955</f>
        <v>1997</v>
      </c>
      <c r="AM948" s="6" t="str">
        <f>'Cleaning insurance claims'!AN955</f>
        <v>Y</v>
      </c>
    </row>
    <row r="949" spans="1:39" x14ac:dyDescent="0.25">
      <c r="A949" s="6">
        <f>'Cleaning insurance claims'!B956</f>
        <v>465</v>
      </c>
      <c r="B949" s="6">
        <f>'Cleaning insurance claims'!C956</f>
        <v>63</v>
      </c>
      <c r="C949" s="6">
        <f>'Cleaning insurance claims'!D956</f>
        <v>531160</v>
      </c>
      <c r="D949" s="6">
        <f>'Cleaning insurance claims'!E956</f>
        <v>40920</v>
      </c>
      <c r="E949" s="6" t="str">
        <f>'Cleaning insurance claims'!F956</f>
        <v>IL</v>
      </c>
      <c r="F949" s="6" t="str">
        <f>'Cleaning insurance claims'!G956</f>
        <v>250/500</v>
      </c>
      <c r="G949" s="6">
        <f>'Cleaning insurance claims'!H956</f>
        <v>500</v>
      </c>
      <c r="H949" s="6">
        <f>'Cleaning insurance claims'!I956</f>
        <v>1006.99</v>
      </c>
      <c r="I949" s="6">
        <f>'Cleaning insurance claims'!J956</f>
        <v>6000000</v>
      </c>
      <c r="J949" s="6">
        <f>'Cleaning insurance claims'!K956</f>
        <v>458936</v>
      </c>
      <c r="K949" s="6" t="str">
        <f>'Cleaning insurance claims'!L956</f>
        <v>FEMALE</v>
      </c>
      <c r="L949" s="6" t="str">
        <f>'Cleaning insurance claims'!M956</f>
        <v>Masters</v>
      </c>
      <c r="M949" s="6" t="str">
        <f>'Cleaning insurance claims'!N956</f>
        <v>sales</v>
      </c>
      <c r="N949" s="6" t="str">
        <f>'Cleaning insurance claims'!O956</f>
        <v>board-games</v>
      </c>
      <c r="O949" s="6" t="str">
        <f>'Cleaning insurance claims'!P956</f>
        <v>own-child</v>
      </c>
      <c r="P949" s="6">
        <f>'Cleaning insurance claims'!Q956</f>
        <v>0</v>
      </c>
      <c r="Q949" s="6">
        <f>'Cleaning insurance claims'!R956</f>
        <v>0</v>
      </c>
      <c r="R949" s="6">
        <f>'Cleaning insurance claims'!S956</f>
        <v>42040</v>
      </c>
      <c r="S949" s="6" t="str">
        <f>'Cleaning insurance claims'!T956</f>
        <v>Single Vehicle Collision</v>
      </c>
      <c r="T949" s="6" t="str">
        <f>'Cleaning insurance claims'!U956</f>
        <v>Side Collision</v>
      </c>
      <c r="U949" s="6" t="str">
        <f>'Cleaning insurance claims'!V956</f>
        <v>Minor Damage</v>
      </c>
      <c r="V949" s="6" t="str">
        <f>'Cleaning insurance claims'!W956</f>
        <v>Other</v>
      </c>
      <c r="W949" s="6" t="str">
        <f>'Cleaning insurance claims'!X956</f>
        <v>WV</v>
      </c>
      <c r="X949" s="6" t="str">
        <f>'Cleaning insurance claims'!Y956</f>
        <v>Columbus</v>
      </c>
      <c r="Y949" s="6" t="str">
        <f>'Cleaning insurance claims'!Z956</f>
        <v>8198 Embaracadero Lane</v>
      </c>
      <c r="Z949" s="6">
        <f>'Cleaning insurance claims'!AA956</f>
        <v>7</v>
      </c>
      <c r="AA949" s="6">
        <f>'Cleaning insurance claims'!AB956</f>
        <v>1</v>
      </c>
      <c r="AB949" s="6" t="str">
        <f>'Cleaning insurance claims'!AC956</f>
        <v>NO</v>
      </c>
      <c r="AC949" s="6">
        <f>'Cleaning insurance claims'!AD956</f>
        <v>0</v>
      </c>
      <c r="AD949" s="6">
        <f>'Cleaning insurance claims'!AE956</f>
        <v>3</v>
      </c>
      <c r="AE949" s="6" t="str">
        <f>'Cleaning insurance claims'!AF956</f>
        <v>?</v>
      </c>
      <c r="AF949" s="6">
        <f>'Cleaning insurance claims'!AG956</f>
        <v>43560</v>
      </c>
      <c r="AG949" s="6">
        <f>'Cleaning insurance claims'!AH956</f>
        <v>4840</v>
      </c>
      <c r="AH949" s="6">
        <f>'Cleaning insurance claims'!AI956</f>
        <v>4840</v>
      </c>
      <c r="AI949" s="6">
        <f>'Cleaning insurance claims'!AJ956</f>
        <v>33880</v>
      </c>
      <c r="AJ949" s="6" t="str">
        <f>'Cleaning insurance claims'!AK956</f>
        <v>Suburu</v>
      </c>
      <c r="AK949" s="6" t="str">
        <f>'Cleaning insurance claims'!AL956</f>
        <v>Legacy</v>
      </c>
      <c r="AL949" s="6">
        <f>'Cleaning insurance claims'!AM956</f>
        <v>2015</v>
      </c>
      <c r="AM949" s="6" t="str">
        <f>'Cleaning insurance claims'!AN956</f>
        <v>N</v>
      </c>
    </row>
    <row r="950" spans="1:39" x14ac:dyDescent="0.25">
      <c r="A950" s="6">
        <f>'Cleaning insurance claims'!B957</f>
        <v>126</v>
      </c>
      <c r="B950" s="6">
        <f>'Cleaning insurance claims'!C957</f>
        <v>31</v>
      </c>
      <c r="C950" s="6">
        <f>'Cleaning insurance claims'!D957</f>
        <v>889003</v>
      </c>
      <c r="D950" s="6">
        <f>'Cleaning insurance claims'!E957</f>
        <v>35295</v>
      </c>
      <c r="E950" s="6" t="str">
        <f>'Cleaning insurance claims'!F957</f>
        <v>OH</v>
      </c>
      <c r="F950" s="6" t="str">
        <f>'Cleaning insurance claims'!G957</f>
        <v>250/500</v>
      </c>
      <c r="G950" s="6">
        <f>'Cleaning insurance claims'!H957</f>
        <v>1000</v>
      </c>
      <c r="H950" s="6">
        <f>'Cleaning insurance claims'!I957</f>
        <v>1328.26</v>
      </c>
      <c r="I950" s="6">
        <f>'Cleaning insurance claims'!J957</f>
        <v>0</v>
      </c>
      <c r="J950" s="6">
        <f>'Cleaning insurance claims'!K957</f>
        <v>613921</v>
      </c>
      <c r="K950" s="6" t="str">
        <f>'Cleaning insurance claims'!L957</f>
        <v>MALE</v>
      </c>
      <c r="L950" s="6" t="str">
        <f>'Cleaning insurance claims'!M957</f>
        <v>Masters</v>
      </c>
      <c r="M950" s="6" t="str">
        <f>'Cleaning insurance claims'!N957</f>
        <v>sales</v>
      </c>
      <c r="N950" s="6" t="str">
        <f>'Cleaning insurance claims'!O957</f>
        <v>exercise</v>
      </c>
      <c r="O950" s="6" t="str">
        <f>'Cleaning insurance claims'!P957</f>
        <v>not-in-family</v>
      </c>
      <c r="P950" s="6">
        <f>'Cleaning insurance claims'!Q957</f>
        <v>42300</v>
      </c>
      <c r="Q950" s="6">
        <f>'Cleaning insurance claims'!R957</f>
        <v>-45800</v>
      </c>
      <c r="R950" s="6">
        <f>'Cleaning insurance claims'!S957</f>
        <v>42006</v>
      </c>
      <c r="S950" s="6" t="str">
        <f>'Cleaning insurance claims'!T957</f>
        <v>Single Vehicle Collision</v>
      </c>
      <c r="T950" s="6" t="str">
        <f>'Cleaning insurance claims'!U957</f>
        <v>Front Collision</v>
      </c>
      <c r="U950" s="6" t="str">
        <f>'Cleaning insurance claims'!V957</f>
        <v>Total Loss</v>
      </c>
      <c r="V950" s="6" t="str">
        <f>'Cleaning insurance claims'!W957</f>
        <v>Police</v>
      </c>
      <c r="W950" s="6" t="str">
        <f>'Cleaning insurance claims'!X957</f>
        <v>WV</v>
      </c>
      <c r="X950" s="6" t="str">
        <f>'Cleaning insurance claims'!Y957</f>
        <v>Hillsdale</v>
      </c>
      <c r="Y950" s="6" t="str">
        <f>'Cleaning insurance claims'!Z957</f>
        <v>3447 Solo Ave</v>
      </c>
      <c r="Z950" s="6">
        <f>'Cleaning insurance claims'!AA957</f>
        <v>17</v>
      </c>
      <c r="AA950" s="6">
        <f>'Cleaning insurance claims'!AB957</f>
        <v>1</v>
      </c>
      <c r="AB950" s="6" t="str">
        <f>'Cleaning insurance claims'!AC957</f>
        <v>NO</v>
      </c>
      <c r="AC950" s="6">
        <f>'Cleaning insurance claims'!AD957</f>
        <v>1</v>
      </c>
      <c r="AD950" s="6">
        <f>'Cleaning insurance claims'!AE957</f>
        <v>1</v>
      </c>
      <c r="AE950" s="6" t="str">
        <f>'Cleaning insurance claims'!AF957</f>
        <v>NO</v>
      </c>
      <c r="AF950" s="6">
        <f>'Cleaning insurance claims'!AG957</f>
        <v>60840</v>
      </c>
      <c r="AG950" s="6">
        <f>'Cleaning insurance claims'!AH957</f>
        <v>13520</v>
      </c>
      <c r="AH950" s="6">
        <f>'Cleaning insurance claims'!AI957</f>
        <v>6760</v>
      </c>
      <c r="AI950" s="6">
        <f>'Cleaning insurance claims'!AJ957</f>
        <v>40560</v>
      </c>
      <c r="AJ950" s="6" t="str">
        <f>'Cleaning insurance claims'!AK957</f>
        <v>Suburu</v>
      </c>
      <c r="AK950" s="6" t="str">
        <f>'Cleaning insurance claims'!AL957</f>
        <v>Forrestor</v>
      </c>
      <c r="AL950" s="6">
        <f>'Cleaning insurance claims'!AM957</f>
        <v>2011</v>
      </c>
      <c r="AM950" s="6" t="str">
        <f>'Cleaning insurance claims'!AN957</f>
        <v>N</v>
      </c>
    </row>
    <row r="951" spans="1:39" x14ac:dyDescent="0.25">
      <c r="A951" s="6">
        <f>'Cleaning insurance claims'!B958</f>
        <v>407</v>
      </c>
      <c r="B951" s="6">
        <f>'Cleaning insurance claims'!C958</f>
        <v>55</v>
      </c>
      <c r="C951" s="6">
        <f>'Cleaning insurance claims'!D958</f>
        <v>193213</v>
      </c>
      <c r="D951" s="6">
        <f>'Cleaning insurance claims'!E958</f>
        <v>35135</v>
      </c>
      <c r="E951" s="6" t="str">
        <f>'Cleaning insurance claims'!F958</f>
        <v>OH</v>
      </c>
      <c r="F951" s="6" t="str">
        <f>'Cleaning insurance claims'!G958</f>
        <v>100/300</v>
      </c>
      <c r="G951" s="6">
        <f>'Cleaning insurance claims'!H958</f>
        <v>1000</v>
      </c>
      <c r="H951" s="6">
        <f>'Cleaning insurance claims'!I958</f>
        <v>1250.08</v>
      </c>
      <c r="I951" s="6">
        <f>'Cleaning insurance claims'!J958</f>
        <v>5000000</v>
      </c>
      <c r="J951" s="6">
        <f>'Cleaning insurance claims'!K958</f>
        <v>474598</v>
      </c>
      <c r="K951" s="6" t="str">
        <f>'Cleaning insurance claims'!L958</f>
        <v>FEMALE</v>
      </c>
      <c r="L951" s="6" t="str">
        <f>'Cleaning insurance claims'!M958</f>
        <v>PhD</v>
      </c>
      <c r="M951" s="6" t="str">
        <f>'Cleaning insurance claims'!N958</f>
        <v>tech-support</v>
      </c>
      <c r="N951" s="6" t="str">
        <f>'Cleaning insurance claims'!O958</f>
        <v>bungie-jumping</v>
      </c>
      <c r="O951" s="6" t="str">
        <f>'Cleaning insurance claims'!P958</f>
        <v>wife</v>
      </c>
      <c r="P951" s="6">
        <f>'Cleaning insurance claims'!Q958</f>
        <v>0</v>
      </c>
      <c r="Q951" s="6">
        <f>'Cleaning insurance claims'!R958</f>
        <v>-57700</v>
      </c>
      <c r="R951" s="6">
        <f>'Cleaning insurance claims'!S958</f>
        <v>42043</v>
      </c>
      <c r="S951" s="6" t="str">
        <f>'Cleaning insurance claims'!T958</f>
        <v>Multi-vehicle Collision</v>
      </c>
      <c r="T951" s="6" t="str">
        <f>'Cleaning insurance claims'!U958</f>
        <v>Side Collision</v>
      </c>
      <c r="U951" s="6" t="str">
        <f>'Cleaning insurance claims'!V958</f>
        <v>Total Loss</v>
      </c>
      <c r="V951" s="6" t="str">
        <f>'Cleaning insurance claims'!W958</f>
        <v>Police</v>
      </c>
      <c r="W951" s="6" t="str">
        <f>'Cleaning insurance claims'!X958</f>
        <v>WV</v>
      </c>
      <c r="X951" s="6" t="str">
        <f>'Cleaning insurance claims'!Y958</f>
        <v>Arlington</v>
      </c>
      <c r="Y951" s="6" t="str">
        <f>'Cleaning insurance claims'!Z958</f>
        <v>1806 Weaver Ridge</v>
      </c>
      <c r="Z951" s="6">
        <f>'Cleaning insurance claims'!AA958</f>
        <v>0</v>
      </c>
      <c r="AA951" s="6">
        <f>'Cleaning insurance claims'!AB958</f>
        <v>3</v>
      </c>
      <c r="AB951" s="6" t="str">
        <f>'Cleaning insurance claims'!AC958</f>
        <v>?</v>
      </c>
      <c r="AC951" s="6">
        <f>'Cleaning insurance claims'!AD958</f>
        <v>2</v>
      </c>
      <c r="AD951" s="6">
        <f>'Cleaning insurance claims'!AE958</f>
        <v>3</v>
      </c>
      <c r="AE951" s="6" t="str">
        <f>'Cleaning insurance claims'!AF958</f>
        <v>YES</v>
      </c>
      <c r="AF951" s="6">
        <f>'Cleaning insurance claims'!AG958</f>
        <v>68160</v>
      </c>
      <c r="AG951" s="6">
        <f>'Cleaning insurance claims'!AH958</f>
        <v>11360</v>
      </c>
      <c r="AH951" s="6">
        <f>'Cleaning insurance claims'!AI958</f>
        <v>11360</v>
      </c>
      <c r="AI951" s="6">
        <f>'Cleaning insurance claims'!AJ958</f>
        <v>45440</v>
      </c>
      <c r="AJ951" s="6" t="str">
        <f>'Cleaning insurance claims'!AK958</f>
        <v>Ford</v>
      </c>
      <c r="AK951" s="6" t="str">
        <f>'Cleaning insurance claims'!AL958</f>
        <v>Escape</v>
      </c>
      <c r="AL951" s="6">
        <f>'Cleaning insurance claims'!AM958</f>
        <v>2010</v>
      </c>
      <c r="AM951" s="6" t="str">
        <f>'Cleaning insurance claims'!AN958</f>
        <v>N</v>
      </c>
    </row>
    <row r="952" spans="1:39" x14ac:dyDescent="0.25">
      <c r="A952" s="6">
        <f>'Cleaning insurance claims'!B959</f>
        <v>101</v>
      </c>
      <c r="B952" s="6">
        <f>'Cleaning insurance claims'!C959</f>
        <v>27</v>
      </c>
      <c r="C952" s="6">
        <f>'Cleaning insurance claims'!D959</f>
        <v>557218</v>
      </c>
      <c r="D952" s="6">
        <f>'Cleaning insurance claims'!E959</f>
        <v>35757</v>
      </c>
      <c r="E952" s="6" t="str">
        <f>'Cleaning insurance claims'!F959</f>
        <v>IL</v>
      </c>
      <c r="F952" s="6" t="str">
        <f>'Cleaning insurance claims'!G959</f>
        <v>500/1000</v>
      </c>
      <c r="G952" s="6">
        <f>'Cleaning insurance claims'!H959</f>
        <v>500</v>
      </c>
      <c r="H952" s="6">
        <f>'Cleaning insurance claims'!I959</f>
        <v>982.7</v>
      </c>
      <c r="I952" s="6">
        <f>'Cleaning insurance claims'!J959</f>
        <v>6000000</v>
      </c>
      <c r="J952" s="6">
        <f>'Cleaning insurance claims'!K959</f>
        <v>440865</v>
      </c>
      <c r="K952" s="6" t="str">
        <f>'Cleaning insurance claims'!L959</f>
        <v>FEMALE</v>
      </c>
      <c r="L952" s="6" t="str">
        <f>'Cleaning insurance claims'!M959</f>
        <v>College</v>
      </c>
      <c r="M952" s="6" t="str">
        <f>'Cleaning insurance claims'!N959</f>
        <v>transport-moving</v>
      </c>
      <c r="N952" s="6" t="str">
        <f>'Cleaning insurance claims'!O959</f>
        <v>video-games</v>
      </c>
      <c r="O952" s="6" t="str">
        <f>'Cleaning insurance claims'!P959</f>
        <v>unmarried</v>
      </c>
      <c r="P952" s="6">
        <f>'Cleaning insurance claims'!Q959</f>
        <v>30800</v>
      </c>
      <c r="Q952" s="6">
        <f>'Cleaning insurance claims'!R959</f>
        <v>-43700</v>
      </c>
      <c r="R952" s="6">
        <f>'Cleaning insurance claims'!S959</f>
        <v>42017</v>
      </c>
      <c r="S952" s="6" t="str">
        <f>'Cleaning insurance claims'!T959</f>
        <v>Parked Car</v>
      </c>
      <c r="T952" s="6" t="str">
        <f>'Cleaning insurance claims'!U959</f>
        <v>?</v>
      </c>
      <c r="U952" s="6" t="str">
        <f>'Cleaning insurance claims'!V959</f>
        <v>Minor Damage</v>
      </c>
      <c r="V952" s="6" t="str">
        <f>'Cleaning insurance claims'!W959</f>
        <v>None</v>
      </c>
      <c r="W952" s="6" t="str">
        <f>'Cleaning insurance claims'!X959</f>
        <v>SC</v>
      </c>
      <c r="X952" s="6" t="str">
        <f>'Cleaning insurance claims'!Y959</f>
        <v>Arlington</v>
      </c>
      <c r="Y952" s="6" t="str">
        <f>'Cleaning insurance claims'!Z959</f>
        <v>7930 Texas Ave</v>
      </c>
      <c r="Z952" s="6">
        <f>'Cleaning insurance claims'!AA959</f>
        <v>9</v>
      </c>
      <c r="AA952" s="6">
        <f>'Cleaning insurance claims'!AB959</f>
        <v>1</v>
      </c>
      <c r="AB952" s="6" t="str">
        <f>'Cleaning insurance claims'!AC959</f>
        <v>NO</v>
      </c>
      <c r="AC952" s="6">
        <f>'Cleaning insurance claims'!AD959</f>
        <v>1</v>
      </c>
      <c r="AD952" s="6">
        <f>'Cleaning insurance claims'!AE959</f>
        <v>0</v>
      </c>
      <c r="AE952" s="6" t="str">
        <f>'Cleaning insurance claims'!AF959</f>
        <v>NO</v>
      </c>
      <c r="AF952" s="6">
        <f>'Cleaning insurance claims'!AG959</f>
        <v>5170</v>
      </c>
      <c r="AG952" s="6">
        <f>'Cleaning insurance claims'!AH959</f>
        <v>940</v>
      </c>
      <c r="AH952" s="6">
        <f>'Cleaning insurance claims'!AI959</f>
        <v>470</v>
      </c>
      <c r="AI952" s="6">
        <f>'Cleaning insurance claims'!AJ959</f>
        <v>3760</v>
      </c>
      <c r="AJ952" s="6" t="str">
        <f>'Cleaning insurance claims'!AK959</f>
        <v>Toyota</v>
      </c>
      <c r="AK952" s="6" t="str">
        <f>'Cleaning insurance claims'!AL959</f>
        <v>Camry</v>
      </c>
      <c r="AL952" s="6">
        <f>'Cleaning insurance claims'!AM959</f>
        <v>2001</v>
      </c>
      <c r="AM952" s="6" t="str">
        <f>'Cleaning insurance claims'!AN959</f>
        <v>N</v>
      </c>
    </row>
    <row r="953" spans="1:39" x14ac:dyDescent="0.25">
      <c r="A953" s="6">
        <f>'Cleaning insurance claims'!B960</f>
        <v>187</v>
      </c>
      <c r="B953" s="6">
        <f>'Cleaning insurance claims'!C960</f>
        <v>37</v>
      </c>
      <c r="C953" s="6">
        <f>'Cleaning insurance claims'!D960</f>
        <v>125591</v>
      </c>
      <c r="D953" s="6">
        <f>'Cleaning insurance claims'!E960</f>
        <v>41494</v>
      </c>
      <c r="E953" s="6" t="str">
        <f>'Cleaning insurance claims'!F960</f>
        <v>IN</v>
      </c>
      <c r="F953" s="6" t="str">
        <f>'Cleaning insurance claims'!G960</f>
        <v>500/1000</v>
      </c>
      <c r="G953" s="6">
        <f>'Cleaning insurance claims'!H960</f>
        <v>1000</v>
      </c>
      <c r="H953" s="6">
        <f>'Cleaning insurance claims'!I960</f>
        <v>1412.06</v>
      </c>
      <c r="I953" s="6">
        <f>'Cleaning insurance claims'!J960</f>
        <v>5000000</v>
      </c>
      <c r="J953" s="6">
        <f>'Cleaning insurance claims'!K960</f>
        <v>450947</v>
      </c>
      <c r="K953" s="6" t="str">
        <f>'Cleaning insurance claims'!L960</f>
        <v>FEMALE</v>
      </c>
      <c r="L953" s="6" t="str">
        <f>'Cleaning insurance claims'!M960</f>
        <v>Masters</v>
      </c>
      <c r="M953" s="6" t="str">
        <f>'Cleaning insurance claims'!N960</f>
        <v>protective-serv</v>
      </c>
      <c r="N953" s="6" t="str">
        <f>'Cleaning insurance claims'!O960</f>
        <v>reading</v>
      </c>
      <c r="O953" s="6" t="str">
        <f>'Cleaning insurance claims'!P960</f>
        <v>not-in-family</v>
      </c>
      <c r="P953" s="6">
        <f>'Cleaning insurance claims'!Q960</f>
        <v>60100</v>
      </c>
      <c r="Q953" s="6">
        <f>'Cleaning insurance claims'!R960</f>
        <v>0</v>
      </c>
      <c r="R953" s="6">
        <f>'Cleaning insurance claims'!S960</f>
        <v>42020</v>
      </c>
      <c r="S953" s="6" t="str">
        <f>'Cleaning insurance claims'!T960</f>
        <v>Single Vehicle Collision</v>
      </c>
      <c r="T953" s="6" t="str">
        <f>'Cleaning insurance claims'!U960</f>
        <v>Side Collision</v>
      </c>
      <c r="U953" s="6" t="str">
        <f>'Cleaning insurance claims'!V960</f>
        <v>Total Loss</v>
      </c>
      <c r="V953" s="6" t="str">
        <f>'Cleaning insurance claims'!W960</f>
        <v>Ambulance</v>
      </c>
      <c r="W953" s="6" t="str">
        <f>'Cleaning insurance claims'!X960</f>
        <v>NC</v>
      </c>
      <c r="X953" s="6" t="str">
        <f>'Cleaning insurance claims'!Y960</f>
        <v>Riverwood</v>
      </c>
      <c r="Y953" s="6" t="str">
        <f>'Cleaning insurance claims'!Z960</f>
        <v>7082 Oak Ridge</v>
      </c>
      <c r="Z953" s="6">
        <f>'Cleaning insurance claims'!AA960</f>
        <v>21</v>
      </c>
      <c r="AA953" s="6">
        <f>'Cleaning insurance claims'!AB960</f>
        <v>1</v>
      </c>
      <c r="AB953" s="6" t="str">
        <f>'Cleaning insurance claims'!AC960</f>
        <v>?</v>
      </c>
      <c r="AC953" s="6">
        <f>'Cleaning insurance claims'!AD960</f>
        <v>0</v>
      </c>
      <c r="AD953" s="6">
        <f>'Cleaning insurance claims'!AE960</f>
        <v>3</v>
      </c>
      <c r="AE953" s="6" t="str">
        <f>'Cleaning insurance claims'!AF960</f>
        <v>?</v>
      </c>
      <c r="AF953" s="6">
        <f>'Cleaning insurance claims'!AG960</f>
        <v>57700</v>
      </c>
      <c r="AG953" s="6">
        <f>'Cleaning insurance claims'!AH960</f>
        <v>5770</v>
      </c>
      <c r="AH953" s="6">
        <f>'Cleaning insurance claims'!AI960</f>
        <v>5770</v>
      </c>
      <c r="AI953" s="6">
        <f>'Cleaning insurance claims'!AJ960</f>
        <v>46160</v>
      </c>
      <c r="AJ953" s="6" t="str">
        <f>'Cleaning insurance claims'!AK960</f>
        <v>Nissan</v>
      </c>
      <c r="AK953" s="6" t="str">
        <f>'Cleaning insurance claims'!AL960</f>
        <v>Maxima</v>
      </c>
      <c r="AL953" s="6">
        <f>'Cleaning insurance claims'!AM960</f>
        <v>2000</v>
      </c>
      <c r="AM953" s="6" t="str">
        <f>'Cleaning insurance claims'!AN960</f>
        <v>N</v>
      </c>
    </row>
    <row r="954" spans="1:39" x14ac:dyDescent="0.25">
      <c r="A954" s="6">
        <f>'Cleaning insurance claims'!B961</f>
        <v>252</v>
      </c>
      <c r="B954" s="6">
        <f>'Cleaning insurance claims'!C961</f>
        <v>46</v>
      </c>
      <c r="C954" s="6">
        <f>'Cleaning insurance claims'!D961</f>
        <v>227244</v>
      </c>
      <c r="D954" s="6">
        <f>'Cleaning insurance claims'!E961</f>
        <v>35399</v>
      </c>
      <c r="E954" s="6" t="str">
        <f>'Cleaning insurance claims'!F961</f>
        <v>IN</v>
      </c>
      <c r="F954" s="6" t="str">
        <f>'Cleaning insurance claims'!G961</f>
        <v>500/1000</v>
      </c>
      <c r="G954" s="6">
        <f>'Cleaning insurance claims'!H961</f>
        <v>2000</v>
      </c>
      <c r="H954" s="6">
        <f>'Cleaning insurance claims'!I961</f>
        <v>1257.83</v>
      </c>
      <c r="I954" s="6">
        <f>'Cleaning insurance claims'!J961</f>
        <v>0</v>
      </c>
      <c r="J954" s="6">
        <f>'Cleaning insurance claims'!K961</f>
        <v>473370</v>
      </c>
      <c r="K954" s="6" t="str">
        <f>'Cleaning insurance claims'!L961</f>
        <v>FEMALE</v>
      </c>
      <c r="L954" s="6" t="str">
        <f>'Cleaning insurance claims'!M961</f>
        <v>JD</v>
      </c>
      <c r="M954" s="6" t="str">
        <f>'Cleaning insurance claims'!N961</f>
        <v>handlers-cleaners</v>
      </c>
      <c r="N954" s="6" t="str">
        <f>'Cleaning insurance claims'!O961</f>
        <v>sleeping</v>
      </c>
      <c r="O954" s="6" t="str">
        <f>'Cleaning insurance claims'!P961</f>
        <v>own-child</v>
      </c>
      <c r="P954" s="6">
        <f>'Cleaning insurance claims'!Q961</f>
        <v>0</v>
      </c>
      <c r="Q954" s="6">
        <f>'Cleaning insurance claims'!R961</f>
        <v>0</v>
      </c>
      <c r="R954" s="6">
        <f>'Cleaning insurance claims'!S961</f>
        <v>42034</v>
      </c>
      <c r="S954" s="6" t="str">
        <f>'Cleaning insurance claims'!T961</f>
        <v>Multi-vehicle Collision</v>
      </c>
      <c r="T954" s="6" t="str">
        <f>'Cleaning insurance claims'!U961</f>
        <v>Front Collision</v>
      </c>
      <c r="U954" s="6" t="str">
        <f>'Cleaning insurance claims'!V961</f>
        <v>Total Loss</v>
      </c>
      <c r="V954" s="6" t="str">
        <f>'Cleaning insurance claims'!W961</f>
        <v>Other</v>
      </c>
      <c r="W954" s="6" t="str">
        <f>'Cleaning insurance claims'!X961</f>
        <v>VA</v>
      </c>
      <c r="X954" s="6" t="str">
        <f>'Cleaning insurance claims'!Y961</f>
        <v>Northbend</v>
      </c>
      <c r="Y954" s="6" t="str">
        <f>'Cleaning insurance claims'!Z961</f>
        <v>6357 Texas Lane</v>
      </c>
      <c r="Z954" s="6">
        <f>'Cleaning insurance claims'!AA961</f>
        <v>22</v>
      </c>
      <c r="AA954" s="6">
        <f>'Cleaning insurance claims'!AB961</f>
        <v>3</v>
      </c>
      <c r="AB954" s="6" t="str">
        <f>'Cleaning insurance claims'!AC961</f>
        <v>NO</v>
      </c>
      <c r="AC954" s="6">
        <f>'Cleaning insurance claims'!AD961</f>
        <v>0</v>
      </c>
      <c r="AD954" s="6">
        <f>'Cleaning insurance claims'!AE961</f>
        <v>2</v>
      </c>
      <c r="AE954" s="6" t="str">
        <f>'Cleaning insurance claims'!AF961</f>
        <v>NO</v>
      </c>
      <c r="AF954" s="6">
        <f>'Cleaning insurance claims'!AG961</f>
        <v>89520</v>
      </c>
      <c r="AG954" s="6">
        <f>'Cleaning insurance claims'!AH961</f>
        <v>14920</v>
      </c>
      <c r="AH954" s="6">
        <f>'Cleaning insurance claims'!AI961</f>
        <v>14920</v>
      </c>
      <c r="AI954" s="6">
        <f>'Cleaning insurance claims'!AJ961</f>
        <v>59680</v>
      </c>
      <c r="AJ954" s="6" t="str">
        <f>'Cleaning insurance claims'!AK961</f>
        <v>Audi</v>
      </c>
      <c r="AK954" s="6" t="str">
        <f>'Cleaning insurance claims'!AL961</f>
        <v>A3</v>
      </c>
      <c r="AL954" s="6">
        <f>'Cleaning insurance claims'!AM961</f>
        <v>2014</v>
      </c>
      <c r="AM954" s="6" t="str">
        <f>'Cleaning insurance claims'!AN961</f>
        <v>N</v>
      </c>
    </row>
    <row r="955" spans="1:39" x14ac:dyDescent="0.25">
      <c r="A955" s="6">
        <f>'Cleaning insurance claims'!B962</f>
        <v>229</v>
      </c>
      <c r="B955" s="6">
        <f>'Cleaning insurance claims'!C962</f>
        <v>43</v>
      </c>
      <c r="C955" s="6">
        <f>'Cleaning insurance claims'!D962</f>
        <v>791425</v>
      </c>
      <c r="D955" s="6">
        <f>'Cleaning insurance claims'!E962</f>
        <v>35599</v>
      </c>
      <c r="E955" s="6" t="str">
        <f>'Cleaning insurance claims'!F962</f>
        <v>IN</v>
      </c>
      <c r="F955" s="6" t="str">
        <f>'Cleaning insurance claims'!G962</f>
        <v>250/500</v>
      </c>
      <c r="G955" s="6">
        <f>'Cleaning insurance claims'!H962</f>
        <v>2000</v>
      </c>
      <c r="H955" s="6">
        <f>'Cleaning insurance claims'!I962</f>
        <v>1585.54</v>
      </c>
      <c r="I955" s="6">
        <f>'Cleaning insurance claims'!J962</f>
        <v>0</v>
      </c>
      <c r="J955" s="6">
        <f>'Cleaning insurance claims'!K962</f>
        <v>463153</v>
      </c>
      <c r="K955" s="6" t="str">
        <f>'Cleaning insurance claims'!L962</f>
        <v>MALE</v>
      </c>
      <c r="L955" s="6" t="str">
        <f>'Cleaning insurance claims'!M962</f>
        <v>High School</v>
      </c>
      <c r="M955" s="6" t="str">
        <f>'Cleaning insurance claims'!N962</f>
        <v>protective-serv</v>
      </c>
      <c r="N955" s="6" t="str">
        <f>'Cleaning insurance claims'!O962</f>
        <v>reading</v>
      </c>
      <c r="O955" s="6" t="str">
        <f>'Cleaning insurance claims'!P962</f>
        <v>not-in-family</v>
      </c>
      <c r="P955" s="6">
        <f>'Cleaning insurance claims'!Q962</f>
        <v>42600</v>
      </c>
      <c r="Q955" s="6">
        <f>'Cleaning insurance claims'!R962</f>
        <v>-44400</v>
      </c>
      <c r="R955" s="6">
        <f>'Cleaning insurance claims'!S962</f>
        <v>42061</v>
      </c>
      <c r="S955" s="6" t="str">
        <f>'Cleaning insurance claims'!T962</f>
        <v>Vehicle Theft</v>
      </c>
      <c r="T955" s="6" t="str">
        <f>'Cleaning insurance claims'!U962</f>
        <v>?</v>
      </c>
      <c r="U955" s="6" t="str">
        <f>'Cleaning insurance claims'!V962</f>
        <v>Minor Damage</v>
      </c>
      <c r="V955" s="6" t="str">
        <f>'Cleaning insurance claims'!W962</f>
        <v>None</v>
      </c>
      <c r="W955" s="6" t="str">
        <f>'Cleaning insurance claims'!X962</f>
        <v>WV</v>
      </c>
      <c r="X955" s="6" t="str">
        <f>'Cleaning insurance claims'!Y962</f>
        <v>Hillsdale</v>
      </c>
      <c r="Y955" s="6" t="str">
        <f>'Cleaning insurance claims'!Z962</f>
        <v>9322 Rock Hwy</v>
      </c>
      <c r="Z955" s="6">
        <f>'Cleaning insurance claims'!AA962</f>
        <v>3</v>
      </c>
      <c r="AA955" s="6">
        <f>'Cleaning insurance claims'!AB962</f>
        <v>1</v>
      </c>
      <c r="AB955" s="6" t="str">
        <f>'Cleaning insurance claims'!AC962</f>
        <v>NO</v>
      </c>
      <c r="AC955" s="6">
        <f>'Cleaning insurance claims'!AD962</f>
        <v>1</v>
      </c>
      <c r="AD955" s="6">
        <f>'Cleaning insurance claims'!AE962</f>
        <v>0</v>
      </c>
      <c r="AE955" s="6" t="str">
        <f>'Cleaning insurance claims'!AF962</f>
        <v>YES</v>
      </c>
      <c r="AF955" s="6">
        <f>'Cleaning insurance claims'!AG962</f>
        <v>4620</v>
      </c>
      <c r="AG955" s="6">
        <f>'Cleaning insurance claims'!AH962</f>
        <v>420</v>
      </c>
      <c r="AH955" s="6">
        <f>'Cleaning insurance claims'!AI962</f>
        <v>840</v>
      </c>
      <c r="AI955" s="6">
        <f>'Cleaning insurance claims'!AJ962</f>
        <v>3360</v>
      </c>
      <c r="AJ955" s="6" t="str">
        <f>'Cleaning insurance claims'!AK962</f>
        <v>Volkswagen</v>
      </c>
      <c r="AK955" s="6" t="str">
        <f>'Cleaning insurance claims'!AL962</f>
        <v>Jetta</v>
      </c>
      <c r="AL955" s="6">
        <f>'Cleaning insurance claims'!AM962</f>
        <v>2012</v>
      </c>
      <c r="AM955" s="6" t="str">
        <f>'Cleaning insurance claims'!AN962</f>
        <v>N</v>
      </c>
    </row>
    <row r="956" spans="1:39" x14ac:dyDescent="0.25">
      <c r="A956" s="6">
        <f>'Cleaning insurance claims'!B963</f>
        <v>246</v>
      </c>
      <c r="B956" s="6">
        <f>'Cleaning insurance claims'!C963</f>
        <v>39</v>
      </c>
      <c r="C956" s="6">
        <f>'Cleaning insurance claims'!D963</f>
        <v>354455</v>
      </c>
      <c r="D956" s="6">
        <f>'Cleaning insurance claims'!E963</f>
        <v>39191</v>
      </c>
      <c r="E956" s="6" t="str">
        <f>'Cleaning insurance claims'!F963</f>
        <v>IN</v>
      </c>
      <c r="F956" s="6" t="str">
        <f>'Cleaning insurance claims'!G963</f>
        <v>250/500</v>
      </c>
      <c r="G956" s="6">
        <f>'Cleaning insurance claims'!H963</f>
        <v>1000</v>
      </c>
      <c r="H956" s="6">
        <f>'Cleaning insurance claims'!I963</f>
        <v>1416.08</v>
      </c>
      <c r="I956" s="6">
        <f>'Cleaning insurance claims'!J963</f>
        <v>0</v>
      </c>
      <c r="J956" s="6">
        <f>'Cleaning insurance claims'!K963</f>
        <v>612546</v>
      </c>
      <c r="K956" s="6" t="str">
        <f>'Cleaning insurance claims'!L963</f>
        <v>FEMALE</v>
      </c>
      <c r="L956" s="6" t="str">
        <f>'Cleaning insurance claims'!M963</f>
        <v>JD</v>
      </c>
      <c r="M956" s="6" t="str">
        <f>'Cleaning insurance claims'!N963</f>
        <v>craft-repair</v>
      </c>
      <c r="N956" s="6" t="str">
        <f>'Cleaning insurance claims'!O963</f>
        <v>yachting</v>
      </c>
      <c r="O956" s="6" t="str">
        <f>'Cleaning insurance claims'!P963</f>
        <v>other-relative</v>
      </c>
      <c r="P956" s="6">
        <f>'Cleaning insurance claims'!Q963</f>
        <v>0</v>
      </c>
      <c r="Q956" s="6">
        <f>'Cleaning insurance claims'!R963</f>
        <v>-36600</v>
      </c>
      <c r="R956" s="6">
        <f>'Cleaning insurance claims'!S963</f>
        <v>42031</v>
      </c>
      <c r="S956" s="6" t="str">
        <f>'Cleaning insurance claims'!T963</f>
        <v>Single Vehicle Collision</v>
      </c>
      <c r="T956" s="6" t="str">
        <f>'Cleaning insurance claims'!U963</f>
        <v>Rear Collision</v>
      </c>
      <c r="U956" s="6" t="str">
        <f>'Cleaning insurance claims'!V963</f>
        <v>Minor Damage</v>
      </c>
      <c r="V956" s="6" t="str">
        <f>'Cleaning insurance claims'!W963</f>
        <v>Ambulance</v>
      </c>
      <c r="W956" s="6" t="str">
        <f>'Cleaning insurance claims'!X963</f>
        <v>WV</v>
      </c>
      <c r="X956" s="6" t="str">
        <f>'Cleaning insurance claims'!Y963</f>
        <v>Northbrook</v>
      </c>
      <c r="Y956" s="6" t="str">
        <f>'Cleaning insurance claims'!Z963</f>
        <v>6684 Solo Lane</v>
      </c>
      <c r="Z956" s="6">
        <f>'Cleaning insurance claims'!AA963</f>
        <v>16</v>
      </c>
      <c r="AA956" s="6">
        <f>'Cleaning insurance claims'!AB963</f>
        <v>1</v>
      </c>
      <c r="AB956" s="6" t="str">
        <f>'Cleaning insurance claims'!AC963</f>
        <v>YES</v>
      </c>
      <c r="AC956" s="6">
        <f>'Cleaning insurance claims'!AD963</f>
        <v>0</v>
      </c>
      <c r="AD956" s="6">
        <f>'Cleaning insurance claims'!AE963</f>
        <v>3</v>
      </c>
      <c r="AE956" s="6" t="str">
        <f>'Cleaning insurance claims'!AF963</f>
        <v>?</v>
      </c>
      <c r="AF956" s="6">
        <f>'Cleaning insurance claims'!AG963</f>
        <v>45180</v>
      </c>
      <c r="AG956" s="6">
        <f>'Cleaning insurance claims'!AH963</f>
        <v>5020</v>
      </c>
      <c r="AH956" s="6">
        <f>'Cleaning insurance claims'!AI963</f>
        <v>5020</v>
      </c>
      <c r="AI956" s="6">
        <f>'Cleaning insurance claims'!AJ963</f>
        <v>35140</v>
      </c>
      <c r="AJ956" s="6" t="str">
        <f>'Cleaning insurance claims'!AK963</f>
        <v>Honda</v>
      </c>
      <c r="AK956" s="6" t="str">
        <f>'Cleaning insurance claims'!AL963</f>
        <v>CRV</v>
      </c>
      <c r="AL956" s="6">
        <f>'Cleaning insurance claims'!AM963</f>
        <v>2004</v>
      </c>
      <c r="AM956" s="6" t="str">
        <f>'Cleaning insurance claims'!AN963</f>
        <v>N</v>
      </c>
    </row>
    <row r="957" spans="1:39" x14ac:dyDescent="0.25">
      <c r="A957" s="6">
        <f>'Cleaning insurance claims'!B964</f>
        <v>190</v>
      </c>
      <c r="B957" s="6">
        <f>'Cleaning insurance claims'!C964</f>
        <v>38</v>
      </c>
      <c r="C957" s="6">
        <f>'Cleaning insurance claims'!D964</f>
        <v>601042</v>
      </c>
      <c r="D957" s="6">
        <f>'Cleaning insurance claims'!E964</f>
        <v>39344</v>
      </c>
      <c r="E957" s="6" t="str">
        <f>'Cleaning insurance claims'!F964</f>
        <v>OH</v>
      </c>
      <c r="F957" s="6" t="str">
        <f>'Cleaning insurance claims'!G964</f>
        <v>250/500</v>
      </c>
      <c r="G957" s="6">
        <f>'Cleaning insurance claims'!H964</f>
        <v>500</v>
      </c>
      <c r="H957" s="6">
        <f>'Cleaning insurance claims'!I964</f>
        <v>1246.03</v>
      </c>
      <c r="I957" s="6">
        <f>'Cleaning insurance claims'!J964</f>
        <v>0</v>
      </c>
      <c r="J957" s="6">
        <f>'Cleaning insurance claims'!K964</f>
        <v>442919</v>
      </c>
      <c r="K957" s="6" t="str">
        <f>'Cleaning insurance claims'!L964</f>
        <v>MALE</v>
      </c>
      <c r="L957" s="6" t="str">
        <f>'Cleaning insurance claims'!M964</f>
        <v>JD</v>
      </c>
      <c r="M957" s="6" t="str">
        <f>'Cleaning insurance claims'!N964</f>
        <v>craft-repair</v>
      </c>
      <c r="N957" s="6" t="str">
        <f>'Cleaning insurance claims'!O964</f>
        <v>movies</v>
      </c>
      <c r="O957" s="6" t="str">
        <f>'Cleaning insurance claims'!P964</f>
        <v>unmarried</v>
      </c>
      <c r="P957" s="6">
        <f>'Cleaning insurance claims'!Q964</f>
        <v>61900</v>
      </c>
      <c r="Q957" s="6">
        <f>'Cleaning insurance claims'!R964</f>
        <v>-50000</v>
      </c>
      <c r="R957" s="6">
        <f>'Cleaning insurance claims'!S964</f>
        <v>42032</v>
      </c>
      <c r="S957" s="6" t="str">
        <f>'Cleaning insurance claims'!T964</f>
        <v>Single Vehicle Collision</v>
      </c>
      <c r="T957" s="6" t="str">
        <f>'Cleaning insurance claims'!U964</f>
        <v>Side Collision</v>
      </c>
      <c r="U957" s="6" t="str">
        <f>'Cleaning insurance claims'!V964</f>
        <v>Total Loss</v>
      </c>
      <c r="V957" s="6" t="str">
        <f>'Cleaning insurance claims'!W964</f>
        <v>Other</v>
      </c>
      <c r="W957" s="6" t="str">
        <f>'Cleaning insurance claims'!X964</f>
        <v>NY</v>
      </c>
      <c r="X957" s="6" t="str">
        <f>'Cleaning insurance claims'!Y964</f>
        <v>Riverwood</v>
      </c>
      <c r="Y957" s="6" t="str">
        <f>'Cleaning insurance claims'!Z964</f>
        <v>4885 Oak Lane</v>
      </c>
      <c r="Z957" s="6">
        <f>'Cleaning insurance claims'!AA964</f>
        <v>14</v>
      </c>
      <c r="AA957" s="6">
        <f>'Cleaning insurance claims'!AB964</f>
        <v>1</v>
      </c>
      <c r="AB957" s="6" t="str">
        <f>'Cleaning insurance claims'!AC964</f>
        <v>YES</v>
      </c>
      <c r="AC957" s="6">
        <f>'Cleaning insurance claims'!AD964</f>
        <v>0</v>
      </c>
      <c r="AD957" s="6">
        <f>'Cleaning insurance claims'!AE964</f>
        <v>0</v>
      </c>
      <c r="AE957" s="6" t="str">
        <f>'Cleaning insurance claims'!AF964</f>
        <v>NO</v>
      </c>
      <c r="AF957" s="6">
        <f>'Cleaning insurance claims'!AG964</f>
        <v>45100</v>
      </c>
      <c r="AG957" s="6">
        <f>'Cleaning insurance claims'!AH964</f>
        <v>9020</v>
      </c>
      <c r="AH957" s="6">
        <f>'Cleaning insurance claims'!AI964</f>
        <v>4510</v>
      </c>
      <c r="AI957" s="6">
        <f>'Cleaning insurance claims'!AJ964</f>
        <v>31570</v>
      </c>
      <c r="AJ957" s="6" t="str">
        <f>'Cleaning insurance claims'!AK964</f>
        <v>Nissan</v>
      </c>
      <c r="AK957" s="6" t="str">
        <f>'Cleaning insurance claims'!AL964</f>
        <v>Maxima</v>
      </c>
      <c r="AL957" s="6">
        <f>'Cleaning insurance claims'!AM964</f>
        <v>2013</v>
      </c>
      <c r="AM957" s="6" t="str">
        <f>'Cleaning insurance claims'!AN964</f>
        <v>N</v>
      </c>
    </row>
    <row r="958" spans="1:39" x14ac:dyDescent="0.25">
      <c r="A958" s="6">
        <f>'Cleaning insurance claims'!B965</f>
        <v>95</v>
      </c>
      <c r="B958" s="6">
        <f>'Cleaning insurance claims'!C965</f>
        <v>32</v>
      </c>
      <c r="C958" s="6">
        <f>'Cleaning insurance claims'!D965</f>
        <v>433663</v>
      </c>
      <c r="D958" s="6">
        <f>'Cleaning insurance claims'!E965</f>
        <v>35420</v>
      </c>
      <c r="E958" s="6" t="str">
        <f>'Cleaning insurance claims'!F965</f>
        <v>IN</v>
      </c>
      <c r="F958" s="6" t="str">
        <f>'Cleaning insurance claims'!G965</f>
        <v>500/1000</v>
      </c>
      <c r="G958" s="6">
        <f>'Cleaning insurance claims'!H965</f>
        <v>2000</v>
      </c>
      <c r="H958" s="6">
        <f>'Cleaning insurance claims'!I965</f>
        <v>1356.64</v>
      </c>
      <c r="I958" s="6">
        <f>'Cleaning insurance claims'!J965</f>
        <v>0</v>
      </c>
      <c r="J958" s="6">
        <f>'Cleaning insurance claims'!K965</f>
        <v>449352</v>
      </c>
      <c r="K958" s="6" t="str">
        <f>'Cleaning insurance claims'!L965</f>
        <v>MALE</v>
      </c>
      <c r="L958" s="6" t="str">
        <f>'Cleaning insurance claims'!M965</f>
        <v>Masters</v>
      </c>
      <c r="M958" s="6" t="str">
        <f>'Cleaning insurance claims'!N965</f>
        <v>machine-op-inspct</v>
      </c>
      <c r="N958" s="6" t="str">
        <f>'Cleaning insurance claims'!O965</f>
        <v>golf</v>
      </c>
      <c r="O958" s="6" t="str">
        <f>'Cleaning insurance claims'!P965</f>
        <v>not-in-family</v>
      </c>
      <c r="P958" s="6">
        <f>'Cleaning insurance claims'!Q965</f>
        <v>67800</v>
      </c>
      <c r="Q958" s="6">
        <f>'Cleaning insurance claims'!R965</f>
        <v>-48600</v>
      </c>
      <c r="R958" s="6">
        <f>'Cleaning insurance claims'!S965</f>
        <v>42058</v>
      </c>
      <c r="S958" s="6" t="str">
        <f>'Cleaning insurance claims'!T965</f>
        <v>Multi-vehicle Collision</v>
      </c>
      <c r="T958" s="6" t="str">
        <f>'Cleaning insurance claims'!U965</f>
        <v>Side Collision</v>
      </c>
      <c r="U958" s="6" t="str">
        <f>'Cleaning insurance claims'!V965</f>
        <v>Total Loss</v>
      </c>
      <c r="V958" s="6" t="str">
        <f>'Cleaning insurance claims'!W965</f>
        <v>Police</v>
      </c>
      <c r="W958" s="6" t="str">
        <f>'Cleaning insurance claims'!X965</f>
        <v>SC</v>
      </c>
      <c r="X958" s="6" t="str">
        <f>'Cleaning insurance claims'!Y965</f>
        <v>Springfield</v>
      </c>
      <c r="Y958" s="6" t="str">
        <f>'Cleaning insurance claims'!Z965</f>
        <v>7846 Andromedia Drive</v>
      </c>
      <c r="Z958" s="6">
        <f>'Cleaning insurance claims'!AA965</f>
        <v>21</v>
      </c>
      <c r="AA958" s="6">
        <f>'Cleaning insurance claims'!AB965</f>
        <v>3</v>
      </c>
      <c r="AB958" s="6" t="str">
        <f>'Cleaning insurance claims'!AC965</f>
        <v>YES</v>
      </c>
      <c r="AC958" s="6">
        <f>'Cleaning insurance claims'!AD965</f>
        <v>0</v>
      </c>
      <c r="AD958" s="6">
        <f>'Cleaning insurance claims'!AE965</f>
        <v>3</v>
      </c>
      <c r="AE958" s="6" t="str">
        <f>'Cleaning insurance claims'!AF965</f>
        <v>YES</v>
      </c>
      <c r="AF958" s="6">
        <f>'Cleaning insurance claims'!AG965</f>
        <v>83160</v>
      </c>
      <c r="AG958" s="6">
        <f>'Cleaning insurance claims'!AH965</f>
        <v>15120</v>
      </c>
      <c r="AH958" s="6">
        <f>'Cleaning insurance claims'!AI965</f>
        <v>15120</v>
      </c>
      <c r="AI958" s="6">
        <f>'Cleaning insurance claims'!AJ965</f>
        <v>52920</v>
      </c>
      <c r="AJ958" s="6" t="str">
        <f>'Cleaning insurance claims'!AK965</f>
        <v>Toyota</v>
      </c>
      <c r="AK958" s="6" t="str">
        <f>'Cleaning insurance claims'!AL965</f>
        <v>Camry</v>
      </c>
      <c r="AL958" s="6">
        <f>'Cleaning insurance claims'!AM965</f>
        <v>2003</v>
      </c>
      <c r="AM958" s="6" t="str">
        <f>'Cleaning insurance claims'!AN965</f>
        <v>N</v>
      </c>
    </row>
    <row r="959" spans="1:39" x14ac:dyDescent="0.25">
      <c r="A959" s="6">
        <f>'Cleaning insurance claims'!B966</f>
        <v>205</v>
      </c>
      <c r="B959" s="6">
        <f>'Cleaning insurance claims'!C966</f>
        <v>42</v>
      </c>
      <c r="C959" s="6">
        <f>'Cleaning insurance claims'!D966</f>
        <v>471938</v>
      </c>
      <c r="D959" s="6">
        <f>'Cleaning insurance claims'!E966</f>
        <v>39481</v>
      </c>
      <c r="E959" s="6" t="str">
        <f>'Cleaning insurance claims'!F966</f>
        <v>IL</v>
      </c>
      <c r="F959" s="6" t="str">
        <f>'Cleaning insurance claims'!G966</f>
        <v>100/300</v>
      </c>
      <c r="G959" s="6">
        <f>'Cleaning insurance claims'!H966</f>
        <v>2000</v>
      </c>
      <c r="H959" s="6">
        <f>'Cleaning insurance claims'!I966</f>
        <v>1387.7</v>
      </c>
      <c r="I959" s="6">
        <f>'Cleaning insurance claims'!J966</f>
        <v>4000000</v>
      </c>
      <c r="J959" s="6">
        <f>'Cleaning insurance claims'!K966</f>
        <v>470104</v>
      </c>
      <c r="K959" s="6" t="str">
        <f>'Cleaning insurance claims'!L966</f>
        <v>FEMALE</v>
      </c>
      <c r="L959" s="6" t="str">
        <f>'Cleaning insurance claims'!M966</f>
        <v>High School</v>
      </c>
      <c r="M959" s="6" t="str">
        <f>'Cleaning insurance claims'!N966</f>
        <v>priv-house-serv</v>
      </c>
      <c r="N959" s="6" t="str">
        <f>'Cleaning insurance claims'!O966</f>
        <v>skydiving</v>
      </c>
      <c r="O959" s="6" t="str">
        <f>'Cleaning insurance claims'!P966</f>
        <v>other-relative</v>
      </c>
      <c r="P959" s="6">
        <f>'Cleaning insurance claims'!Q966</f>
        <v>0</v>
      </c>
      <c r="Q959" s="6">
        <f>'Cleaning insurance claims'!R966</f>
        <v>0</v>
      </c>
      <c r="R959" s="6">
        <f>'Cleaning insurance claims'!S966</f>
        <v>42022</v>
      </c>
      <c r="S959" s="6" t="str">
        <f>'Cleaning insurance claims'!T966</f>
        <v>Single Vehicle Collision</v>
      </c>
      <c r="T959" s="6" t="str">
        <f>'Cleaning insurance claims'!U966</f>
        <v>Rear Collision</v>
      </c>
      <c r="U959" s="6" t="str">
        <f>'Cleaning insurance claims'!V966</f>
        <v>Minor Damage</v>
      </c>
      <c r="V959" s="6" t="str">
        <f>'Cleaning insurance claims'!W966</f>
        <v>Police</v>
      </c>
      <c r="W959" s="6" t="str">
        <f>'Cleaning insurance claims'!X966</f>
        <v>WV</v>
      </c>
      <c r="X959" s="6" t="str">
        <f>'Cleaning insurance claims'!Y966</f>
        <v>Columbus</v>
      </c>
      <c r="Y959" s="6" t="str">
        <f>'Cleaning insurance claims'!Z966</f>
        <v>3915 Embaracadero St</v>
      </c>
      <c r="Z959" s="6">
        <f>'Cleaning insurance claims'!AA966</f>
        <v>19</v>
      </c>
      <c r="AA959" s="6">
        <f>'Cleaning insurance claims'!AB966</f>
        <v>1</v>
      </c>
      <c r="AB959" s="6" t="str">
        <f>'Cleaning insurance claims'!AC966</f>
        <v>NO</v>
      </c>
      <c r="AC959" s="6">
        <f>'Cleaning insurance claims'!AD966</f>
        <v>2</v>
      </c>
      <c r="AD959" s="6">
        <f>'Cleaning insurance claims'!AE966</f>
        <v>1</v>
      </c>
      <c r="AE959" s="6" t="str">
        <f>'Cleaning insurance claims'!AF966</f>
        <v>NO</v>
      </c>
      <c r="AF959" s="6">
        <f>'Cleaning insurance claims'!AG966</f>
        <v>86130</v>
      </c>
      <c r="AG959" s="6">
        <f>'Cleaning insurance claims'!AH966</f>
        <v>15660</v>
      </c>
      <c r="AH959" s="6">
        <f>'Cleaning insurance claims'!AI966</f>
        <v>15660</v>
      </c>
      <c r="AI959" s="6">
        <f>'Cleaning insurance claims'!AJ966</f>
        <v>54810</v>
      </c>
      <c r="AJ959" s="6" t="str">
        <f>'Cleaning insurance claims'!AK966</f>
        <v>Chevrolet</v>
      </c>
      <c r="AK959" s="6" t="str">
        <f>'Cleaning insurance claims'!AL966</f>
        <v>Silverado</v>
      </c>
      <c r="AL959" s="6">
        <f>'Cleaning insurance claims'!AM966</f>
        <v>1995</v>
      </c>
      <c r="AM959" s="6" t="str">
        <f>'Cleaning insurance claims'!AN966</f>
        <v>N</v>
      </c>
    </row>
    <row r="960" spans="1:39" x14ac:dyDescent="0.25">
      <c r="A960" s="6">
        <f>'Cleaning insurance claims'!B967</f>
        <v>41</v>
      </c>
      <c r="B960" s="6">
        <f>'Cleaning insurance claims'!C967</f>
        <v>25</v>
      </c>
      <c r="C960" s="6">
        <f>'Cleaning insurance claims'!D967</f>
        <v>564654</v>
      </c>
      <c r="D960" s="6">
        <f>'Cleaning insurance claims'!E967</f>
        <v>37818</v>
      </c>
      <c r="E960" s="6" t="str">
        <f>'Cleaning insurance claims'!F967</f>
        <v>OH</v>
      </c>
      <c r="F960" s="6" t="str">
        <f>'Cleaning insurance claims'!G967</f>
        <v>100/300</v>
      </c>
      <c r="G960" s="6">
        <f>'Cleaning insurance claims'!H967</f>
        <v>1000</v>
      </c>
      <c r="H960" s="6">
        <f>'Cleaning insurance claims'!I967</f>
        <v>1004.14</v>
      </c>
      <c r="I960" s="6">
        <f>'Cleaning insurance claims'!J967</f>
        <v>0</v>
      </c>
      <c r="J960" s="6">
        <f>'Cleaning insurance claims'!K967</f>
        <v>459889</v>
      </c>
      <c r="K960" s="6" t="str">
        <f>'Cleaning insurance claims'!L967</f>
        <v>MALE</v>
      </c>
      <c r="L960" s="6" t="str">
        <f>'Cleaning insurance claims'!M967</f>
        <v>Masters</v>
      </c>
      <c r="M960" s="6" t="str">
        <f>'Cleaning insurance claims'!N967</f>
        <v>priv-house-serv</v>
      </c>
      <c r="N960" s="6" t="str">
        <f>'Cleaning insurance claims'!O967</f>
        <v>sleeping</v>
      </c>
      <c r="O960" s="6" t="str">
        <f>'Cleaning insurance claims'!P967</f>
        <v>wife</v>
      </c>
      <c r="P960" s="6">
        <f>'Cleaning insurance claims'!Q967</f>
        <v>35400</v>
      </c>
      <c r="Q960" s="6">
        <f>'Cleaning insurance claims'!R967</f>
        <v>0</v>
      </c>
      <c r="R960" s="6">
        <f>'Cleaning insurance claims'!S967</f>
        <v>42050</v>
      </c>
      <c r="S960" s="6" t="str">
        <f>'Cleaning insurance claims'!T967</f>
        <v>Multi-vehicle Collision</v>
      </c>
      <c r="T960" s="6" t="str">
        <f>'Cleaning insurance claims'!U967</f>
        <v>Front Collision</v>
      </c>
      <c r="U960" s="6" t="str">
        <f>'Cleaning insurance claims'!V967</f>
        <v>Major Damage</v>
      </c>
      <c r="V960" s="6" t="str">
        <f>'Cleaning insurance claims'!W967</f>
        <v>Fire</v>
      </c>
      <c r="W960" s="6" t="str">
        <f>'Cleaning insurance claims'!X967</f>
        <v>NC</v>
      </c>
      <c r="X960" s="6" t="str">
        <f>'Cleaning insurance claims'!Y967</f>
        <v>Hillsdale</v>
      </c>
      <c r="Y960" s="6" t="str">
        <f>'Cleaning insurance claims'!Z967</f>
        <v>4242 Rock Lane</v>
      </c>
      <c r="Z960" s="6">
        <f>'Cleaning insurance claims'!AA967</f>
        <v>13</v>
      </c>
      <c r="AA960" s="6">
        <f>'Cleaning insurance claims'!AB967</f>
        <v>3</v>
      </c>
      <c r="AB960" s="6" t="str">
        <f>'Cleaning insurance claims'!AC967</f>
        <v>NO</v>
      </c>
      <c r="AC960" s="6">
        <f>'Cleaning insurance claims'!AD967</f>
        <v>1</v>
      </c>
      <c r="AD960" s="6">
        <f>'Cleaning insurance claims'!AE967</f>
        <v>3</v>
      </c>
      <c r="AE960" s="6" t="str">
        <f>'Cleaning insurance claims'!AF967</f>
        <v>NO</v>
      </c>
      <c r="AF960" s="6">
        <f>'Cleaning insurance claims'!AG967</f>
        <v>48000</v>
      </c>
      <c r="AG960" s="6">
        <f>'Cleaning insurance claims'!AH967</f>
        <v>9600</v>
      </c>
      <c r="AH960" s="6">
        <f>'Cleaning insurance claims'!AI967</f>
        <v>4800</v>
      </c>
      <c r="AI960" s="6">
        <f>'Cleaning insurance claims'!AJ967</f>
        <v>33600</v>
      </c>
      <c r="AJ960" s="6" t="str">
        <f>'Cleaning insurance claims'!AK967</f>
        <v>Dodge</v>
      </c>
      <c r="AK960" s="6" t="str">
        <f>'Cleaning insurance claims'!AL967</f>
        <v>RAM</v>
      </c>
      <c r="AL960" s="6">
        <f>'Cleaning insurance claims'!AM967</f>
        <v>1995</v>
      </c>
      <c r="AM960" s="6" t="str">
        <f>'Cleaning insurance claims'!AN967</f>
        <v>N</v>
      </c>
    </row>
    <row r="961" spans="1:39" x14ac:dyDescent="0.25">
      <c r="A961" s="6">
        <f>'Cleaning insurance claims'!B968</f>
        <v>137</v>
      </c>
      <c r="B961" s="6">
        <f>'Cleaning insurance claims'!C968</f>
        <v>35</v>
      </c>
      <c r="C961" s="6">
        <f>'Cleaning insurance claims'!D968</f>
        <v>645723</v>
      </c>
      <c r="D961" s="6">
        <f>'Cleaning insurance claims'!E968</f>
        <v>33363</v>
      </c>
      <c r="E961" s="6" t="str">
        <f>'Cleaning insurance claims'!F968</f>
        <v>OH</v>
      </c>
      <c r="F961" s="6" t="str">
        <f>'Cleaning insurance claims'!G968</f>
        <v>500/1000</v>
      </c>
      <c r="G961" s="6">
        <f>'Cleaning insurance claims'!H968</f>
        <v>500</v>
      </c>
      <c r="H961" s="6">
        <f>'Cleaning insurance claims'!I968</f>
        <v>1107.07</v>
      </c>
      <c r="I961" s="6">
        <f>'Cleaning insurance claims'!J968</f>
        <v>0</v>
      </c>
      <c r="J961" s="6">
        <f>'Cleaning insurance claims'!K968</f>
        <v>478868</v>
      </c>
      <c r="K961" s="6" t="str">
        <f>'Cleaning insurance claims'!L968</f>
        <v>FEMALE</v>
      </c>
      <c r="L961" s="6" t="str">
        <f>'Cleaning insurance claims'!M968</f>
        <v>High School</v>
      </c>
      <c r="M961" s="6" t="str">
        <f>'Cleaning insurance claims'!N968</f>
        <v>protective-serv</v>
      </c>
      <c r="N961" s="6" t="str">
        <f>'Cleaning insurance claims'!O968</f>
        <v>movies</v>
      </c>
      <c r="O961" s="6" t="str">
        <f>'Cleaning insurance claims'!P968</f>
        <v>husband</v>
      </c>
      <c r="P961" s="6">
        <f>'Cleaning insurance claims'!Q968</f>
        <v>0</v>
      </c>
      <c r="Q961" s="6">
        <f>'Cleaning insurance claims'!R968</f>
        <v>-45300</v>
      </c>
      <c r="R961" s="6">
        <f>'Cleaning insurance claims'!S968</f>
        <v>42039</v>
      </c>
      <c r="S961" s="6" t="str">
        <f>'Cleaning insurance claims'!T968</f>
        <v>Vehicle Theft</v>
      </c>
      <c r="T961" s="6" t="str">
        <f>'Cleaning insurance claims'!U968</f>
        <v>?</v>
      </c>
      <c r="U961" s="6" t="str">
        <f>'Cleaning insurance claims'!V968</f>
        <v>Minor Damage</v>
      </c>
      <c r="V961" s="6" t="str">
        <f>'Cleaning insurance claims'!W968</f>
        <v>Police</v>
      </c>
      <c r="W961" s="6" t="str">
        <f>'Cleaning insurance claims'!X968</f>
        <v>VA</v>
      </c>
      <c r="X961" s="6" t="str">
        <f>'Cleaning insurance claims'!Y968</f>
        <v>Hillsdale</v>
      </c>
      <c r="Y961" s="6" t="str">
        <f>'Cleaning insurance claims'!Z968</f>
        <v>7405 Oak St</v>
      </c>
      <c r="Z961" s="6">
        <f>'Cleaning insurance claims'!AA968</f>
        <v>21</v>
      </c>
      <c r="AA961" s="6">
        <f>'Cleaning insurance claims'!AB968</f>
        <v>1</v>
      </c>
      <c r="AB961" s="6" t="str">
        <f>'Cleaning insurance claims'!AC968</f>
        <v>NO</v>
      </c>
      <c r="AC961" s="6">
        <f>'Cleaning insurance claims'!AD968</f>
        <v>0</v>
      </c>
      <c r="AD961" s="6">
        <f>'Cleaning insurance claims'!AE968</f>
        <v>0</v>
      </c>
      <c r="AE961" s="6" t="str">
        <f>'Cleaning insurance claims'!AF968</f>
        <v>YES</v>
      </c>
      <c r="AF961" s="6">
        <f>'Cleaning insurance claims'!AG968</f>
        <v>3300</v>
      </c>
      <c r="AG961" s="6">
        <f>'Cleaning insurance claims'!AH968</f>
        <v>600</v>
      </c>
      <c r="AH961" s="6">
        <f>'Cleaning insurance claims'!AI968</f>
        <v>600</v>
      </c>
      <c r="AI961" s="6">
        <f>'Cleaning insurance claims'!AJ968</f>
        <v>2100</v>
      </c>
      <c r="AJ961" s="6" t="str">
        <f>'Cleaning insurance claims'!AK968</f>
        <v>Saab</v>
      </c>
      <c r="AK961" s="6" t="str">
        <f>'Cleaning insurance claims'!AL968</f>
        <v>92x</v>
      </c>
      <c r="AL961" s="6">
        <f>'Cleaning insurance claims'!AM968</f>
        <v>2008</v>
      </c>
      <c r="AM961" s="6" t="str">
        <f>'Cleaning insurance claims'!AN968</f>
        <v>N</v>
      </c>
    </row>
    <row r="962" spans="1:39" x14ac:dyDescent="0.25">
      <c r="A962" s="6">
        <f>'Cleaning insurance claims'!B969</f>
        <v>194</v>
      </c>
      <c r="B962" s="6">
        <f>'Cleaning insurance claims'!C969</f>
        <v>34</v>
      </c>
      <c r="C962" s="6">
        <f>'Cleaning insurance claims'!D969</f>
        <v>573572</v>
      </c>
      <c r="D962" s="6">
        <f>'Cleaning insurance claims'!E969</f>
        <v>33405</v>
      </c>
      <c r="E962" s="6" t="str">
        <f>'Cleaning insurance claims'!F969</f>
        <v>IL</v>
      </c>
      <c r="F962" s="6" t="str">
        <f>'Cleaning insurance claims'!G969</f>
        <v>100/300</v>
      </c>
      <c r="G962" s="6">
        <f>'Cleaning insurance claims'!H969</f>
        <v>500</v>
      </c>
      <c r="H962" s="6">
        <f>'Cleaning insurance claims'!I969</f>
        <v>1429.96</v>
      </c>
      <c r="I962" s="6">
        <f>'Cleaning insurance claims'!J969</f>
        <v>0</v>
      </c>
      <c r="J962" s="6">
        <f>'Cleaning insurance claims'!K969</f>
        <v>463307</v>
      </c>
      <c r="K962" s="6" t="str">
        <f>'Cleaning insurance claims'!L969</f>
        <v>FEMALE</v>
      </c>
      <c r="L962" s="6" t="str">
        <f>'Cleaning insurance claims'!M969</f>
        <v>JD</v>
      </c>
      <c r="M962" s="6" t="str">
        <f>'Cleaning insurance claims'!N969</f>
        <v>protective-serv</v>
      </c>
      <c r="N962" s="6" t="str">
        <f>'Cleaning insurance claims'!O969</f>
        <v>board-games</v>
      </c>
      <c r="O962" s="6" t="str">
        <f>'Cleaning insurance claims'!P969</f>
        <v>husband</v>
      </c>
      <c r="P962" s="6">
        <f>'Cleaning insurance claims'!Q969</f>
        <v>67800</v>
      </c>
      <c r="Q962" s="6">
        <f>'Cleaning insurance claims'!R969</f>
        <v>0</v>
      </c>
      <c r="R962" s="6">
        <f>'Cleaning insurance claims'!S969</f>
        <v>42016</v>
      </c>
      <c r="S962" s="6" t="str">
        <f>'Cleaning insurance claims'!T969</f>
        <v>Multi-vehicle Collision</v>
      </c>
      <c r="T962" s="6" t="str">
        <f>'Cleaning insurance claims'!U969</f>
        <v>Rear Collision</v>
      </c>
      <c r="U962" s="6" t="str">
        <f>'Cleaning insurance claims'!V969</f>
        <v>Minor Damage</v>
      </c>
      <c r="V962" s="6" t="str">
        <f>'Cleaning insurance claims'!W969</f>
        <v>Ambulance</v>
      </c>
      <c r="W962" s="6" t="str">
        <f>'Cleaning insurance claims'!X969</f>
        <v>NY</v>
      </c>
      <c r="X962" s="6" t="str">
        <f>'Cleaning insurance claims'!Y969</f>
        <v>Northbend</v>
      </c>
      <c r="Y962" s="6" t="str">
        <f>'Cleaning insurance claims'!Z969</f>
        <v>9633 4th St</v>
      </c>
      <c r="Z962" s="6">
        <f>'Cleaning insurance claims'!AA969</f>
        <v>11</v>
      </c>
      <c r="AA962" s="6">
        <f>'Cleaning insurance claims'!AB969</f>
        <v>3</v>
      </c>
      <c r="AB962" s="6" t="str">
        <f>'Cleaning insurance claims'!AC969</f>
        <v>NO</v>
      </c>
      <c r="AC962" s="6">
        <f>'Cleaning insurance claims'!AD969</f>
        <v>1</v>
      </c>
      <c r="AD962" s="6">
        <f>'Cleaning insurance claims'!AE969</f>
        <v>2</v>
      </c>
      <c r="AE962" s="6" t="str">
        <f>'Cleaning insurance claims'!AF969</f>
        <v>YES</v>
      </c>
      <c r="AF962" s="6">
        <f>'Cleaning insurance claims'!AG969</f>
        <v>57200</v>
      </c>
      <c r="AG962" s="6">
        <f>'Cleaning insurance claims'!AH969</f>
        <v>11440</v>
      </c>
      <c r="AH962" s="6">
        <f>'Cleaning insurance claims'!AI969</f>
        <v>5720</v>
      </c>
      <c r="AI962" s="6">
        <f>'Cleaning insurance claims'!AJ969</f>
        <v>40040</v>
      </c>
      <c r="AJ962" s="6" t="str">
        <f>'Cleaning insurance claims'!AK969</f>
        <v>Toyota</v>
      </c>
      <c r="AK962" s="6" t="str">
        <f>'Cleaning insurance claims'!AL969</f>
        <v>Camry</v>
      </c>
      <c r="AL962" s="6">
        <f>'Cleaning insurance claims'!AM969</f>
        <v>2005</v>
      </c>
      <c r="AM962" s="6" t="str">
        <f>'Cleaning insurance claims'!AN969</f>
        <v>N</v>
      </c>
    </row>
    <row r="963" spans="1:39" x14ac:dyDescent="0.25">
      <c r="A963" s="6">
        <f>'Cleaning insurance claims'!B970</f>
        <v>128</v>
      </c>
      <c r="B963" s="6">
        <f>'Cleaning insurance claims'!C970</f>
        <v>35</v>
      </c>
      <c r="C963" s="6">
        <f>'Cleaning insurance claims'!D970</f>
        <v>437960</v>
      </c>
      <c r="D963" s="6">
        <f>'Cleaning insurance claims'!E970</f>
        <v>36984</v>
      </c>
      <c r="E963" s="6" t="str">
        <f>'Cleaning insurance claims'!F970</f>
        <v>IN</v>
      </c>
      <c r="F963" s="6" t="str">
        <f>'Cleaning insurance claims'!G970</f>
        <v>250/500</v>
      </c>
      <c r="G963" s="6">
        <f>'Cleaning insurance claims'!H970</f>
        <v>1000</v>
      </c>
      <c r="H963" s="6">
        <f>'Cleaning insurance claims'!I970</f>
        <v>1074.99</v>
      </c>
      <c r="I963" s="6">
        <f>'Cleaning insurance claims'!J970</f>
        <v>0</v>
      </c>
      <c r="J963" s="6">
        <f>'Cleaning insurance claims'!K970</f>
        <v>453620</v>
      </c>
      <c r="K963" s="6" t="str">
        <f>'Cleaning insurance claims'!L970</f>
        <v>FEMALE</v>
      </c>
      <c r="L963" s="6" t="str">
        <f>'Cleaning insurance claims'!M970</f>
        <v>Associate</v>
      </c>
      <c r="M963" s="6" t="str">
        <f>'Cleaning insurance claims'!N970</f>
        <v>adm-clerical</v>
      </c>
      <c r="N963" s="6" t="str">
        <f>'Cleaning insurance claims'!O970</f>
        <v>bungie-jumping</v>
      </c>
      <c r="O963" s="6" t="str">
        <f>'Cleaning insurance claims'!P970</f>
        <v>husband</v>
      </c>
      <c r="P963" s="6">
        <f>'Cleaning insurance claims'!Q970</f>
        <v>0</v>
      </c>
      <c r="Q963" s="6">
        <f>'Cleaning insurance claims'!R970</f>
        <v>-48800</v>
      </c>
      <c r="R963" s="6">
        <f>'Cleaning insurance claims'!S970</f>
        <v>42006</v>
      </c>
      <c r="S963" s="6" t="str">
        <f>'Cleaning insurance claims'!T970</f>
        <v>Vehicle Theft</v>
      </c>
      <c r="T963" s="6" t="str">
        <f>'Cleaning insurance claims'!U970</f>
        <v>?</v>
      </c>
      <c r="U963" s="6" t="str">
        <f>'Cleaning insurance claims'!V970</f>
        <v>Trivial Damage</v>
      </c>
      <c r="V963" s="6" t="str">
        <f>'Cleaning insurance claims'!W970</f>
        <v>Police</v>
      </c>
      <c r="W963" s="6" t="str">
        <f>'Cleaning insurance claims'!X970</f>
        <v>VA</v>
      </c>
      <c r="X963" s="6" t="str">
        <f>'Cleaning insurance claims'!Y970</f>
        <v>Columbus</v>
      </c>
      <c r="Y963" s="6" t="str">
        <f>'Cleaning insurance claims'!Z970</f>
        <v>3492 Britain St</v>
      </c>
      <c r="Z963" s="6">
        <f>'Cleaning insurance claims'!AA970</f>
        <v>16</v>
      </c>
      <c r="AA963" s="6">
        <f>'Cleaning insurance claims'!AB970</f>
        <v>1</v>
      </c>
      <c r="AB963" s="6" t="str">
        <f>'Cleaning insurance claims'!AC970</f>
        <v>?</v>
      </c>
      <c r="AC963" s="6">
        <f>'Cleaning insurance claims'!AD970</f>
        <v>2</v>
      </c>
      <c r="AD963" s="6">
        <f>'Cleaning insurance claims'!AE970</f>
        <v>0</v>
      </c>
      <c r="AE963" s="6" t="str">
        <f>'Cleaning insurance claims'!AF970</f>
        <v>?</v>
      </c>
      <c r="AF963" s="6">
        <f>'Cleaning insurance claims'!AG970</f>
        <v>7590</v>
      </c>
      <c r="AG963" s="6">
        <f>'Cleaning insurance claims'!AH970</f>
        <v>1380</v>
      </c>
      <c r="AH963" s="6">
        <f>'Cleaning insurance claims'!AI970</f>
        <v>690</v>
      </c>
      <c r="AI963" s="6">
        <f>'Cleaning insurance claims'!AJ970</f>
        <v>5520</v>
      </c>
      <c r="AJ963" s="6" t="str">
        <f>'Cleaning insurance claims'!AK970</f>
        <v>Accura</v>
      </c>
      <c r="AK963" s="6" t="str">
        <f>'Cleaning insurance claims'!AL970</f>
        <v>MDX</v>
      </c>
      <c r="AL963" s="6">
        <f>'Cleaning insurance claims'!AM970</f>
        <v>2012</v>
      </c>
      <c r="AM963" s="6" t="str">
        <f>'Cleaning insurance claims'!AN970</f>
        <v>N</v>
      </c>
    </row>
    <row r="964" spans="1:39" x14ac:dyDescent="0.25">
      <c r="A964" s="6">
        <f>'Cleaning insurance claims'!B971</f>
        <v>150</v>
      </c>
      <c r="B964" s="6">
        <f>'Cleaning insurance claims'!C971</f>
        <v>37</v>
      </c>
      <c r="C964" s="6">
        <f>'Cleaning insurance claims'!D971</f>
        <v>649800</v>
      </c>
      <c r="D964" s="6">
        <f>'Cleaning insurance claims'!E971</f>
        <v>41714</v>
      </c>
      <c r="E964" s="6" t="str">
        <f>'Cleaning insurance claims'!F971</f>
        <v>OH</v>
      </c>
      <c r="F964" s="6" t="str">
        <f>'Cleaning insurance claims'!G971</f>
        <v>500/1000</v>
      </c>
      <c r="G964" s="6">
        <f>'Cleaning insurance claims'!H971</f>
        <v>1000</v>
      </c>
      <c r="H964" s="6">
        <f>'Cleaning insurance claims'!I971</f>
        <v>1007</v>
      </c>
      <c r="I964" s="6">
        <f>'Cleaning insurance claims'!J971</f>
        <v>0</v>
      </c>
      <c r="J964" s="6">
        <f>'Cleaning insurance claims'!K971</f>
        <v>466238</v>
      </c>
      <c r="K964" s="6" t="str">
        <f>'Cleaning insurance claims'!L971</f>
        <v>FEMALE</v>
      </c>
      <c r="L964" s="6" t="str">
        <f>'Cleaning insurance claims'!M971</f>
        <v>PhD</v>
      </c>
      <c r="M964" s="6" t="str">
        <f>'Cleaning insurance claims'!N971</f>
        <v>transport-moving</v>
      </c>
      <c r="N964" s="6" t="str">
        <f>'Cleaning insurance claims'!O971</f>
        <v>board-games</v>
      </c>
      <c r="O964" s="6" t="str">
        <f>'Cleaning insurance claims'!P971</f>
        <v>unmarried</v>
      </c>
      <c r="P964" s="6">
        <f>'Cleaning insurance claims'!Q971</f>
        <v>30400</v>
      </c>
      <c r="Q964" s="6">
        <f>'Cleaning insurance claims'!R971</f>
        <v>-89400</v>
      </c>
      <c r="R964" s="6">
        <f>'Cleaning insurance claims'!S971</f>
        <v>42031</v>
      </c>
      <c r="S964" s="6" t="str">
        <f>'Cleaning insurance claims'!T971</f>
        <v>Single Vehicle Collision</v>
      </c>
      <c r="T964" s="6" t="str">
        <f>'Cleaning insurance claims'!U971</f>
        <v>Rear Collision</v>
      </c>
      <c r="U964" s="6" t="str">
        <f>'Cleaning insurance claims'!V971</f>
        <v>Total Loss</v>
      </c>
      <c r="V964" s="6" t="str">
        <f>'Cleaning insurance claims'!W971</f>
        <v>Police</v>
      </c>
      <c r="W964" s="6" t="str">
        <f>'Cleaning insurance claims'!X971</f>
        <v>VA</v>
      </c>
      <c r="X964" s="6" t="str">
        <f>'Cleaning insurance claims'!Y971</f>
        <v>Arlington</v>
      </c>
      <c r="Y964" s="6" t="str">
        <f>'Cleaning insurance claims'!Z971</f>
        <v>7973 4th St</v>
      </c>
      <c r="Z964" s="6">
        <f>'Cleaning insurance claims'!AA971</f>
        <v>9</v>
      </c>
      <c r="AA964" s="6">
        <f>'Cleaning insurance claims'!AB971</f>
        <v>1</v>
      </c>
      <c r="AB964" s="6" t="str">
        <f>'Cleaning insurance claims'!AC971</f>
        <v>NO</v>
      </c>
      <c r="AC964" s="6">
        <f>'Cleaning insurance claims'!AD971</f>
        <v>0</v>
      </c>
      <c r="AD964" s="6">
        <f>'Cleaning insurance claims'!AE971</f>
        <v>2</v>
      </c>
      <c r="AE964" s="6" t="str">
        <f>'Cleaning insurance claims'!AF971</f>
        <v>?</v>
      </c>
      <c r="AF964" s="6">
        <f>'Cleaning insurance claims'!AG971</f>
        <v>80080</v>
      </c>
      <c r="AG964" s="6">
        <f>'Cleaning insurance claims'!AH971</f>
        <v>12320</v>
      </c>
      <c r="AH964" s="6">
        <f>'Cleaning insurance claims'!AI971</f>
        <v>12320</v>
      </c>
      <c r="AI964" s="6">
        <f>'Cleaning insurance claims'!AJ971</f>
        <v>55440</v>
      </c>
      <c r="AJ964" s="6" t="str">
        <f>'Cleaning insurance claims'!AK971</f>
        <v>Chevrolet</v>
      </c>
      <c r="AK964" s="6" t="str">
        <f>'Cleaning insurance claims'!AL971</f>
        <v>Silverado</v>
      </c>
      <c r="AL964" s="6">
        <f>'Cleaning insurance claims'!AM971</f>
        <v>2013</v>
      </c>
      <c r="AM964" s="6" t="str">
        <f>'Cleaning insurance claims'!AN971</f>
        <v>N</v>
      </c>
    </row>
    <row r="965" spans="1:39" x14ac:dyDescent="0.25">
      <c r="A965" s="6">
        <f>'Cleaning insurance claims'!B972</f>
        <v>104</v>
      </c>
      <c r="B965" s="6">
        <f>'Cleaning insurance claims'!C972</f>
        <v>30</v>
      </c>
      <c r="C965" s="6">
        <f>'Cleaning insurance claims'!D972</f>
        <v>544225</v>
      </c>
      <c r="D965" s="6">
        <f>'Cleaning insurance claims'!E972</f>
        <v>40393</v>
      </c>
      <c r="E965" s="6" t="str">
        <f>'Cleaning insurance claims'!F972</f>
        <v>OH</v>
      </c>
      <c r="F965" s="6" t="str">
        <f>'Cleaning insurance claims'!G972</f>
        <v>100/300</v>
      </c>
      <c r="G965" s="6">
        <f>'Cleaning insurance claims'!H972</f>
        <v>500</v>
      </c>
      <c r="H965" s="6">
        <f>'Cleaning insurance claims'!I972</f>
        <v>1052.8499999999999</v>
      </c>
      <c r="I965" s="6">
        <f>'Cleaning insurance claims'!J972</f>
        <v>0</v>
      </c>
      <c r="J965" s="6">
        <f>'Cleaning insurance claims'!K972</f>
        <v>607697</v>
      </c>
      <c r="K965" s="6" t="str">
        <f>'Cleaning insurance claims'!L972</f>
        <v>FEMALE</v>
      </c>
      <c r="L965" s="6" t="str">
        <f>'Cleaning insurance claims'!M972</f>
        <v>MD</v>
      </c>
      <c r="M965" s="6" t="str">
        <f>'Cleaning insurance claims'!N972</f>
        <v>protective-serv</v>
      </c>
      <c r="N965" s="6" t="str">
        <f>'Cleaning insurance claims'!O972</f>
        <v>skydiving</v>
      </c>
      <c r="O965" s="6" t="str">
        <f>'Cleaning insurance claims'!P972</f>
        <v>other-relative</v>
      </c>
      <c r="P965" s="6">
        <f>'Cleaning insurance claims'!Q972</f>
        <v>0</v>
      </c>
      <c r="Q965" s="6">
        <f>'Cleaning insurance claims'!R972</f>
        <v>-70100</v>
      </c>
      <c r="R965" s="6">
        <f>'Cleaning insurance claims'!S972</f>
        <v>42044</v>
      </c>
      <c r="S965" s="6" t="str">
        <f>'Cleaning insurance claims'!T972</f>
        <v>Vehicle Theft</v>
      </c>
      <c r="T965" s="6" t="str">
        <f>'Cleaning insurance claims'!U972</f>
        <v>?</v>
      </c>
      <c r="U965" s="6" t="str">
        <f>'Cleaning insurance claims'!V972</f>
        <v>Minor Damage</v>
      </c>
      <c r="V965" s="6" t="str">
        <f>'Cleaning insurance claims'!W972</f>
        <v>Police</v>
      </c>
      <c r="W965" s="6" t="str">
        <f>'Cleaning insurance claims'!X972</f>
        <v>WV</v>
      </c>
      <c r="X965" s="6" t="str">
        <f>'Cleaning insurance claims'!Y972</f>
        <v>Riverwood</v>
      </c>
      <c r="Y965" s="6" t="str">
        <f>'Cleaning insurance claims'!Z972</f>
        <v>3952 Andromedia Lane</v>
      </c>
      <c r="Z965" s="6">
        <f>'Cleaning insurance claims'!AA972</f>
        <v>8</v>
      </c>
      <c r="AA965" s="6">
        <f>'Cleaning insurance claims'!AB972</f>
        <v>1</v>
      </c>
      <c r="AB965" s="6" t="str">
        <f>'Cleaning insurance claims'!AC972</f>
        <v>NO</v>
      </c>
      <c r="AC965" s="6">
        <f>'Cleaning insurance claims'!AD972</f>
        <v>0</v>
      </c>
      <c r="AD965" s="6">
        <f>'Cleaning insurance claims'!AE972</f>
        <v>0</v>
      </c>
      <c r="AE965" s="6" t="str">
        <f>'Cleaning insurance claims'!AF972</f>
        <v>YES</v>
      </c>
      <c r="AF965" s="6">
        <f>'Cleaning insurance claims'!AG972</f>
        <v>4800</v>
      </c>
      <c r="AG965" s="6">
        <f>'Cleaning insurance claims'!AH972</f>
        <v>960</v>
      </c>
      <c r="AH965" s="6">
        <f>'Cleaning insurance claims'!AI972</f>
        <v>480</v>
      </c>
      <c r="AI965" s="6">
        <f>'Cleaning insurance claims'!AJ972</f>
        <v>3360</v>
      </c>
      <c r="AJ965" s="6" t="str">
        <f>'Cleaning insurance claims'!AK972</f>
        <v>BMW</v>
      </c>
      <c r="AK965" s="6" t="str">
        <f>'Cleaning insurance claims'!AL972</f>
        <v>3 Series</v>
      </c>
      <c r="AL965" s="6">
        <f>'Cleaning insurance claims'!AM972</f>
        <v>2006</v>
      </c>
      <c r="AM965" s="6" t="str">
        <f>'Cleaning insurance claims'!AN972</f>
        <v>N</v>
      </c>
    </row>
    <row r="966" spans="1:39" x14ac:dyDescent="0.25">
      <c r="A966" s="6">
        <f>'Cleaning insurance claims'!B973</f>
        <v>163</v>
      </c>
      <c r="B966" s="6">
        <f>'Cleaning insurance claims'!C973</f>
        <v>37</v>
      </c>
      <c r="C966" s="6">
        <f>'Cleaning insurance claims'!D973</f>
        <v>390256</v>
      </c>
      <c r="D966" s="6">
        <f>'Cleaning insurance claims'!E973</f>
        <v>40142</v>
      </c>
      <c r="E966" s="6" t="str">
        <f>'Cleaning insurance claims'!F973</f>
        <v>IN</v>
      </c>
      <c r="F966" s="6" t="str">
        <f>'Cleaning insurance claims'!G973</f>
        <v>500/1000</v>
      </c>
      <c r="G966" s="6">
        <f>'Cleaning insurance claims'!H973</f>
        <v>1000</v>
      </c>
      <c r="H966" s="6">
        <f>'Cleaning insurance claims'!I973</f>
        <v>1200.33</v>
      </c>
      <c r="I966" s="6">
        <f>'Cleaning insurance claims'!J973</f>
        <v>4000000</v>
      </c>
      <c r="J966" s="6">
        <f>'Cleaning insurance claims'!K973</f>
        <v>477631</v>
      </c>
      <c r="K966" s="6" t="str">
        <f>'Cleaning insurance claims'!L973</f>
        <v>FEMALE</v>
      </c>
      <c r="L966" s="6" t="str">
        <f>'Cleaning insurance claims'!M973</f>
        <v>High School</v>
      </c>
      <c r="M966" s="6" t="str">
        <f>'Cleaning insurance claims'!N973</f>
        <v>craft-repair</v>
      </c>
      <c r="N966" s="6" t="str">
        <f>'Cleaning insurance claims'!O973</f>
        <v>cross-fit</v>
      </c>
      <c r="O966" s="6" t="str">
        <f>'Cleaning insurance claims'!P973</f>
        <v>own-child</v>
      </c>
      <c r="P966" s="6">
        <f>'Cleaning insurance claims'!Q973</f>
        <v>0</v>
      </c>
      <c r="Q966" s="6">
        <f>'Cleaning insurance claims'!R973</f>
        <v>-36400</v>
      </c>
      <c r="R966" s="6">
        <f>'Cleaning insurance claims'!S973</f>
        <v>42041</v>
      </c>
      <c r="S966" s="6" t="str">
        <f>'Cleaning insurance claims'!T973</f>
        <v>Vehicle Theft</v>
      </c>
      <c r="T966" s="6" t="str">
        <f>'Cleaning insurance claims'!U973</f>
        <v>?</v>
      </c>
      <c r="U966" s="6" t="str">
        <f>'Cleaning insurance claims'!V973</f>
        <v>Minor Damage</v>
      </c>
      <c r="V966" s="6" t="str">
        <f>'Cleaning insurance claims'!W973</f>
        <v>Police</v>
      </c>
      <c r="W966" s="6" t="str">
        <f>'Cleaning insurance claims'!X973</f>
        <v>WV</v>
      </c>
      <c r="X966" s="6" t="str">
        <f>'Cleaning insurance claims'!Y973</f>
        <v>Springfield</v>
      </c>
      <c r="Y966" s="6" t="str">
        <f>'Cleaning insurance claims'!Z973</f>
        <v>6702 Andromedia St</v>
      </c>
      <c r="Z966" s="6">
        <f>'Cleaning insurance claims'!AA973</f>
        <v>7</v>
      </c>
      <c r="AA966" s="6">
        <f>'Cleaning insurance claims'!AB973</f>
        <v>1</v>
      </c>
      <c r="AB966" s="6" t="str">
        <f>'Cleaning insurance claims'!AC973</f>
        <v>?</v>
      </c>
      <c r="AC966" s="6">
        <f>'Cleaning insurance claims'!AD973</f>
        <v>2</v>
      </c>
      <c r="AD966" s="6">
        <f>'Cleaning insurance claims'!AE973</f>
        <v>1</v>
      </c>
      <c r="AE966" s="6" t="str">
        <f>'Cleaning insurance claims'!AF973</f>
        <v>YES</v>
      </c>
      <c r="AF966" s="6">
        <f>'Cleaning insurance claims'!AG973</f>
        <v>3900</v>
      </c>
      <c r="AG966" s="6">
        <f>'Cleaning insurance claims'!AH973</f>
        <v>390</v>
      </c>
      <c r="AH966" s="6">
        <f>'Cleaning insurance claims'!AI973</f>
        <v>780</v>
      </c>
      <c r="AI966" s="6">
        <f>'Cleaning insurance claims'!AJ973</f>
        <v>2730</v>
      </c>
      <c r="AJ966" s="6" t="str">
        <f>'Cleaning insurance claims'!AK973</f>
        <v>Volkswagen</v>
      </c>
      <c r="AK966" s="6" t="str">
        <f>'Cleaning insurance claims'!AL973</f>
        <v>Jetta</v>
      </c>
      <c r="AL966" s="6">
        <f>'Cleaning insurance claims'!AM973</f>
        <v>2008</v>
      </c>
      <c r="AM966" s="6" t="str">
        <f>'Cleaning insurance claims'!AN973</f>
        <v>Y</v>
      </c>
    </row>
    <row r="967" spans="1:39" x14ac:dyDescent="0.25">
      <c r="A967" s="6">
        <f>'Cleaning insurance claims'!B974</f>
        <v>80</v>
      </c>
      <c r="B967" s="6">
        <f>'Cleaning insurance claims'!C974</f>
        <v>26</v>
      </c>
      <c r="C967" s="6">
        <f>'Cleaning insurance claims'!D974</f>
        <v>488597</v>
      </c>
      <c r="D967" s="6">
        <f>'Cleaning insurance claims'!E974</f>
        <v>37019</v>
      </c>
      <c r="E967" s="6" t="str">
        <f>'Cleaning insurance claims'!F974</f>
        <v>IL</v>
      </c>
      <c r="F967" s="6" t="str">
        <f>'Cleaning insurance claims'!G974</f>
        <v>100/300</v>
      </c>
      <c r="G967" s="6">
        <f>'Cleaning insurance claims'!H974</f>
        <v>1000</v>
      </c>
      <c r="H967" s="6">
        <f>'Cleaning insurance claims'!I974</f>
        <v>1343</v>
      </c>
      <c r="I967" s="6">
        <f>'Cleaning insurance claims'!J974</f>
        <v>0</v>
      </c>
      <c r="J967" s="6">
        <f>'Cleaning insurance claims'!K974</f>
        <v>443625</v>
      </c>
      <c r="K967" s="6" t="str">
        <f>'Cleaning insurance claims'!L974</f>
        <v>MALE</v>
      </c>
      <c r="L967" s="6" t="str">
        <f>'Cleaning insurance claims'!M974</f>
        <v>Masters</v>
      </c>
      <c r="M967" s="6" t="str">
        <f>'Cleaning insurance claims'!N974</f>
        <v>handlers-cleaners</v>
      </c>
      <c r="N967" s="6" t="str">
        <f>'Cleaning insurance claims'!O974</f>
        <v>camping</v>
      </c>
      <c r="O967" s="6" t="str">
        <f>'Cleaning insurance claims'!P974</f>
        <v>other-relative</v>
      </c>
      <c r="P967" s="6">
        <f>'Cleaning insurance claims'!Q974</f>
        <v>64600</v>
      </c>
      <c r="Q967" s="6">
        <f>'Cleaning insurance claims'!R974</f>
        <v>0</v>
      </c>
      <c r="R967" s="6">
        <f>'Cleaning insurance claims'!S974</f>
        <v>42007</v>
      </c>
      <c r="S967" s="6" t="str">
        <f>'Cleaning insurance claims'!T974</f>
        <v>Single Vehicle Collision</v>
      </c>
      <c r="T967" s="6" t="str">
        <f>'Cleaning insurance claims'!U974</f>
        <v>Front Collision</v>
      </c>
      <c r="U967" s="6" t="str">
        <f>'Cleaning insurance claims'!V974</f>
        <v>Minor Damage</v>
      </c>
      <c r="V967" s="6" t="str">
        <f>'Cleaning insurance claims'!W974</f>
        <v>Other</v>
      </c>
      <c r="W967" s="6" t="str">
        <f>'Cleaning insurance claims'!X974</f>
        <v>SC</v>
      </c>
      <c r="X967" s="6" t="str">
        <f>'Cleaning insurance claims'!Y974</f>
        <v>Arlington</v>
      </c>
      <c r="Y967" s="6" t="str">
        <f>'Cleaning insurance claims'!Z974</f>
        <v>5455 Oak Hwy</v>
      </c>
      <c r="Z967" s="6">
        <f>'Cleaning insurance claims'!AA974</f>
        <v>12</v>
      </c>
      <c r="AA967" s="6">
        <f>'Cleaning insurance claims'!AB974</f>
        <v>1</v>
      </c>
      <c r="AB967" s="6" t="str">
        <f>'Cleaning insurance claims'!AC974</f>
        <v>?</v>
      </c>
      <c r="AC967" s="6">
        <f>'Cleaning insurance claims'!AD974</f>
        <v>0</v>
      </c>
      <c r="AD967" s="6">
        <f>'Cleaning insurance claims'!AE974</f>
        <v>0</v>
      </c>
      <c r="AE967" s="6" t="str">
        <f>'Cleaning insurance claims'!AF974</f>
        <v>NO</v>
      </c>
      <c r="AF967" s="6">
        <f>'Cleaning insurance claims'!AG974</f>
        <v>90400</v>
      </c>
      <c r="AG967" s="6">
        <f>'Cleaning insurance claims'!AH974</f>
        <v>9040</v>
      </c>
      <c r="AH967" s="6">
        <f>'Cleaning insurance claims'!AI974</f>
        <v>9040</v>
      </c>
      <c r="AI967" s="6">
        <f>'Cleaning insurance claims'!AJ974</f>
        <v>72320</v>
      </c>
      <c r="AJ967" s="6" t="str">
        <f>'Cleaning insurance claims'!AK974</f>
        <v>BMW</v>
      </c>
      <c r="AK967" s="6" t="str">
        <f>'Cleaning insurance claims'!AL974</f>
        <v>3 Series</v>
      </c>
      <c r="AL967" s="6">
        <f>'Cleaning insurance claims'!AM974</f>
        <v>1995</v>
      </c>
      <c r="AM967" s="6" t="str">
        <f>'Cleaning insurance claims'!AN974</f>
        <v>N</v>
      </c>
    </row>
    <row r="968" spans="1:39" x14ac:dyDescent="0.25">
      <c r="A968" s="6">
        <f>'Cleaning insurance claims'!B975</f>
        <v>65</v>
      </c>
      <c r="B968" s="6">
        <f>'Cleaning insurance claims'!C975</f>
        <v>29</v>
      </c>
      <c r="C968" s="6">
        <f>'Cleaning insurance claims'!D975</f>
        <v>133889</v>
      </c>
      <c r="D968" s="6">
        <f>'Cleaning insurance claims'!E975</f>
        <v>38152</v>
      </c>
      <c r="E968" s="6" t="str">
        <f>'Cleaning insurance claims'!F975</f>
        <v>OH</v>
      </c>
      <c r="F968" s="6" t="str">
        <f>'Cleaning insurance claims'!G975</f>
        <v>250/500</v>
      </c>
      <c r="G968" s="6">
        <f>'Cleaning insurance claims'!H975</f>
        <v>1000</v>
      </c>
      <c r="H968" s="6">
        <f>'Cleaning insurance claims'!I975</f>
        <v>1441.6</v>
      </c>
      <c r="I968" s="6">
        <f>'Cleaning insurance claims'!J975</f>
        <v>5000000</v>
      </c>
      <c r="J968" s="6">
        <f>'Cleaning insurance claims'!K975</f>
        <v>472223</v>
      </c>
      <c r="K968" s="6" t="str">
        <f>'Cleaning insurance claims'!L975</f>
        <v>FEMALE</v>
      </c>
      <c r="L968" s="6" t="str">
        <f>'Cleaning insurance claims'!M975</f>
        <v>MD</v>
      </c>
      <c r="M968" s="6" t="str">
        <f>'Cleaning insurance claims'!N975</f>
        <v>sales</v>
      </c>
      <c r="N968" s="6" t="str">
        <f>'Cleaning insurance claims'!O975</f>
        <v>kayaking</v>
      </c>
      <c r="O968" s="6" t="str">
        <f>'Cleaning insurance claims'!P975</f>
        <v>own-child</v>
      </c>
      <c r="P968" s="6">
        <f>'Cleaning insurance claims'!Q975</f>
        <v>0</v>
      </c>
      <c r="Q968" s="6">
        <f>'Cleaning insurance claims'!R975</f>
        <v>0</v>
      </c>
      <c r="R968" s="6">
        <f>'Cleaning insurance claims'!S975</f>
        <v>42016</v>
      </c>
      <c r="S968" s="6" t="str">
        <f>'Cleaning insurance claims'!T975</f>
        <v>Multi-vehicle Collision</v>
      </c>
      <c r="T968" s="6" t="str">
        <f>'Cleaning insurance claims'!U975</f>
        <v>Rear Collision</v>
      </c>
      <c r="U968" s="6" t="str">
        <f>'Cleaning insurance claims'!V975</f>
        <v>Minor Damage</v>
      </c>
      <c r="V968" s="6" t="str">
        <f>'Cleaning insurance claims'!W975</f>
        <v>Other</v>
      </c>
      <c r="W968" s="6" t="str">
        <f>'Cleaning insurance claims'!X975</f>
        <v>NC</v>
      </c>
      <c r="X968" s="6" t="str">
        <f>'Cleaning insurance claims'!Y975</f>
        <v>Columbus</v>
      </c>
      <c r="Y968" s="6" t="str">
        <f>'Cleaning insurance claims'!Z975</f>
        <v>2253 Maple Ave</v>
      </c>
      <c r="Z968" s="6">
        <f>'Cleaning insurance claims'!AA975</f>
        <v>21</v>
      </c>
      <c r="AA968" s="6">
        <f>'Cleaning insurance claims'!AB975</f>
        <v>3</v>
      </c>
      <c r="AB968" s="6" t="str">
        <f>'Cleaning insurance claims'!AC975</f>
        <v>YES</v>
      </c>
      <c r="AC968" s="6">
        <f>'Cleaning insurance claims'!AD975</f>
        <v>0</v>
      </c>
      <c r="AD968" s="6">
        <f>'Cleaning insurance claims'!AE975</f>
        <v>0</v>
      </c>
      <c r="AE968" s="6" t="str">
        <f>'Cleaning insurance claims'!AF975</f>
        <v>?</v>
      </c>
      <c r="AF968" s="6">
        <f>'Cleaning insurance claims'!AG975</f>
        <v>62900</v>
      </c>
      <c r="AG968" s="6">
        <f>'Cleaning insurance claims'!AH975</f>
        <v>6290</v>
      </c>
      <c r="AH968" s="6">
        <f>'Cleaning insurance claims'!AI975</f>
        <v>12580</v>
      </c>
      <c r="AI968" s="6">
        <f>'Cleaning insurance claims'!AJ975</f>
        <v>44030</v>
      </c>
      <c r="AJ968" s="6" t="str">
        <f>'Cleaning insurance claims'!AK975</f>
        <v>Jeep</v>
      </c>
      <c r="AK968" s="6" t="str">
        <f>'Cleaning insurance claims'!AL975</f>
        <v>Grand Cherokee</v>
      </c>
      <c r="AL968" s="6">
        <f>'Cleaning insurance claims'!AM975</f>
        <v>1998</v>
      </c>
      <c r="AM968" s="6" t="str">
        <f>'Cleaning insurance claims'!AN975</f>
        <v>N</v>
      </c>
    </row>
    <row r="969" spans="1:39" x14ac:dyDescent="0.25">
      <c r="A969" s="6">
        <f>'Cleaning insurance claims'!B976</f>
        <v>179</v>
      </c>
      <c r="B969" s="6">
        <f>'Cleaning insurance claims'!C976</f>
        <v>32</v>
      </c>
      <c r="C969" s="6">
        <f>'Cleaning insurance claims'!D976</f>
        <v>931901</v>
      </c>
      <c r="D969" s="6">
        <f>'Cleaning insurance claims'!E976</f>
        <v>34553</v>
      </c>
      <c r="E969" s="6" t="str">
        <f>'Cleaning insurance claims'!F976</f>
        <v>OH</v>
      </c>
      <c r="F969" s="6" t="str">
        <f>'Cleaning insurance claims'!G976</f>
        <v>100/300</v>
      </c>
      <c r="G969" s="6">
        <f>'Cleaning insurance claims'!H976</f>
        <v>1000</v>
      </c>
      <c r="H969" s="6">
        <f>'Cleaning insurance claims'!I976</f>
        <v>1433.42</v>
      </c>
      <c r="I969" s="6">
        <f>'Cleaning insurance claims'!J976</f>
        <v>6000000</v>
      </c>
      <c r="J969" s="6">
        <f>'Cleaning insurance claims'!K976</f>
        <v>608328</v>
      </c>
      <c r="K969" s="6" t="str">
        <f>'Cleaning insurance claims'!L976</f>
        <v>FEMALE</v>
      </c>
      <c r="L969" s="6" t="str">
        <f>'Cleaning insurance claims'!M976</f>
        <v>Associate</v>
      </c>
      <c r="M969" s="6" t="str">
        <f>'Cleaning insurance claims'!N976</f>
        <v>protective-serv</v>
      </c>
      <c r="N969" s="6" t="str">
        <f>'Cleaning insurance claims'!O976</f>
        <v>base-jumping</v>
      </c>
      <c r="O969" s="6" t="str">
        <f>'Cleaning insurance claims'!P976</f>
        <v>own-child</v>
      </c>
      <c r="P969" s="6">
        <f>'Cleaning insurance claims'!Q976</f>
        <v>53800</v>
      </c>
      <c r="Q969" s="6">
        <f>'Cleaning insurance claims'!R976</f>
        <v>0</v>
      </c>
      <c r="R969" s="6">
        <f>'Cleaning insurance claims'!S976</f>
        <v>42026</v>
      </c>
      <c r="S969" s="6" t="str">
        <f>'Cleaning insurance claims'!T976</f>
        <v>Single Vehicle Collision</v>
      </c>
      <c r="T969" s="6" t="str">
        <f>'Cleaning insurance claims'!U976</f>
        <v>Rear Collision</v>
      </c>
      <c r="U969" s="6" t="str">
        <f>'Cleaning insurance claims'!V976</f>
        <v>Major Damage</v>
      </c>
      <c r="V969" s="6" t="str">
        <f>'Cleaning insurance claims'!W976</f>
        <v>Police</v>
      </c>
      <c r="W969" s="6" t="str">
        <f>'Cleaning insurance claims'!X976</f>
        <v>NC</v>
      </c>
      <c r="X969" s="6" t="str">
        <f>'Cleaning insurance claims'!Y976</f>
        <v>Arlington</v>
      </c>
      <c r="Y969" s="6" t="str">
        <f>'Cleaning insurance claims'!Z976</f>
        <v>7897 Lincoln St</v>
      </c>
      <c r="Z969" s="6">
        <f>'Cleaning insurance claims'!AA976</f>
        <v>4</v>
      </c>
      <c r="AA969" s="6">
        <f>'Cleaning insurance claims'!AB976</f>
        <v>1</v>
      </c>
      <c r="AB969" s="6" t="str">
        <f>'Cleaning insurance claims'!AC976</f>
        <v>YES</v>
      </c>
      <c r="AC969" s="6">
        <f>'Cleaning insurance claims'!AD976</f>
        <v>1</v>
      </c>
      <c r="AD969" s="6">
        <f>'Cleaning insurance claims'!AE976</f>
        <v>2</v>
      </c>
      <c r="AE969" s="6" t="str">
        <f>'Cleaning insurance claims'!AF976</f>
        <v>NO</v>
      </c>
      <c r="AF969" s="6">
        <f>'Cleaning insurance claims'!AG976</f>
        <v>54200</v>
      </c>
      <c r="AG969" s="6">
        <f>'Cleaning insurance claims'!AH976</f>
        <v>5420</v>
      </c>
      <c r="AH969" s="6">
        <f>'Cleaning insurance claims'!AI976</f>
        <v>10840</v>
      </c>
      <c r="AI969" s="6">
        <f>'Cleaning insurance claims'!AJ976</f>
        <v>37940</v>
      </c>
      <c r="AJ969" s="6" t="str">
        <f>'Cleaning insurance claims'!AK976</f>
        <v>Nissan</v>
      </c>
      <c r="AK969" s="6" t="str">
        <f>'Cleaning insurance claims'!AL976</f>
        <v>Ultima</v>
      </c>
      <c r="AL969" s="6">
        <f>'Cleaning insurance claims'!AM976</f>
        <v>2014</v>
      </c>
      <c r="AM969" s="6" t="str">
        <f>'Cleaning insurance claims'!AN976</f>
        <v>Y</v>
      </c>
    </row>
    <row r="970" spans="1:39" x14ac:dyDescent="0.25">
      <c r="A970" s="6">
        <f>'Cleaning insurance claims'!B977</f>
        <v>372</v>
      </c>
      <c r="B970" s="6">
        <f>'Cleaning insurance claims'!C977</f>
        <v>50</v>
      </c>
      <c r="C970" s="6">
        <f>'Cleaning insurance claims'!D977</f>
        <v>769475</v>
      </c>
      <c r="D970" s="6">
        <f>'Cleaning insurance claims'!E977</f>
        <v>38225</v>
      </c>
      <c r="E970" s="6" t="str">
        <f>'Cleaning insurance claims'!F977</f>
        <v>OH</v>
      </c>
      <c r="F970" s="6" t="str">
        <f>'Cleaning insurance claims'!G977</f>
        <v>500/1000</v>
      </c>
      <c r="G970" s="6">
        <f>'Cleaning insurance claims'!H977</f>
        <v>2000</v>
      </c>
      <c r="H970" s="6">
        <f>'Cleaning insurance claims'!I977</f>
        <v>1368.57</v>
      </c>
      <c r="I970" s="6">
        <f>'Cleaning insurance claims'!J977</f>
        <v>0</v>
      </c>
      <c r="J970" s="6">
        <f>'Cleaning insurance claims'!K977</f>
        <v>474860</v>
      </c>
      <c r="K970" s="6" t="str">
        <f>'Cleaning insurance claims'!L977</f>
        <v>FEMALE</v>
      </c>
      <c r="L970" s="6" t="str">
        <f>'Cleaning insurance claims'!M977</f>
        <v>MD</v>
      </c>
      <c r="M970" s="6" t="str">
        <f>'Cleaning insurance claims'!N977</f>
        <v>tech-support</v>
      </c>
      <c r="N970" s="6" t="str">
        <f>'Cleaning insurance claims'!O977</f>
        <v>paintball</v>
      </c>
      <c r="O970" s="6" t="str">
        <f>'Cleaning insurance claims'!P977</f>
        <v>other-relative</v>
      </c>
      <c r="P970" s="6">
        <f>'Cleaning insurance claims'!Q977</f>
        <v>0</v>
      </c>
      <c r="Q970" s="6">
        <f>'Cleaning insurance claims'!R977</f>
        <v>0</v>
      </c>
      <c r="R970" s="6">
        <f>'Cleaning insurance claims'!S977</f>
        <v>42007</v>
      </c>
      <c r="S970" s="6" t="str">
        <f>'Cleaning insurance claims'!T977</f>
        <v>Multi-vehicle Collision</v>
      </c>
      <c r="T970" s="6" t="str">
        <f>'Cleaning insurance claims'!U977</f>
        <v>Side Collision</v>
      </c>
      <c r="U970" s="6" t="str">
        <f>'Cleaning insurance claims'!V977</f>
        <v>Major Damage</v>
      </c>
      <c r="V970" s="6" t="str">
        <f>'Cleaning insurance claims'!W977</f>
        <v>Police</v>
      </c>
      <c r="W970" s="6" t="str">
        <f>'Cleaning insurance claims'!X977</f>
        <v>NY</v>
      </c>
      <c r="X970" s="6" t="str">
        <f>'Cleaning insurance claims'!Y977</f>
        <v>Northbend</v>
      </c>
      <c r="Y970" s="6" t="str">
        <f>'Cleaning insurance claims'!Z977</f>
        <v>8811 Maple Hwy</v>
      </c>
      <c r="Z970" s="6">
        <f>'Cleaning insurance claims'!AA977</f>
        <v>18</v>
      </c>
      <c r="AA970" s="6">
        <f>'Cleaning insurance claims'!AB977</f>
        <v>3</v>
      </c>
      <c r="AB970" s="6" t="str">
        <f>'Cleaning insurance claims'!AC977</f>
        <v>NO</v>
      </c>
      <c r="AC970" s="6">
        <f>'Cleaning insurance claims'!AD977</f>
        <v>2</v>
      </c>
      <c r="AD970" s="6">
        <f>'Cleaning insurance claims'!AE977</f>
        <v>2</v>
      </c>
      <c r="AE970" s="6" t="str">
        <f>'Cleaning insurance claims'!AF977</f>
        <v>YES</v>
      </c>
      <c r="AF970" s="6">
        <f>'Cleaning insurance claims'!AG977</f>
        <v>51800</v>
      </c>
      <c r="AG970" s="6">
        <f>'Cleaning insurance claims'!AH977</f>
        <v>5180</v>
      </c>
      <c r="AH970" s="6">
        <f>'Cleaning insurance claims'!AI977</f>
        <v>10360</v>
      </c>
      <c r="AI970" s="6">
        <f>'Cleaning insurance claims'!AJ977</f>
        <v>36260</v>
      </c>
      <c r="AJ970" s="6" t="str">
        <f>'Cleaning insurance claims'!AK977</f>
        <v>Accura</v>
      </c>
      <c r="AK970" s="6" t="str">
        <f>'Cleaning insurance claims'!AL977</f>
        <v>MDX</v>
      </c>
      <c r="AL970" s="6">
        <f>'Cleaning insurance claims'!AM977</f>
        <v>2003</v>
      </c>
      <c r="AM970" s="6" t="str">
        <f>'Cleaning insurance claims'!AN977</f>
        <v>N</v>
      </c>
    </row>
    <row r="971" spans="1:39" x14ac:dyDescent="0.25">
      <c r="A971" s="6">
        <f>'Cleaning insurance claims'!B978</f>
        <v>398</v>
      </c>
      <c r="B971" s="6">
        <f>'Cleaning insurance claims'!C978</f>
        <v>55</v>
      </c>
      <c r="C971" s="6">
        <f>'Cleaning insurance claims'!D978</f>
        <v>844062</v>
      </c>
      <c r="D971" s="6">
        <f>'Cleaning insurance claims'!E978</f>
        <v>33018</v>
      </c>
      <c r="E971" s="6" t="str">
        <f>'Cleaning insurance claims'!F978</f>
        <v>OH</v>
      </c>
      <c r="F971" s="6" t="str">
        <f>'Cleaning insurance claims'!G978</f>
        <v>250/500</v>
      </c>
      <c r="G971" s="6">
        <f>'Cleaning insurance claims'!H978</f>
        <v>500</v>
      </c>
      <c r="H971" s="6">
        <f>'Cleaning insurance claims'!I978</f>
        <v>862.19</v>
      </c>
      <c r="I971" s="6">
        <f>'Cleaning insurance claims'!J978</f>
        <v>0</v>
      </c>
      <c r="J971" s="6">
        <f>'Cleaning insurance claims'!K978</f>
        <v>606858</v>
      </c>
      <c r="K971" s="6" t="str">
        <f>'Cleaning insurance claims'!L978</f>
        <v>MALE</v>
      </c>
      <c r="L971" s="6" t="str">
        <f>'Cleaning insurance claims'!M978</f>
        <v>High School</v>
      </c>
      <c r="M971" s="6" t="str">
        <f>'Cleaning insurance claims'!N978</f>
        <v>adm-clerical</v>
      </c>
      <c r="N971" s="6" t="str">
        <f>'Cleaning insurance claims'!O978</f>
        <v>movies</v>
      </c>
      <c r="O971" s="6" t="str">
        <f>'Cleaning insurance claims'!P978</f>
        <v>unmarried</v>
      </c>
      <c r="P971" s="6">
        <f>'Cleaning insurance claims'!Q978</f>
        <v>69400</v>
      </c>
      <c r="Q971" s="6">
        <f>'Cleaning insurance claims'!R978</f>
        <v>0</v>
      </c>
      <c r="R971" s="6">
        <f>'Cleaning insurance claims'!S978</f>
        <v>42058</v>
      </c>
      <c r="S971" s="6" t="str">
        <f>'Cleaning insurance claims'!T978</f>
        <v>Vehicle Theft</v>
      </c>
      <c r="T971" s="6" t="str">
        <f>'Cleaning insurance claims'!U978</f>
        <v>?</v>
      </c>
      <c r="U971" s="6" t="str">
        <f>'Cleaning insurance claims'!V978</f>
        <v>Trivial Damage</v>
      </c>
      <c r="V971" s="6" t="str">
        <f>'Cleaning insurance claims'!W978</f>
        <v>Police</v>
      </c>
      <c r="W971" s="6" t="str">
        <f>'Cleaning insurance claims'!X978</f>
        <v>SC</v>
      </c>
      <c r="X971" s="6" t="str">
        <f>'Cleaning insurance claims'!Y978</f>
        <v>Northbend</v>
      </c>
      <c r="Y971" s="6" t="str">
        <f>'Cleaning insurance claims'!Z978</f>
        <v>8167 Apache Ave</v>
      </c>
      <c r="Z971" s="6">
        <f>'Cleaning insurance claims'!AA978</f>
        <v>7</v>
      </c>
      <c r="AA971" s="6">
        <f>'Cleaning insurance claims'!AB978</f>
        <v>1</v>
      </c>
      <c r="AB971" s="6" t="str">
        <f>'Cleaning insurance claims'!AC978</f>
        <v>?</v>
      </c>
      <c r="AC971" s="6">
        <f>'Cleaning insurance claims'!AD978</f>
        <v>2</v>
      </c>
      <c r="AD971" s="6">
        <f>'Cleaning insurance claims'!AE978</f>
        <v>3</v>
      </c>
      <c r="AE971" s="6" t="str">
        <f>'Cleaning insurance claims'!AF978</f>
        <v>?</v>
      </c>
      <c r="AF971" s="6">
        <f>'Cleaning insurance claims'!AG978</f>
        <v>6600</v>
      </c>
      <c r="AG971" s="6">
        <f>'Cleaning insurance claims'!AH978</f>
        <v>600</v>
      </c>
      <c r="AH971" s="6">
        <f>'Cleaning insurance claims'!AI978</f>
        <v>1200</v>
      </c>
      <c r="AI971" s="6">
        <f>'Cleaning insurance claims'!AJ978</f>
        <v>4800</v>
      </c>
      <c r="AJ971" s="6" t="str">
        <f>'Cleaning insurance claims'!AK978</f>
        <v>Accura</v>
      </c>
      <c r="AK971" s="6" t="str">
        <f>'Cleaning insurance claims'!AL978</f>
        <v>MDX</v>
      </c>
      <c r="AL971" s="6">
        <f>'Cleaning insurance claims'!AM978</f>
        <v>2012</v>
      </c>
      <c r="AM971" s="6" t="str">
        <f>'Cleaning insurance claims'!AN978</f>
        <v>N</v>
      </c>
    </row>
    <row r="972" spans="1:39" x14ac:dyDescent="0.25">
      <c r="A972" s="6">
        <f>'Cleaning insurance claims'!B979</f>
        <v>213</v>
      </c>
      <c r="B972" s="6">
        <f>'Cleaning insurance claims'!C979</f>
        <v>35</v>
      </c>
      <c r="C972" s="6">
        <f>'Cleaning insurance claims'!D979</f>
        <v>844129</v>
      </c>
      <c r="D972" s="6">
        <f>'Cleaning insurance claims'!E979</f>
        <v>33136</v>
      </c>
      <c r="E972" s="6" t="str">
        <f>'Cleaning insurance claims'!F979</f>
        <v>OH</v>
      </c>
      <c r="F972" s="6" t="str">
        <f>'Cleaning insurance claims'!G979</f>
        <v>250/500</v>
      </c>
      <c r="G972" s="6">
        <f>'Cleaning insurance claims'!H979</f>
        <v>500</v>
      </c>
      <c r="H972" s="6">
        <f>'Cleaning insurance claims'!I979</f>
        <v>871.46</v>
      </c>
      <c r="I972" s="6">
        <f>'Cleaning insurance claims'!J979</f>
        <v>0</v>
      </c>
      <c r="J972" s="6">
        <f>'Cleaning insurance claims'!K979</f>
        <v>477938</v>
      </c>
      <c r="K972" s="6" t="str">
        <f>'Cleaning insurance claims'!L979</f>
        <v>MALE</v>
      </c>
      <c r="L972" s="6" t="str">
        <f>'Cleaning insurance claims'!M979</f>
        <v>MD</v>
      </c>
      <c r="M972" s="6" t="str">
        <f>'Cleaning insurance claims'!N979</f>
        <v>tech-support</v>
      </c>
      <c r="N972" s="6" t="str">
        <f>'Cleaning insurance claims'!O979</f>
        <v>movies</v>
      </c>
      <c r="O972" s="6" t="str">
        <f>'Cleaning insurance claims'!P979</f>
        <v>husband</v>
      </c>
      <c r="P972" s="6">
        <f>'Cleaning insurance claims'!Q979</f>
        <v>58500</v>
      </c>
      <c r="Q972" s="6">
        <f>'Cleaning insurance claims'!R979</f>
        <v>-77700</v>
      </c>
      <c r="R972" s="6">
        <f>'Cleaning insurance claims'!S979</f>
        <v>42026</v>
      </c>
      <c r="S972" s="6" t="str">
        <f>'Cleaning insurance claims'!T979</f>
        <v>Single Vehicle Collision</v>
      </c>
      <c r="T972" s="6" t="str">
        <f>'Cleaning insurance claims'!U979</f>
        <v>Side Collision</v>
      </c>
      <c r="U972" s="6" t="str">
        <f>'Cleaning insurance claims'!V979</f>
        <v>Total Loss</v>
      </c>
      <c r="V972" s="6" t="str">
        <f>'Cleaning insurance claims'!W979</f>
        <v>Fire</v>
      </c>
      <c r="W972" s="6" t="str">
        <f>'Cleaning insurance claims'!X979</f>
        <v>SC</v>
      </c>
      <c r="X972" s="6" t="str">
        <f>'Cleaning insurance claims'!Y979</f>
        <v>Northbrook</v>
      </c>
      <c r="Y972" s="6" t="str">
        <f>'Cleaning insurance claims'!Z979</f>
        <v>5475 Rock Lane</v>
      </c>
      <c r="Z972" s="6">
        <f>'Cleaning insurance claims'!AA979</f>
        <v>13</v>
      </c>
      <c r="AA972" s="6">
        <f>'Cleaning insurance claims'!AB979</f>
        <v>1</v>
      </c>
      <c r="AB972" s="6" t="str">
        <f>'Cleaning insurance claims'!AC979</f>
        <v>YES</v>
      </c>
      <c r="AC972" s="6">
        <f>'Cleaning insurance claims'!AD979</f>
        <v>2</v>
      </c>
      <c r="AD972" s="6">
        <f>'Cleaning insurance claims'!AE979</f>
        <v>0</v>
      </c>
      <c r="AE972" s="6" t="str">
        <f>'Cleaning insurance claims'!AF979</f>
        <v>YES</v>
      </c>
      <c r="AF972" s="6">
        <f>'Cleaning insurance claims'!AG979</f>
        <v>74140</v>
      </c>
      <c r="AG972" s="6">
        <f>'Cleaning insurance claims'!AH979</f>
        <v>13480</v>
      </c>
      <c r="AH972" s="6">
        <f>'Cleaning insurance claims'!AI979</f>
        <v>6740</v>
      </c>
      <c r="AI972" s="6">
        <f>'Cleaning insurance claims'!AJ979</f>
        <v>53920</v>
      </c>
      <c r="AJ972" s="6" t="str">
        <f>'Cleaning insurance claims'!AK979</f>
        <v>Ford</v>
      </c>
      <c r="AK972" s="6" t="str">
        <f>'Cleaning insurance claims'!AL979</f>
        <v>Escape</v>
      </c>
      <c r="AL972" s="6">
        <f>'Cleaning insurance claims'!AM979</f>
        <v>2007</v>
      </c>
      <c r="AM972" s="6" t="str">
        <f>'Cleaning insurance claims'!AN979</f>
        <v>N</v>
      </c>
    </row>
    <row r="973" spans="1:39" x14ac:dyDescent="0.25">
      <c r="A973" s="6">
        <f>'Cleaning insurance claims'!B980</f>
        <v>79</v>
      </c>
      <c r="B973" s="6">
        <f>'Cleaning insurance claims'!C980</f>
        <v>25</v>
      </c>
      <c r="C973" s="6">
        <f>'Cleaning insurance claims'!D980</f>
        <v>732169</v>
      </c>
      <c r="D973" s="6">
        <f>'Cleaning insurance claims'!E980</f>
        <v>36835</v>
      </c>
      <c r="E973" s="6" t="str">
        <f>'Cleaning insurance claims'!F980</f>
        <v>OH</v>
      </c>
      <c r="F973" s="6" t="str">
        <f>'Cleaning insurance claims'!G980</f>
        <v>500/1000</v>
      </c>
      <c r="G973" s="6">
        <f>'Cleaning insurance claims'!H980</f>
        <v>500</v>
      </c>
      <c r="H973" s="6">
        <f>'Cleaning insurance claims'!I980</f>
        <v>1863.04</v>
      </c>
      <c r="I973" s="6">
        <f>'Cleaning insurance claims'!J980</f>
        <v>0</v>
      </c>
      <c r="J973" s="6">
        <f>'Cleaning insurance claims'!K980</f>
        <v>462698</v>
      </c>
      <c r="K973" s="6" t="str">
        <f>'Cleaning insurance claims'!L980</f>
        <v>FEMALE</v>
      </c>
      <c r="L973" s="6" t="str">
        <f>'Cleaning insurance claims'!M980</f>
        <v>Associate</v>
      </c>
      <c r="M973" s="6" t="str">
        <f>'Cleaning insurance claims'!N980</f>
        <v>priv-house-serv</v>
      </c>
      <c r="N973" s="6" t="str">
        <f>'Cleaning insurance claims'!O980</f>
        <v>paintball</v>
      </c>
      <c r="O973" s="6" t="str">
        <f>'Cleaning insurance claims'!P980</f>
        <v>not-in-family</v>
      </c>
      <c r="P973" s="6">
        <f>'Cleaning insurance claims'!Q980</f>
        <v>53400</v>
      </c>
      <c r="Q973" s="6">
        <f>'Cleaning insurance claims'!R980</f>
        <v>-35200</v>
      </c>
      <c r="R973" s="6">
        <f>'Cleaning insurance claims'!S980</f>
        <v>42048</v>
      </c>
      <c r="S973" s="6" t="str">
        <f>'Cleaning insurance claims'!T980</f>
        <v>Single Vehicle Collision</v>
      </c>
      <c r="T973" s="6" t="str">
        <f>'Cleaning insurance claims'!U980</f>
        <v>Front Collision</v>
      </c>
      <c r="U973" s="6" t="str">
        <f>'Cleaning insurance claims'!V980</f>
        <v>Total Loss</v>
      </c>
      <c r="V973" s="6" t="str">
        <f>'Cleaning insurance claims'!W980</f>
        <v>Fire</v>
      </c>
      <c r="W973" s="6" t="str">
        <f>'Cleaning insurance claims'!X980</f>
        <v>VA</v>
      </c>
      <c r="X973" s="6" t="str">
        <f>'Cleaning insurance claims'!Y980</f>
        <v>Northbend</v>
      </c>
      <c r="Y973" s="6" t="str">
        <f>'Cleaning insurance claims'!Z980</f>
        <v>8215 Flute Drive</v>
      </c>
      <c r="Z973" s="6">
        <f>'Cleaning insurance claims'!AA980</f>
        <v>0</v>
      </c>
      <c r="AA973" s="6">
        <f>'Cleaning insurance claims'!AB980</f>
        <v>1</v>
      </c>
      <c r="AB973" s="6" t="str">
        <f>'Cleaning insurance claims'!AC980</f>
        <v>NO</v>
      </c>
      <c r="AC973" s="6">
        <f>'Cleaning insurance claims'!AD980</f>
        <v>2</v>
      </c>
      <c r="AD973" s="6">
        <f>'Cleaning insurance claims'!AE980</f>
        <v>1</v>
      </c>
      <c r="AE973" s="6" t="str">
        <f>'Cleaning insurance claims'!AF980</f>
        <v>?</v>
      </c>
      <c r="AF973" s="6">
        <f>'Cleaning insurance claims'!AG980</f>
        <v>67800</v>
      </c>
      <c r="AG973" s="6">
        <f>'Cleaning insurance claims'!AH980</f>
        <v>13560</v>
      </c>
      <c r="AH973" s="6">
        <f>'Cleaning insurance claims'!AI980</f>
        <v>6780</v>
      </c>
      <c r="AI973" s="6">
        <f>'Cleaning insurance claims'!AJ980</f>
        <v>47460</v>
      </c>
      <c r="AJ973" s="6" t="str">
        <f>'Cleaning insurance claims'!AK980</f>
        <v>Mercedes</v>
      </c>
      <c r="AK973" s="6" t="str">
        <f>'Cleaning insurance claims'!AL980</f>
        <v>C300</v>
      </c>
      <c r="AL973" s="6">
        <f>'Cleaning insurance claims'!AM980</f>
        <v>1995</v>
      </c>
      <c r="AM973" s="6" t="str">
        <f>'Cleaning insurance claims'!AN980</f>
        <v>N</v>
      </c>
    </row>
    <row r="974" spans="1:39" x14ac:dyDescent="0.25">
      <c r="A974" s="6">
        <f>'Cleaning insurance claims'!B981</f>
        <v>232</v>
      </c>
      <c r="B974" s="6">
        <f>'Cleaning insurance claims'!C981</f>
        <v>44</v>
      </c>
      <c r="C974" s="6">
        <f>'Cleaning insurance claims'!D981</f>
        <v>221854</v>
      </c>
      <c r="D974" s="6">
        <f>'Cleaning insurance claims'!E981</f>
        <v>34610</v>
      </c>
      <c r="E974" s="6" t="str">
        <f>'Cleaning insurance claims'!F981</f>
        <v>OH</v>
      </c>
      <c r="F974" s="6" t="str">
        <f>'Cleaning insurance claims'!G981</f>
        <v>250/500</v>
      </c>
      <c r="G974" s="6">
        <f>'Cleaning insurance claims'!H981</f>
        <v>2000</v>
      </c>
      <c r="H974" s="6">
        <f>'Cleaning insurance claims'!I981</f>
        <v>1181.6400000000001</v>
      </c>
      <c r="I974" s="6">
        <f>'Cleaning insurance claims'!J981</f>
        <v>0</v>
      </c>
      <c r="J974" s="6">
        <f>'Cleaning insurance claims'!K981</f>
        <v>454552</v>
      </c>
      <c r="K974" s="6" t="str">
        <f>'Cleaning insurance claims'!L981</f>
        <v>MALE</v>
      </c>
      <c r="L974" s="6" t="str">
        <f>'Cleaning insurance claims'!M981</f>
        <v>College</v>
      </c>
      <c r="M974" s="6" t="str">
        <f>'Cleaning insurance claims'!N981</f>
        <v>other-service</v>
      </c>
      <c r="N974" s="6" t="str">
        <f>'Cleaning insurance claims'!O981</f>
        <v>exercise</v>
      </c>
      <c r="O974" s="6" t="str">
        <f>'Cleaning insurance claims'!P981</f>
        <v>wife</v>
      </c>
      <c r="P974" s="6">
        <f>'Cleaning insurance claims'!Q981</f>
        <v>25800</v>
      </c>
      <c r="Q974" s="6">
        <f>'Cleaning insurance claims'!R981</f>
        <v>0</v>
      </c>
      <c r="R974" s="6">
        <f>'Cleaning insurance claims'!S981</f>
        <v>42043</v>
      </c>
      <c r="S974" s="6" t="str">
        <f>'Cleaning insurance claims'!T981</f>
        <v>Single Vehicle Collision</v>
      </c>
      <c r="T974" s="6" t="str">
        <f>'Cleaning insurance claims'!U981</f>
        <v>Rear Collision</v>
      </c>
      <c r="U974" s="6" t="str">
        <f>'Cleaning insurance claims'!V981</f>
        <v>Major Damage</v>
      </c>
      <c r="V974" s="6" t="str">
        <f>'Cleaning insurance claims'!W981</f>
        <v>Fire</v>
      </c>
      <c r="W974" s="6" t="str">
        <f>'Cleaning insurance claims'!X981</f>
        <v>NY</v>
      </c>
      <c r="X974" s="6" t="str">
        <f>'Cleaning insurance claims'!Y981</f>
        <v>Northbend</v>
      </c>
      <c r="Y974" s="6" t="str">
        <f>'Cleaning insurance claims'!Z981</f>
        <v>1320 Flute Lane</v>
      </c>
      <c r="Z974" s="6">
        <f>'Cleaning insurance claims'!AA981</f>
        <v>22</v>
      </c>
      <c r="AA974" s="6">
        <f>'Cleaning insurance claims'!AB981</f>
        <v>1</v>
      </c>
      <c r="AB974" s="6" t="str">
        <f>'Cleaning insurance claims'!AC981</f>
        <v>?</v>
      </c>
      <c r="AC974" s="6">
        <f>'Cleaning insurance claims'!AD981</f>
        <v>1</v>
      </c>
      <c r="AD974" s="6">
        <f>'Cleaning insurance claims'!AE981</f>
        <v>1</v>
      </c>
      <c r="AE974" s="6" t="str">
        <f>'Cleaning insurance claims'!AF981</f>
        <v>YES</v>
      </c>
      <c r="AF974" s="6">
        <f>'Cleaning insurance claims'!AG981</f>
        <v>55400</v>
      </c>
      <c r="AG974" s="6">
        <f>'Cleaning insurance claims'!AH981</f>
        <v>5540</v>
      </c>
      <c r="AH974" s="6">
        <f>'Cleaning insurance claims'!AI981</f>
        <v>11080</v>
      </c>
      <c r="AI974" s="6">
        <f>'Cleaning insurance claims'!AJ981</f>
        <v>38780</v>
      </c>
      <c r="AJ974" s="6" t="str">
        <f>'Cleaning insurance claims'!AK981</f>
        <v>Jeep</v>
      </c>
      <c r="AK974" s="6" t="str">
        <f>'Cleaning insurance claims'!AL981</f>
        <v>Grand Cherokee</v>
      </c>
      <c r="AL974" s="6">
        <f>'Cleaning insurance claims'!AM981</f>
        <v>2002</v>
      </c>
      <c r="AM974" s="6" t="str">
        <f>'Cleaning insurance claims'!AN981</f>
        <v>Y</v>
      </c>
    </row>
    <row r="975" spans="1:39" x14ac:dyDescent="0.25">
      <c r="A975" s="6">
        <f>'Cleaning insurance claims'!B982</f>
        <v>230</v>
      </c>
      <c r="B975" s="6">
        <f>'Cleaning insurance claims'!C982</f>
        <v>37</v>
      </c>
      <c r="C975" s="6">
        <f>'Cleaning insurance claims'!D982</f>
        <v>776950</v>
      </c>
      <c r="D975" s="6">
        <f>'Cleaning insurance claims'!E982</f>
        <v>38453</v>
      </c>
      <c r="E975" s="6" t="str">
        <f>'Cleaning insurance claims'!F982</f>
        <v>IL</v>
      </c>
      <c r="F975" s="6" t="str">
        <f>'Cleaning insurance claims'!G982</f>
        <v>500/1000</v>
      </c>
      <c r="G975" s="6">
        <f>'Cleaning insurance claims'!H982</f>
        <v>1000</v>
      </c>
      <c r="H975" s="6">
        <f>'Cleaning insurance claims'!I982</f>
        <v>1060.74</v>
      </c>
      <c r="I975" s="6">
        <f>'Cleaning insurance claims'!J982</f>
        <v>0</v>
      </c>
      <c r="J975" s="6">
        <f>'Cleaning insurance claims'!K982</f>
        <v>471585</v>
      </c>
      <c r="K975" s="6" t="str">
        <f>'Cleaning insurance claims'!L982</f>
        <v>MALE</v>
      </c>
      <c r="L975" s="6" t="str">
        <f>'Cleaning insurance claims'!M982</f>
        <v>PhD</v>
      </c>
      <c r="M975" s="6" t="str">
        <f>'Cleaning insurance claims'!N982</f>
        <v>tech-support</v>
      </c>
      <c r="N975" s="6" t="str">
        <f>'Cleaning insurance claims'!O982</f>
        <v>reading</v>
      </c>
      <c r="O975" s="6" t="str">
        <f>'Cleaning insurance claims'!P982</f>
        <v>own-child</v>
      </c>
      <c r="P975" s="6">
        <f>'Cleaning insurance claims'!Q982</f>
        <v>0</v>
      </c>
      <c r="Q975" s="6">
        <f>'Cleaning insurance claims'!R982</f>
        <v>-51500</v>
      </c>
      <c r="R975" s="6">
        <f>'Cleaning insurance claims'!S982</f>
        <v>42013</v>
      </c>
      <c r="S975" s="6" t="str">
        <f>'Cleaning insurance claims'!T982</f>
        <v>Single Vehicle Collision</v>
      </c>
      <c r="T975" s="6" t="str">
        <f>'Cleaning insurance claims'!U982</f>
        <v>Rear Collision</v>
      </c>
      <c r="U975" s="6" t="str">
        <f>'Cleaning insurance claims'!V982</f>
        <v>Major Damage</v>
      </c>
      <c r="V975" s="6" t="str">
        <f>'Cleaning insurance claims'!W982</f>
        <v>Ambulance</v>
      </c>
      <c r="W975" s="6" t="str">
        <f>'Cleaning insurance claims'!X982</f>
        <v>SC</v>
      </c>
      <c r="X975" s="6" t="str">
        <f>'Cleaning insurance claims'!Y982</f>
        <v>Columbus</v>
      </c>
      <c r="Y975" s="6" t="str">
        <f>'Cleaning insurance claims'!Z982</f>
        <v>1229 5th Ave</v>
      </c>
      <c r="Z975" s="6">
        <f>'Cleaning insurance claims'!AA982</f>
        <v>15</v>
      </c>
      <c r="AA975" s="6">
        <f>'Cleaning insurance claims'!AB982</f>
        <v>1</v>
      </c>
      <c r="AB975" s="6" t="str">
        <f>'Cleaning insurance claims'!AC982</f>
        <v>YES</v>
      </c>
      <c r="AC975" s="6">
        <f>'Cleaning insurance claims'!AD982</f>
        <v>2</v>
      </c>
      <c r="AD975" s="6">
        <f>'Cleaning insurance claims'!AE982</f>
        <v>3</v>
      </c>
      <c r="AE975" s="6" t="str">
        <f>'Cleaning insurance claims'!AF982</f>
        <v>?</v>
      </c>
      <c r="AF975" s="6">
        <f>'Cleaning insurance claims'!AG982</f>
        <v>49100</v>
      </c>
      <c r="AG975" s="6">
        <f>'Cleaning insurance claims'!AH982</f>
        <v>9820</v>
      </c>
      <c r="AH975" s="6">
        <f>'Cleaning insurance claims'!AI982</f>
        <v>4910</v>
      </c>
      <c r="AI975" s="6">
        <f>'Cleaning insurance claims'!AJ982</f>
        <v>34370</v>
      </c>
      <c r="AJ975" s="6" t="str">
        <f>'Cleaning insurance claims'!AK982</f>
        <v>Suburu</v>
      </c>
      <c r="AK975" s="6" t="str">
        <f>'Cleaning insurance claims'!AL982</f>
        <v>Impreza</v>
      </c>
      <c r="AL975" s="6">
        <f>'Cleaning insurance claims'!AM982</f>
        <v>1996</v>
      </c>
      <c r="AM975" s="6" t="str">
        <f>'Cleaning insurance claims'!AN982</f>
        <v>Y</v>
      </c>
    </row>
    <row r="976" spans="1:39" x14ac:dyDescent="0.25">
      <c r="A976" s="6">
        <f>'Cleaning insurance claims'!B983</f>
        <v>234</v>
      </c>
      <c r="B976" s="6">
        <f>'Cleaning insurance claims'!C983</f>
        <v>41</v>
      </c>
      <c r="C976" s="6">
        <f>'Cleaning insurance claims'!D983</f>
        <v>291006</v>
      </c>
      <c r="D976" s="6">
        <f>'Cleaning insurance claims'!E983</f>
        <v>33009</v>
      </c>
      <c r="E976" s="6" t="str">
        <f>'Cleaning insurance claims'!F983</f>
        <v>IN</v>
      </c>
      <c r="F976" s="6" t="str">
        <f>'Cleaning insurance claims'!G983</f>
        <v>100/300</v>
      </c>
      <c r="G976" s="6">
        <f>'Cleaning insurance claims'!H983</f>
        <v>500</v>
      </c>
      <c r="H976" s="6">
        <f>'Cleaning insurance claims'!I983</f>
        <v>951.56</v>
      </c>
      <c r="I976" s="6">
        <f>'Cleaning insurance claims'!J983</f>
        <v>0</v>
      </c>
      <c r="J976" s="6">
        <f>'Cleaning insurance claims'!K983</f>
        <v>455426</v>
      </c>
      <c r="K976" s="6" t="str">
        <f>'Cleaning insurance claims'!L983</f>
        <v>FEMALE</v>
      </c>
      <c r="L976" s="6" t="str">
        <f>'Cleaning insurance claims'!M983</f>
        <v>JD</v>
      </c>
      <c r="M976" s="6" t="str">
        <f>'Cleaning insurance claims'!N983</f>
        <v>transport-moving</v>
      </c>
      <c r="N976" s="6" t="str">
        <f>'Cleaning insurance claims'!O983</f>
        <v>video-games</v>
      </c>
      <c r="O976" s="6" t="str">
        <f>'Cleaning insurance claims'!P983</f>
        <v>wife</v>
      </c>
      <c r="P976" s="6">
        <f>'Cleaning insurance claims'!Q983</f>
        <v>59400</v>
      </c>
      <c r="Q976" s="6">
        <f>'Cleaning insurance claims'!R983</f>
        <v>-78600</v>
      </c>
      <c r="R976" s="6">
        <f>'Cleaning insurance claims'!S983</f>
        <v>42043</v>
      </c>
      <c r="S976" s="6" t="str">
        <f>'Cleaning insurance claims'!T983</f>
        <v>Multi-vehicle Collision</v>
      </c>
      <c r="T976" s="6" t="str">
        <f>'Cleaning insurance claims'!U983</f>
        <v>Side Collision</v>
      </c>
      <c r="U976" s="6" t="str">
        <f>'Cleaning insurance claims'!V983</f>
        <v>Major Damage</v>
      </c>
      <c r="V976" s="6" t="str">
        <f>'Cleaning insurance claims'!W983</f>
        <v>Police</v>
      </c>
      <c r="W976" s="6" t="str">
        <f>'Cleaning insurance claims'!X983</f>
        <v>SC</v>
      </c>
      <c r="X976" s="6" t="str">
        <f>'Cleaning insurance claims'!Y983</f>
        <v>Riverwood</v>
      </c>
      <c r="Y976" s="6" t="str">
        <f>'Cleaning insurance claims'!Z983</f>
        <v>3884 Pine Lane</v>
      </c>
      <c r="Z976" s="6">
        <f>'Cleaning insurance claims'!AA983</f>
        <v>3</v>
      </c>
      <c r="AA976" s="6">
        <f>'Cleaning insurance claims'!AB983</f>
        <v>3</v>
      </c>
      <c r="AB976" s="6" t="str">
        <f>'Cleaning insurance claims'!AC983</f>
        <v>NO</v>
      </c>
      <c r="AC976" s="6">
        <f>'Cleaning insurance claims'!AD983</f>
        <v>2</v>
      </c>
      <c r="AD976" s="6">
        <f>'Cleaning insurance claims'!AE983</f>
        <v>1</v>
      </c>
      <c r="AE976" s="6" t="str">
        <f>'Cleaning insurance claims'!AF983</f>
        <v>?</v>
      </c>
      <c r="AF976" s="6">
        <f>'Cleaning insurance claims'!AG983</f>
        <v>98280</v>
      </c>
      <c r="AG976" s="6">
        <f>'Cleaning insurance claims'!AH983</f>
        <v>15120</v>
      </c>
      <c r="AH976" s="6">
        <f>'Cleaning insurance claims'!AI983</f>
        <v>7560</v>
      </c>
      <c r="AI976" s="6">
        <f>'Cleaning insurance claims'!AJ983</f>
        <v>75600</v>
      </c>
      <c r="AJ976" s="6" t="str">
        <f>'Cleaning insurance claims'!AK983</f>
        <v>Chevrolet</v>
      </c>
      <c r="AK976" s="6" t="str">
        <f>'Cleaning insurance claims'!AL983</f>
        <v>Tahoe</v>
      </c>
      <c r="AL976" s="6">
        <f>'Cleaning insurance claims'!AM983</f>
        <v>2007</v>
      </c>
      <c r="AM976" s="6" t="str">
        <f>'Cleaning insurance claims'!AN983</f>
        <v>Y</v>
      </c>
    </row>
    <row r="977" spans="1:39" x14ac:dyDescent="0.25">
      <c r="A977" s="6">
        <f>'Cleaning insurance claims'!B984</f>
        <v>240</v>
      </c>
      <c r="B977" s="6">
        <f>'Cleaning insurance claims'!C984</f>
        <v>40</v>
      </c>
      <c r="C977" s="6">
        <f>'Cleaning insurance claims'!D984</f>
        <v>845751</v>
      </c>
      <c r="D977" s="6">
        <f>'Cleaning insurance claims'!E984</f>
        <v>38241</v>
      </c>
      <c r="E977" s="6" t="str">
        <f>'Cleaning insurance claims'!F984</f>
        <v>IN</v>
      </c>
      <c r="F977" s="6" t="str">
        <f>'Cleaning insurance claims'!G984</f>
        <v>100/300</v>
      </c>
      <c r="G977" s="6">
        <f>'Cleaning insurance claims'!H984</f>
        <v>500</v>
      </c>
      <c r="H977" s="6">
        <f>'Cleaning insurance claims'!I984</f>
        <v>1533.71</v>
      </c>
      <c r="I977" s="6">
        <f>'Cleaning insurance claims'!J984</f>
        <v>9000000</v>
      </c>
      <c r="J977" s="6">
        <f>'Cleaning insurance claims'!K984</f>
        <v>469856</v>
      </c>
      <c r="K977" s="6" t="str">
        <f>'Cleaning insurance claims'!L984</f>
        <v>FEMALE</v>
      </c>
      <c r="L977" s="6" t="str">
        <f>'Cleaning insurance claims'!M984</f>
        <v>JD</v>
      </c>
      <c r="M977" s="6" t="str">
        <f>'Cleaning insurance claims'!N984</f>
        <v>protective-serv</v>
      </c>
      <c r="N977" s="6" t="str">
        <f>'Cleaning insurance claims'!O984</f>
        <v>polo</v>
      </c>
      <c r="O977" s="6" t="str">
        <f>'Cleaning insurance claims'!P984</f>
        <v>own-child</v>
      </c>
      <c r="P977" s="6">
        <f>'Cleaning insurance claims'!Q984</f>
        <v>0</v>
      </c>
      <c r="Q977" s="6">
        <f>'Cleaning insurance claims'!R984</f>
        <v>-70900</v>
      </c>
      <c r="R977" s="6">
        <f>'Cleaning insurance claims'!S984</f>
        <v>42014</v>
      </c>
      <c r="S977" s="6" t="str">
        <f>'Cleaning insurance claims'!T984</f>
        <v>Multi-vehicle Collision</v>
      </c>
      <c r="T977" s="6" t="str">
        <f>'Cleaning insurance claims'!U984</f>
        <v>Rear Collision</v>
      </c>
      <c r="U977" s="6" t="str">
        <f>'Cleaning insurance claims'!V984</f>
        <v>Total Loss</v>
      </c>
      <c r="V977" s="6" t="str">
        <f>'Cleaning insurance claims'!W984</f>
        <v>Fire</v>
      </c>
      <c r="W977" s="6" t="str">
        <f>'Cleaning insurance claims'!X984</f>
        <v>VA</v>
      </c>
      <c r="X977" s="6" t="str">
        <f>'Cleaning insurance claims'!Y984</f>
        <v>Northbend</v>
      </c>
      <c r="Y977" s="6" t="str">
        <f>'Cleaning insurance claims'!Z984</f>
        <v>7108 Tree St</v>
      </c>
      <c r="Z977" s="6">
        <f>'Cleaning insurance claims'!AA984</f>
        <v>18</v>
      </c>
      <c r="AA977" s="6">
        <f>'Cleaning insurance claims'!AB984</f>
        <v>2</v>
      </c>
      <c r="AB977" s="6" t="str">
        <f>'Cleaning insurance claims'!AC984</f>
        <v>YES</v>
      </c>
      <c r="AC977" s="6">
        <f>'Cleaning insurance claims'!AD984</f>
        <v>0</v>
      </c>
      <c r="AD977" s="6">
        <f>'Cleaning insurance claims'!AE984</f>
        <v>2</v>
      </c>
      <c r="AE977" s="6" t="str">
        <f>'Cleaning insurance claims'!AF984</f>
        <v>?</v>
      </c>
      <c r="AF977" s="6">
        <f>'Cleaning insurance claims'!AG984</f>
        <v>66550</v>
      </c>
      <c r="AG977" s="6">
        <f>'Cleaning insurance claims'!AH984</f>
        <v>6050</v>
      </c>
      <c r="AH977" s="6">
        <f>'Cleaning insurance claims'!AI984</f>
        <v>12100</v>
      </c>
      <c r="AI977" s="6">
        <f>'Cleaning insurance claims'!AJ984</f>
        <v>48400</v>
      </c>
      <c r="AJ977" s="6" t="str">
        <f>'Cleaning insurance claims'!AK984</f>
        <v>Ford</v>
      </c>
      <c r="AK977" s="6" t="str">
        <f>'Cleaning insurance claims'!AL984</f>
        <v>Escape</v>
      </c>
      <c r="AL977" s="6">
        <f>'Cleaning insurance claims'!AM984</f>
        <v>2008</v>
      </c>
      <c r="AM977" s="6" t="str">
        <f>'Cleaning insurance claims'!AN984</f>
        <v>N</v>
      </c>
    </row>
    <row r="978" spans="1:39" x14ac:dyDescent="0.25">
      <c r="A978" s="6">
        <f>'Cleaning insurance claims'!B985</f>
        <v>143</v>
      </c>
      <c r="B978" s="6">
        <f>'Cleaning insurance claims'!C985</f>
        <v>33</v>
      </c>
      <c r="C978" s="6">
        <f>'Cleaning insurance claims'!D985</f>
        <v>889764</v>
      </c>
      <c r="D978" s="6">
        <f>'Cleaning insurance claims'!E985</f>
        <v>34303</v>
      </c>
      <c r="E978" s="6" t="str">
        <f>'Cleaning insurance claims'!F985</f>
        <v>OH</v>
      </c>
      <c r="F978" s="6" t="str">
        <f>'Cleaning insurance claims'!G985</f>
        <v>500/1000</v>
      </c>
      <c r="G978" s="6">
        <f>'Cleaning insurance claims'!H985</f>
        <v>1000</v>
      </c>
      <c r="H978" s="6">
        <f>'Cleaning insurance claims'!I985</f>
        <v>1200.0899999999999</v>
      </c>
      <c r="I978" s="6">
        <f>'Cleaning insurance claims'!J985</f>
        <v>0</v>
      </c>
      <c r="J978" s="6">
        <f>'Cleaning insurance claims'!K985</f>
        <v>454191</v>
      </c>
      <c r="K978" s="6" t="str">
        <f>'Cleaning insurance claims'!L985</f>
        <v>FEMALE</v>
      </c>
      <c r="L978" s="6" t="str">
        <f>'Cleaning insurance claims'!M985</f>
        <v>Associate</v>
      </c>
      <c r="M978" s="6" t="str">
        <f>'Cleaning insurance claims'!N985</f>
        <v>craft-repair</v>
      </c>
      <c r="N978" s="6" t="str">
        <f>'Cleaning insurance claims'!O985</f>
        <v>board-games</v>
      </c>
      <c r="O978" s="6" t="str">
        <f>'Cleaning insurance claims'!P985</f>
        <v>unmarried</v>
      </c>
      <c r="P978" s="6">
        <f>'Cleaning insurance claims'!Q985</f>
        <v>38400</v>
      </c>
      <c r="Q978" s="6">
        <f>'Cleaning insurance claims'!R985</f>
        <v>-5700</v>
      </c>
      <c r="R978" s="6">
        <f>'Cleaning insurance claims'!S985</f>
        <v>42030</v>
      </c>
      <c r="S978" s="6" t="str">
        <f>'Cleaning insurance claims'!T985</f>
        <v>Multi-vehicle Collision</v>
      </c>
      <c r="T978" s="6" t="str">
        <f>'Cleaning insurance claims'!U985</f>
        <v>Side Collision</v>
      </c>
      <c r="U978" s="6" t="str">
        <f>'Cleaning insurance claims'!V985</f>
        <v>Major Damage</v>
      </c>
      <c r="V978" s="6" t="str">
        <f>'Cleaning insurance claims'!W985</f>
        <v>Fire</v>
      </c>
      <c r="W978" s="6" t="str">
        <f>'Cleaning insurance claims'!X985</f>
        <v>WV</v>
      </c>
      <c r="X978" s="6" t="str">
        <f>'Cleaning insurance claims'!Y985</f>
        <v>Arlington</v>
      </c>
      <c r="Y978" s="6" t="str">
        <f>'Cleaning insurance claims'!Z985</f>
        <v>8014 Embaracadero Drive</v>
      </c>
      <c r="Z978" s="6">
        <f>'Cleaning insurance claims'!AA985</f>
        <v>17</v>
      </c>
      <c r="AA978" s="6">
        <f>'Cleaning insurance claims'!AB985</f>
        <v>3</v>
      </c>
      <c r="AB978" s="6" t="str">
        <f>'Cleaning insurance claims'!AC985</f>
        <v>?</v>
      </c>
      <c r="AC978" s="6">
        <f>'Cleaning insurance claims'!AD985</f>
        <v>2</v>
      </c>
      <c r="AD978" s="6">
        <f>'Cleaning insurance claims'!AE985</f>
        <v>2</v>
      </c>
      <c r="AE978" s="6" t="str">
        <f>'Cleaning insurance claims'!AF985</f>
        <v>?</v>
      </c>
      <c r="AF978" s="6">
        <f>'Cleaning insurance claims'!AG985</f>
        <v>70400</v>
      </c>
      <c r="AG978" s="6">
        <f>'Cleaning insurance claims'!AH985</f>
        <v>14080</v>
      </c>
      <c r="AH978" s="6">
        <f>'Cleaning insurance claims'!AI985</f>
        <v>7040</v>
      </c>
      <c r="AI978" s="6">
        <f>'Cleaning insurance claims'!AJ985</f>
        <v>49280</v>
      </c>
      <c r="AJ978" s="6" t="str">
        <f>'Cleaning insurance claims'!AK985</f>
        <v>Accura</v>
      </c>
      <c r="AK978" s="6" t="str">
        <f>'Cleaning insurance claims'!AL985</f>
        <v>RSX</v>
      </c>
      <c r="AL978" s="6">
        <f>'Cleaning insurance claims'!AM985</f>
        <v>2002</v>
      </c>
      <c r="AM978" s="6" t="str">
        <f>'Cleaning insurance claims'!AN985</f>
        <v>N</v>
      </c>
    </row>
    <row r="979" spans="1:39" x14ac:dyDescent="0.25">
      <c r="A979" s="6">
        <f>'Cleaning insurance claims'!B986</f>
        <v>266</v>
      </c>
      <c r="B979" s="6">
        <f>'Cleaning insurance claims'!C986</f>
        <v>42</v>
      </c>
      <c r="C979" s="6">
        <f>'Cleaning insurance claims'!D986</f>
        <v>929306</v>
      </c>
      <c r="D979" s="6">
        <f>'Cleaning insurance claims'!E986</f>
        <v>37686</v>
      </c>
      <c r="E979" s="6" t="str">
        <f>'Cleaning insurance claims'!F986</f>
        <v>IN</v>
      </c>
      <c r="F979" s="6" t="str">
        <f>'Cleaning insurance claims'!G986</f>
        <v>100/300</v>
      </c>
      <c r="G979" s="6">
        <f>'Cleaning insurance claims'!H986</f>
        <v>500</v>
      </c>
      <c r="H979" s="6">
        <f>'Cleaning insurance claims'!I986</f>
        <v>1093.83</v>
      </c>
      <c r="I979" s="6">
        <f>'Cleaning insurance claims'!J986</f>
        <v>4000000</v>
      </c>
      <c r="J979" s="6">
        <f>'Cleaning insurance claims'!K986</f>
        <v>468454</v>
      </c>
      <c r="K979" s="6" t="str">
        <f>'Cleaning insurance claims'!L986</f>
        <v>MALE</v>
      </c>
      <c r="L979" s="6" t="str">
        <f>'Cleaning insurance claims'!M986</f>
        <v>Associate</v>
      </c>
      <c r="M979" s="6" t="str">
        <f>'Cleaning insurance claims'!N986</f>
        <v>adm-clerical</v>
      </c>
      <c r="N979" s="6" t="str">
        <f>'Cleaning insurance claims'!O986</f>
        <v>board-games</v>
      </c>
      <c r="O979" s="6" t="str">
        <f>'Cleaning insurance claims'!P986</f>
        <v>other-relative</v>
      </c>
      <c r="P979" s="6">
        <f>'Cleaning insurance claims'!Q986</f>
        <v>0</v>
      </c>
      <c r="Q979" s="6">
        <f>'Cleaning insurance claims'!R986</f>
        <v>-49600</v>
      </c>
      <c r="R979" s="6">
        <f>'Cleaning insurance claims'!S986</f>
        <v>42056</v>
      </c>
      <c r="S979" s="6" t="str">
        <f>'Cleaning insurance claims'!T986</f>
        <v>Multi-vehicle Collision</v>
      </c>
      <c r="T979" s="6" t="str">
        <f>'Cleaning insurance claims'!U986</f>
        <v>Side Collision</v>
      </c>
      <c r="U979" s="6" t="str">
        <f>'Cleaning insurance claims'!V986</f>
        <v>Major Damage</v>
      </c>
      <c r="V979" s="6" t="str">
        <f>'Cleaning insurance claims'!W986</f>
        <v>Ambulance</v>
      </c>
      <c r="W979" s="6" t="str">
        <f>'Cleaning insurance claims'!X986</f>
        <v>WV</v>
      </c>
      <c r="X979" s="6" t="str">
        <f>'Cleaning insurance claims'!Y986</f>
        <v>Springfield</v>
      </c>
      <c r="Y979" s="6" t="str">
        <f>'Cleaning insurance claims'!Z986</f>
        <v>4937 Flute Drive</v>
      </c>
      <c r="Z979" s="6">
        <f>'Cleaning insurance claims'!AA986</f>
        <v>18</v>
      </c>
      <c r="AA979" s="6">
        <f>'Cleaning insurance claims'!AB986</f>
        <v>3</v>
      </c>
      <c r="AB979" s="6" t="str">
        <f>'Cleaning insurance claims'!AC986</f>
        <v>?</v>
      </c>
      <c r="AC979" s="6">
        <f>'Cleaning insurance claims'!AD986</f>
        <v>1</v>
      </c>
      <c r="AD979" s="6">
        <f>'Cleaning insurance claims'!AE986</f>
        <v>1</v>
      </c>
      <c r="AE979" s="6" t="str">
        <f>'Cleaning insurance claims'!AF986</f>
        <v>NO</v>
      </c>
      <c r="AF979" s="6">
        <f>'Cleaning insurance claims'!AG986</f>
        <v>53280</v>
      </c>
      <c r="AG979" s="6">
        <f>'Cleaning insurance claims'!AH986</f>
        <v>4440</v>
      </c>
      <c r="AH979" s="6">
        <f>'Cleaning insurance claims'!AI986</f>
        <v>8880</v>
      </c>
      <c r="AI979" s="6">
        <f>'Cleaning insurance claims'!AJ986</f>
        <v>39960</v>
      </c>
      <c r="AJ979" s="6" t="str">
        <f>'Cleaning insurance claims'!AK986</f>
        <v>Suburu</v>
      </c>
      <c r="AK979" s="6" t="str">
        <f>'Cleaning insurance claims'!AL986</f>
        <v>Impreza</v>
      </c>
      <c r="AL979" s="6">
        <f>'Cleaning insurance claims'!AM986</f>
        <v>2015</v>
      </c>
      <c r="AM979" s="6" t="str">
        <f>'Cleaning insurance claims'!AN986</f>
        <v>Y</v>
      </c>
    </row>
    <row r="980" spans="1:39" x14ac:dyDescent="0.25">
      <c r="A980" s="6">
        <f>'Cleaning insurance claims'!B987</f>
        <v>89</v>
      </c>
      <c r="B980" s="6">
        <f>'Cleaning insurance claims'!C987</f>
        <v>32</v>
      </c>
      <c r="C980" s="6">
        <f>'Cleaning insurance claims'!D987</f>
        <v>515457</v>
      </c>
      <c r="D980" s="6">
        <f>'Cleaning insurance claims'!E987</f>
        <v>35417</v>
      </c>
      <c r="E980" s="6" t="str">
        <f>'Cleaning insurance claims'!F987</f>
        <v>IN</v>
      </c>
      <c r="F980" s="6" t="str">
        <f>'Cleaning insurance claims'!G987</f>
        <v>250/500</v>
      </c>
      <c r="G980" s="6">
        <f>'Cleaning insurance claims'!H987</f>
        <v>1000</v>
      </c>
      <c r="H980" s="6">
        <f>'Cleaning insurance claims'!I987</f>
        <v>988.93</v>
      </c>
      <c r="I980" s="6">
        <f>'Cleaning insurance claims'!J987</f>
        <v>0</v>
      </c>
      <c r="J980" s="6">
        <f>'Cleaning insurance claims'!K987</f>
        <v>614187</v>
      </c>
      <c r="K980" s="6" t="str">
        <f>'Cleaning insurance claims'!L987</f>
        <v>FEMALE</v>
      </c>
      <c r="L980" s="6" t="str">
        <f>'Cleaning insurance claims'!M987</f>
        <v>High School</v>
      </c>
      <c r="M980" s="6" t="str">
        <f>'Cleaning insurance claims'!N987</f>
        <v>craft-repair</v>
      </c>
      <c r="N980" s="6" t="str">
        <f>'Cleaning insurance claims'!O987</f>
        <v>golf</v>
      </c>
      <c r="O980" s="6" t="str">
        <f>'Cleaning insurance claims'!P987</f>
        <v>unmarried</v>
      </c>
      <c r="P980" s="6">
        <f>'Cleaning insurance claims'!Q987</f>
        <v>27600</v>
      </c>
      <c r="Q980" s="6">
        <f>'Cleaning insurance claims'!R987</f>
        <v>0</v>
      </c>
      <c r="R980" s="6">
        <f>'Cleaning insurance claims'!S987</f>
        <v>42027</v>
      </c>
      <c r="S980" s="6" t="str">
        <f>'Cleaning insurance claims'!T987</f>
        <v>Single Vehicle Collision</v>
      </c>
      <c r="T980" s="6" t="str">
        <f>'Cleaning insurance claims'!U987</f>
        <v>Front Collision</v>
      </c>
      <c r="U980" s="6" t="str">
        <f>'Cleaning insurance claims'!V987</f>
        <v>Total Loss</v>
      </c>
      <c r="V980" s="6" t="str">
        <f>'Cleaning insurance claims'!W987</f>
        <v>Other</v>
      </c>
      <c r="W980" s="6" t="str">
        <f>'Cleaning insurance claims'!X987</f>
        <v>NY</v>
      </c>
      <c r="X980" s="6" t="str">
        <f>'Cleaning insurance claims'!Y987</f>
        <v>Columbus</v>
      </c>
      <c r="Y980" s="6" t="str">
        <f>'Cleaning insurance claims'!Z987</f>
        <v>2889 Francis St</v>
      </c>
      <c r="Z980" s="6">
        <f>'Cleaning insurance claims'!AA987</f>
        <v>11</v>
      </c>
      <c r="AA980" s="6">
        <f>'Cleaning insurance claims'!AB987</f>
        <v>1</v>
      </c>
      <c r="AB980" s="6" t="str">
        <f>'Cleaning insurance claims'!AC987</f>
        <v>?</v>
      </c>
      <c r="AC980" s="6">
        <f>'Cleaning insurance claims'!AD987</f>
        <v>2</v>
      </c>
      <c r="AD980" s="6">
        <f>'Cleaning insurance claims'!AE987</f>
        <v>3</v>
      </c>
      <c r="AE980" s="6" t="str">
        <f>'Cleaning insurance claims'!AF987</f>
        <v>YES</v>
      </c>
      <c r="AF980" s="6">
        <f>'Cleaning insurance claims'!AG987</f>
        <v>84590</v>
      </c>
      <c r="AG980" s="6">
        <f>'Cleaning insurance claims'!AH987</f>
        <v>15380</v>
      </c>
      <c r="AH980" s="6">
        <f>'Cleaning insurance claims'!AI987</f>
        <v>15380</v>
      </c>
      <c r="AI980" s="6">
        <f>'Cleaning insurance claims'!AJ987</f>
        <v>53830</v>
      </c>
      <c r="AJ980" s="6" t="str">
        <f>'Cleaning insurance claims'!AK987</f>
        <v>Dodge</v>
      </c>
      <c r="AK980" s="6" t="str">
        <f>'Cleaning insurance claims'!AL987</f>
        <v>Neon</v>
      </c>
      <c r="AL980" s="6">
        <f>'Cleaning insurance claims'!AM987</f>
        <v>1999</v>
      </c>
      <c r="AM980" s="6" t="str">
        <f>'Cleaning insurance claims'!AN987</f>
        <v>N</v>
      </c>
    </row>
    <row r="981" spans="1:39" x14ac:dyDescent="0.25">
      <c r="A981" s="6">
        <f>'Cleaning insurance claims'!B988</f>
        <v>229</v>
      </c>
      <c r="B981" s="6">
        <f>'Cleaning insurance claims'!C988</f>
        <v>37</v>
      </c>
      <c r="C981" s="6">
        <f>'Cleaning insurance claims'!D988</f>
        <v>556270</v>
      </c>
      <c r="D981" s="6">
        <f>'Cleaning insurance claims'!E988</f>
        <v>34751</v>
      </c>
      <c r="E981" s="6" t="str">
        <f>'Cleaning insurance claims'!F988</f>
        <v>IN</v>
      </c>
      <c r="F981" s="6" t="str">
        <f>'Cleaning insurance claims'!G988</f>
        <v>500/1000</v>
      </c>
      <c r="G981" s="6">
        <f>'Cleaning insurance claims'!H988</f>
        <v>1000</v>
      </c>
      <c r="H981" s="6">
        <f>'Cleaning insurance claims'!I988</f>
        <v>1331.94</v>
      </c>
      <c r="I981" s="6">
        <f>'Cleaning insurance claims'!J988</f>
        <v>0</v>
      </c>
      <c r="J981" s="6">
        <f>'Cleaning insurance claims'!K988</f>
        <v>433974</v>
      </c>
      <c r="K981" s="6" t="str">
        <f>'Cleaning insurance claims'!L988</f>
        <v>FEMALE</v>
      </c>
      <c r="L981" s="6" t="str">
        <f>'Cleaning insurance claims'!M988</f>
        <v>Masters</v>
      </c>
      <c r="M981" s="6" t="str">
        <f>'Cleaning insurance claims'!N988</f>
        <v>farming-fishing</v>
      </c>
      <c r="N981" s="6" t="str">
        <f>'Cleaning insurance claims'!O988</f>
        <v>base-jumping</v>
      </c>
      <c r="O981" s="6" t="str">
        <f>'Cleaning insurance claims'!P988</f>
        <v>not-in-family</v>
      </c>
      <c r="P981" s="6">
        <f>'Cleaning insurance claims'!Q988</f>
        <v>0</v>
      </c>
      <c r="Q981" s="6">
        <f>'Cleaning insurance claims'!R988</f>
        <v>-55400</v>
      </c>
      <c r="R981" s="6">
        <f>'Cleaning insurance claims'!S988</f>
        <v>42040</v>
      </c>
      <c r="S981" s="6" t="str">
        <f>'Cleaning insurance claims'!T988</f>
        <v>Single Vehicle Collision</v>
      </c>
      <c r="T981" s="6" t="str">
        <f>'Cleaning insurance claims'!U988</f>
        <v>Rear Collision</v>
      </c>
      <c r="U981" s="6" t="str">
        <f>'Cleaning insurance claims'!V988</f>
        <v>Total Loss</v>
      </c>
      <c r="V981" s="6" t="str">
        <f>'Cleaning insurance claims'!W988</f>
        <v>Other</v>
      </c>
      <c r="W981" s="6" t="str">
        <f>'Cleaning insurance claims'!X988</f>
        <v>NY</v>
      </c>
      <c r="X981" s="6" t="str">
        <f>'Cleaning insurance claims'!Y988</f>
        <v>Columbus</v>
      </c>
      <c r="Y981" s="6" t="str">
        <f>'Cleaning insurance claims'!Z988</f>
        <v>7504 Flute Drive</v>
      </c>
      <c r="Z981" s="6">
        <f>'Cleaning insurance claims'!AA988</f>
        <v>17</v>
      </c>
      <c r="AA981" s="6">
        <f>'Cleaning insurance claims'!AB988</f>
        <v>1</v>
      </c>
      <c r="AB981" s="6" t="str">
        <f>'Cleaning insurance claims'!AC988</f>
        <v>NO</v>
      </c>
      <c r="AC981" s="6">
        <f>'Cleaning insurance claims'!AD988</f>
        <v>0</v>
      </c>
      <c r="AD981" s="6">
        <f>'Cleaning insurance claims'!AE988</f>
        <v>2</v>
      </c>
      <c r="AE981" s="6" t="str">
        <f>'Cleaning insurance claims'!AF988</f>
        <v>YES</v>
      </c>
      <c r="AF981" s="6">
        <f>'Cleaning insurance claims'!AG988</f>
        <v>54560</v>
      </c>
      <c r="AG981" s="6">
        <f>'Cleaning insurance claims'!AH988</f>
        <v>9920</v>
      </c>
      <c r="AH981" s="6">
        <f>'Cleaning insurance claims'!AI988</f>
        <v>9920</v>
      </c>
      <c r="AI981" s="6">
        <f>'Cleaning insurance claims'!AJ988</f>
        <v>34720</v>
      </c>
      <c r="AJ981" s="6" t="str">
        <f>'Cleaning insurance claims'!AK988</f>
        <v>Saab</v>
      </c>
      <c r="AK981" s="6">
        <f>'Cleaning insurance claims'!AL988</f>
        <v>95</v>
      </c>
      <c r="AL981" s="6">
        <f>'Cleaning insurance claims'!AM988</f>
        <v>2004</v>
      </c>
      <c r="AM981" s="6" t="str">
        <f>'Cleaning insurance claims'!AN988</f>
        <v>N</v>
      </c>
    </row>
    <row r="982" spans="1:39" x14ac:dyDescent="0.25">
      <c r="A982" s="6">
        <f>'Cleaning insurance claims'!B989</f>
        <v>245</v>
      </c>
      <c r="B982" s="6">
        <f>'Cleaning insurance claims'!C989</f>
        <v>40</v>
      </c>
      <c r="C982" s="6">
        <f>'Cleaning insurance claims'!D989</f>
        <v>908935</v>
      </c>
      <c r="D982" s="6">
        <f>'Cleaning insurance claims'!E989</f>
        <v>40158</v>
      </c>
      <c r="E982" s="6" t="str">
        <f>'Cleaning insurance claims'!F989</f>
        <v>IL</v>
      </c>
      <c r="F982" s="6" t="str">
        <f>'Cleaning insurance claims'!G989</f>
        <v>500/1000</v>
      </c>
      <c r="G982" s="6">
        <f>'Cleaning insurance claims'!H989</f>
        <v>1000</v>
      </c>
      <c r="H982" s="6">
        <f>'Cleaning insurance claims'!I989</f>
        <v>1361.45</v>
      </c>
      <c r="I982" s="6">
        <f>'Cleaning insurance claims'!J989</f>
        <v>0</v>
      </c>
      <c r="J982" s="6">
        <f>'Cleaning insurance claims'!K989</f>
        <v>604833</v>
      </c>
      <c r="K982" s="6" t="str">
        <f>'Cleaning insurance claims'!L989</f>
        <v>MALE</v>
      </c>
      <c r="L982" s="6" t="str">
        <f>'Cleaning insurance claims'!M989</f>
        <v>PhD</v>
      </c>
      <c r="M982" s="6" t="str">
        <f>'Cleaning insurance claims'!N989</f>
        <v>handlers-cleaners</v>
      </c>
      <c r="N982" s="6" t="str">
        <f>'Cleaning insurance claims'!O989</f>
        <v>camping</v>
      </c>
      <c r="O982" s="6" t="str">
        <f>'Cleaning insurance claims'!P989</f>
        <v>unmarried</v>
      </c>
      <c r="P982" s="6">
        <f>'Cleaning insurance claims'!Q989</f>
        <v>39300</v>
      </c>
      <c r="Q982" s="6">
        <f>'Cleaning insurance claims'!R989</f>
        <v>0</v>
      </c>
      <c r="R982" s="6">
        <f>'Cleaning insurance claims'!S989</f>
        <v>42050</v>
      </c>
      <c r="S982" s="6" t="str">
        <f>'Cleaning insurance claims'!T989</f>
        <v>Single Vehicle Collision</v>
      </c>
      <c r="T982" s="6" t="str">
        <f>'Cleaning insurance claims'!U989</f>
        <v>Rear Collision</v>
      </c>
      <c r="U982" s="6" t="str">
        <f>'Cleaning insurance claims'!V989</f>
        <v>Minor Damage</v>
      </c>
      <c r="V982" s="6" t="str">
        <f>'Cleaning insurance claims'!W989</f>
        <v>Ambulance</v>
      </c>
      <c r="W982" s="6" t="str">
        <f>'Cleaning insurance claims'!X989</f>
        <v>OH</v>
      </c>
      <c r="X982" s="6" t="str">
        <f>'Cleaning insurance claims'!Y989</f>
        <v>Northbend</v>
      </c>
      <c r="Y982" s="6" t="str">
        <f>'Cleaning insurance claims'!Z989</f>
        <v>7570 Cherokee Drive</v>
      </c>
      <c r="Z982" s="6">
        <f>'Cleaning insurance claims'!AA989</f>
        <v>12</v>
      </c>
      <c r="AA982" s="6">
        <f>'Cleaning insurance claims'!AB989</f>
        <v>1</v>
      </c>
      <c r="AB982" s="6" t="str">
        <f>'Cleaning insurance claims'!AC989</f>
        <v>YES</v>
      </c>
      <c r="AC982" s="6">
        <f>'Cleaning insurance claims'!AD989</f>
        <v>0</v>
      </c>
      <c r="AD982" s="6">
        <f>'Cleaning insurance claims'!AE989</f>
        <v>2</v>
      </c>
      <c r="AE982" s="6" t="str">
        <f>'Cleaning insurance claims'!AF989</f>
        <v>YES</v>
      </c>
      <c r="AF982" s="6">
        <f>'Cleaning insurance claims'!AG989</f>
        <v>82170</v>
      </c>
      <c r="AG982" s="6">
        <f>'Cleaning insurance claims'!AH989</f>
        <v>7470</v>
      </c>
      <c r="AH982" s="6">
        <f>'Cleaning insurance claims'!AI989</f>
        <v>7470</v>
      </c>
      <c r="AI982" s="6">
        <f>'Cleaning insurance claims'!AJ989</f>
        <v>67230</v>
      </c>
      <c r="AJ982" s="6" t="str">
        <f>'Cleaning insurance claims'!AK989</f>
        <v>Suburu</v>
      </c>
      <c r="AK982" s="6" t="str">
        <f>'Cleaning insurance claims'!AL989</f>
        <v>Forrestor</v>
      </c>
      <c r="AL982" s="6">
        <f>'Cleaning insurance claims'!AM989</f>
        <v>1999</v>
      </c>
      <c r="AM982" s="6" t="str">
        <f>'Cleaning insurance claims'!AN989</f>
        <v>N</v>
      </c>
    </row>
    <row r="983" spans="1:39" x14ac:dyDescent="0.25">
      <c r="A983" s="6">
        <f>'Cleaning insurance claims'!B990</f>
        <v>50</v>
      </c>
      <c r="B983" s="6">
        <f>'Cleaning insurance claims'!C990</f>
        <v>44</v>
      </c>
      <c r="C983" s="6">
        <f>'Cleaning insurance claims'!D990</f>
        <v>525862</v>
      </c>
      <c r="D983" s="6">
        <f>'Cleaning insurance claims'!E990</f>
        <v>36817</v>
      </c>
      <c r="E983" s="6" t="str">
        <f>'Cleaning insurance claims'!F990</f>
        <v>OH</v>
      </c>
      <c r="F983" s="6" t="str">
        <f>'Cleaning insurance claims'!G990</f>
        <v>250/500</v>
      </c>
      <c r="G983" s="6">
        <f>'Cleaning insurance claims'!H990</f>
        <v>2000</v>
      </c>
      <c r="H983" s="6">
        <f>'Cleaning insurance claims'!I990</f>
        <v>1188.51</v>
      </c>
      <c r="I983" s="6">
        <f>'Cleaning insurance claims'!J990</f>
        <v>0</v>
      </c>
      <c r="J983" s="6">
        <f>'Cleaning insurance claims'!K990</f>
        <v>447469</v>
      </c>
      <c r="K983" s="6" t="str">
        <f>'Cleaning insurance claims'!L990</f>
        <v>MALE</v>
      </c>
      <c r="L983" s="6" t="str">
        <f>'Cleaning insurance claims'!M990</f>
        <v>College</v>
      </c>
      <c r="M983" s="6" t="str">
        <f>'Cleaning insurance claims'!N990</f>
        <v>handlers-cleaners</v>
      </c>
      <c r="N983" s="6" t="str">
        <f>'Cleaning insurance claims'!O990</f>
        <v>bungie-jumping</v>
      </c>
      <c r="O983" s="6" t="str">
        <f>'Cleaning insurance claims'!P990</f>
        <v>unmarried</v>
      </c>
      <c r="P983" s="6">
        <f>'Cleaning insurance claims'!Q990</f>
        <v>0</v>
      </c>
      <c r="Q983" s="6">
        <f>'Cleaning insurance claims'!R990</f>
        <v>-65800</v>
      </c>
      <c r="R983" s="6">
        <f>'Cleaning insurance claims'!S990</f>
        <v>42012</v>
      </c>
      <c r="S983" s="6" t="str">
        <f>'Cleaning insurance claims'!T990</f>
        <v>Multi-vehicle Collision</v>
      </c>
      <c r="T983" s="6" t="str">
        <f>'Cleaning insurance claims'!U990</f>
        <v>Front Collision</v>
      </c>
      <c r="U983" s="6" t="str">
        <f>'Cleaning insurance claims'!V990</f>
        <v>Total Loss</v>
      </c>
      <c r="V983" s="6" t="str">
        <f>'Cleaning insurance claims'!W990</f>
        <v>Police</v>
      </c>
      <c r="W983" s="6" t="str">
        <f>'Cleaning insurance claims'!X990</f>
        <v>NY</v>
      </c>
      <c r="X983" s="6" t="str">
        <f>'Cleaning insurance claims'!Y990</f>
        <v>Northbend</v>
      </c>
      <c r="Y983" s="6" t="str">
        <f>'Cleaning insurance claims'!Z990</f>
        <v>4710 Lincoln Hwy</v>
      </c>
      <c r="Z983" s="6">
        <f>'Cleaning insurance claims'!AA990</f>
        <v>15</v>
      </c>
      <c r="AA983" s="6">
        <f>'Cleaning insurance claims'!AB990</f>
        <v>3</v>
      </c>
      <c r="AB983" s="6" t="str">
        <f>'Cleaning insurance claims'!AC990</f>
        <v>?</v>
      </c>
      <c r="AC983" s="6">
        <f>'Cleaning insurance claims'!AD990</f>
        <v>1</v>
      </c>
      <c r="AD983" s="6">
        <f>'Cleaning insurance claims'!AE990</f>
        <v>2</v>
      </c>
      <c r="AE983" s="6" t="str">
        <f>'Cleaning insurance claims'!AF990</f>
        <v>NO</v>
      </c>
      <c r="AF983" s="6">
        <f>'Cleaning insurance claims'!AG990</f>
        <v>61100</v>
      </c>
      <c r="AG983" s="6">
        <f>'Cleaning insurance claims'!AH990</f>
        <v>6110</v>
      </c>
      <c r="AH983" s="6">
        <f>'Cleaning insurance claims'!AI990</f>
        <v>12220</v>
      </c>
      <c r="AI983" s="6">
        <f>'Cleaning insurance claims'!AJ990</f>
        <v>42770</v>
      </c>
      <c r="AJ983" s="6" t="str">
        <f>'Cleaning insurance claims'!AK990</f>
        <v>Dodge</v>
      </c>
      <c r="AK983" s="6" t="str">
        <f>'Cleaning insurance claims'!AL990</f>
        <v>Neon</v>
      </c>
      <c r="AL983" s="6">
        <f>'Cleaning insurance claims'!AM990</f>
        <v>2008</v>
      </c>
      <c r="AM983" s="6" t="str">
        <f>'Cleaning insurance claims'!AN990</f>
        <v>N</v>
      </c>
    </row>
    <row r="984" spans="1:39" x14ac:dyDescent="0.25">
      <c r="A984" s="6">
        <f>'Cleaning insurance claims'!B991</f>
        <v>230</v>
      </c>
      <c r="B984" s="6">
        <f>'Cleaning insurance claims'!C991</f>
        <v>43</v>
      </c>
      <c r="C984" s="6">
        <f>'Cleaning insurance claims'!D991</f>
        <v>490514</v>
      </c>
      <c r="D984" s="6">
        <f>'Cleaning insurance claims'!E991</f>
        <v>39122</v>
      </c>
      <c r="E984" s="6" t="str">
        <f>'Cleaning insurance claims'!F991</f>
        <v>IN</v>
      </c>
      <c r="F984" s="6" t="str">
        <f>'Cleaning insurance claims'!G991</f>
        <v>500/1000</v>
      </c>
      <c r="G984" s="6">
        <f>'Cleaning insurance claims'!H991</f>
        <v>2000</v>
      </c>
      <c r="H984" s="6">
        <f>'Cleaning insurance claims'!I991</f>
        <v>1101.83</v>
      </c>
      <c r="I984" s="6">
        <f>'Cleaning insurance claims'!J991</f>
        <v>0</v>
      </c>
      <c r="J984" s="6">
        <f>'Cleaning insurance claims'!K991</f>
        <v>451529</v>
      </c>
      <c r="K984" s="6" t="str">
        <f>'Cleaning insurance claims'!L991</f>
        <v>MALE</v>
      </c>
      <c r="L984" s="6" t="str">
        <f>'Cleaning insurance claims'!M991</f>
        <v>High School</v>
      </c>
      <c r="M984" s="6" t="str">
        <f>'Cleaning insurance claims'!N991</f>
        <v>exec-managerial</v>
      </c>
      <c r="N984" s="6" t="str">
        <f>'Cleaning insurance claims'!O991</f>
        <v>cross-fit</v>
      </c>
      <c r="O984" s="6" t="str">
        <f>'Cleaning insurance claims'!P991</f>
        <v>other-relative</v>
      </c>
      <c r="P984" s="6">
        <f>'Cleaning insurance claims'!Q991</f>
        <v>28900</v>
      </c>
      <c r="Q984" s="6">
        <f>'Cleaning insurance claims'!R991</f>
        <v>0</v>
      </c>
      <c r="R984" s="6">
        <f>'Cleaning insurance claims'!S991</f>
        <v>42005</v>
      </c>
      <c r="S984" s="6" t="str">
        <f>'Cleaning insurance claims'!T991</f>
        <v>Multi-vehicle Collision</v>
      </c>
      <c r="T984" s="6" t="str">
        <f>'Cleaning insurance claims'!U991</f>
        <v>Front Collision</v>
      </c>
      <c r="U984" s="6" t="str">
        <f>'Cleaning insurance claims'!V991</f>
        <v>Minor Damage</v>
      </c>
      <c r="V984" s="6" t="str">
        <f>'Cleaning insurance claims'!W991</f>
        <v>Police</v>
      </c>
      <c r="W984" s="6" t="str">
        <f>'Cleaning insurance claims'!X991</f>
        <v>NY</v>
      </c>
      <c r="X984" s="6" t="str">
        <f>'Cleaning insurance claims'!Y991</f>
        <v>Arlington</v>
      </c>
      <c r="Y984" s="6" t="str">
        <f>'Cleaning insurance claims'!Z991</f>
        <v>7511 1st Ave</v>
      </c>
      <c r="Z984" s="6">
        <f>'Cleaning insurance claims'!AA991</f>
        <v>0</v>
      </c>
      <c r="AA984" s="6">
        <f>'Cleaning insurance claims'!AB991</f>
        <v>3</v>
      </c>
      <c r="AB984" s="6" t="str">
        <f>'Cleaning insurance claims'!AC991</f>
        <v>?</v>
      </c>
      <c r="AC984" s="6">
        <f>'Cleaning insurance claims'!AD991</f>
        <v>0</v>
      </c>
      <c r="AD984" s="6">
        <f>'Cleaning insurance claims'!AE991</f>
        <v>3</v>
      </c>
      <c r="AE984" s="6" t="str">
        <f>'Cleaning insurance claims'!AF991</f>
        <v>YES</v>
      </c>
      <c r="AF984" s="6">
        <f>'Cleaning insurance claims'!AG991</f>
        <v>51900</v>
      </c>
      <c r="AG984" s="6">
        <f>'Cleaning insurance claims'!AH991</f>
        <v>5190</v>
      </c>
      <c r="AH984" s="6">
        <f>'Cleaning insurance claims'!AI991</f>
        <v>10380</v>
      </c>
      <c r="AI984" s="6">
        <f>'Cleaning insurance claims'!AJ991</f>
        <v>36330</v>
      </c>
      <c r="AJ984" s="6" t="str">
        <f>'Cleaning insurance claims'!AK991</f>
        <v>BMW</v>
      </c>
      <c r="AK984" s="6" t="str">
        <f>'Cleaning insurance claims'!AL991</f>
        <v>M5</v>
      </c>
      <c r="AL984" s="6">
        <f>'Cleaning insurance claims'!AM991</f>
        <v>2011</v>
      </c>
      <c r="AM984" s="6" t="str">
        <f>'Cleaning insurance claims'!AN991</f>
        <v>Y</v>
      </c>
    </row>
    <row r="985" spans="1:39" x14ac:dyDescent="0.25">
      <c r="A985" s="6">
        <f>'Cleaning insurance claims'!B992</f>
        <v>17</v>
      </c>
      <c r="B985" s="6">
        <f>'Cleaning insurance claims'!C992</f>
        <v>39</v>
      </c>
      <c r="C985" s="6">
        <f>'Cleaning insurance claims'!D992</f>
        <v>774895</v>
      </c>
      <c r="D985" s="6">
        <f>'Cleaning insurance claims'!E992</f>
        <v>39018</v>
      </c>
      <c r="E985" s="6" t="str">
        <f>'Cleaning insurance claims'!F992</f>
        <v>IL</v>
      </c>
      <c r="F985" s="6" t="str">
        <f>'Cleaning insurance claims'!G992</f>
        <v>250/500</v>
      </c>
      <c r="G985" s="6">
        <f>'Cleaning insurance claims'!H992</f>
        <v>1000</v>
      </c>
      <c r="H985" s="6">
        <f>'Cleaning insurance claims'!I992</f>
        <v>840.95</v>
      </c>
      <c r="I985" s="6">
        <f>'Cleaning insurance claims'!J992</f>
        <v>0</v>
      </c>
      <c r="J985" s="6">
        <f>'Cleaning insurance claims'!K992</f>
        <v>431202</v>
      </c>
      <c r="K985" s="6" t="str">
        <f>'Cleaning insurance claims'!L992</f>
        <v>FEMALE</v>
      </c>
      <c r="L985" s="6" t="str">
        <f>'Cleaning insurance claims'!M992</f>
        <v>JD</v>
      </c>
      <c r="M985" s="6" t="str">
        <f>'Cleaning insurance claims'!N992</f>
        <v>adm-clerical</v>
      </c>
      <c r="N985" s="6" t="str">
        <f>'Cleaning insurance claims'!O992</f>
        <v>hiking</v>
      </c>
      <c r="O985" s="6" t="str">
        <f>'Cleaning insurance claims'!P992</f>
        <v>unmarried</v>
      </c>
      <c r="P985" s="6">
        <f>'Cleaning insurance claims'!Q992</f>
        <v>32500</v>
      </c>
      <c r="Q985" s="6">
        <f>'Cleaning insurance claims'!R992</f>
        <v>-80800</v>
      </c>
      <c r="R985" s="6">
        <f>'Cleaning insurance claims'!S992</f>
        <v>42061</v>
      </c>
      <c r="S985" s="6" t="str">
        <f>'Cleaning insurance claims'!T992</f>
        <v>Parked Car</v>
      </c>
      <c r="T985" s="6" t="str">
        <f>'Cleaning insurance claims'!U992</f>
        <v>?</v>
      </c>
      <c r="U985" s="6" t="str">
        <f>'Cleaning insurance claims'!V992</f>
        <v>Trivial Damage</v>
      </c>
      <c r="V985" s="6" t="str">
        <f>'Cleaning insurance claims'!W992</f>
        <v>Police</v>
      </c>
      <c r="W985" s="6" t="str">
        <f>'Cleaning insurance claims'!X992</f>
        <v>SC</v>
      </c>
      <c r="X985" s="6" t="str">
        <f>'Cleaning insurance claims'!Y992</f>
        <v>Arlington</v>
      </c>
      <c r="Y985" s="6" t="str">
        <f>'Cleaning insurance claims'!Z992</f>
        <v>7042 Maple Ridge</v>
      </c>
      <c r="Z985" s="6">
        <f>'Cleaning insurance claims'!AA992</f>
        <v>9</v>
      </c>
      <c r="AA985" s="6">
        <f>'Cleaning insurance claims'!AB992</f>
        <v>1</v>
      </c>
      <c r="AB985" s="6" t="str">
        <f>'Cleaning insurance claims'!AC992</f>
        <v>?</v>
      </c>
      <c r="AC985" s="6">
        <f>'Cleaning insurance claims'!AD992</f>
        <v>2</v>
      </c>
      <c r="AD985" s="6">
        <f>'Cleaning insurance claims'!AE992</f>
        <v>1</v>
      </c>
      <c r="AE985" s="6" t="str">
        <f>'Cleaning insurance claims'!AF992</f>
        <v>?</v>
      </c>
      <c r="AF985" s="6">
        <f>'Cleaning insurance claims'!AG992</f>
        <v>3440</v>
      </c>
      <c r="AG985" s="6">
        <f>'Cleaning insurance claims'!AH992</f>
        <v>430</v>
      </c>
      <c r="AH985" s="6">
        <f>'Cleaning insurance claims'!AI992</f>
        <v>430</v>
      </c>
      <c r="AI985" s="6">
        <f>'Cleaning insurance claims'!AJ992</f>
        <v>2580</v>
      </c>
      <c r="AJ985" s="6" t="str">
        <f>'Cleaning insurance claims'!AK992</f>
        <v>Suburu</v>
      </c>
      <c r="AK985" s="6" t="str">
        <f>'Cleaning insurance claims'!AL992</f>
        <v>Legacy</v>
      </c>
      <c r="AL985" s="6">
        <f>'Cleaning insurance claims'!AM992</f>
        <v>2002</v>
      </c>
      <c r="AM985" s="6" t="str">
        <f>'Cleaning insurance claims'!AN992</f>
        <v>N</v>
      </c>
    </row>
    <row r="986" spans="1:39" x14ac:dyDescent="0.25">
      <c r="A986" s="6">
        <f>'Cleaning insurance claims'!B993</f>
        <v>163</v>
      </c>
      <c r="B986" s="6">
        <f>'Cleaning insurance claims'!C993</f>
        <v>36</v>
      </c>
      <c r="C986" s="6">
        <f>'Cleaning insurance claims'!D993</f>
        <v>974522</v>
      </c>
      <c r="D986" s="6">
        <f>'Cleaning insurance claims'!E993</f>
        <v>36552</v>
      </c>
      <c r="E986" s="6" t="str">
        <f>'Cleaning insurance claims'!F993</f>
        <v>IN</v>
      </c>
      <c r="F986" s="6" t="str">
        <f>'Cleaning insurance claims'!G993</f>
        <v>250/500</v>
      </c>
      <c r="G986" s="6">
        <f>'Cleaning insurance claims'!H993</f>
        <v>1000</v>
      </c>
      <c r="H986" s="6">
        <f>'Cleaning insurance claims'!I993</f>
        <v>1503.21</v>
      </c>
      <c r="I986" s="6">
        <f>'Cleaning insurance claims'!J993</f>
        <v>0</v>
      </c>
      <c r="J986" s="6">
        <f>'Cleaning insurance claims'!K993</f>
        <v>448190</v>
      </c>
      <c r="K986" s="6" t="str">
        <f>'Cleaning insurance claims'!L993</f>
        <v>MALE</v>
      </c>
      <c r="L986" s="6" t="str">
        <f>'Cleaning insurance claims'!M993</f>
        <v>MD</v>
      </c>
      <c r="M986" s="6" t="str">
        <f>'Cleaning insurance claims'!N993</f>
        <v>other-service</v>
      </c>
      <c r="N986" s="6" t="str">
        <f>'Cleaning insurance claims'!O993</f>
        <v>cross-fit</v>
      </c>
      <c r="O986" s="6" t="str">
        <f>'Cleaning insurance claims'!P993</f>
        <v>husband</v>
      </c>
      <c r="P986" s="6">
        <f>'Cleaning insurance claims'!Q993</f>
        <v>55700</v>
      </c>
      <c r="Q986" s="6">
        <f>'Cleaning insurance claims'!R993</f>
        <v>-49900</v>
      </c>
      <c r="R986" s="6">
        <f>'Cleaning insurance claims'!S993</f>
        <v>42063</v>
      </c>
      <c r="S986" s="6" t="str">
        <f>'Cleaning insurance claims'!T993</f>
        <v>Single Vehicle Collision</v>
      </c>
      <c r="T986" s="6" t="str">
        <f>'Cleaning insurance claims'!U993</f>
        <v>Side Collision</v>
      </c>
      <c r="U986" s="6" t="str">
        <f>'Cleaning insurance claims'!V993</f>
        <v>Total Loss</v>
      </c>
      <c r="V986" s="6" t="str">
        <f>'Cleaning insurance claims'!W993</f>
        <v>Ambulance</v>
      </c>
      <c r="W986" s="6" t="str">
        <f>'Cleaning insurance claims'!X993</f>
        <v>WV</v>
      </c>
      <c r="X986" s="6" t="str">
        <f>'Cleaning insurance claims'!Y993</f>
        <v>Springfield</v>
      </c>
      <c r="Y986" s="6" t="str">
        <f>'Cleaning insurance claims'!Z993</f>
        <v>4475 Lincoln Ridge</v>
      </c>
      <c r="Z986" s="6">
        <f>'Cleaning insurance claims'!AA993</f>
        <v>1</v>
      </c>
      <c r="AA986" s="6">
        <f>'Cleaning insurance claims'!AB993</f>
        <v>1</v>
      </c>
      <c r="AB986" s="6" t="str">
        <f>'Cleaning insurance claims'!AC993</f>
        <v>YES</v>
      </c>
      <c r="AC986" s="6">
        <f>'Cleaning insurance claims'!AD993</f>
        <v>2</v>
      </c>
      <c r="AD986" s="6">
        <f>'Cleaning insurance claims'!AE993</f>
        <v>1</v>
      </c>
      <c r="AE986" s="6" t="str">
        <f>'Cleaning insurance claims'!AF993</f>
        <v>NO</v>
      </c>
      <c r="AF986" s="6">
        <f>'Cleaning insurance claims'!AG993</f>
        <v>51390</v>
      </c>
      <c r="AG986" s="6">
        <f>'Cleaning insurance claims'!AH993</f>
        <v>5710</v>
      </c>
      <c r="AH986" s="6">
        <f>'Cleaning insurance claims'!AI993</f>
        <v>11420</v>
      </c>
      <c r="AI986" s="6">
        <f>'Cleaning insurance claims'!AJ993</f>
        <v>34260</v>
      </c>
      <c r="AJ986" s="6" t="str">
        <f>'Cleaning insurance claims'!AK993</f>
        <v>Toyota</v>
      </c>
      <c r="AK986" s="6" t="str">
        <f>'Cleaning insurance claims'!AL993</f>
        <v>Corolla</v>
      </c>
      <c r="AL986" s="6">
        <f>'Cleaning insurance claims'!AM993</f>
        <v>2013</v>
      </c>
      <c r="AM986" s="6" t="str">
        <f>'Cleaning insurance claims'!AN993</f>
        <v>N</v>
      </c>
    </row>
    <row r="987" spans="1:39" x14ac:dyDescent="0.25">
      <c r="A987" s="6">
        <f>'Cleaning insurance claims'!B994</f>
        <v>29</v>
      </c>
      <c r="B987" s="6">
        <f>'Cleaning insurance claims'!C994</f>
        <v>32</v>
      </c>
      <c r="C987" s="6">
        <f>'Cleaning insurance claims'!D994</f>
        <v>669809</v>
      </c>
      <c r="D987" s="6">
        <f>'Cleaning insurance claims'!E994</f>
        <v>37351</v>
      </c>
      <c r="E987" s="6" t="str">
        <f>'Cleaning insurance claims'!F994</f>
        <v>OH</v>
      </c>
      <c r="F987" s="6" t="str">
        <f>'Cleaning insurance claims'!G994</f>
        <v>100/300</v>
      </c>
      <c r="G987" s="6">
        <f>'Cleaning insurance claims'!H994</f>
        <v>1000</v>
      </c>
      <c r="H987" s="6">
        <f>'Cleaning insurance claims'!I994</f>
        <v>1722.5</v>
      </c>
      <c r="I987" s="6">
        <f>'Cleaning insurance claims'!J994</f>
        <v>0</v>
      </c>
      <c r="J987" s="6">
        <f>'Cleaning insurance claims'!K994</f>
        <v>453713</v>
      </c>
      <c r="K987" s="6" t="str">
        <f>'Cleaning insurance claims'!L994</f>
        <v>MALE</v>
      </c>
      <c r="L987" s="6" t="str">
        <f>'Cleaning insurance claims'!M994</f>
        <v>High School</v>
      </c>
      <c r="M987" s="6" t="str">
        <f>'Cleaning insurance claims'!N994</f>
        <v>other-service</v>
      </c>
      <c r="N987" s="6" t="str">
        <f>'Cleaning insurance claims'!O994</f>
        <v>base-jumping</v>
      </c>
      <c r="O987" s="6" t="str">
        <f>'Cleaning insurance claims'!P994</f>
        <v>wife</v>
      </c>
      <c r="P987" s="6">
        <f>'Cleaning insurance claims'!Q994</f>
        <v>0</v>
      </c>
      <c r="Q987" s="6">
        <f>'Cleaning insurance claims'!R994</f>
        <v>-21500</v>
      </c>
      <c r="R987" s="6">
        <f>'Cleaning insurance claims'!S994</f>
        <v>42017</v>
      </c>
      <c r="S987" s="6" t="str">
        <f>'Cleaning insurance claims'!T994</f>
        <v>Single Vehicle Collision</v>
      </c>
      <c r="T987" s="6" t="str">
        <f>'Cleaning insurance claims'!U994</f>
        <v>Side Collision</v>
      </c>
      <c r="U987" s="6" t="str">
        <f>'Cleaning insurance claims'!V994</f>
        <v>Major Damage</v>
      </c>
      <c r="V987" s="6" t="str">
        <f>'Cleaning insurance claims'!W994</f>
        <v>Other</v>
      </c>
      <c r="W987" s="6" t="str">
        <f>'Cleaning insurance claims'!X994</f>
        <v>WV</v>
      </c>
      <c r="X987" s="6" t="str">
        <f>'Cleaning insurance claims'!Y994</f>
        <v>Columbus</v>
      </c>
      <c r="Y987" s="6" t="str">
        <f>'Cleaning insurance claims'!Z994</f>
        <v>9439 MLK St</v>
      </c>
      <c r="Z987" s="6">
        <f>'Cleaning insurance claims'!AA994</f>
        <v>22</v>
      </c>
      <c r="AA987" s="6">
        <f>'Cleaning insurance claims'!AB994</f>
        <v>1</v>
      </c>
      <c r="AB987" s="6" t="str">
        <f>'Cleaning insurance claims'!AC994</f>
        <v>?</v>
      </c>
      <c r="AC987" s="6">
        <f>'Cleaning insurance claims'!AD994</f>
        <v>0</v>
      </c>
      <c r="AD987" s="6">
        <f>'Cleaning insurance claims'!AE994</f>
        <v>2</v>
      </c>
      <c r="AE987" s="6" t="str">
        <f>'Cleaning insurance claims'!AF994</f>
        <v>?</v>
      </c>
      <c r="AF987" s="6">
        <f>'Cleaning insurance claims'!AG994</f>
        <v>76900</v>
      </c>
      <c r="AG987" s="6">
        <f>'Cleaning insurance claims'!AH994</f>
        <v>7690</v>
      </c>
      <c r="AH987" s="6">
        <f>'Cleaning insurance claims'!AI994</f>
        <v>7690</v>
      </c>
      <c r="AI987" s="6">
        <f>'Cleaning insurance claims'!AJ994</f>
        <v>61520</v>
      </c>
      <c r="AJ987" s="6" t="str">
        <f>'Cleaning insurance claims'!AK994</f>
        <v>Jeep</v>
      </c>
      <c r="AK987" s="6" t="str">
        <f>'Cleaning insurance claims'!AL994</f>
        <v>Wrangler</v>
      </c>
      <c r="AL987" s="6">
        <f>'Cleaning insurance claims'!AM994</f>
        <v>1995</v>
      </c>
      <c r="AM987" s="6" t="str">
        <f>'Cleaning insurance claims'!AN994</f>
        <v>N</v>
      </c>
    </row>
    <row r="988" spans="1:39" x14ac:dyDescent="0.25">
      <c r="A988" s="6">
        <f>'Cleaning insurance claims'!B995</f>
        <v>232</v>
      </c>
      <c r="B988" s="6">
        <f>'Cleaning insurance claims'!C995</f>
        <v>42</v>
      </c>
      <c r="C988" s="6">
        <f>'Cleaning insurance claims'!D995</f>
        <v>182953</v>
      </c>
      <c r="D988" s="6">
        <f>'Cleaning insurance claims'!E995</f>
        <v>41394</v>
      </c>
      <c r="E988" s="6" t="str">
        <f>'Cleaning insurance claims'!F995</f>
        <v>IN</v>
      </c>
      <c r="F988" s="6" t="str">
        <f>'Cleaning insurance claims'!G995</f>
        <v>100/300</v>
      </c>
      <c r="G988" s="6">
        <f>'Cleaning insurance claims'!H995</f>
        <v>500</v>
      </c>
      <c r="H988" s="6">
        <f>'Cleaning insurance claims'!I995</f>
        <v>944.03</v>
      </c>
      <c r="I988" s="6">
        <f>'Cleaning insurance claims'!J995</f>
        <v>0</v>
      </c>
      <c r="J988" s="6">
        <f>'Cleaning insurance claims'!K995</f>
        <v>440153</v>
      </c>
      <c r="K988" s="6" t="str">
        <f>'Cleaning insurance claims'!L995</f>
        <v>MALE</v>
      </c>
      <c r="L988" s="6" t="str">
        <f>'Cleaning insurance claims'!M995</f>
        <v>College</v>
      </c>
      <c r="M988" s="6" t="str">
        <f>'Cleaning insurance claims'!N995</f>
        <v>handlers-cleaners</v>
      </c>
      <c r="N988" s="6" t="str">
        <f>'Cleaning insurance claims'!O995</f>
        <v>kayaking</v>
      </c>
      <c r="O988" s="6" t="str">
        <f>'Cleaning insurance claims'!P995</f>
        <v>not-in-family</v>
      </c>
      <c r="P988" s="6">
        <f>'Cleaning insurance claims'!Q995</f>
        <v>0</v>
      </c>
      <c r="Q988" s="6">
        <f>'Cleaning insurance claims'!R995</f>
        <v>-58400</v>
      </c>
      <c r="R988" s="6">
        <f>'Cleaning insurance claims'!S995</f>
        <v>42054</v>
      </c>
      <c r="S988" s="6" t="str">
        <f>'Cleaning insurance claims'!T995</f>
        <v>Single Vehicle Collision</v>
      </c>
      <c r="T988" s="6" t="str">
        <f>'Cleaning insurance claims'!U995</f>
        <v>Rear Collision</v>
      </c>
      <c r="U988" s="6" t="str">
        <f>'Cleaning insurance claims'!V995</f>
        <v>Minor Damage</v>
      </c>
      <c r="V988" s="6" t="str">
        <f>'Cleaning insurance claims'!W995</f>
        <v>Other</v>
      </c>
      <c r="W988" s="6" t="str">
        <f>'Cleaning insurance claims'!X995</f>
        <v>WV</v>
      </c>
      <c r="X988" s="6" t="str">
        <f>'Cleaning insurance claims'!Y995</f>
        <v>Riverwood</v>
      </c>
      <c r="Y988" s="6" t="str">
        <f>'Cleaning insurance claims'!Z995</f>
        <v>8269 Sky Hwy</v>
      </c>
      <c r="Z988" s="6">
        <f>'Cleaning insurance claims'!AA995</f>
        <v>11</v>
      </c>
      <c r="AA988" s="6">
        <f>'Cleaning insurance claims'!AB995</f>
        <v>1</v>
      </c>
      <c r="AB988" s="6" t="str">
        <f>'Cleaning insurance claims'!AC995</f>
        <v>YES</v>
      </c>
      <c r="AC988" s="6">
        <f>'Cleaning insurance claims'!AD995</f>
        <v>2</v>
      </c>
      <c r="AD988" s="6">
        <f>'Cleaning insurance claims'!AE995</f>
        <v>3</v>
      </c>
      <c r="AE988" s="6" t="str">
        <f>'Cleaning insurance claims'!AF995</f>
        <v>?</v>
      </c>
      <c r="AF988" s="6">
        <f>'Cleaning insurance claims'!AG995</f>
        <v>77000</v>
      </c>
      <c r="AG988" s="6">
        <f>'Cleaning insurance claims'!AH995</f>
        <v>15400</v>
      </c>
      <c r="AH988" s="6">
        <f>'Cleaning insurance claims'!AI995</f>
        <v>7700</v>
      </c>
      <c r="AI988" s="6">
        <f>'Cleaning insurance claims'!AJ995</f>
        <v>53900</v>
      </c>
      <c r="AJ988" s="6" t="str">
        <f>'Cleaning insurance claims'!AK995</f>
        <v>Toyota</v>
      </c>
      <c r="AK988" s="6" t="str">
        <f>'Cleaning insurance claims'!AL995</f>
        <v>Highlander</v>
      </c>
      <c r="AL988" s="6">
        <f>'Cleaning insurance claims'!AM995</f>
        <v>2015</v>
      </c>
      <c r="AM988" s="6" t="str">
        <f>'Cleaning insurance claims'!AN995</f>
        <v>Y</v>
      </c>
    </row>
    <row r="989" spans="1:39" x14ac:dyDescent="0.25">
      <c r="A989" s="6">
        <f>'Cleaning insurance claims'!B996</f>
        <v>235</v>
      </c>
      <c r="B989" s="6">
        <f>'Cleaning insurance claims'!C996</f>
        <v>39</v>
      </c>
      <c r="C989" s="6">
        <f>'Cleaning insurance claims'!D996</f>
        <v>836349</v>
      </c>
      <c r="D989" s="6">
        <f>'Cleaning insurance claims'!E996</f>
        <v>41395</v>
      </c>
      <c r="E989" s="6" t="str">
        <f>'Cleaning insurance claims'!F996</f>
        <v>IL</v>
      </c>
      <c r="F989" s="6" t="str">
        <f>'Cleaning insurance claims'!G996</f>
        <v>500/1000</v>
      </c>
      <c r="G989" s="6">
        <f>'Cleaning insurance claims'!H996</f>
        <v>2000</v>
      </c>
      <c r="H989" s="6">
        <f>'Cleaning insurance claims'!I996</f>
        <v>1453.61</v>
      </c>
      <c r="I989" s="6">
        <f>'Cleaning insurance claims'!J996</f>
        <v>4000000</v>
      </c>
      <c r="J989" s="6">
        <f>'Cleaning insurance claims'!K996</f>
        <v>619570</v>
      </c>
      <c r="K989" s="6" t="str">
        <f>'Cleaning insurance claims'!L996</f>
        <v>MALE</v>
      </c>
      <c r="L989" s="6" t="str">
        <f>'Cleaning insurance claims'!M996</f>
        <v>JD</v>
      </c>
      <c r="M989" s="6" t="str">
        <f>'Cleaning insurance claims'!N996</f>
        <v>craft-repair</v>
      </c>
      <c r="N989" s="6" t="str">
        <f>'Cleaning insurance claims'!O996</f>
        <v>yachting</v>
      </c>
      <c r="O989" s="6" t="str">
        <f>'Cleaning insurance claims'!P996</f>
        <v>other-relative</v>
      </c>
      <c r="P989" s="6">
        <f>'Cleaning insurance claims'!Q996</f>
        <v>0</v>
      </c>
      <c r="Q989" s="6">
        <f>'Cleaning insurance claims'!R996</f>
        <v>0</v>
      </c>
      <c r="R989" s="6">
        <f>'Cleaning insurance claims'!S996</f>
        <v>42017</v>
      </c>
      <c r="S989" s="6" t="str">
        <f>'Cleaning insurance claims'!T996</f>
        <v>Single Vehicle Collision</v>
      </c>
      <c r="T989" s="6" t="str">
        <f>'Cleaning insurance claims'!U996</f>
        <v>Side Collision</v>
      </c>
      <c r="U989" s="6" t="str">
        <f>'Cleaning insurance claims'!V996</f>
        <v>Major Damage</v>
      </c>
      <c r="V989" s="6" t="str">
        <f>'Cleaning insurance claims'!W996</f>
        <v>Other</v>
      </c>
      <c r="W989" s="6" t="str">
        <f>'Cleaning insurance claims'!X996</f>
        <v>NC</v>
      </c>
      <c r="X989" s="6" t="str">
        <f>'Cleaning insurance claims'!Y996</f>
        <v>Hillsdale</v>
      </c>
      <c r="Y989" s="6" t="str">
        <f>'Cleaning insurance claims'!Z996</f>
        <v>5663 Oak Lane</v>
      </c>
      <c r="Z989" s="6">
        <f>'Cleaning insurance claims'!AA996</f>
        <v>10</v>
      </c>
      <c r="AA989" s="6">
        <f>'Cleaning insurance claims'!AB996</f>
        <v>1</v>
      </c>
      <c r="AB989" s="6" t="str">
        <f>'Cleaning insurance claims'!AC996</f>
        <v>?</v>
      </c>
      <c r="AC989" s="6">
        <f>'Cleaning insurance claims'!AD996</f>
        <v>0</v>
      </c>
      <c r="AD989" s="6">
        <f>'Cleaning insurance claims'!AE996</f>
        <v>3</v>
      </c>
      <c r="AE989" s="6" t="str">
        <f>'Cleaning insurance claims'!AF996</f>
        <v>?</v>
      </c>
      <c r="AF989" s="6">
        <f>'Cleaning insurance claims'!AG996</f>
        <v>60320</v>
      </c>
      <c r="AG989" s="6">
        <f>'Cleaning insurance claims'!AH996</f>
        <v>9280</v>
      </c>
      <c r="AH989" s="6">
        <f>'Cleaning insurance claims'!AI996</f>
        <v>9280</v>
      </c>
      <c r="AI989" s="6">
        <f>'Cleaning insurance claims'!AJ996</f>
        <v>41760</v>
      </c>
      <c r="AJ989" s="6" t="str">
        <f>'Cleaning insurance claims'!AK996</f>
        <v>Chevrolet</v>
      </c>
      <c r="AK989" s="6" t="str">
        <f>'Cleaning insurance claims'!AL996</f>
        <v>Tahoe</v>
      </c>
      <c r="AL989" s="6">
        <f>'Cleaning insurance claims'!AM996</f>
        <v>2012</v>
      </c>
      <c r="AM989" s="6" t="str">
        <f>'Cleaning insurance claims'!AN996</f>
        <v>Y</v>
      </c>
    </row>
    <row r="990" spans="1:39" x14ac:dyDescent="0.25">
      <c r="A990" s="6">
        <f>'Cleaning insurance claims'!B997</f>
        <v>295</v>
      </c>
      <c r="B990" s="6">
        <f>'Cleaning insurance claims'!C997</f>
        <v>46</v>
      </c>
      <c r="C990" s="6">
        <f>'Cleaning insurance claims'!D997</f>
        <v>591269</v>
      </c>
      <c r="D990" s="6">
        <f>'Cleaning insurance claims'!E997</f>
        <v>36169</v>
      </c>
      <c r="E990" s="6" t="str">
        <f>'Cleaning insurance claims'!F997</f>
        <v>IN</v>
      </c>
      <c r="F990" s="6" t="str">
        <f>'Cleaning insurance claims'!G997</f>
        <v>100/300</v>
      </c>
      <c r="G990" s="6">
        <f>'Cleaning insurance claims'!H997</f>
        <v>500</v>
      </c>
      <c r="H990" s="6">
        <f>'Cleaning insurance claims'!I997</f>
        <v>1672.88</v>
      </c>
      <c r="I990" s="6">
        <f>'Cleaning insurance claims'!J997</f>
        <v>0</v>
      </c>
      <c r="J990" s="6">
        <f>'Cleaning insurance claims'!K997</f>
        <v>478947</v>
      </c>
      <c r="K990" s="6" t="str">
        <f>'Cleaning insurance claims'!L997</f>
        <v>FEMALE</v>
      </c>
      <c r="L990" s="6" t="str">
        <f>'Cleaning insurance claims'!M997</f>
        <v>High School</v>
      </c>
      <c r="M990" s="6" t="str">
        <f>'Cleaning insurance claims'!N997</f>
        <v>armed-forces</v>
      </c>
      <c r="N990" s="6" t="str">
        <f>'Cleaning insurance claims'!O997</f>
        <v>dancing</v>
      </c>
      <c r="O990" s="6" t="str">
        <f>'Cleaning insurance claims'!P997</f>
        <v>wife</v>
      </c>
      <c r="P990" s="6">
        <f>'Cleaning insurance claims'!Q997</f>
        <v>0</v>
      </c>
      <c r="Q990" s="6">
        <f>'Cleaning insurance claims'!R997</f>
        <v>0</v>
      </c>
      <c r="R990" s="6">
        <f>'Cleaning insurance claims'!S997</f>
        <v>42052</v>
      </c>
      <c r="S990" s="6" t="str">
        <f>'Cleaning insurance claims'!T997</f>
        <v>Single Vehicle Collision</v>
      </c>
      <c r="T990" s="6" t="str">
        <f>'Cleaning insurance claims'!U997</f>
        <v>Rear Collision</v>
      </c>
      <c r="U990" s="6" t="str">
        <f>'Cleaning insurance claims'!V997</f>
        <v>Minor Damage</v>
      </c>
      <c r="V990" s="6" t="str">
        <f>'Cleaning insurance claims'!W997</f>
        <v>Fire</v>
      </c>
      <c r="W990" s="6" t="str">
        <f>'Cleaning insurance claims'!X997</f>
        <v>NY</v>
      </c>
      <c r="X990" s="6" t="str">
        <f>'Cleaning insurance claims'!Y997</f>
        <v>Columbus</v>
      </c>
      <c r="Y990" s="6" t="str">
        <f>'Cleaning insurance claims'!Z997</f>
        <v>4633 5th Lane</v>
      </c>
      <c r="Z990" s="6">
        <f>'Cleaning insurance claims'!AA997</f>
        <v>5</v>
      </c>
      <c r="AA990" s="6">
        <f>'Cleaning insurance claims'!AB997</f>
        <v>1</v>
      </c>
      <c r="AB990" s="6" t="str">
        <f>'Cleaning insurance claims'!AC997</f>
        <v>YES</v>
      </c>
      <c r="AC990" s="6">
        <f>'Cleaning insurance claims'!AD997</f>
        <v>1</v>
      </c>
      <c r="AD990" s="6">
        <f>'Cleaning insurance claims'!AE997</f>
        <v>1</v>
      </c>
      <c r="AE990" s="6" t="str">
        <f>'Cleaning insurance claims'!AF997</f>
        <v>NO</v>
      </c>
      <c r="AF990" s="6">
        <f>'Cleaning insurance claims'!AG997</f>
        <v>60700</v>
      </c>
      <c r="AG990" s="6">
        <f>'Cleaning insurance claims'!AH997</f>
        <v>12140</v>
      </c>
      <c r="AH990" s="6">
        <f>'Cleaning insurance claims'!AI997</f>
        <v>6070</v>
      </c>
      <c r="AI990" s="6">
        <f>'Cleaning insurance claims'!AJ997</f>
        <v>42490</v>
      </c>
      <c r="AJ990" s="6" t="str">
        <f>'Cleaning insurance claims'!AK997</f>
        <v>Honda</v>
      </c>
      <c r="AK990" s="6" t="str">
        <f>'Cleaning insurance claims'!AL997</f>
        <v>Civic</v>
      </c>
      <c r="AL990" s="6">
        <f>'Cleaning insurance claims'!AM997</f>
        <v>1997</v>
      </c>
      <c r="AM990" s="6" t="str">
        <f>'Cleaning insurance claims'!AN997</f>
        <v>N</v>
      </c>
    </row>
    <row r="991" spans="1:39" x14ac:dyDescent="0.25">
      <c r="A991" s="6">
        <f>'Cleaning insurance claims'!B998</f>
        <v>22</v>
      </c>
      <c r="B991" s="6">
        <f>'Cleaning insurance claims'!C998</f>
        <v>21</v>
      </c>
      <c r="C991" s="6">
        <f>'Cleaning insurance claims'!D998</f>
        <v>550127</v>
      </c>
      <c r="D991" s="6">
        <f>'Cleaning insurance claims'!E998</f>
        <v>39267</v>
      </c>
      <c r="E991" s="6" t="str">
        <f>'Cleaning insurance claims'!F998</f>
        <v>IN</v>
      </c>
      <c r="F991" s="6" t="str">
        <f>'Cleaning insurance claims'!G998</f>
        <v>250/500</v>
      </c>
      <c r="G991" s="6">
        <f>'Cleaning insurance claims'!H998</f>
        <v>1000</v>
      </c>
      <c r="H991" s="6">
        <f>'Cleaning insurance claims'!I998</f>
        <v>1248.05</v>
      </c>
      <c r="I991" s="6">
        <f>'Cleaning insurance claims'!J998</f>
        <v>0</v>
      </c>
      <c r="J991" s="6">
        <f>'Cleaning insurance claims'!K998</f>
        <v>443550</v>
      </c>
      <c r="K991" s="6" t="str">
        <f>'Cleaning insurance claims'!L998</f>
        <v>FEMALE</v>
      </c>
      <c r="L991" s="6" t="str">
        <f>'Cleaning insurance claims'!M998</f>
        <v>High School</v>
      </c>
      <c r="M991" s="6" t="str">
        <f>'Cleaning insurance claims'!N998</f>
        <v>exec-managerial</v>
      </c>
      <c r="N991" s="6" t="str">
        <f>'Cleaning insurance claims'!O998</f>
        <v>movies</v>
      </c>
      <c r="O991" s="6" t="str">
        <f>'Cleaning insurance claims'!P998</f>
        <v>husband</v>
      </c>
      <c r="P991" s="6">
        <f>'Cleaning insurance claims'!Q998</f>
        <v>37500</v>
      </c>
      <c r="Q991" s="6">
        <f>'Cleaning insurance claims'!R998</f>
        <v>-54000</v>
      </c>
      <c r="R991" s="6">
        <f>'Cleaning insurance claims'!S998</f>
        <v>42050</v>
      </c>
      <c r="S991" s="6" t="str">
        <f>'Cleaning insurance claims'!T998</f>
        <v>Multi-vehicle Collision</v>
      </c>
      <c r="T991" s="6" t="str">
        <f>'Cleaning insurance claims'!U998</f>
        <v>Rear Collision</v>
      </c>
      <c r="U991" s="6" t="str">
        <f>'Cleaning insurance claims'!V998</f>
        <v>Total Loss</v>
      </c>
      <c r="V991" s="6" t="str">
        <f>'Cleaning insurance claims'!W998</f>
        <v>Police</v>
      </c>
      <c r="W991" s="6" t="str">
        <f>'Cleaning insurance claims'!X998</f>
        <v>SC</v>
      </c>
      <c r="X991" s="6" t="str">
        <f>'Cleaning insurance claims'!Y998</f>
        <v>Arlington</v>
      </c>
      <c r="Y991" s="6" t="str">
        <f>'Cleaning insurance claims'!Z998</f>
        <v>9682 Cherokee Ridge</v>
      </c>
      <c r="Z991" s="6">
        <f>'Cleaning insurance claims'!AA998</f>
        <v>3</v>
      </c>
      <c r="AA991" s="6">
        <f>'Cleaning insurance claims'!AB998</f>
        <v>3</v>
      </c>
      <c r="AB991" s="6" t="str">
        <f>'Cleaning insurance claims'!AC998</f>
        <v>YES</v>
      </c>
      <c r="AC991" s="6">
        <f>'Cleaning insurance claims'!AD998</f>
        <v>1</v>
      </c>
      <c r="AD991" s="6">
        <f>'Cleaning insurance claims'!AE998</f>
        <v>2</v>
      </c>
      <c r="AE991" s="6" t="str">
        <f>'Cleaning insurance claims'!AF998</f>
        <v>?</v>
      </c>
      <c r="AF991" s="6">
        <f>'Cleaning insurance claims'!AG998</f>
        <v>53280</v>
      </c>
      <c r="AG991" s="6">
        <f>'Cleaning insurance claims'!AH998</f>
        <v>5920</v>
      </c>
      <c r="AH991" s="6">
        <f>'Cleaning insurance claims'!AI998</f>
        <v>0</v>
      </c>
      <c r="AI991" s="6">
        <f>'Cleaning insurance claims'!AJ998</f>
        <v>47360</v>
      </c>
      <c r="AJ991" s="6" t="str">
        <f>'Cleaning insurance claims'!AK998</f>
        <v>Chevrolet</v>
      </c>
      <c r="AK991" s="6" t="str">
        <f>'Cleaning insurance claims'!AL998</f>
        <v>Malibu</v>
      </c>
      <c r="AL991" s="6">
        <f>'Cleaning insurance claims'!AM998</f>
        <v>2015</v>
      </c>
      <c r="AM991" s="6" t="str">
        <f>'Cleaning insurance claims'!AN998</f>
        <v>N</v>
      </c>
    </row>
    <row r="992" spans="1:39" x14ac:dyDescent="0.25">
      <c r="A992" s="6">
        <f>'Cleaning insurance claims'!B999</f>
        <v>286</v>
      </c>
      <c r="B992" s="6">
        <f>'Cleaning insurance claims'!C999</f>
        <v>43</v>
      </c>
      <c r="C992" s="6">
        <f>'Cleaning insurance claims'!D999</f>
        <v>663190</v>
      </c>
      <c r="D992" s="6">
        <f>'Cleaning insurance claims'!E999</f>
        <v>34370</v>
      </c>
      <c r="E992" s="6" t="str">
        <f>'Cleaning insurance claims'!F999</f>
        <v>IL</v>
      </c>
      <c r="F992" s="6" t="str">
        <f>'Cleaning insurance claims'!G999</f>
        <v>100/300</v>
      </c>
      <c r="G992" s="6">
        <f>'Cleaning insurance claims'!H999</f>
        <v>500</v>
      </c>
      <c r="H992" s="6">
        <f>'Cleaning insurance claims'!I999</f>
        <v>1564.43</v>
      </c>
      <c r="I992" s="6">
        <f>'Cleaning insurance claims'!J999</f>
        <v>3000000</v>
      </c>
      <c r="J992" s="6">
        <f>'Cleaning insurance claims'!K999</f>
        <v>477644</v>
      </c>
      <c r="K992" s="6" t="str">
        <f>'Cleaning insurance claims'!L999</f>
        <v>FEMALE</v>
      </c>
      <c r="L992" s="6" t="str">
        <f>'Cleaning insurance claims'!M999</f>
        <v>MD</v>
      </c>
      <c r="M992" s="6" t="str">
        <f>'Cleaning insurance claims'!N999</f>
        <v>prof-specialty</v>
      </c>
      <c r="N992" s="6" t="str">
        <f>'Cleaning insurance claims'!O999</f>
        <v>movies</v>
      </c>
      <c r="O992" s="6" t="str">
        <f>'Cleaning insurance claims'!P999</f>
        <v>unmarried</v>
      </c>
      <c r="P992" s="6">
        <f>'Cleaning insurance claims'!Q999</f>
        <v>77500</v>
      </c>
      <c r="Q992" s="6">
        <f>'Cleaning insurance claims'!R999</f>
        <v>-32800</v>
      </c>
      <c r="R992" s="6">
        <f>'Cleaning insurance claims'!S999</f>
        <v>42035</v>
      </c>
      <c r="S992" s="6" t="str">
        <f>'Cleaning insurance claims'!T999</f>
        <v>Single Vehicle Collision</v>
      </c>
      <c r="T992" s="6" t="str">
        <f>'Cleaning insurance claims'!U999</f>
        <v>Rear Collision</v>
      </c>
      <c r="U992" s="6" t="str">
        <f>'Cleaning insurance claims'!V999</f>
        <v>Minor Damage</v>
      </c>
      <c r="V992" s="6" t="str">
        <f>'Cleaning insurance claims'!W999</f>
        <v>Fire</v>
      </c>
      <c r="W992" s="6" t="str">
        <f>'Cleaning insurance claims'!X999</f>
        <v>NY</v>
      </c>
      <c r="X992" s="6" t="str">
        <f>'Cleaning insurance claims'!Y999</f>
        <v>Northbrook</v>
      </c>
      <c r="Y992" s="6" t="str">
        <f>'Cleaning insurance claims'!Z999</f>
        <v>4755 1st St</v>
      </c>
      <c r="Z992" s="6">
        <f>'Cleaning insurance claims'!AA999</f>
        <v>18</v>
      </c>
      <c r="AA992" s="6">
        <f>'Cleaning insurance claims'!AB999</f>
        <v>1</v>
      </c>
      <c r="AB992" s="6" t="str">
        <f>'Cleaning insurance claims'!AC999</f>
        <v>?</v>
      </c>
      <c r="AC992" s="6">
        <f>'Cleaning insurance claims'!AD999</f>
        <v>2</v>
      </c>
      <c r="AD992" s="6">
        <f>'Cleaning insurance claims'!AE999</f>
        <v>2</v>
      </c>
      <c r="AE992" s="6" t="str">
        <f>'Cleaning insurance claims'!AF999</f>
        <v>YES</v>
      </c>
      <c r="AF992" s="6">
        <f>'Cleaning insurance claims'!AG999</f>
        <v>34290</v>
      </c>
      <c r="AG992" s="6">
        <f>'Cleaning insurance claims'!AH999</f>
        <v>3810</v>
      </c>
      <c r="AH992" s="6">
        <f>'Cleaning insurance claims'!AI999</f>
        <v>3810</v>
      </c>
      <c r="AI992" s="6">
        <f>'Cleaning insurance claims'!AJ999</f>
        <v>26670</v>
      </c>
      <c r="AJ992" s="6" t="str">
        <f>'Cleaning insurance claims'!AK999</f>
        <v>Jeep</v>
      </c>
      <c r="AK992" s="6" t="str">
        <f>'Cleaning insurance claims'!AL999</f>
        <v>Grand Cherokee</v>
      </c>
      <c r="AL992" s="6">
        <f>'Cleaning insurance claims'!AM999</f>
        <v>2013</v>
      </c>
      <c r="AM992" s="6" t="str">
        <f>'Cleaning insurance claims'!AN999</f>
        <v>N</v>
      </c>
    </row>
    <row r="993" spans="1:39" x14ac:dyDescent="0.25">
      <c r="A993" s="6">
        <f>'Cleaning insurance claims'!B1000</f>
        <v>257</v>
      </c>
      <c r="B993" s="6">
        <f>'Cleaning insurance claims'!C1000</f>
        <v>44</v>
      </c>
      <c r="C993" s="6">
        <f>'Cleaning insurance claims'!D1000</f>
        <v>109392</v>
      </c>
      <c r="D993" s="6">
        <f>'Cleaning insurance claims'!E1000</f>
        <v>38910</v>
      </c>
      <c r="E993" s="6" t="str">
        <f>'Cleaning insurance claims'!F1000</f>
        <v>OH</v>
      </c>
      <c r="F993" s="6" t="str">
        <f>'Cleaning insurance claims'!G1000</f>
        <v>100/300</v>
      </c>
      <c r="G993" s="6">
        <f>'Cleaning insurance claims'!H1000</f>
        <v>1000</v>
      </c>
      <c r="H993" s="6">
        <f>'Cleaning insurance claims'!I1000</f>
        <v>1280.8800000000001</v>
      </c>
      <c r="I993" s="6">
        <f>'Cleaning insurance claims'!J1000</f>
        <v>0</v>
      </c>
      <c r="J993" s="6">
        <f>'Cleaning insurance claims'!K1000</f>
        <v>433981</v>
      </c>
      <c r="K993" s="6" t="str">
        <f>'Cleaning insurance claims'!L1000</f>
        <v>MALE</v>
      </c>
      <c r="L993" s="6" t="str">
        <f>'Cleaning insurance claims'!M1000</f>
        <v>MD</v>
      </c>
      <c r="M993" s="6" t="str">
        <f>'Cleaning insurance claims'!N1000</f>
        <v>other-service</v>
      </c>
      <c r="N993" s="6" t="str">
        <f>'Cleaning insurance claims'!O1000</f>
        <v>basketball</v>
      </c>
      <c r="O993" s="6" t="str">
        <f>'Cleaning insurance claims'!P1000</f>
        <v>other-relative</v>
      </c>
      <c r="P993" s="6">
        <f>'Cleaning insurance claims'!Q1000</f>
        <v>59400</v>
      </c>
      <c r="Q993" s="6">
        <f>'Cleaning insurance claims'!R1000</f>
        <v>-32200</v>
      </c>
      <c r="R993" s="6">
        <f>'Cleaning insurance claims'!S1000</f>
        <v>42041</v>
      </c>
      <c r="S993" s="6" t="str">
        <f>'Cleaning insurance claims'!T1000</f>
        <v>Single Vehicle Collision</v>
      </c>
      <c r="T993" s="6" t="str">
        <f>'Cleaning insurance claims'!U1000</f>
        <v>Rear Collision</v>
      </c>
      <c r="U993" s="6" t="str">
        <f>'Cleaning insurance claims'!V1000</f>
        <v>Total Loss</v>
      </c>
      <c r="V993" s="6" t="str">
        <f>'Cleaning insurance claims'!W1000</f>
        <v>Other</v>
      </c>
      <c r="W993" s="6" t="str">
        <f>'Cleaning insurance claims'!X1000</f>
        <v>WV</v>
      </c>
      <c r="X993" s="6" t="str">
        <f>'Cleaning insurance claims'!Y1000</f>
        <v>Riverwood</v>
      </c>
      <c r="Y993" s="6" t="str">
        <f>'Cleaning insurance claims'!Z1000</f>
        <v>5312 Francis Ridge</v>
      </c>
      <c r="Z993" s="6">
        <f>'Cleaning insurance claims'!AA1000</f>
        <v>21</v>
      </c>
      <c r="AA993" s="6">
        <f>'Cleaning insurance claims'!AB1000</f>
        <v>1</v>
      </c>
      <c r="AB993" s="6" t="str">
        <f>'Cleaning insurance claims'!AC1000</f>
        <v>NO</v>
      </c>
      <c r="AC993" s="6">
        <f>'Cleaning insurance claims'!AD1000</f>
        <v>0</v>
      </c>
      <c r="AD993" s="6">
        <f>'Cleaning insurance claims'!AE1000</f>
        <v>1</v>
      </c>
      <c r="AE993" s="6" t="str">
        <f>'Cleaning insurance claims'!AF1000</f>
        <v>NO</v>
      </c>
      <c r="AF993" s="6">
        <f>'Cleaning insurance claims'!AG1000</f>
        <v>46980</v>
      </c>
      <c r="AG993" s="6">
        <f>'Cleaning insurance claims'!AH1000</f>
        <v>0</v>
      </c>
      <c r="AH993" s="6">
        <f>'Cleaning insurance claims'!AI1000</f>
        <v>5220</v>
      </c>
      <c r="AI993" s="6">
        <f>'Cleaning insurance claims'!AJ1000</f>
        <v>41760</v>
      </c>
      <c r="AJ993" s="6" t="str">
        <f>'Cleaning insurance claims'!AK1000</f>
        <v>Accura</v>
      </c>
      <c r="AK993" s="6" t="str">
        <f>'Cleaning insurance claims'!AL1000</f>
        <v>TL</v>
      </c>
      <c r="AL993" s="6">
        <f>'Cleaning insurance claims'!AM1000</f>
        <v>2002</v>
      </c>
      <c r="AM993" s="6" t="str">
        <f>'Cleaning insurance claims'!AN1000</f>
        <v>N</v>
      </c>
    </row>
    <row r="994" spans="1:39" x14ac:dyDescent="0.25">
      <c r="A994" s="6">
        <f>'Cleaning insurance claims'!B1001</f>
        <v>94</v>
      </c>
      <c r="B994" s="6">
        <f>'Cleaning insurance claims'!C1001</f>
        <v>26</v>
      </c>
      <c r="C994" s="6">
        <f>'Cleaning insurance claims'!D1001</f>
        <v>215278</v>
      </c>
      <c r="D994" s="6">
        <f>'Cleaning insurance claims'!E1001</f>
        <v>39379</v>
      </c>
      <c r="E994" s="6" t="str">
        <f>'Cleaning insurance claims'!F1001</f>
        <v>IN</v>
      </c>
      <c r="F994" s="6" t="str">
        <f>'Cleaning insurance claims'!G1001</f>
        <v>100/300</v>
      </c>
      <c r="G994" s="6">
        <f>'Cleaning insurance claims'!H1001</f>
        <v>500</v>
      </c>
      <c r="H994" s="6">
        <f>'Cleaning insurance claims'!I1001</f>
        <v>722.66</v>
      </c>
      <c r="I994" s="6">
        <f>'Cleaning insurance claims'!J1001</f>
        <v>0</v>
      </c>
      <c r="J994" s="6">
        <f>'Cleaning insurance claims'!K1001</f>
        <v>433696</v>
      </c>
      <c r="K994" s="6" t="str">
        <f>'Cleaning insurance claims'!L1001</f>
        <v>MALE</v>
      </c>
      <c r="L994" s="6" t="str">
        <f>'Cleaning insurance claims'!M1001</f>
        <v>MD</v>
      </c>
      <c r="M994" s="6" t="str">
        <f>'Cleaning insurance claims'!N1001</f>
        <v>exec-managerial</v>
      </c>
      <c r="N994" s="6" t="str">
        <f>'Cleaning insurance claims'!O1001</f>
        <v>camping</v>
      </c>
      <c r="O994" s="6" t="str">
        <f>'Cleaning insurance claims'!P1001</f>
        <v>husband</v>
      </c>
      <c r="P994" s="6">
        <f>'Cleaning insurance claims'!Q1001</f>
        <v>50300</v>
      </c>
      <c r="Q994" s="6">
        <f>'Cleaning insurance claims'!R1001</f>
        <v>0</v>
      </c>
      <c r="R994" s="6">
        <f>'Cleaning insurance claims'!S1001</f>
        <v>42027</v>
      </c>
      <c r="S994" s="6" t="str">
        <f>'Cleaning insurance claims'!T1001</f>
        <v>Multi-vehicle Collision</v>
      </c>
      <c r="T994" s="6" t="str">
        <f>'Cleaning insurance claims'!U1001</f>
        <v>Front Collision</v>
      </c>
      <c r="U994" s="6" t="str">
        <f>'Cleaning insurance claims'!V1001</f>
        <v>Major Damage</v>
      </c>
      <c r="V994" s="6" t="str">
        <f>'Cleaning insurance claims'!W1001</f>
        <v>Fire</v>
      </c>
      <c r="W994" s="6" t="str">
        <f>'Cleaning insurance claims'!X1001</f>
        <v>OH</v>
      </c>
      <c r="X994" s="6" t="str">
        <f>'Cleaning insurance claims'!Y1001</f>
        <v>Springfield</v>
      </c>
      <c r="Y994" s="6" t="str">
        <f>'Cleaning insurance claims'!Z1001</f>
        <v>1705 Weaver St</v>
      </c>
      <c r="Z994" s="6">
        <f>'Cleaning insurance claims'!AA1001</f>
        <v>6</v>
      </c>
      <c r="AA994" s="6">
        <f>'Cleaning insurance claims'!AB1001</f>
        <v>3</v>
      </c>
      <c r="AB994" s="6" t="str">
        <f>'Cleaning insurance claims'!AC1001</f>
        <v>YES</v>
      </c>
      <c r="AC994" s="6">
        <f>'Cleaning insurance claims'!AD1001</f>
        <v>1</v>
      </c>
      <c r="AD994" s="6">
        <f>'Cleaning insurance claims'!AE1001</f>
        <v>2</v>
      </c>
      <c r="AE994" s="6" t="str">
        <f>'Cleaning insurance claims'!AF1001</f>
        <v>YES</v>
      </c>
      <c r="AF994" s="6">
        <f>'Cleaning insurance claims'!AG1001</f>
        <v>36700</v>
      </c>
      <c r="AG994" s="6">
        <f>'Cleaning insurance claims'!AH1001</f>
        <v>3670</v>
      </c>
      <c r="AH994" s="6">
        <f>'Cleaning insurance claims'!AI1001</f>
        <v>7340</v>
      </c>
      <c r="AI994" s="6">
        <f>'Cleaning insurance claims'!AJ1001</f>
        <v>25690</v>
      </c>
      <c r="AJ994" s="6" t="str">
        <f>'Cleaning insurance claims'!AK1001</f>
        <v>Nissan</v>
      </c>
      <c r="AK994" s="6" t="str">
        <f>'Cleaning insurance claims'!AL1001</f>
        <v>Pathfinder</v>
      </c>
      <c r="AL994" s="6">
        <f>'Cleaning insurance claims'!AM1001</f>
        <v>2010</v>
      </c>
      <c r="AM994" s="6" t="str">
        <f>'Cleaning insurance claims'!AN1001</f>
        <v>N</v>
      </c>
    </row>
    <row r="995" spans="1:39" x14ac:dyDescent="0.25">
      <c r="A995" s="6">
        <f>'Cleaning insurance claims'!B1002</f>
        <v>124</v>
      </c>
      <c r="B995" s="6">
        <f>'Cleaning insurance claims'!C1002</f>
        <v>28</v>
      </c>
      <c r="C995" s="6">
        <f>'Cleaning insurance claims'!D1002</f>
        <v>674570</v>
      </c>
      <c r="D995" s="6">
        <f>'Cleaning insurance claims'!E1002</f>
        <v>37233</v>
      </c>
      <c r="E995" s="6" t="str">
        <f>'Cleaning insurance claims'!F1002</f>
        <v>OH</v>
      </c>
      <c r="F995" s="6" t="str">
        <f>'Cleaning insurance claims'!G1002</f>
        <v>250/500</v>
      </c>
      <c r="G995" s="6">
        <f>'Cleaning insurance claims'!H1002</f>
        <v>1000</v>
      </c>
      <c r="H995" s="6">
        <f>'Cleaning insurance claims'!I1002</f>
        <v>1235.1400000000001</v>
      </c>
      <c r="I995" s="6">
        <f>'Cleaning insurance claims'!J1002</f>
        <v>0</v>
      </c>
      <c r="J995" s="6">
        <f>'Cleaning insurance claims'!K1002</f>
        <v>443567</v>
      </c>
      <c r="K995" s="6" t="str">
        <f>'Cleaning insurance claims'!L1002</f>
        <v>MALE</v>
      </c>
      <c r="L995" s="6" t="str">
        <f>'Cleaning insurance claims'!M1002</f>
        <v>MD</v>
      </c>
      <c r="M995" s="6" t="str">
        <f>'Cleaning insurance claims'!N1002</f>
        <v>exec-managerial</v>
      </c>
      <c r="N995" s="6" t="str">
        <f>'Cleaning insurance claims'!O1002</f>
        <v>camping</v>
      </c>
      <c r="O995" s="6" t="str">
        <f>'Cleaning insurance claims'!P1002</f>
        <v>husband</v>
      </c>
      <c r="P995" s="6">
        <f>'Cleaning insurance claims'!Q1002</f>
        <v>0</v>
      </c>
      <c r="Q995" s="6">
        <f>'Cleaning insurance claims'!R1002</f>
        <v>-32100</v>
      </c>
      <c r="R995" s="6">
        <f>'Cleaning insurance claims'!S1002</f>
        <v>42052</v>
      </c>
      <c r="S995" s="6" t="str">
        <f>'Cleaning insurance claims'!T1002</f>
        <v>Multi-vehicle Collision</v>
      </c>
      <c r="T995" s="6" t="str">
        <f>'Cleaning insurance claims'!U1002</f>
        <v>Side Collision</v>
      </c>
      <c r="U995" s="6" t="str">
        <f>'Cleaning insurance claims'!V1002</f>
        <v>Total Loss</v>
      </c>
      <c r="V995" s="6" t="str">
        <f>'Cleaning insurance claims'!W1002</f>
        <v>Other</v>
      </c>
      <c r="W995" s="6" t="str">
        <f>'Cleaning insurance claims'!X1002</f>
        <v>OH</v>
      </c>
      <c r="X995" s="6" t="str">
        <f>'Cleaning insurance claims'!Y1002</f>
        <v>Hillsdale</v>
      </c>
      <c r="Y995" s="6" t="str">
        <f>'Cleaning insurance claims'!Z1002</f>
        <v>1643 Washington Hwy</v>
      </c>
      <c r="Z995" s="6">
        <f>'Cleaning insurance claims'!AA1002</f>
        <v>20</v>
      </c>
      <c r="AA995" s="6">
        <f>'Cleaning insurance claims'!AB1002</f>
        <v>3</v>
      </c>
      <c r="AB995" s="6" t="str">
        <f>'Cleaning insurance claims'!AC1002</f>
        <v>?</v>
      </c>
      <c r="AC995" s="6">
        <f>'Cleaning insurance claims'!AD1002</f>
        <v>0</v>
      </c>
      <c r="AD995" s="6">
        <f>'Cleaning insurance claims'!AE1002</f>
        <v>1</v>
      </c>
      <c r="AE995" s="6" t="str">
        <f>'Cleaning insurance claims'!AF1002</f>
        <v>?</v>
      </c>
      <c r="AF995" s="6">
        <f>'Cleaning insurance claims'!AG1002</f>
        <v>60200</v>
      </c>
      <c r="AG995" s="6">
        <f>'Cleaning insurance claims'!AH1002</f>
        <v>6020</v>
      </c>
      <c r="AH995" s="6">
        <f>'Cleaning insurance claims'!AI1002</f>
        <v>6020</v>
      </c>
      <c r="AI995" s="6">
        <f>'Cleaning insurance claims'!AJ1002</f>
        <v>48160</v>
      </c>
      <c r="AJ995" s="6" t="str">
        <f>'Cleaning insurance claims'!AK1002</f>
        <v>Volkswagen</v>
      </c>
      <c r="AK995" s="6" t="str">
        <f>'Cleaning insurance claims'!AL1002</f>
        <v>Passat</v>
      </c>
      <c r="AL995" s="6">
        <f>'Cleaning insurance claims'!AM1002</f>
        <v>2012</v>
      </c>
      <c r="AM995" s="6" t="str">
        <f>'Cleaning insurance claims'!AN1002</f>
        <v>N</v>
      </c>
    </row>
    <row r="996" spans="1:39" x14ac:dyDescent="0.25">
      <c r="A996" s="6">
        <f>'Cleaning insurance claims'!B1003</f>
        <v>141</v>
      </c>
      <c r="B996" s="6">
        <f>'Cleaning insurance claims'!C1003</f>
        <v>30</v>
      </c>
      <c r="C996" s="6">
        <f>'Cleaning insurance claims'!D1003</f>
        <v>681486</v>
      </c>
      <c r="D996" s="6">
        <f>'Cleaning insurance claims'!E1003</f>
        <v>39165</v>
      </c>
      <c r="E996" s="6" t="str">
        <f>'Cleaning insurance claims'!F1003</f>
        <v>IN</v>
      </c>
      <c r="F996" s="6" t="str">
        <f>'Cleaning insurance claims'!G1003</f>
        <v>500/1000</v>
      </c>
      <c r="G996" s="6">
        <f>'Cleaning insurance claims'!H1003</f>
        <v>1000</v>
      </c>
      <c r="H996" s="6">
        <f>'Cleaning insurance claims'!I1003</f>
        <v>1347.04</v>
      </c>
      <c r="I996" s="6">
        <f>'Cleaning insurance claims'!J1003</f>
        <v>0</v>
      </c>
      <c r="J996" s="6">
        <f>'Cleaning insurance claims'!K1003</f>
        <v>430665</v>
      </c>
      <c r="K996" s="6" t="str">
        <f>'Cleaning insurance claims'!L1003</f>
        <v>MALE</v>
      </c>
      <c r="L996" s="6" t="str">
        <f>'Cleaning insurance claims'!M1003</f>
        <v>High School</v>
      </c>
      <c r="M996" s="6" t="str">
        <f>'Cleaning insurance claims'!N1003</f>
        <v>sales</v>
      </c>
      <c r="N996" s="6" t="str">
        <f>'Cleaning insurance claims'!O1003</f>
        <v>bungie-jumping</v>
      </c>
      <c r="O996" s="6" t="str">
        <f>'Cleaning insurance claims'!P1003</f>
        <v>own-child</v>
      </c>
      <c r="P996" s="6">
        <f>'Cleaning insurance claims'!Q1003</f>
        <v>0</v>
      </c>
      <c r="Q996" s="6">
        <f>'Cleaning insurance claims'!R1003</f>
        <v>-82100</v>
      </c>
      <c r="R996" s="6">
        <f>'Cleaning insurance claims'!S1003</f>
        <v>42026</v>
      </c>
      <c r="S996" s="6" t="str">
        <f>'Cleaning insurance claims'!T1003</f>
        <v>Parked Car</v>
      </c>
      <c r="T996" s="6" t="str">
        <f>'Cleaning insurance claims'!U1003</f>
        <v>?</v>
      </c>
      <c r="U996" s="6" t="str">
        <f>'Cleaning insurance claims'!V1003</f>
        <v>Minor Damage</v>
      </c>
      <c r="V996" s="6" t="str">
        <f>'Cleaning insurance claims'!W1003</f>
        <v>None</v>
      </c>
      <c r="W996" s="6" t="str">
        <f>'Cleaning insurance claims'!X1003</f>
        <v>SC</v>
      </c>
      <c r="X996" s="6" t="str">
        <f>'Cleaning insurance claims'!Y1003</f>
        <v>Northbend</v>
      </c>
      <c r="Y996" s="6" t="str">
        <f>'Cleaning insurance claims'!Z1003</f>
        <v>6516 Solo Drive</v>
      </c>
      <c r="Z996" s="6">
        <f>'Cleaning insurance claims'!AA1003</f>
        <v>6</v>
      </c>
      <c r="AA996" s="6">
        <f>'Cleaning insurance claims'!AB1003</f>
        <v>1</v>
      </c>
      <c r="AB996" s="6" t="str">
        <f>'Cleaning insurance claims'!AC1003</f>
        <v>?</v>
      </c>
      <c r="AC996" s="6">
        <f>'Cleaning insurance claims'!AD1003</f>
        <v>1</v>
      </c>
      <c r="AD996" s="6">
        <f>'Cleaning insurance claims'!AE1003</f>
        <v>2</v>
      </c>
      <c r="AE996" s="6" t="str">
        <f>'Cleaning insurance claims'!AF1003</f>
        <v>YES</v>
      </c>
      <c r="AF996" s="6">
        <f>'Cleaning insurance claims'!AG1003</f>
        <v>6480</v>
      </c>
      <c r="AG996" s="6">
        <f>'Cleaning insurance claims'!AH1003</f>
        <v>540</v>
      </c>
      <c r="AH996" s="6">
        <f>'Cleaning insurance claims'!AI1003</f>
        <v>1080</v>
      </c>
      <c r="AI996" s="6">
        <f>'Cleaning insurance claims'!AJ1003</f>
        <v>4860</v>
      </c>
      <c r="AJ996" s="6" t="str">
        <f>'Cleaning insurance claims'!AK1003</f>
        <v>Honda</v>
      </c>
      <c r="AK996" s="6" t="str">
        <f>'Cleaning insurance claims'!AL1003</f>
        <v>Civic</v>
      </c>
      <c r="AL996" s="6">
        <f>'Cleaning insurance claims'!AM1003</f>
        <v>1996</v>
      </c>
      <c r="AM996" s="6" t="str">
        <f>'Cleaning insurance claims'!AN1003</f>
        <v>N</v>
      </c>
    </row>
    <row r="997" spans="1:39" x14ac:dyDescent="0.25">
      <c r="A997" s="6">
        <f>'Cleaning insurance claims'!B1004</f>
        <v>3</v>
      </c>
      <c r="B997" s="6">
        <f>'Cleaning insurance claims'!C1004</f>
        <v>38</v>
      </c>
      <c r="C997" s="6">
        <f>'Cleaning insurance claims'!D1004</f>
        <v>941851</v>
      </c>
      <c r="D997" s="6">
        <f>'Cleaning insurance claims'!E1004</f>
        <v>33435</v>
      </c>
      <c r="E997" s="6" t="str">
        <f>'Cleaning insurance claims'!F1004</f>
        <v>OH</v>
      </c>
      <c r="F997" s="6" t="str">
        <f>'Cleaning insurance claims'!G1004</f>
        <v>500/1000</v>
      </c>
      <c r="G997" s="6">
        <f>'Cleaning insurance claims'!H1004</f>
        <v>1000</v>
      </c>
      <c r="H997" s="6">
        <f>'Cleaning insurance claims'!I1004</f>
        <v>1310.8</v>
      </c>
      <c r="I997" s="6">
        <f>'Cleaning insurance claims'!J1004</f>
        <v>0</v>
      </c>
      <c r="J997" s="6">
        <f>'Cleaning insurance claims'!K1004</f>
        <v>431289</v>
      </c>
      <c r="K997" s="6" t="str">
        <f>'Cleaning insurance claims'!L1004</f>
        <v>FEMALE</v>
      </c>
      <c r="L997" s="6" t="str">
        <f>'Cleaning insurance claims'!M1004</f>
        <v>Masters</v>
      </c>
      <c r="M997" s="6" t="str">
        <f>'Cleaning insurance claims'!N1004</f>
        <v>craft-repair</v>
      </c>
      <c r="N997" s="6" t="str">
        <f>'Cleaning insurance claims'!O1004</f>
        <v>paintball</v>
      </c>
      <c r="O997" s="6" t="str">
        <f>'Cleaning insurance claims'!P1004</f>
        <v>unmarried</v>
      </c>
      <c r="P997" s="6">
        <f>'Cleaning insurance claims'!Q1004</f>
        <v>0</v>
      </c>
      <c r="Q997" s="6">
        <f>'Cleaning insurance claims'!R1004</f>
        <v>0</v>
      </c>
      <c r="R997" s="6">
        <f>'Cleaning insurance claims'!S1004</f>
        <v>42057</v>
      </c>
      <c r="S997" s="6" t="str">
        <f>'Cleaning insurance claims'!T1004</f>
        <v>Single Vehicle Collision</v>
      </c>
      <c r="T997" s="6" t="str">
        <f>'Cleaning insurance claims'!U1004</f>
        <v>Front Collision</v>
      </c>
      <c r="U997" s="6" t="str">
        <f>'Cleaning insurance claims'!V1004</f>
        <v>Minor Damage</v>
      </c>
      <c r="V997" s="6" t="str">
        <f>'Cleaning insurance claims'!W1004</f>
        <v>Fire</v>
      </c>
      <c r="W997" s="6" t="str">
        <f>'Cleaning insurance claims'!X1004</f>
        <v>NC</v>
      </c>
      <c r="X997" s="6" t="str">
        <f>'Cleaning insurance claims'!Y1004</f>
        <v>Northbrook</v>
      </c>
      <c r="Y997" s="6" t="str">
        <f>'Cleaning insurance claims'!Z1004</f>
        <v>6045 Andromedia St</v>
      </c>
      <c r="Z997" s="6">
        <f>'Cleaning insurance claims'!AA1004</f>
        <v>20</v>
      </c>
      <c r="AA997" s="6">
        <f>'Cleaning insurance claims'!AB1004</f>
        <v>1</v>
      </c>
      <c r="AB997" s="6" t="str">
        <f>'Cleaning insurance claims'!AC1004</f>
        <v>YES</v>
      </c>
      <c r="AC997" s="6">
        <f>'Cleaning insurance claims'!AD1004</f>
        <v>0</v>
      </c>
      <c r="AD997" s="6">
        <f>'Cleaning insurance claims'!AE1004</f>
        <v>1</v>
      </c>
      <c r="AE997" s="6" t="str">
        <f>'Cleaning insurance claims'!AF1004</f>
        <v>?</v>
      </c>
      <c r="AF997" s="6">
        <f>'Cleaning insurance claims'!AG1004</f>
        <v>87200</v>
      </c>
      <c r="AG997" s="6">
        <f>'Cleaning insurance claims'!AH1004</f>
        <v>17440</v>
      </c>
      <c r="AH997" s="6">
        <f>'Cleaning insurance claims'!AI1004</f>
        <v>8720</v>
      </c>
      <c r="AI997" s="6">
        <f>'Cleaning insurance claims'!AJ1004</f>
        <v>61040</v>
      </c>
      <c r="AJ997" s="6" t="str">
        <f>'Cleaning insurance claims'!AK1004</f>
        <v>Honda</v>
      </c>
      <c r="AK997" s="6" t="str">
        <f>'Cleaning insurance claims'!AL1004</f>
        <v>Accord</v>
      </c>
      <c r="AL997" s="6">
        <f>'Cleaning insurance claims'!AM1004</f>
        <v>2006</v>
      </c>
      <c r="AM997" s="6" t="str">
        <f>'Cleaning insurance claims'!AN1004</f>
        <v>N</v>
      </c>
    </row>
    <row r="998" spans="1:39" x14ac:dyDescent="0.25">
      <c r="A998" s="6">
        <f>'Cleaning insurance claims'!B1005</f>
        <v>285</v>
      </c>
      <c r="B998" s="6">
        <f>'Cleaning insurance claims'!C1005</f>
        <v>41</v>
      </c>
      <c r="C998" s="6">
        <f>'Cleaning insurance claims'!D1005</f>
        <v>186934</v>
      </c>
      <c r="D998" s="6">
        <f>'Cleaning insurance claims'!E1005</f>
        <v>41644</v>
      </c>
      <c r="E998" s="6" t="str">
        <f>'Cleaning insurance claims'!F1005</f>
        <v>IL</v>
      </c>
      <c r="F998" s="6" t="str">
        <f>'Cleaning insurance claims'!G1005</f>
        <v>100/300</v>
      </c>
      <c r="G998" s="6">
        <f>'Cleaning insurance claims'!H1005</f>
        <v>1000</v>
      </c>
      <c r="H998" s="6">
        <f>'Cleaning insurance claims'!I1005</f>
        <v>1436.79</v>
      </c>
      <c r="I998" s="6">
        <f>'Cleaning insurance claims'!J1005</f>
        <v>0</v>
      </c>
      <c r="J998" s="6">
        <f>'Cleaning insurance claims'!K1005</f>
        <v>608177</v>
      </c>
      <c r="K998" s="6" t="str">
        <f>'Cleaning insurance claims'!L1005</f>
        <v>FEMALE</v>
      </c>
      <c r="L998" s="6" t="str">
        <f>'Cleaning insurance claims'!M1005</f>
        <v>PhD</v>
      </c>
      <c r="M998" s="6" t="str">
        <f>'Cleaning insurance claims'!N1005</f>
        <v>prof-specialty</v>
      </c>
      <c r="N998" s="6" t="str">
        <f>'Cleaning insurance claims'!O1005</f>
        <v>sleeping</v>
      </c>
      <c r="O998" s="6" t="str">
        <f>'Cleaning insurance claims'!P1005</f>
        <v>wife</v>
      </c>
      <c r="P998" s="6">
        <f>'Cleaning insurance claims'!Q1005</f>
        <v>70900</v>
      </c>
      <c r="Q998" s="6">
        <f>'Cleaning insurance claims'!R1005</f>
        <v>0</v>
      </c>
      <c r="R998" s="6">
        <f>'Cleaning insurance claims'!S1005</f>
        <v>42028</v>
      </c>
      <c r="S998" s="6" t="str">
        <f>'Cleaning insurance claims'!T1005</f>
        <v>Single Vehicle Collision</v>
      </c>
      <c r="T998" s="6" t="str">
        <f>'Cleaning insurance claims'!U1005</f>
        <v>Rear Collision</v>
      </c>
      <c r="U998" s="6" t="str">
        <f>'Cleaning insurance claims'!V1005</f>
        <v>Major Damage</v>
      </c>
      <c r="V998" s="6" t="str">
        <f>'Cleaning insurance claims'!W1005</f>
        <v>Fire</v>
      </c>
      <c r="W998" s="6" t="str">
        <f>'Cleaning insurance claims'!X1005</f>
        <v>SC</v>
      </c>
      <c r="X998" s="6" t="str">
        <f>'Cleaning insurance claims'!Y1005</f>
        <v>Northbend</v>
      </c>
      <c r="Y998" s="6" t="str">
        <f>'Cleaning insurance claims'!Z1005</f>
        <v>3092 Texas Drive</v>
      </c>
      <c r="Z998" s="6">
        <f>'Cleaning insurance claims'!AA1005</f>
        <v>23</v>
      </c>
      <c r="AA998" s="6">
        <f>'Cleaning insurance claims'!AB1005</f>
        <v>1</v>
      </c>
      <c r="AB998" s="6" t="str">
        <f>'Cleaning insurance claims'!AC1005</f>
        <v>YES</v>
      </c>
      <c r="AC998" s="6">
        <f>'Cleaning insurance claims'!AD1005</f>
        <v>2</v>
      </c>
      <c r="AD998" s="6">
        <f>'Cleaning insurance claims'!AE1005</f>
        <v>3</v>
      </c>
      <c r="AE998" s="6" t="str">
        <f>'Cleaning insurance claims'!AF1005</f>
        <v>?</v>
      </c>
      <c r="AF998" s="6">
        <f>'Cleaning insurance claims'!AG1005</f>
        <v>108480</v>
      </c>
      <c r="AG998" s="6">
        <f>'Cleaning insurance claims'!AH1005</f>
        <v>18080</v>
      </c>
      <c r="AH998" s="6">
        <f>'Cleaning insurance claims'!AI1005</f>
        <v>18080</v>
      </c>
      <c r="AI998" s="6">
        <f>'Cleaning insurance claims'!AJ1005</f>
        <v>72320</v>
      </c>
      <c r="AJ998" s="6" t="str">
        <f>'Cleaning insurance claims'!AK1005</f>
        <v>Volkswagen</v>
      </c>
      <c r="AK998" s="6" t="str">
        <f>'Cleaning insurance claims'!AL1005</f>
        <v>Passat</v>
      </c>
      <c r="AL998" s="6">
        <f>'Cleaning insurance claims'!AM1005</f>
        <v>2015</v>
      </c>
      <c r="AM998" s="6" t="str">
        <f>'Cleaning insurance claims'!AN1005</f>
        <v>N</v>
      </c>
    </row>
    <row r="999" spans="1:39" x14ac:dyDescent="0.25">
      <c r="A999" s="6">
        <f>'Cleaning insurance claims'!B1006</f>
        <v>130</v>
      </c>
      <c r="B999" s="6">
        <f>'Cleaning insurance claims'!C1006</f>
        <v>34</v>
      </c>
      <c r="C999" s="6">
        <f>'Cleaning insurance claims'!D1006</f>
        <v>918516</v>
      </c>
      <c r="D999" s="6">
        <f>'Cleaning insurance claims'!E1006</f>
        <v>37669</v>
      </c>
      <c r="E999" s="6" t="str">
        <f>'Cleaning insurance claims'!F1006</f>
        <v>OH</v>
      </c>
      <c r="F999" s="6" t="str">
        <f>'Cleaning insurance claims'!G1006</f>
        <v>250/500</v>
      </c>
      <c r="G999" s="6">
        <f>'Cleaning insurance claims'!H1006</f>
        <v>500</v>
      </c>
      <c r="H999" s="6">
        <f>'Cleaning insurance claims'!I1006</f>
        <v>1383.49</v>
      </c>
      <c r="I999" s="6">
        <f>'Cleaning insurance claims'!J1006</f>
        <v>3000000</v>
      </c>
      <c r="J999" s="6">
        <f>'Cleaning insurance claims'!K1006</f>
        <v>442797</v>
      </c>
      <c r="K999" s="6" t="str">
        <f>'Cleaning insurance claims'!L1006</f>
        <v>FEMALE</v>
      </c>
      <c r="L999" s="6" t="str">
        <f>'Cleaning insurance claims'!M1006</f>
        <v>Masters</v>
      </c>
      <c r="M999" s="6" t="str">
        <f>'Cleaning insurance claims'!N1006</f>
        <v>armed-forces</v>
      </c>
      <c r="N999" s="6" t="str">
        <f>'Cleaning insurance claims'!O1006</f>
        <v>bungie-jumping</v>
      </c>
      <c r="O999" s="6" t="str">
        <f>'Cleaning insurance claims'!P1006</f>
        <v>other-relative</v>
      </c>
      <c r="P999" s="6">
        <f>'Cleaning insurance claims'!Q1006</f>
        <v>35100</v>
      </c>
      <c r="Q999" s="6">
        <f>'Cleaning insurance claims'!R1006</f>
        <v>0</v>
      </c>
      <c r="R999" s="6">
        <f>'Cleaning insurance claims'!S1006</f>
        <v>42027</v>
      </c>
      <c r="S999" s="6" t="str">
        <f>'Cleaning insurance claims'!T1006</f>
        <v>Multi-vehicle Collision</v>
      </c>
      <c r="T999" s="6" t="str">
        <f>'Cleaning insurance claims'!U1006</f>
        <v>Side Collision</v>
      </c>
      <c r="U999" s="6" t="str">
        <f>'Cleaning insurance claims'!V1006</f>
        <v>Minor Damage</v>
      </c>
      <c r="V999" s="6" t="str">
        <f>'Cleaning insurance claims'!W1006</f>
        <v>Police</v>
      </c>
      <c r="W999" s="6" t="str">
        <f>'Cleaning insurance claims'!X1006</f>
        <v>NC</v>
      </c>
      <c r="X999" s="6" t="str">
        <f>'Cleaning insurance claims'!Y1006</f>
        <v>Arlington</v>
      </c>
      <c r="Y999" s="6" t="str">
        <f>'Cleaning insurance claims'!Z1006</f>
        <v>7629 5th St</v>
      </c>
      <c r="Z999" s="6">
        <f>'Cleaning insurance claims'!AA1006</f>
        <v>4</v>
      </c>
      <c r="AA999" s="6">
        <f>'Cleaning insurance claims'!AB1006</f>
        <v>3</v>
      </c>
      <c r="AB999" s="6" t="str">
        <f>'Cleaning insurance claims'!AC1006</f>
        <v>?</v>
      </c>
      <c r="AC999" s="6">
        <f>'Cleaning insurance claims'!AD1006</f>
        <v>2</v>
      </c>
      <c r="AD999" s="6">
        <f>'Cleaning insurance claims'!AE1006</f>
        <v>3</v>
      </c>
      <c r="AE999" s="6" t="str">
        <f>'Cleaning insurance claims'!AF1006</f>
        <v>YES</v>
      </c>
      <c r="AF999" s="6">
        <f>'Cleaning insurance claims'!AG1006</f>
        <v>67500</v>
      </c>
      <c r="AG999" s="6">
        <f>'Cleaning insurance claims'!AH1006</f>
        <v>7500</v>
      </c>
      <c r="AH999" s="6">
        <f>'Cleaning insurance claims'!AI1006</f>
        <v>7500</v>
      </c>
      <c r="AI999" s="6">
        <f>'Cleaning insurance claims'!AJ1006</f>
        <v>52500</v>
      </c>
      <c r="AJ999" s="6" t="str">
        <f>'Cleaning insurance claims'!AK1006</f>
        <v>Suburu</v>
      </c>
      <c r="AK999" s="6" t="str">
        <f>'Cleaning insurance claims'!AL1006</f>
        <v>Impreza</v>
      </c>
      <c r="AL999" s="6">
        <f>'Cleaning insurance claims'!AM1006</f>
        <v>1996</v>
      </c>
      <c r="AM999" s="6" t="str">
        <f>'Cleaning insurance claims'!AN1006</f>
        <v>N</v>
      </c>
    </row>
    <row r="1000" spans="1:39" x14ac:dyDescent="0.25">
      <c r="A1000" s="6">
        <f>'Cleaning insurance claims'!B1007</f>
        <v>458</v>
      </c>
      <c r="B1000" s="6">
        <f>'Cleaning insurance claims'!C1007</f>
        <v>62</v>
      </c>
      <c r="C1000" s="6">
        <f>'Cleaning insurance claims'!D1007</f>
        <v>533940</v>
      </c>
      <c r="D1000" s="6">
        <f>'Cleaning insurance claims'!E1007</f>
        <v>40865</v>
      </c>
      <c r="E1000" s="6" t="str">
        <f>'Cleaning insurance claims'!F1007</f>
        <v>IL</v>
      </c>
      <c r="F1000" s="6" t="str">
        <f>'Cleaning insurance claims'!G1007</f>
        <v>500/1000</v>
      </c>
      <c r="G1000" s="6">
        <f>'Cleaning insurance claims'!H1007</f>
        <v>2000</v>
      </c>
      <c r="H1000" s="6">
        <f>'Cleaning insurance claims'!I1007</f>
        <v>1356.92</v>
      </c>
      <c r="I1000" s="6">
        <f>'Cleaning insurance claims'!J1007</f>
        <v>5000000</v>
      </c>
      <c r="J1000" s="6">
        <f>'Cleaning insurance claims'!K1007</f>
        <v>441714</v>
      </c>
      <c r="K1000" s="6" t="str">
        <f>'Cleaning insurance claims'!L1007</f>
        <v>MALE</v>
      </c>
      <c r="L1000" s="6" t="str">
        <f>'Cleaning insurance claims'!M1007</f>
        <v>Associate</v>
      </c>
      <c r="M1000" s="6" t="str">
        <f>'Cleaning insurance claims'!N1007</f>
        <v>handlers-cleaners</v>
      </c>
      <c r="N1000" s="6" t="str">
        <f>'Cleaning insurance claims'!O1007</f>
        <v>base-jumping</v>
      </c>
      <c r="O1000" s="6" t="str">
        <f>'Cleaning insurance claims'!P1007</f>
        <v>wife</v>
      </c>
      <c r="P1000" s="6">
        <f>'Cleaning insurance claims'!Q1007</f>
        <v>0</v>
      </c>
      <c r="Q1000" s="6">
        <f>'Cleaning insurance claims'!R1007</f>
        <v>0</v>
      </c>
      <c r="R1000" s="6">
        <f>'Cleaning insurance claims'!S1007</f>
        <v>42061</v>
      </c>
      <c r="S1000" s="6" t="str">
        <f>'Cleaning insurance claims'!T1007</f>
        <v>Single Vehicle Collision</v>
      </c>
      <c r="T1000" s="6" t="str">
        <f>'Cleaning insurance claims'!U1007</f>
        <v>Rear Collision</v>
      </c>
      <c r="U1000" s="6" t="str">
        <f>'Cleaning insurance claims'!V1007</f>
        <v>Major Damage</v>
      </c>
      <c r="V1000" s="6" t="str">
        <f>'Cleaning insurance claims'!W1007</f>
        <v>Other</v>
      </c>
      <c r="W1000" s="6" t="str">
        <f>'Cleaning insurance claims'!X1007</f>
        <v>NY</v>
      </c>
      <c r="X1000" s="6" t="str">
        <f>'Cleaning insurance claims'!Y1007</f>
        <v>Arlington</v>
      </c>
      <c r="Y1000" s="6" t="str">
        <f>'Cleaning insurance claims'!Z1007</f>
        <v>6128 Elm Lane</v>
      </c>
      <c r="Z1000" s="6">
        <f>'Cleaning insurance claims'!AA1007</f>
        <v>2</v>
      </c>
      <c r="AA1000" s="6">
        <f>'Cleaning insurance claims'!AB1007</f>
        <v>1</v>
      </c>
      <c r="AB1000" s="6" t="str">
        <f>'Cleaning insurance claims'!AC1007</f>
        <v>?</v>
      </c>
      <c r="AC1000" s="6">
        <f>'Cleaning insurance claims'!AD1007</f>
        <v>0</v>
      </c>
      <c r="AD1000" s="6">
        <f>'Cleaning insurance claims'!AE1007</f>
        <v>1</v>
      </c>
      <c r="AE1000" s="6" t="str">
        <f>'Cleaning insurance claims'!AF1007</f>
        <v>YES</v>
      </c>
      <c r="AF1000" s="6">
        <f>'Cleaning insurance claims'!AG1007</f>
        <v>46980</v>
      </c>
      <c r="AG1000" s="6">
        <f>'Cleaning insurance claims'!AH1007</f>
        <v>5220</v>
      </c>
      <c r="AH1000" s="6">
        <f>'Cleaning insurance claims'!AI1007</f>
        <v>5220</v>
      </c>
      <c r="AI1000" s="6">
        <f>'Cleaning insurance claims'!AJ1007</f>
        <v>36540</v>
      </c>
      <c r="AJ1000" s="6" t="str">
        <f>'Cleaning insurance claims'!AK1007</f>
        <v>Audi</v>
      </c>
      <c r="AK1000" s="6" t="str">
        <f>'Cleaning insurance claims'!AL1007</f>
        <v>A5</v>
      </c>
      <c r="AL1000" s="6">
        <f>'Cleaning insurance claims'!AM1007</f>
        <v>1998</v>
      </c>
      <c r="AM1000" s="6" t="str">
        <f>'Cleaning insurance claims'!AN1007</f>
        <v>N</v>
      </c>
    </row>
    <row r="1001" spans="1:39" x14ac:dyDescent="0.25">
      <c r="A1001" s="6">
        <f>'Cleaning insurance claims'!B1008</f>
        <v>456</v>
      </c>
      <c r="B1001" s="6">
        <f>'Cleaning insurance claims'!C1008</f>
        <v>60</v>
      </c>
      <c r="C1001" s="6">
        <f>'Cleaning insurance claims'!D1008</f>
        <v>556080</v>
      </c>
      <c r="D1001" s="6">
        <f>'Cleaning insurance claims'!E1008</f>
        <v>35380</v>
      </c>
      <c r="E1001" s="6" t="str">
        <f>'Cleaning insurance claims'!F1008</f>
        <v>OH</v>
      </c>
      <c r="F1001" s="6" t="str">
        <f>'Cleaning insurance claims'!G1008</f>
        <v>250/500</v>
      </c>
      <c r="G1001" s="6">
        <f>'Cleaning insurance claims'!H1008</f>
        <v>1000</v>
      </c>
      <c r="H1001" s="6">
        <f>'Cleaning insurance claims'!I1008</f>
        <v>766.19</v>
      </c>
      <c r="I1001" s="6">
        <f>'Cleaning insurance claims'!J1008</f>
        <v>0</v>
      </c>
      <c r="J1001" s="6">
        <f>'Cleaning insurance claims'!K1008</f>
        <v>612260</v>
      </c>
      <c r="K1001" s="6" t="str">
        <f>'Cleaning insurance claims'!L1008</f>
        <v>FEMALE</v>
      </c>
      <c r="L1001" s="6" t="str">
        <f>'Cleaning insurance claims'!M1008</f>
        <v>Associate</v>
      </c>
      <c r="M1001" s="6" t="str">
        <f>'Cleaning insurance claims'!N1008</f>
        <v>sales</v>
      </c>
      <c r="N1001" s="6" t="str">
        <f>'Cleaning insurance claims'!O1008</f>
        <v>kayaking</v>
      </c>
      <c r="O1001" s="6" t="str">
        <f>'Cleaning insurance claims'!P1008</f>
        <v>husband</v>
      </c>
      <c r="P1001" s="6">
        <f>'Cleaning insurance claims'!Q1008</f>
        <v>0</v>
      </c>
      <c r="Q1001" s="6">
        <f>'Cleaning insurance claims'!R1008</f>
        <v>0</v>
      </c>
      <c r="R1001" s="6">
        <f>'Cleaning insurance claims'!S1008</f>
        <v>42061</v>
      </c>
      <c r="S1001" s="6" t="str">
        <f>'Cleaning insurance claims'!T1008</f>
        <v>Parked Car</v>
      </c>
      <c r="T1001" s="6" t="str">
        <f>'Cleaning insurance claims'!U1008</f>
        <v>?</v>
      </c>
      <c r="U1001" s="6" t="str">
        <f>'Cleaning insurance claims'!V1008</f>
        <v>Minor Damage</v>
      </c>
      <c r="V1001" s="6" t="str">
        <f>'Cleaning insurance claims'!W1008</f>
        <v>Police</v>
      </c>
      <c r="W1001" s="6" t="str">
        <f>'Cleaning insurance claims'!X1008</f>
        <v>WV</v>
      </c>
      <c r="X1001" s="6" t="str">
        <f>'Cleaning insurance claims'!Y1008</f>
        <v>Columbus</v>
      </c>
      <c r="Y1001" s="6" t="str">
        <f>'Cleaning insurance claims'!Z1008</f>
        <v>1416 Cherokee Ridge</v>
      </c>
      <c r="Z1001" s="6">
        <f>'Cleaning insurance claims'!AA1008</f>
        <v>6</v>
      </c>
      <c r="AA1001" s="6">
        <f>'Cleaning insurance claims'!AB1008</f>
        <v>1</v>
      </c>
      <c r="AB1001" s="6" t="str">
        <f>'Cleaning insurance claims'!AC1008</f>
        <v>?</v>
      </c>
      <c r="AC1001" s="6">
        <f>'Cleaning insurance claims'!AD1008</f>
        <v>0</v>
      </c>
      <c r="AD1001" s="6">
        <f>'Cleaning insurance claims'!AE1008</f>
        <v>3</v>
      </c>
      <c r="AE1001" s="6" t="str">
        <f>'Cleaning insurance claims'!AF1008</f>
        <v>?</v>
      </c>
      <c r="AF1001" s="6">
        <f>'Cleaning insurance claims'!AG1008</f>
        <v>5060</v>
      </c>
      <c r="AG1001" s="6">
        <f>'Cleaning insurance claims'!AH1008</f>
        <v>460</v>
      </c>
      <c r="AH1001" s="6">
        <f>'Cleaning insurance claims'!AI1008</f>
        <v>920</v>
      </c>
      <c r="AI1001" s="6">
        <f>'Cleaning insurance claims'!AJ1008</f>
        <v>3680</v>
      </c>
      <c r="AJ1001" s="6" t="str">
        <f>'Cleaning insurance claims'!AK1008</f>
        <v>Mercedes</v>
      </c>
      <c r="AK1001" s="6" t="str">
        <f>'Cleaning insurance claims'!AL1008</f>
        <v>E400</v>
      </c>
      <c r="AL1001" s="6">
        <f>'Cleaning insurance claims'!AM1008</f>
        <v>2007</v>
      </c>
      <c r="AM1001" s="6" t="str">
        <f>'Cleaning insurance claims'!AN1008</f>
        <v>N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C1D0C-E5EE-4879-B95C-7FAA25396184}">
  <dimension ref="A3:J7"/>
  <sheetViews>
    <sheetView workbookViewId="0">
      <selection activeCell="A3" sqref="A3"/>
    </sheetView>
  </sheetViews>
  <sheetFormatPr defaultRowHeight="13.2" x14ac:dyDescent="0.25"/>
  <cols>
    <col min="1" max="1" width="14.109375" bestFit="1" customWidth="1"/>
    <col min="2" max="2" width="16.21875" bestFit="1" customWidth="1"/>
    <col min="3" max="8" width="12" bestFit="1" customWidth="1"/>
    <col min="9" max="9" width="7" bestFit="1" customWidth="1"/>
    <col min="10" max="10" width="12" bestFit="1" customWidth="1"/>
  </cols>
  <sheetData>
    <row r="3" spans="1:10" x14ac:dyDescent="0.25">
      <c r="A3" s="4" t="s">
        <v>1194</v>
      </c>
      <c r="B3" s="4" t="s">
        <v>1195</v>
      </c>
    </row>
    <row r="4" spans="1:10" x14ac:dyDescent="0.25">
      <c r="A4" s="4" t="s">
        <v>1191</v>
      </c>
      <c r="B4" t="s">
        <v>93</v>
      </c>
      <c r="C4" t="s">
        <v>142</v>
      </c>
      <c r="D4" t="s">
        <v>132</v>
      </c>
      <c r="E4" t="s">
        <v>162</v>
      </c>
      <c r="F4" t="s">
        <v>125</v>
      </c>
      <c r="G4" t="s">
        <v>43</v>
      </c>
      <c r="H4" t="s">
        <v>72</v>
      </c>
      <c r="I4" t="s">
        <v>1193</v>
      </c>
      <c r="J4" t="s">
        <v>1192</v>
      </c>
    </row>
    <row r="5" spans="1:10" x14ac:dyDescent="0.25">
      <c r="A5" s="5" t="s">
        <v>71</v>
      </c>
      <c r="B5" s="3">
        <v>39.423529411764704</v>
      </c>
      <c r="C5" s="3">
        <v>37.587301587301589</v>
      </c>
      <c r="D5" s="3">
        <v>37.378048780487802</v>
      </c>
      <c r="E5" s="3">
        <v>37.430232558139537</v>
      </c>
      <c r="F5" s="3">
        <v>38.441558441558442</v>
      </c>
      <c r="G5" s="3">
        <v>40.375</v>
      </c>
      <c r="H5" s="3">
        <v>37.828571428571429</v>
      </c>
      <c r="I5" s="3"/>
      <c r="J5" s="3">
        <v>38.351401869158877</v>
      </c>
    </row>
    <row r="6" spans="1:10" x14ac:dyDescent="0.25">
      <c r="A6" s="5" t="s">
        <v>42</v>
      </c>
      <c r="B6" s="3">
        <v>40.416666666666664</v>
      </c>
      <c r="C6" s="3">
        <v>39.96551724137931</v>
      </c>
      <c r="D6" s="3">
        <v>38.96153846153846</v>
      </c>
      <c r="E6" s="3">
        <v>38.666666666666664</v>
      </c>
      <c r="F6" s="3">
        <v>39.430769230769229</v>
      </c>
      <c r="G6" s="3">
        <v>40.277777777777779</v>
      </c>
      <c r="H6" s="3">
        <v>40.518518518518519</v>
      </c>
      <c r="I6" s="3">
        <v>34</v>
      </c>
      <c r="J6" s="3">
        <v>39.669546436285096</v>
      </c>
    </row>
    <row r="7" spans="1:10" x14ac:dyDescent="0.25">
      <c r="A7" s="5" t="s">
        <v>1192</v>
      </c>
      <c r="B7" s="3">
        <v>39.834482758620688</v>
      </c>
      <c r="C7" s="3">
        <v>38.727272727272727</v>
      </c>
      <c r="D7" s="3">
        <v>38.15</v>
      </c>
      <c r="E7" s="3">
        <v>38.006211180124225</v>
      </c>
      <c r="F7" s="3">
        <v>38.894366197183096</v>
      </c>
      <c r="G7" s="3">
        <v>40.326388888888886</v>
      </c>
      <c r="H7" s="3">
        <v>39</v>
      </c>
      <c r="I7" s="3">
        <v>34</v>
      </c>
      <c r="J7" s="3">
        <v>38.96292585170341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75B11-6025-4699-BB8E-38183AD5F034}">
  <dimension ref="A1:B10"/>
  <sheetViews>
    <sheetView workbookViewId="0">
      <selection activeCell="A10" sqref="A10"/>
    </sheetView>
  </sheetViews>
  <sheetFormatPr defaultRowHeight="13.2" x14ac:dyDescent="0.25"/>
  <cols>
    <col min="1" max="1" width="14" customWidth="1"/>
  </cols>
  <sheetData>
    <row r="1" spans="1:2" x14ac:dyDescent="0.25">
      <c r="A1" t="s">
        <v>1181</v>
      </c>
      <c r="B1">
        <v>1000</v>
      </c>
    </row>
    <row r="2" spans="1:2" x14ac:dyDescent="0.25">
      <c r="A2" t="s">
        <v>1182</v>
      </c>
      <c r="B2">
        <v>21</v>
      </c>
    </row>
    <row r="3" spans="1:2" x14ac:dyDescent="0.25">
      <c r="A3" t="s">
        <v>1183</v>
      </c>
      <c r="B3" t="s">
        <v>1184</v>
      </c>
    </row>
    <row r="8" spans="1:2" x14ac:dyDescent="0.25">
      <c r="A8" t="s">
        <v>1196</v>
      </c>
    </row>
    <row r="9" spans="1:2" x14ac:dyDescent="0.25">
      <c r="A9">
        <v>448961</v>
      </c>
    </row>
    <row r="10" spans="1:2" x14ac:dyDescent="0.25">
      <c r="A10">
        <v>645258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insurance_claims (2)</vt:lpstr>
      <vt:lpstr>Cleaning insurance claims</vt:lpstr>
      <vt:lpstr>Cleaned Data</vt:lpstr>
      <vt:lpstr>Sheet4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Mamabolo, Roselyn</cp:lastModifiedBy>
  <dcterms:created xsi:type="dcterms:W3CDTF">2024-06-19T19:56:29Z</dcterms:created>
  <dcterms:modified xsi:type="dcterms:W3CDTF">2024-06-19T19:56:29Z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16eec4e-c7b8-491d-b7d8-90a69632743d_Enabled">
    <vt:lpwstr>true</vt:lpwstr>
  </property>
  <property fmtid="{D5CDD505-2E9C-101B-9397-08002B2CF9AE}" pid="3" name="MSIP_Label_216eec4e-c7b8-491d-b7d8-90a69632743d_SetDate">
    <vt:lpwstr>2024-06-19T19:56:14Z</vt:lpwstr>
  </property>
  <property fmtid="{D5CDD505-2E9C-101B-9397-08002B2CF9AE}" pid="4" name="MSIP_Label_216eec4e-c7b8-491d-b7d8-90a69632743d_Method">
    <vt:lpwstr>Standard</vt:lpwstr>
  </property>
  <property fmtid="{D5CDD505-2E9C-101B-9397-08002B2CF9AE}" pid="5" name="MSIP_Label_216eec4e-c7b8-491d-b7d8-90a69632743d_Name">
    <vt:lpwstr>216eec4e-c7b8-491d-b7d8-90a69632743d</vt:lpwstr>
  </property>
  <property fmtid="{D5CDD505-2E9C-101B-9397-08002B2CF9AE}" pid="6" name="MSIP_Label_216eec4e-c7b8-491d-b7d8-90a69632743d_SiteId">
    <vt:lpwstr>4032514a-830a-4f20-9539-81bbc35b3cd9</vt:lpwstr>
  </property>
  <property fmtid="{D5CDD505-2E9C-101B-9397-08002B2CF9AE}" pid="7" name="MSIP_Label_216eec4e-c7b8-491d-b7d8-90a69632743d_ActionId">
    <vt:lpwstr>72ba0d7b-4fa8-4d71-9e67-90ff7d0b4cf1</vt:lpwstr>
  </property>
  <property fmtid="{D5CDD505-2E9C-101B-9397-08002B2CF9AE}" pid="8" name="MSIP_Label_216eec4e-c7b8-491d-b7d8-90a69632743d_ContentBits">
    <vt:lpwstr>0</vt:lpwstr>
  </property>
</Properties>
</file>